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mc:AlternateContent xmlns:mc="http://schemas.openxmlformats.org/markup-compatibility/2006">
    <mc:Choice Requires="x15">
      <x15ac:absPath xmlns:x15ac="http://schemas.microsoft.com/office/spreadsheetml/2010/11/ac" url="C:\Users\n080002\Box\市町村課\02_財政班　財政担当\R07\I_市町村財政の状況\d_財政状況資料集\04_2回目・地方公会計関係\03_市町村→県_2回目\02 HP掲載用データ\"/>
    </mc:Choice>
  </mc:AlternateContent>
  <xr:revisionPtr revIDLastSave="0" documentId="13_ncr:1_{306AE616-6C51-4E88-923F-879A43BBB6F6}" xr6:coauthVersionLast="47" xr6:coauthVersionMax="47" xr10:uidLastSave="{00000000-0000-0000-0000-000000000000}"/>
  <bookViews>
    <workbookView xWindow="-23148" yWindow="-108" windowWidth="23256" windowHeight="12456"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W102" i="9" l="1"/>
  <c r="CR102" i="9"/>
  <c r="AU88" i="9"/>
  <c r="AP88" i="9"/>
  <c r="AA78" i="9"/>
  <c r="AF78" i="9" s="1"/>
  <c r="AA77" i="9"/>
  <c r="AF77" i="9" s="1"/>
  <c r="AF76" i="9"/>
  <c r="AA76" i="9"/>
  <c r="AF75" i="9"/>
  <c r="AF74" i="9"/>
  <c r="AF73" i="9"/>
  <c r="AF72" i="9"/>
  <c r="AF71" i="9"/>
  <c r="AA70" i="9"/>
  <c r="AF70" i="9" s="1"/>
  <c r="AF69" i="9"/>
  <c r="AA69" i="9"/>
  <c r="AA68" i="9"/>
  <c r="AF68" i="9" s="1"/>
  <c r="AU63" i="9"/>
  <c r="AP63" i="9"/>
  <c r="AP23" i="9"/>
  <c r="AA23" i="9"/>
  <c r="DG43" i="7"/>
  <c r="CQ43" i="7"/>
  <c r="CO43" i="7" s="1"/>
  <c r="BY43" i="7"/>
  <c r="BE43" i="7"/>
  <c r="AM43" i="7"/>
  <c r="U43" i="7"/>
  <c r="E43" i="7"/>
  <c r="C43" i="7"/>
  <c r="DG42" i="7"/>
  <c r="CQ42" i="7"/>
  <c r="CO42" i="7" s="1"/>
  <c r="BY42" i="7"/>
  <c r="BE42" i="7"/>
  <c r="AM42" i="7"/>
  <c r="U42" i="7"/>
  <c r="E42" i="7"/>
  <c r="C42" i="7" s="1"/>
  <c r="DG41" i="7"/>
  <c r="CQ41" i="7"/>
  <c r="CO41" i="7"/>
  <c r="BY41" i="7"/>
  <c r="BE41" i="7"/>
  <c r="AM41" i="7"/>
  <c r="U41" i="7"/>
  <c r="E41" i="7"/>
  <c r="C41" i="7"/>
  <c r="DG40" i="7"/>
  <c r="CQ40" i="7"/>
  <c r="CO40" i="7" s="1"/>
  <c r="BY40" i="7"/>
  <c r="BE40" i="7"/>
  <c r="AM40" i="7"/>
  <c r="U40" i="7"/>
  <c r="E40" i="7"/>
  <c r="C40" i="7"/>
  <c r="DG39" i="7"/>
  <c r="CQ39" i="7"/>
  <c r="CO39" i="7"/>
  <c r="BY39" i="7"/>
  <c r="BE39" i="7"/>
  <c r="AM39" i="7"/>
  <c r="U39" i="7"/>
  <c r="E39" i="7"/>
  <c r="C39" i="7"/>
  <c r="DG38" i="7"/>
  <c r="CQ38" i="7"/>
  <c r="CO38" i="7" s="1"/>
  <c r="BY38" i="7"/>
  <c r="BE38" i="7"/>
  <c r="AM38" i="7"/>
  <c r="U38" i="7"/>
  <c r="E38" i="7"/>
  <c r="C38" i="7" s="1"/>
  <c r="DG37" i="7"/>
  <c r="CQ37" i="7"/>
  <c r="CO37" i="7"/>
  <c r="BY37" i="7"/>
  <c r="BE37" i="7"/>
  <c r="AM37" i="7"/>
  <c r="U37" i="7"/>
  <c r="E37" i="7"/>
  <c r="DG36" i="7"/>
  <c r="CQ36" i="7"/>
  <c r="CO36" i="7" s="1"/>
  <c r="BY36" i="7"/>
  <c r="BE36" i="7"/>
  <c r="AO36" i="7"/>
  <c r="W36" i="7"/>
  <c r="E36" i="7"/>
  <c r="DG35" i="7"/>
  <c r="CQ35" i="7"/>
  <c r="BY35" i="7"/>
  <c r="BE35" i="7"/>
  <c r="AO35" i="7"/>
  <c r="W35" i="7"/>
  <c r="E35" i="7"/>
  <c r="DG34" i="7"/>
  <c r="CQ34" i="7"/>
  <c r="BY34" i="7"/>
  <c r="BE34" i="7"/>
  <c r="AO34" i="7"/>
  <c r="W34" i="7"/>
  <c r="E34" i="7"/>
  <c r="C34" i="7"/>
  <c r="C35" i="7" s="1"/>
  <c r="C36" i="7" l="1"/>
  <c r="C37" i="7" s="1"/>
  <c r="U34" i="7"/>
  <c r="U35" i="7" s="1"/>
  <c r="U36" i="7" s="1"/>
  <c r="AF88" i="9"/>
  <c r="AM34" i="7" l="1"/>
  <c r="AM35" i="7" s="1"/>
  <c r="AM36" i="7" s="1"/>
  <c r="CO34" i="7" l="1"/>
  <c r="CO35" i="7" s="1"/>
  <c r="BW34" i="7"/>
  <c r="BW35" i="7" s="1"/>
  <c r="BW36" i="7" s="1"/>
  <c r="BW37" i="7" s="1"/>
  <c r="BW38" i="7" s="1"/>
  <c r="BW39" i="7" s="1"/>
  <c r="BW40" i="7" s="1"/>
  <c r="BW41" i="7" s="1"/>
  <c r="BW42" i="7" s="1"/>
  <c r="BW43" i="7" s="1"/>
</calcChain>
</file>

<file path=xl/sharedStrings.xml><?xml version="1.0" encoding="utf-8"?>
<sst xmlns="http://schemas.openxmlformats.org/spreadsheetml/2006/main" count="1020" uniqueCount="556">
  <si>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3"/>
  </si>
  <si>
    <t>分析欄</t>
    <rPh sb="0" eb="2">
      <t>ブンセキ</t>
    </rPh>
    <rPh sb="2" eb="3">
      <t>ラン</t>
    </rPh>
    <phoneticPr fontId="3"/>
  </si>
  <si>
    <t>R03</t>
  </si>
  <si>
    <t>R04</t>
  </si>
  <si>
    <t>(　参考　）</t>
    <rPh sb="2" eb="4">
      <t>サンコウ</t>
    </rPh>
    <phoneticPr fontId="3"/>
  </si>
  <si>
    <t>R02</t>
  </si>
  <si>
    <t>R06</t>
  </si>
  <si>
    <t>R05</t>
  </si>
  <si>
    <t>当該団体値</t>
    <rPh sb="0" eb="2">
      <t>トウガイ</t>
    </rPh>
    <rPh sb="2" eb="4">
      <t>ダンタイ</t>
    </rPh>
    <rPh sb="4" eb="5">
      <t>アタイ</t>
    </rPh>
    <phoneticPr fontId="3"/>
  </si>
  <si>
    <t>将来負担比率</t>
  </si>
  <si>
    <t>類似団体内平均値</t>
  </si>
  <si>
    <t>有形固定資産減価償却率</t>
  </si>
  <si>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3"/>
  </si>
  <si>
    <t>実質公債費比率</t>
  </si>
  <si>
    <t xml:space="preserve"> </t>
  </si>
  <si>
    <t>　将来負担比率は昨年度より6.0ポイント減少したものの、有形固定資産減価償却率とともに類似団体内平均値と比較して高い水準にある。今後は緊急度・住民ニーズを的確に把握した事業の選択により、起債に大きく頼ることなく償還額以下での地方債発行に努めるとともに、公共施設総合管理計画に基づき、引き続き各施設の老朽化対策に積極的に取り組んでいく。</t>
  </si>
  <si>
    <t>　昨年度と比べて将来負担比率は減少、実質公債費比率は微減となったが、類似団体内平均値と比較するといずれも高い水準が続いている。将来負担比率は、基金の増加などに伴い充当可能財源等が増えたため6.0ポイントの減少となった。実質公債費比率は、単年度比率が昨年度から若干減少したが、今後も償還額を超えない借入とするとともに、過疎対策事業債等の交付税措置のある地方債を活用し、後年度の財政負担の軽減を図ることで数値の抑制に努めていく。</t>
    <rPh sb="26" eb="28">
      <t>ビゲン</t>
    </rPh>
    <rPh sb="124" eb="127">
      <t>サクネンド</t>
    </rPh>
    <rPh sb="129" eb="131">
      <t>ジャッカン</t>
    </rPh>
    <rPh sb="131" eb="133">
      <t>ゲンショウ</t>
    </rPh>
    <phoneticPr fontId="3"/>
  </si>
  <si>
    <t>令和6年度　財政状況資料集</t>
    <phoneticPr fontId="9"/>
  </si>
  <si>
    <t>総括表（市町村）</t>
    <rPh sb="0" eb="2">
      <t>ソウカツ</t>
    </rPh>
    <rPh sb="2" eb="3">
      <t>ヒョウ</t>
    </rPh>
    <rPh sb="4" eb="7">
      <t>シチョウソン</t>
    </rPh>
    <phoneticPr fontId="9"/>
  </si>
  <si>
    <t>都道府県名</t>
    <phoneticPr fontId="9"/>
  </si>
  <si>
    <t>新潟県</t>
    <phoneticPr fontId="9"/>
  </si>
  <si>
    <t>市町村類型</t>
    <phoneticPr fontId="9"/>
  </si>
  <si>
    <t>Ⅱ－２</t>
    <phoneticPr fontId="9"/>
  </si>
  <si>
    <t>指定団体等の指定状況</t>
    <phoneticPr fontId="9"/>
  </si>
  <si>
    <t>区分</t>
    <rPh sb="0" eb="2">
      <t>クブン</t>
    </rPh>
    <phoneticPr fontId="9"/>
  </si>
  <si>
    <t>令和6年度(千円)</t>
    <rPh sb="0" eb="2">
      <t>レイワ</t>
    </rPh>
    <rPh sb="3" eb="5">
      <t>ネンド</t>
    </rPh>
    <rPh sb="6" eb="8">
      <t>センエン</t>
    </rPh>
    <phoneticPr fontId="9"/>
  </si>
  <si>
    <t>令和5年度(千円)</t>
    <rPh sb="0" eb="2">
      <t>レイワ</t>
    </rPh>
    <rPh sb="3" eb="5">
      <t>ネンド</t>
    </rPh>
    <rPh sb="4" eb="5">
      <t>ド</t>
    </rPh>
    <rPh sb="6" eb="8">
      <t>センエン</t>
    </rPh>
    <phoneticPr fontId="9"/>
  </si>
  <si>
    <t>令和6年度(千円･％)</t>
    <rPh sb="0" eb="2">
      <t>レイワ</t>
    </rPh>
    <rPh sb="3" eb="5">
      <t>ネンド</t>
    </rPh>
    <rPh sb="6" eb="8">
      <t>センエン</t>
    </rPh>
    <phoneticPr fontId="9"/>
  </si>
  <si>
    <t>令和5年度(千円･％)</t>
    <rPh sb="0" eb="2">
      <t>レイワ</t>
    </rPh>
    <rPh sb="3" eb="5">
      <t>ネンド</t>
    </rPh>
    <rPh sb="4" eb="5">
      <t>ド</t>
    </rPh>
    <rPh sb="6" eb="8">
      <t>センエン</t>
    </rPh>
    <phoneticPr fontId="9"/>
  </si>
  <si>
    <t>歳入総額</t>
    <phoneticPr fontId="15"/>
  </si>
  <si>
    <t>実質収支比率</t>
    <rPh sb="0" eb="2">
      <t>ジッシツ</t>
    </rPh>
    <rPh sb="2" eb="4">
      <t>シュウシ</t>
    </rPh>
    <rPh sb="4" eb="6">
      <t>ヒリツ</t>
    </rPh>
    <phoneticPr fontId="9"/>
  </si>
  <si>
    <t>財政健全化等</t>
    <rPh sb="0" eb="2">
      <t>ザイセイ</t>
    </rPh>
    <rPh sb="2" eb="5">
      <t>ケンゼンカ</t>
    </rPh>
    <rPh sb="5" eb="6">
      <t>トウ</t>
    </rPh>
    <phoneticPr fontId="9"/>
  </si>
  <si>
    <t>×</t>
    <phoneticPr fontId="9"/>
  </si>
  <si>
    <t>歳出総額</t>
    <phoneticPr fontId="15"/>
  </si>
  <si>
    <t>経常収支比率</t>
    <rPh sb="0" eb="2">
      <t>ケイジョウ</t>
    </rPh>
    <rPh sb="2" eb="4">
      <t>シュウシ</t>
    </rPh>
    <rPh sb="4" eb="6">
      <t>ヒリツ</t>
    </rPh>
    <phoneticPr fontId="9"/>
  </si>
  <si>
    <t>市町村名</t>
    <rPh sb="0" eb="3">
      <t>シチョウソン</t>
    </rPh>
    <rPh sb="3" eb="4">
      <t>メイ</t>
    </rPh>
    <phoneticPr fontId="9"/>
  </si>
  <si>
    <t>村上市</t>
    <phoneticPr fontId="9"/>
  </si>
  <si>
    <t>地方交付税種地</t>
    <rPh sb="0" eb="2">
      <t>チホウ</t>
    </rPh>
    <rPh sb="2" eb="5">
      <t>コウフゼイ</t>
    </rPh>
    <rPh sb="5" eb="6">
      <t>シュ</t>
    </rPh>
    <rPh sb="6" eb="7">
      <t>チ</t>
    </rPh>
    <phoneticPr fontId="9"/>
  </si>
  <si>
    <t>1-2</t>
    <phoneticPr fontId="9"/>
  </si>
  <si>
    <t>財源超過</t>
    <rPh sb="0" eb="2">
      <t>ザイゲン</t>
    </rPh>
    <rPh sb="2" eb="4">
      <t>チョウカ</t>
    </rPh>
    <phoneticPr fontId="9"/>
  </si>
  <si>
    <t>歳入歳出差引</t>
    <phoneticPr fontId="15"/>
  </si>
  <si>
    <t>　　(※1)</t>
    <phoneticPr fontId="9"/>
  </si>
  <si>
    <t>首都</t>
    <rPh sb="0" eb="2">
      <t>シュト</t>
    </rPh>
    <phoneticPr fontId="9"/>
  </si>
  <si>
    <t>翌年度に繰越すべき財源</t>
    <phoneticPr fontId="9"/>
  </si>
  <si>
    <t>標準財政規模</t>
    <rPh sb="0" eb="2">
      <t>ヒョウジュン</t>
    </rPh>
    <rPh sb="2" eb="4">
      <t>ザイセイ</t>
    </rPh>
    <rPh sb="4" eb="6">
      <t>キボ</t>
    </rPh>
    <phoneticPr fontId="9"/>
  </si>
  <si>
    <t>近畿</t>
    <rPh sb="0" eb="2">
      <t>キンキ</t>
    </rPh>
    <phoneticPr fontId="9"/>
  </si>
  <si>
    <t>実質収支</t>
    <phoneticPr fontId="15"/>
  </si>
  <si>
    <t>財政力指数</t>
    <rPh sb="0" eb="3">
      <t>ザイセイリョク</t>
    </rPh>
    <rPh sb="3" eb="5">
      <t>シスウ</t>
    </rPh>
    <phoneticPr fontId="9"/>
  </si>
  <si>
    <t>人口</t>
    <rPh sb="0" eb="2">
      <t>ジンコウ</t>
    </rPh>
    <phoneticPr fontId="9"/>
  </si>
  <si>
    <t>令和2年国調(人)</t>
    <rPh sb="3" eb="4">
      <t>ネン</t>
    </rPh>
    <rPh sb="4" eb="5">
      <t>コク</t>
    </rPh>
    <rPh sb="5" eb="6">
      <t>チョウ</t>
    </rPh>
    <phoneticPr fontId="9"/>
  </si>
  <si>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9"/>
  </si>
  <si>
    <t>中部</t>
    <rPh sb="0" eb="2">
      <t>チュウブ</t>
    </rPh>
    <phoneticPr fontId="9"/>
  </si>
  <si>
    <t>単年度収支</t>
    <phoneticPr fontId="15"/>
  </si>
  <si>
    <t>公債費負担比率</t>
    <rPh sb="0" eb="3">
      <t>コウサイヒ</t>
    </rPh>
    <rPh sb="3" eb="5">
      <t>フタン</t>
    </rPh>
    <rPh sb="5" eb="7">
      <t>ヒリツ</t>
    </rPh>
    <phoneticPr fontId="9"/>
  </si>
  <si>
    <t>平成27年国調(人)</t>
    <rPh sb="4" eb="5">
      <t>ネン</t>
    </rPh>
    <rPh sb="5" eb="6">
      <t>コク</t>
    </rPh>
    <rPh sb="6" eb="7">
      <t>チョウ</t>
    </rPh>
    <phoneticPr fontId="9"/>
  </si>
  <si>
    <t>過疎</t>
    <rPh sb="0" eb="2">
      <t>カソ</t>
    </rPh>
    <phoneticPr fontId="9"/>
  </si>
  <si>
    <t>○</t>
    <phoneticPr fontId="9"/>
  </si>
  <si>
    <t>積立金</t>
    <phoneticPr fontId="15"/>
  </si>
  <si>
    <t>健全化判断比率</t>
    <phoneticPr fontId="9"/>
  </si>
  <si>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9"/>
  </si>
  <si>
    <t>-8.0</t>
    <phoneticPr fontId="9"/>
  </si>
  <si>
    <t>山振</t>
    <rPh sb="0" eb="1">
      <t>ヤマ</t>
    </rPh>
    <rPh sb="1" eb="2">
      <t>フ</t>
    </rPh>
    <phoneticPr fontId="9"/>
  </si>
  <si>
    <t>繰上償還金</t>
    <phoneticPr fontId="15"/>
  </si>
  <si>
    <t>　実質赤字比率</t>
    <rPh sb="1" eb="3">
      <t>ジッシツ</t>
    </rPh>
    <rPh sb="3" eb="5">
      <t>アカジ</t>
    </rPh>
    <rPh sb="5" eb="7">
      <t>ヒリツ</t>
    </rPh>
    <phoneticPr fontId="9"/>
  </si>
  <si>
    <t>-</t>
    <phoneticPr fontId="9"/>
  </si>
  <si>
    <t>住民基本台帳人口
 (※7)</t>
    <rPh sb="0" eb="2">
      <t>ジュウミン</t>
    </rPh>
    <rPh sb="2" eb="4">
      <t>キホン</t>
    </rPh>
    <rPh sb="4" eb="6">
      <t>ダイチョウ</t>
    </rPh>
    <rPh sb="6" eb="8">
      <t>ジンコウ</t>
    </rPh>
    <phoneticPr fontId="9"/>
  </si>
  <si>
    <t>令07.01.01(人)</t>
    <rPh sb="0" eb="1">
      <t>レイ</t>
    </rPh>
    <phoneticPr fontId="9"/>
  </si>
  <si>
    <t>令和2年国調</t>
    <rPh sb="0" eb="2">
      <t>レイワ</t>
    </rPh>
    <rPh sb="3" eb="4">
      <t>ネン</t>
    </rPh>
    <rPh sb="4" eb="5">
      <t>コク</t>
    </rPh>
    <rPh sb="5" eb="6">
      <t>チョウ</t>
    </rPh>
    <phoneticPr fontId="9"/>
  </si>
  <si>
    <t>平成27年国調</t>
    <rPh sb="4" eb="5">
      <t>ネン</t>
    </rPh>
    <rPh sb="5" eb="6">
      <t>コク</t>
    </rPh>
    <rPh sb="6" eb="7">
      <t>チョウ</t>
    </rPh>
    <phoneticPr fontId="9"/>
  </si>
  <si>
    <t>低開発</t>
    <rPh sb="0" eb="1">
      <t>テイ</t>
    </rPh>
    <rPh sb="1" eb="3">
      <t>カイハツ</t>
    </rPh>
    <phoneticPr fontId="9"/>
  </si>
  <si>
    <t>積立金取崩し額</t>
    <phoneticPr fontId="15"/>
  </si>
  <si>
    <t>　連結実質赤字比率</t>
    <rPh sb="1" eb="3">
      <t>レンケツ</t>
    </rPh>
    <rPh sb="3" eb="5">
      <t>ジッシツ</t>
    </rPh>
    <rPh sb="5" eb="7">
      <t>アカジ</t>
    </rPh>
    <rPh sb="7" eb="9">
      <t>ヒリツ</t>
    </rPh>
    <phoneticPr fontId="9"/>
  </si>
  <si>
    <t>うち日本人(人)</t>
    <phoneticPr fontId="9"/>
  </si>
  <si>
    <t>第1次</t>
    <rPh sb="0" eb="1">
      <t>ダイ</t>
    </rPh>
    <rPh sb="2" eb="3">
      <t>ジ</t>
    </rPh>
    <phoneticPr fontId="9"/>
  </si>
  <si>
    <t>指数表選定</t>
    <rPh sb="0" eb="2">
      <t>シスウ</t>
    </rPh>
    <rPh sb="2" eb="3">
      <t>ヒョウ</t>
    </rPh>
    <rPh sb="3" eb="5">
      <t>センテイ</t>
    </rPh>
    <phoneticPr fontId="9"/>
  </si>
  <si>
    <t>実質単年度収支</t>
    <phoneticPr fontId="15"/>
  </si>
  <si>
    <t>　実質公債費比率</t>
    <rPh sb="1" eb="3">
      <t>ジッシツ</t>
    </rPh>
    <rPh sb="3" eb="6">
      <t>コウサイヒ</t>
    </rPh>
    <rPh sb="6" eb="8">
      <t>ヒリツ</t>
    </rPh>
    <phoneticPr fontId="9"/>
  </si>
  <si>
    <t>令06.01.01(人)</t>
    <phoneticPr fontId="9"/>
  </si>
  <si>
    <t>　将来負担比率</t>
    <rPh sb="1" eb="3">
      <t>ショウライ</t>
    </rPh>
    <rPh sb="3" eb="5">
      <t>フタン</t>
    </rPh>
    <rPh sb="5" eb="7">
      <t>ヒリツ</t>
    </rPh>
    <phoneticPr fontId="9"/>
  </si>
  <si>
    <t>第2次</t>
    <rPh sb="0" eb="1">
      <t>ダイ</t>
    </rPh>
    <rPh sb="2" eb="3">
      <t>ジ</t>
    </rPh>
    <phoneticPr fontId="9"/>
  </si>
  <si>
    <t>基準財政収入額</t>
    <phoneticPr fontId="15"/>
  </si>
  <si>
    <r>
      <t>資金不足比率 (※</t>
    </r>
    <r>
      <rPr>
        <sz val="9"/>
        <color indexed="8"/>
        <rFont val="ＭＳ ゴシック"/>
        <family val="3"/>
        <charset val="128"/>
      </rPr>
      <t>4</t>
    </r>
    <r>
      <rPr>
        <sz val="9"/>
        <color indexed="8"/>
        <rFont val="ＭＳ ゴシック"/>
        <family val="3"/>
        <charset val="128"/>
      </rPr>
      <t>)</t>
    </r>
    <phoneticPr fontId="9"/>
  </si>
  <si>
    <t>増減率  (％)</t>
    <rPh sb="0" eb="2">
      <t>ゾウゲン</t>
    </rPh>
    <rPh sb="2" eb="3">
      <t>リツ</t>
    </rPh>
    <phoneticPr fontId="9"/>
  </si>
  <si>
    <t>-2.3</t>
    <phoneticPr fontId="9"/>
  </si>
  <si>
    <t>基準財政需要額</t>
    <phoneticPr fontId="15"/>
  </si>
  <si>
    <t>うち日本人(％)</t>
    <phoneticPr fontId="9"/>
  </si>
  <si>
    <t>-2.5</t>
    <phoneticPr fontId="9"/>
  </si>
  <si>
    <t>第3次</t>
    <rPh sb="0" eb="1">
      <t>ダイ</t>
    </rPh>
    <rPh sb="2" eb="3">
      <t>ジ</t>
    </rPh>
    <phoneticPr fontId="9"/>
  </si>
  <si>
    <t>標準税収入額等</t>
    <phoneticPr fontId="15"/>
  </si>
  <si>
    <t>面積 (k㎡)</t>
    <rPh sb="0" eb="2">
      <t>メンセキ</t>
    </rPh>
    <phoneticPr fontId="9"/>
  </si>
  <si>
    <t>経常経費充当一般財源等</t>
    <rPh sb="0" eb="2">
      <t>ケイジョウ</t>
    </rPh>
    <rPh sb="2" eb="4">
      <t>ケイヒ</t>
    </rPh>
    <rPh sb="4" eb="6">
      <t>ジュウトウ</t>
    </rPh>
    <rPh sb="6" eb="8">
      <t>イッパン</t>
    </rPh>
    <rPh sb="8" eb="10">
      <t>ザイゲン</t>
    </rPh>
    <rPh sb="10" eb="11">
      <t>トウ</t>
    </rPh>
    <phoneticPr fontId="15"/>
  </si>
  <si>
    <t>人口密度 (人/k㎡)</t>
    <rPh sb="0" eb="2">
      <t>ジンコウ</t>
    </rPh>
    <rPh sb="2" eb="4">
      <t>ミツド</t>
    </rPh>
    <phoneticPr fontId="9"/>
  </si>
  <si>
    <t>歳入一般財源等</t>
    <rPh sb="0" eb="2">
      <t>サイニュウ</t>
    </rPh>
    <rPh sb="2" eb="4">
      <t>イッパン</t>
    </rPh>
    <rPh sb="4" eb="6">
      <t>ザイゲン</t>
    </rPh>
    <rPh sb="6" eb="7">
      <t>トウ</t>
    </rPh>
    <phoneticPr fontId="15"/>
  </si>
  <si>
    <t>世帯数 (世帯)</t>
    <rPh sb="0" eb="3">
      <t>セタイスウ</t>
    </rPh>
    <phoneticPr fontId="9"/>
  </si>
  <si>
    <t>職員の状況 (※8)</t>
    <rPh sb="0" eb="2">
      <t>ショクイン</t>
    </rPh>
    <rPh sb="3" eb="5">
      <t>ジョウキョウ</t>
    </rPh>
    <phoneticPr fontId="9"/>
  </si>
  <si>
    <t>特別職等</t>
    <rPh sb="0" eb="2">
      <t>トクベツ</t>
    </rPh>
    <rPh sb="2" eb="3">
      <t>ショク</t>
    </rPh>
    <rPh sb="3" eb="4">
      <t>トウ</t>
    </rPh>
    <phoneticPr fontId="9"/>
  </si>
  <si>
    <t>定数</t>
    <rPh sb="0" eb="2">
      <t>テイスウ</t>
    </rPh>
    <phoneticPr fontId="9"/>
  </si>
  <si>
    <t>1人あたり平均
給料月額(百円)</t>
    <rPh sb="1" eb="2">
      <t>リ</t>
    </rPh>
    <rPh sb="5" eb="7">
      <t>ヘイキン</t>
    </rPh>
    <rPh sb="8" eb="10">
      <t>キュウリョウ</t>
    </rPh>
    <rPh sb="10" eb="11">
      <t>ツキ</t>
    </rPh>
    <rPh sb="11" eb="12">
      <t>ガク</t>
    </rPh>
    <rPh sb="13" eb="15">
      <t>ヒャクエン</t>
    </rPh>
    <phoneticPr fontId="9"/>
  </si>
  <si>
    <t>一般職員等(※6)</t>
    <rPh sb="0" eb="2">
      <t>イッパン</t>
    </rPh>
    <rPh sb="2" eb="4">
      <t>ショクイン</t>
    </rPh>
    <rPh sb="4" eb="5">
      <t>トウ</t>
    </rPh>
    <phoneticPr fontId="9"/>
  </si>
  <si>
    <t>職員数
(人)</t>
    <rPh sb="0" eb="3">
      <t>ショクインスウ</t>
    </rPh>
    <phoneticPr fontId="9"/>
  </si>
  <si>
    <t>給料月額
(百円)</t>
    <rPh sb="0" eb="2">
      <t>キュウリョウ</t>
    </rPh>
    <rPh sb="2" eb="3">
      <t>ツキ</t>
    </rPh>
    <rPh sb="3" eb="4">
      <t>ガク</t>
    </rPh>
    <rPh sb="6" eb="8">
      <t>ヒャクエン</t>
    </rPh>
    <phoneticPr fontId="9"/>
  </si>
  <si>
    <t>地方債現在高</t>
  </si>
  <si>
    <t>　うち公的資金</t>
    <rPh sb="3" eb="5">
      <t>コウテキ</t>
    </rPh>
    <phoneticPr fontId="9"/>
  </si>
  <si>
    <t>市区町村長</t>
    <rPh sb="0" eb="2">
      <t>シク</t>
    </rPh>
    <rPh sb="2" eb="4">
      <t>チョウソン</t>
    </rPh>
    <rPh sb="4" eb="5">
      <t>チョウ</t>
    </rPh>
    <phoneticPr fontId="9"/>
  </si>
  <si>
    <t>一般職員</t>
    <rPh sb="0" eb="2">
      <t>イッパン</t>
    </rPh>
    <rPh sb="2" eb="4">
      <t>ショクイン</t>
    </rPh>
    <phoneticPr fontId="9"/>
  </si>
  <si>
    <t>地方債現在高（臨時財政対策債除き）</t>
    <phoneticPr fontId="9"/>
  </si>
  <si>
    <t>副市区町村長</t>
    <rPh sb="0" eb="1">
      <t>フク</t>
    </rPh>
    <rPh sb="1" eb="3">
      <t>シク</t>
    </rPh>
    <rPh sb="3" eb="5">
      <t>チョウソン</t>
    </rPh>
    <rPh sb="5" eb="6">
      <t>チョウ</t>
    </rPh>
    <phoneticPr fontId="9"/>
  </si>
  <si>
    <t>　うち消防職員</t>
    <rPh sb="3" eb="5">
      <t>ショウボウ</t>
    </rPh>
    <rPh sb="5" eb="7">
      <t>ショクイン</t>
    </rPh>
    <phoneticPr fontId="9"/>
  </si>
  <si>
    <t>債務負担行為額（支出予定額）</t>
    <rPh sb="0" eb="2">
      <t>サイム</t>
    </rPh>
    <rPh sb="2" eb="4">
      <t>フタン</t>
    </rPh>
    <rPh sb="4" eb="6">
      <t>コウイ</t>
    </rPh>
    <rPh sb="6" eb="7">
      <t>ガク</t>
    </rPh>
    <rPh sb="8" eb="10">
      <t>シシュツ</t>
    </rPh>
    <rPh sb="10" eb="12">
      <t>ヨテイ</t>
    </rPh>
    <rPh sb="12" eb="13">
      <t>ガク</t>
    </rPh>
    <phoneticPr fontId="9"/>
  </si>
  <si>
    <t>教育長</t>
    <phoneticPr fontId="9"/>
  </si>
  <si>
    <t>　うち技能労務職員</t>
    <rPh sb="3" eb="5">
      <t>ギノウ</t>
    </rPh>
    <rPh sb="5" eb="7">
      <t>ロウム</t>
    </rPh>
    <rPh sb="7" eb="9">
      <t>ショクイン</t>
    </rPh>
    <phoneticPr fontId="9"/>
  </si>
  <si>
    <t>収益事業収入</t>
  </si>
  <si>
    <t>議会議長</t>
    <rPh sb="0" eb="2">
      <t>ギカイ</t>
    </rPh>
    <rPh sb="2" eb="4">
      <t>ギチョウ</t>
    </rPh>
    <phoneticPr fontId="9"/>
  </si>
  <si>
    <t>教育公務員</t>
    <rPh sb="0" eb="2">
      <t>キョウイク</t>
    </rPh>
    <rPh sb="2" eb="5">
      <t>コウムイン</t>
    </rPh>
    <phoneticPr fontId="9"/>
  </si>
  <si>
    <t>土地開発基金現在高</t>
    <rPh sb="0" eb="2">
      <t>トチ</t>
    </rPh>
    <rPh sb="2" eb="4">
      <t>カイハツ</t>
    </rPh>
    <rPh sb="4" eb="6">
      <t>キキン</t>
    </rPh>
    <rPh sb="6" eb="8">
      <t>ゲンザイ</t>
    </rPh>
    <rPh sb="8" eb="9">
      <t>タカ</t>
    </rPh>
    <phoneticPr fontId="15"/>
  </si>
  <si>
    <t>議会副議長</t>
    <rPh sb="0" eb="2">
      <t>ギカイ</t>
    </rPh>
    <rPh sb="2" eb="3">
      <t>フク</t>
    </rPh>
    <rPh sb="3" eb="5">
      <t>ギチョウ</t>
    </rPh>
    <phoneticPr fontId="9"/>
  </si>
  <si>
    <t>臨時職員</t>
    <rPh sb="0" eb="2">
      <t>リンジ</t>
    </rPh>
    <rPh sb="2" eb="4">
      <t>ショクイン</t>
    </rPh>
    <phoneticPr fontId="9"/>
  </si>
  <si>
    <t>積立金
現在高</t>
    <rPh sb="4" eb="7">
      <t>ゲンザイダカ</t>
    </rPh>
    <phoneticPr fontId="15"/>
  </si>
  <si>
    <t>財政調整基金</t>
    <rPh sb="0" eb="2">
      <t>ザイセイ</t>
    </rPh>
    <rPh sb="2" eb="4">
      <t>チョウセイ</t>
    </rPh>
    <rPh sb="4" eb="6">
      <t>キキン</t>
    </rPh>
    <phoneticPr fontId="9"/>
  </si>
  <si>
    <t>議会議員</t>
    <rPh sb="0" eb="2">
      <t>ギカイ</t>
    </rPh>
    <rPh sb="2" eb="4">
      <t>ギイン</t>
    </rPh>
    <phoneticPr fontId="9"/>
  </si>
  <si>
    <t>合計</t>
    <rPh sb="0" eb="2">
      <t>ゴウケイ</t>
    </rPh>
    <phoneticPr fontId="9"/>
  </si>
  <si>
    <t>減債基金</t>
    <rPh sb="0" eb="1">
      <t>ゲン</t>
    </rPh>
    <rPh sb="1" eb="2">
      <t>サイ</t>
    </rPh>
    <rPh sb="2" eb="4">
      <t>キキン</t>
    </rPh>
    <phoneticPr fontId="9"/>
  </si>
  <si>
    <t>ラスパイレス指数</t>
    <rPh sb="6" eb="8">
      <t>シスウ</t>
    </rPh>
    <phoneticPr fontId="9"/>
  </si>
  <si>
    <t>その他特定目的基金</t>
    <rPh sb="2" eb="3">
      <t>タ</t>
    </rPh>
    <rPh sb="3" eb="5">
      <t>トクテイ</t>
    </rPh>
    <rPh sb="5" eb="7">
      <t>モクテキ</t>
    </rPh>
    <rPh sb="7" eb="9">
      <t>キキン</t>
    </rPh>
    <phoneticPr fontId="9"/>
  </si>
  <si>
    <t>一般会計等の一覧</t>
    <phoneticPr fontId="9"/>
  </si>
  <si>
    <t>事業会計の一覧</t>
    <rPh sb="0" eb="2">
      <t>ジギョウ</t>
    </rPh>
    <rPh sb="2" eb="4">
      <t>カイケイ</t>
    </rPh>
    <phoneticPr fontId="9"/>
  </si>
  <si>
    <t>公営企業（法適）の一覧</t>
    <rPh sb="0" eb="2">
      <t>コウエイ</t>
    </rPh>
    <rPh sb="2" eb="4">
      <t>キギョウ</t>
    </rPh>
    <phoneticPr fontId="9"/>
  </si>
  <si>
    <t>公営企業（法非適）の一覧</t>
    <rPh sb="0" eb="2">
      <t>コウエイ</t>
    </rPh>
    <rPh sb="2" eb="4">
      <t>キギョウ</t>
    </rPh>
    <rPh sb="6" eb="7">
      <t>ヒ</t>
    </rPh>
    <phoneticPr fontId="9"/>
  </si>
  <si>
    <t>関係する一部事務組合等一覧</t>
    <rPh sb="0" eb="2">
      <t>カンケイ</t>
    </rPh>
    <rPh sb="4" eb="6">
      <t>イチブ</t>
    </rPh>
    <rPh sb="6" eb="8">
      <t>ジム</t>
    </rPh>
    <rPh sb="8" eb="10">
      <t>クミアイ</t>
    </rPh>
    <rPh sb="10" eb="11">
      <t>トウ</t>
    </rPh>
    <rPh sb="11" eb="13">
      <t>イチラン</t>
    </rPh>
    <phoneticPr fontId="9"/>
  </si>
  <si>
    <t>地方公社・第三セクター等一覧</t>
    <rPh sb="0" eb="2">
      <t>チホウ</t>
    </rPh>
    <rPh sb="2" eb="4">
      <t>コウシャ</t>
    </rPh>
    <rPh sb="5" eb="6">
      <t>ダイ</t>
    </rPh>
    <rPh sb="6" eb="7">
      <t>３</t>
    </rPh>
    <rPh sb="11" eb="12">
      <t>トウ</t>
    </rPh>
    <rPh sb="12" eb="14">
      <t>イチラン</t>
    </rPh>
    <phoneticPr fontId="9"/>
  </si>
  <si>
    <t>項番</t>
    <phoneticPr fontId="9"/>
  </si>
  <si>
    <t>会計名</t>
    <phoneticPr fontId="9"/>
  </si>
  <si>
    <t>項番</t>
    <rPh sb="0" eb="2">
      <t>コウバン</t>
    </rPh>
    <phoneticPr fontId="9"/>
  </si>
  <si>
    <t>会計名</t>
    <rPh sb="0" eb="2">
      <t>カイケイ</t>
    </rPh>
    <rPh sb="2" eb="3">
      <t>メイ</t>
    </rPh>
    <phoneticPr fontId="9"/>
  </si>
  <si>
    <t>組合等名</t>
    <phoneticPr fontId="9"/>
  </si>
  <si>
    <t>団体名</t>
    <rPh sb="0" eb="2">
      <t>ダンタイ</t>
    </rPh>
    <phoneticPr fontId="9"/>
  </si>
  <si>
    <r>
      <t>(※</t>
    </r>
    <r>
      <rPr>
        <sz val="9"/>
        <color indexed="8"/>
        <rFont val="ＭＳ ゴシック"/>
        <family val="3"/>
        <charset val="128"/>
      </rPr>
      <t>3</t>
    </r>
    <r>
      <rPr>
        <sz val="9"/>
        <color indexed="8"/>
        <rFont val="ＭＳ ゴシック"/>
        <family val="3"/>
        <charset val="128"/>
      </rPr>
      <t>)</t>
    </r>
    <phoneticPr fontId="9"/>
  </si>
  <si>
    <t>（注釈）</t>
    <rPh sb="1" eb="3">
      <t>チュウシャク</t>
    </rPh>
    <phoneticPr fontId="9"/>
  </si>
  <si>
    <t>※1：経常収支比率の( )内の数値は、「減収補塡債（特例分）」及び「臨時財政対策債」を除いて算出したものである。</t>
    <phoneticPr fontId="9"/>
  </si>
  <si>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9"/>
  </si>
  <si>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9"/>
  </si>
  <si>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9"/>
  </si>
  <si>
    <t>※5：産業構造の比率は、分母を就業人口総数とし、分類不能の産業を除いて算出。</t>
    <phoneticPr fontId="9"/>
  </si>
  <si>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9"/>
  </si>
  <si>
    <t>※7：人口については、調査対象年度の1月1日現在の住民基本台帳に登載されている人口に基づいている。</t>
    <rPh sb="13" eb="15">
      <t>タイショウ</t>
    </rPh>
    <rPh sb="27" eb="29">
      <t>キホン</t>
    </rPh>
    <rPh sb="42" eb="43">
      <t>モト</t>
    </rPh>
    <phoneticPr fontId="20"/>
  </si>
  <si>
    <t>※8：職員の状況については、調査対象年度の地方公務員給与実態調査に基づいている。</t>
    <phoneticPr fontId="20"/>
  </si>
  <si>
    <t>令和6年度</t>
    <phoneticPr fontId="15"/>
  </si>
  <si>
    <t>新潟県村上市</t>
    <phoneticPr fontId="15"/>
  </si>
  <si>
    <t>(1) 普通会計の状況（市町村）</t>
    <rPh sb="4" eb="6">
      <t>フツウ</t>
    </rPh>
    <rPh sb="6" eb="8">
      <t>カイケイ</t>
    </rPh>
    <rPh sb="9" eb="11">
      <t>ジョウキョウ</t>
    </rPh>
    <rPh sb="12" eb="15">
      <t>シチョウソン</t>
    </rPh>
    <phoneticPr fontId="9"/>
  </si>
  <si>
    <t>歳入の状況（単位 千円・％）</t>
    <rPh sb="0" eb="2">
      <t>サイニュウ</t>
    </rPh>
    <rPh sb="3" eb="5">
      <t>ジョウキョウ</t>
    </rPh>
    <rPh sb="6" eb="8">
      <t>タンイ</t>
    </rPh>
    <rPh sb="9" eb="11">
      <t>センエン</t>
    </rPh>
    <phoneticPr fontId="9"/>
  </si>
  <si>
    <t>地方税の状況（単位 千円・％）</t>
    <rPh sb="0" eb="2">
      <t>チホウ</t>
    </rPh>
    <rPh sb="2" eb="3">
      <t>ゼイ</t>
    </rPh>
    <rPh sb="4" eb="6">
      <t>ジョウキョウ</t>
    </rPh>
    <rPh sb="7" eb="9">
      <t>タンイ</t>
    </rPh>
    <rPh sb="10" eb="12">
      <t>センエン</t>
    </rPh>
    <phoneticPr fontId="9"/>
  </si>
  <si>
    <t>歳出の状況（単位 千円・％）</t>
    <phoneticPr fontId="9"/>
  </si>
  <si>
    <t>決算額</t>
    <rPh sb="0" eb="2">
      <t>ケッサン</t>
    </rPh>
    <rPh sb="2" eb="3">
      <t>ガク</t>
    </rPh>
    <phoneticPr fontId="9"/>
  </si>
  <si>
    <t>構成比</t>
    <rPh sb="0" eb="3">
      <t>コウセイヒ</t>
    </rPh>
    <phoneticPr fontId="9"/>
  </si>
  <si>
    <t>経常一般財源等</t>
    <rPh sb="0" eb="2">
      <t>ケイジョウ</t>
    </rPh>
    <rPh sb="2" eb="4">
      <t>イッパン</t>
    </rPh>
    <rPh sb="4" eb="7">
      <t>ザイゲントウ</t>
    </rPh>
    <phoneticPr fontId="9"/>
  </si>
  <si>
    <t>区分</t>
  </si>
  <si>
    <t>収入済額</t>
    <rPh sb="0" eb="2">
      <t>シュウニュウ</t>
    </rPh>
    <rPh sb="2" eb="3">
      <t>スミ</t>
    </rPh>
    <rPh sb="3" eb="4">
      <t>ガク</t>
    </rPh>
    <phoneticPr fontId="9"/>
  </si>
  <si>
    <t>超過課税分</t>
    <rPh sb="0" eb="2">
      <t>チョウカ</t>
    </rPh>
    <rPh sb="2" eb="4">
      <t>カゼイ</t>
    </rPh>
    <rPh sb="4" eb="5">
      <t>ブン</t>
    </rPh>
    <phoneticPr fontId="9"/>
  </si>
  <si>
    <t>目的別歳出の状況（単位 千円・％）</t>
    <phoneticPr fontId="9"/>
  </si>
  <si>
    <t>地方税</t>
  </si>
  <si>
    <t>普通税</t>
    <rPh sb="0" eb="2">
      <t>フツウ</t>
    </rPh>
    <rPh sb="2" eb="3">
      <t>ゼイ</t>
    </rPh>
    <phoneticPr fontId="14"/>
  </si>
  <si>
    <t>決算額 (A)</t>
    <rPh sb="0" eb="2">
      <t>ケッサン</t>
    </rPh>
    <rPh sb="2" eb="3">
      <t>ガク</t>
    </rPh>
    <phoneticPr fontId="9"/>
  </si>
  <si>
    <t>(A)のうち普通建設事業費</t>
    <rPh sb="6" eb="8">
      <t>フツウ</t>
    </rPh>
    <rPh sb="8" eb="10">
      <t>ケンセツ</t>
    </rPh>
    <rPh sb="10" eb="13">
      <t>ジギョウヒ</t>
    </rPh>
    <phoneticPr fontId="9"/>
  </si>
  <si>
    <t>(A)のうち充当一般財源等</t>
    <rPh sb="6" eb="8">
      <t>ジュウトウ</t>
    </rPh>
    <rPh sb="8" eb="10">
      <t>イッパン</t>
    </rPh>
    <rPh sb="10" eb="12">
      <t>ザイゲン</t>
    </rPh>
    <rPh sb="12" eb="13">
      <t>ナド</t>
    </rPh>
    <phoneticPr fontId="9"/>
  </si>
  <si>
    <t>地方譲与税</t>
    <phoneticPr fontId="9"/>
  </si>
  <si>
    <t>　法定普通税</t>
    <phoneticPr fontId="9"/>
  </si>
  <si>
    <t>議会費</t>
  </si>
  <si>
    <t>利子割交付金</t>
  </si>
  <si>
    <t>　　市町村民税</t>
    <phoneticPr fontId="9"/>
  </si>
  <si>
    <t>総務費</t>
  </si>
  <si>
    <t>配当割交付金</t>
    <rPh sb="0" eb="2">
      <t>ハイトウ</t>
    </rPh>
    <rPh sb="2" eb="3">
      <t>ワリ</t>
    </rPh>
    <rPh sb="3" eb="6">
      <t>コウフキン</t>
    </rPh>
    <phoneticPr fontId="14"/>
  </si>
  <si>
    <t>　　　個人均等割</t>
    <phoneticPr fontId="9"/>
  </si>
  <si>
    <t>民生費</t>
  </si>
  <si>
    <t>株式等譲渡所得割交付金</t>
    <rPh sb="0" eb="2">
      <t>カブシキ</t>
    </rPh>
    <rPh sb="2" eb="3">
      <t>トウ</t>
    </rPh>
    <rPh sb="3" eb="5">
      <t>ジョウト</t>
    </rPh>
    <rPh sb="5" eb="7">
      <t>ショトク</t>
    </rPh>
    <rPh sb="7" eb="8">
      <t>ワリ</t>
    </rPh>
    <rPh sb="8" eb="11">
      <t>コウフキン</t>
    </rPh>
    <phoneticPr fontId="14"/>
  </si>
  <si>
    <t>　　　所得割</t>
    <phoneticPr fontId="9"/>
  </si>
  <si>
    <t>衛生費</t>
  </si>
  <si>
    <t>分離課税所得割交付金</t>
    <phoneticPr fontId="15"/>
  </si>
  <si>
    <t>　　　法人均等割</t>
    <phoneticPr fontId="9"/>
  </si>
  <si>
    <t>労働費</t>
  </si>
  <si>
    <t>地方消費税交付金</t>
  </si>
  <si>
    <t>　　　法人税割</t>
    <phoneticPr fontId="9"/>
  </si>
  <si>
    <t>農林水産業費</t>
  </si>
  <si>
    <t>ゴルフ場利用税交付金</t>
  </si>
  <si>
    <t>　　固定資産税</t>
    <phoneticPr fontId="9"/>
  </si>
  <si>
    <t>商工費</t>
  </si>
  <si>
    <t>自動車取得税交付金</t>
  </si>
  <si>
    <t>　　　うち純固定資産税</t>
    <phoneticPr fontId="9"/>
  </si>
  <si>
    <t>土木費</t>
  </si>
  <si>
    <t>軽油引取税交付金</t>
  </si>
  <si>
    <t>　　軽自動車税</t>
    <phoneticPr fontId="9"/>
  </si>
  <si>
    <t>消防費</t>
  </si>
  <si>
    <t>自動車税環境性能割交付金</t>
    <phoneticPr fontId="9"/>
  </si>
  <si>
    <t>　　市町村たばこ税</t>
    <phoneticPr fontId="9"/>
  </si>
  <si>
    <t>教育費</t>
  </si>
  <si>
    <t>法人事業税交付金</t>
    <phoneticPr fontId="13"/>
  </si>
  <si>
    <t>　　鉱産税</t>
    <phoneticPr fontId="9"/>
  </si>
  <si>
    <t>災害復旧費</t>
  </si>
  <si>
    <t>地方特例交付金等</t>
    <rPh sb="7" eb="8">
      <t>トウ</t>
    </rPh>
    <phoneticPr fontId="13"/>
  </si>
  <si>
    <t>　　特別土地保有税</t>
    <phoneticPr fontId="9"/>
  </si>
  <si>
    <t>公債費</t>
  </si>
  <si>
    <t>　住宅借入金等特別税額控除減収補塡特例交付金</t>
    <phoneticPr fontId="9"/>
  </si>
  <si>
    <t>　法定外普通税</t>
    <phoneticPr fontId="9"/>
  </si>
  <si>
    <t>諸支出金</t>
    <rPh sb="3" eb="4">
      <t>キン</t>
    </rPh>
    <phoneticPr fontId="15"/>
  </si>
  <si>
    <t>　定額減税減収補塡特例交付金</t>
    <phoneticPr fontId="9"/>
  </si>
  <si>
    <t>目的税</t>
  </si>
  <si>
    <t>前年度繰上充用金</t>
    <phoneticPr fontId="9"/>
  </si>
  <si>
    <t>　新型コロナウイルス感染症対策地方税減収補塡特別交付金</t>
    <phoneticPr fontId="9"/>
  </si>
  <si>
    <t>　法定目的税</t>
    <phoneticPr fontId="9"/>
  </si>
  <si>
    <t>歳出合計</t>
  </si>
  <si>
    <t>地方交付税</t>
  </si>
  <si>
    <t>　　入湯税</t>
    <phoneticPr fontId="9"/>
  </si>
  <si>
    <t>　普通交付税</t>
    <phoneticPr fontId="9"/>
  </si>
  <si>
    <t>　　事業所税</t>
    <phoneticPr fontId="9"/>
  </si>
  <si>
    <t>性質別歳出の状況（単位 千円・％）</t>
    <rPh sb="0" eb="2">
      <t>セイシツ</t>
    </rPh>
    <phoneticPr fontId="9"/>
  </si>
  <si>
    <t>　特別交付税</t>
    <phoneticPr fontId="9"/>
  </si>
  <si>
    <t>　　都市計画税</t>
    <phoneticPr fontId="9"/>
  </si>
  <si>
    <t>決算額</t>
  </si>
  <si>
    <t>構成比</t>
    <phoneticPr fontId="9"/>
  </si>
  <si>
    <t>充当一般財源等</t>
    <phoneticPr fontId="9"/>
  </si>
  <si>
    <t>経常経費充当一般財源等</t>
  </si>
  <si>
    <t>経常収支比率</t>
    <rPh sb="0" eb="2">
      <t>ケイジョウ</t>
    </rPh>
    <rPh sb="2" eb="4">
      <t>シュウシ</t>
    </rPh>
    <rPh sb="4" eb="6">
      <t>ヒリツ</t>
    </rPh>
    <phoneticPr fontId="8"/>
  </si>
  <si>
    <t>　震災復興特別交付税</t>
    <phoneticPr fontId="15"/>
  </si>
  <si>
    <t>　　水利地益税等</t>
    <phoneticPr fontId="9"/>
  </si>
  <si>
    <t>義務的経費計</t>
    <rPh sb="0" eb="3">
      <t>ギムテキ</t>
    </rPh>
    <rPh sb="3" eb="5">
      <t>ケイヒ</t>
    </rPh>
    <rPh sb="5" eb="6">
      <t>ケイ</t>
    </rPh>
    <phoneticPr fontId="9"/>
  </si>
  <si>
    <t>(一般財源計)</t>
    <phoneticPr fontId="9"/>
  </si>
  <si>
    <t>　法定外目的税</t>
    <phoneticPr fontId="9"/>
  </si>
  <si>
    <t>　人件費</t>
    <phoneticPr fontId="9"/>
  </si>
  <si>
    <t>交通安全対策特別交付金</t>
    <phoneticPr fontId="9"/>
  </si>
  <si>
    <t>旧法による税</t>
  </si>
  <si>
    <t>　　うち職員給</t>
    <rPh sb="4" eb="6">
      <t>ショクイン</t>
    </rPh>
    <rPh sb="6" eb="7">
      <t>キュウ</t>
    </rPh>
    <phoneticPr fontId="9"/>
  </si>
  <si>
    <t>分担金・負担金</t>
  </si>
  <si>
    <t>合計</t>
  </si>
  <si>
    <t>　扶助費</t>
    <phoneticPr fontId="9"/>
  </si>
  <si>
    <t>使用料</t>
  </si>
  <si>
    <t>　公債費</t>
    <phoneticPr fontId="9"/>
  </si>
  <si>
    <t>手数料</t>
  </si>
  <si>
    <t>内訳</t>
    <rPh sb="0" eb="2">
      <t>ウチワケ</t>
    </rPh>
    <phoneticPr fontId="9"/>
  </si>
  <si>
    <t>元利償還金</t>
    <phoneticPr fontId="9"/>
  </si>
  <si>
    <t>国庫支出金</t>
  </si>
  <si>
    <t>令和6年度</t>
    <rPh sb="0" eb="2">
      <t>レイワ</t>
    </rPh>
    <rPh sb="3" eb="5">
      <t>ネンド</t>
    </rPh>
    <phoneticPr fontId="9"/>
  </si>
  <si>
    <t>令和5年度</t>
    <rPh sb="0" eb="2">
      <t>レイワ</t>
    </rPh>
    <rPh sb="3" eb="5">
      <t>ネンド</t>
    </rPh>
    <rPh sb="4" eb="5">
      <t>ド</t>
    </rPh>
    <phoneticPr fontId="9"/>
  </si>
  <si>
    <t>　うち元金</t>
    <phoneticPr fontId="15"/>
  </si>
  <si>
    <t>国有提供交付金(特別区財調交付金)</t>
  </si>
  <si>
    <t>徴収率
(％)</t>
    <rPh sb="0" eb="2">
      <t>チョウシュウ</t>
    </rPh>
    <rPh sb="2" eb="3">
      <t>リツ</t>
    </rPh>
    <phoneticPr fontId="9"/>
  </si>
  <si>
    <t>現年</t>
    <rPh sb="0" eb="1">
      <t>ゲン</t>
    </rPh>
    <rPh sb="1" eb="2">
      <t>ネン</t>
    </rPh>
    <phoneticPr fontId="9"/>
  </si>
  <si>
    <t>　うち利子</t>
    <phoneticPr fontId="15"/>
  </si>
  <si>
    <t>都道府県支出金</t>
  </si>
  <si>
    <t>・計</t>
    <phoneticPr fontId="9"/>
  </si>
  <si>
    <t>市町村民税</t>
    <rPh sb="0" eb="3">
      <t>シチョウソン</t>
    </rPh>
    <rPh sb="3" eb="4">
      <t>ミン</t>
    </rPh>
    <rPh sb="4" eb="5">
      <t>ゼイ</t>
    </rPh>
    <phoneticPr fontId="9"/>
  </si>
  <si>
    <t>一時借入金利子</t>
    <phoneticPr fontId="9"/>
  </si>
  <si>
    <t>財産収入</t>
  </si>
  <si>
    <t>純固定資産税</t>
    <rPh sb="0" eb="1">
      <t>ジュン</t>
    </rPh>
    <rPh sb="1" eb="3">
      <t>コテイ</t>
    </rPh>
    <rPh sb="3" eb="6">
      <t>シサンゼイ</t>
    </rPh>
    <phoneticPr fontId="9"/>
  </si>
  <si>
    <t>その他の経費</t>
    <rPh sb="2" eb="3">
      <t>タ</t>
    </rPh>
    <rPh sb="4" eb="6">
      <t>ケイヒ</t>
    </rPh>
    <phoneticPr fontId="9"/>
  </si>
  <si>
    <t>寄附金</t>
  </si>
  <si>
    <t>　物件費</t>
    <phoneticPr fontId="9"/>
  </si>
  <si>
    <t>繰入金</t>
  </si>
  <si>
    <t>公営事業等への繰出</t>
    <rPh sb="0" eb="2">
      <t>コウエイ</t>
    </rPh>
    <rPh sb="2" eb="4">
      <t>ジギョウ</t>
    </rPh>
    <rPh sb="4" eb="5">
      <t>トウ</t>
    </rPh>
    <rPh sb="7" eb="9">
      <t>クリダ</t>
    </rPh>
    <phoneticPr fontId="9"/>
  </si>
  <si>
    <t>国民健康保険事業会計の状況</t>
    <rPh sb="0" eb="2">
      <t>コクミン</t>
    </rPh>
    <rPh sb="2" eb="4">
      <t>ケンコウ</t>
    </rPh>
    <rPh sb="4" eb="6">
      <t>ホケン</t>
    </rPh>
    <rPh sb="6" eb="8">
      <t>ジギョウ</t>
    </rPh>
    <rPh sb="8" eb="10">
      <t>カイケイ</t>
    </rPh>
    <rPh sb="11" eb="13">
      <t>ジョウキョウ</t>
    </rPh>
    <phoneticPr fontId="9"/>
  </si>
  <si>
    <t>　維持補修費</t>
    <phoneticPr fontId="9"/>
  </si>
  <si>
    <t>繰越金</t>
  </si>
  <si>
    <t>合計</t>
    <phoneticPr fontId="9"/>
  </si>
  <si>
    <t>実質収支</t>
    <rPh sb="0" eb="2">
      <t>ジッシツ</t>
    </rPh>
    <rPh sb="2" eb="4">
      <t>シュウシ</t>
    </rPh>
    <phoneticPr fontId="9"/>
  </si>
  <si>
    <t>　補助費等</t>
    <rPh sb="1" eb="3">
      <t>ホジョ</t>
    </rPh>
    <rPh sb="3" eb="4">
      <t>ヒ</t>
    </rPh>
    <rPh sb="4" eb="5">
      <t>トウ</t>
    </rPh>
    <phoneticPr fontId="9"/>
  </si>
  <si>
    <t>諸収入</t>
  </si>
  <si>
    <t>下水道</t>
    <phoneticPr fontId="9"/>
  </si>
  <si>
    <t>再差引収支</t>
    <rPh sb="0" eb="1">
      <t>サイ</t>
    </rPh>
    <rPh sb="1" eb="3">
      <t>サシヒキ</t>
    </rPh>
    <rPh sb="3" eb="5">
      <t>シュウシ</t>
    </rPh>
    <phoneticPr fontId="9"/>
  </si>
  <si>
    <t>　　うち一部事務組合負担金</t>
    <phoneticPr fontId="9"/>
  </si>
  <si>
    <t>地方債</t>
  </si>
  <si>
    <t>簡易水道</t>
    <phoneticPr fontId="9"/>
  </si>
  <si>
    <t>加入世帯数(世帯)</t>
  </si>
  <si>
    <t>　繰出金</t>
    <phoneticPr fontId="9"/>
  </si>
  <si>
    <t>　うち減収補塡債(特例分)</t>
    <rPh sb="4" eb="5">
      <t>シュウ</t>
    </rPh>
    <rPh sb="9" eb="10">
      <t>トク</t>
    </rPh>
    <rPh sb="10" eb="11">
      <t>レイ</t>
    </rPh>
    <rPh sb="11" eb="12">
      <t>ブン</t>
    </rPh>
    <phoneticPr fontId="13"/>
  </si>
  <si>
    <t>上水道</t>
    <phoneticPr fontId="9"/>
  </si>
  <si>
    <t>被保険者数(人)</t>
  </si>
  <si>
    <t>　積立金</t>
    <phoneticPr fontId="9"/>
  </si>
  <si>
    <t>　うち臨時財政対策債</t>
    <phoneticPr fontId="9"/>
  </si>
  <si>
    <t>工業用水道</t>
    <phoneticPr fontId="9"/>
  </si>
  <si>
    <t>被保険者
1人当り</t>
    <phoneticPr fontId="9"/>
  </si>
  <si>
    <t>保険税(料)収入額</t>
    <phoneticPr fontId="9"/>
  </si>
  <si>
    <t>　投資・出資金・貸付金</t>
    <phoneticPr fontId="9"/>
  </si>
  <si>
    <t>歳入合計</t>
    <phoneticPr fontId="9"/>
  </si>
  <si>
    <t>国民健康保険</t>
    <phoneticPr fontId="9"/>
  </si>
  <si>
    <t>国庫支出金</t>
    <phoneticPr fontId="9"/>
  </si>
  <si>
    <t>　前年度繰上充用金</t>
    <phoneticPr fontId="9"/>
  </si>
  <si>
    <t>その他</t>
    <phoneticPr fontId="9"/>
  </si>
  <si>
    <t>保険給付費</t>
    <phoneticPr fontId="9"/>
  </si>
  <si>
    <t>投資的経費計</t>
    <rPh sb="5" eb="6">
      <t>ケイ</t>
    </rPh>
    <phoneticPr fontId="9"/>
  </si>
  <si>
    <t>(注釈)</t>
    <rPh sb="1" eb="2">
      <t>チュウ</t>
    </rPh>
    <rPh sb="2" eb="3">
      <t>シャク</t>
    </rPh>
    <phoneticPr fontId="9"/>
  </si>
  <si>
    <t>　　うち人件費</t>
    <phoneticPr fontId="9"/>
  </si>
  <si>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9"/>
  </si>
  <si>
    <t>普通建設事業費</t>
    <phoneticPr fontId="9"/>
  </si>
  <si>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9"/>
  </si>
  <si>
    <t>　うち補助</t>
    <phoneticPr fontId="9"/>
  </si>
  <si>
    <t>　うち単独</t>
    <phoneticPr fontId="9"/>
  </si>
  <si>
    <t>災害復旧事業費</t>
    <phoneticPr fontId="9"/>
  </si>
  <si>
    <t>失業対策事業費</t>
    <phoneticPr fontId="9"/>
  </si>
  <si>
    <t>歳出合計</t>
    <phoneticPr fontId="9"/>
  </si>
  <si>
    <t>(2)各会計、関係団体の財政状況及び健全化判断比率（市町村）</t>
    <rPh sb="26" eb="29">
      <t>シチョウソン</t>
    </rPh>
    <phoneticPr fontId="9"/>
  </si>
  <si>
    <t>令和6年度</t>
  </si>
  <si>
    <t>新潟県村上市</t>
  </si>
  <si>
    <t>一般会計等の財政状況（単位：百万円）</t>
    <rPh sb="0" eb="2">
      <t>イッパン</t>
    </rPh>
    <rPh sb="2" eb="4">
      <t>カイケイ</t>
    </rPh>
    <rPh sb="4" eb="5">
      <t>トウ</t>
    </rPh>
    <rPh sb="6" eb="8">
      <t>ザイセイ</t>
    </rPh>
    <rPh sb="8" eb="10">
      <t>ジョウキョウ</t>
    </rPh>
    <phoneticPr fontId="2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</si>
  <si>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2"/>
  </si>
  <si>
    <t>会計名</t>
    <rPh sb="0" eb="2">
      <t>カイケイ</t>
    </rPh>
    <rPh sb="2" eb="3">
      <t>メイ</t>
    </rPh>
    <phoneticPr fontId="22"/>
  </si>
  <si>
    <t>歳入</t>
    <rPh sb="0" eb="2">
      <t>サイニュウ</t>
    </rPh>
    <phoneticPr fontId="22"/>
  </si>
  <si>
    <t>歳出</t>
    <phoneticPr fontId="22"/>
  </si>
  <si>
    <t>形式収支</t>
    <phoneticPr fontId="22"/>
  </si>
  <si>
    <t>実質収支</t>
    <phoneticPr fontId="22"/>
  </si>
  <si>
    <t>他会計等
からの
繰入金</t>
    <rPh sb="9" eb="11">
      <t>クリイレ</t>
    </rPh>
    <rPh sb="11" eb="12">
      <t>キン</t>
    </rPh>
    <phoneticPr fontId="22"/>
  </si>
  <si>
    <t>地方債
現在高</t>
    <phoneticPr fontId="9"/>
  </si>
  <si>
    <t>備考</t>
    <rPh sb="0" eb="2">
      <t>ビコウ</t>
    </rPh>
    <phoneticPr fontId="9"/>
  </si>
  <si>
    <t>地方公社・第三セクター等名</t>
    <rPh sb="12" eb="13">
      <t>メイ</t>
    </rPh>
    <phoneticPr fontId="9"/>
  </si>
  <si>
    <t>経常損益</t>
    <phoneticPr fontId="9"/>
  </si>
  <si>
    <t>純資産又は
正味財産</t>
    <phoneticPr fontId="9"/>
  </si>
  <si>
    <t>当該団体
からの
出資金</t>
    <phoneticPr fontId="9"/>
  </si>
  <si>
    <t>当該団体
からの
補助金</t>
    <phoneticPr fontId="9"/>
  </si>
  <si>
    <t>当該団体
からの
貸付金</t>
    <phoneticPr fontId="9"/>
  </si>
  <si>
    <t>当該団体からの債務保証に係る債務残高</t>
    <rPh sb="9" eb="11">
      <t>ホショウ</t>
    </rPh>
    <phoneticPr fontId="9"/>
  </si>
  <si>
    <t>当該団体からの損失補償に係る債務残高</t>
    <phoneticPr fontId="9"/>
  </si>
  <si>
    <t>一般会計等
負担見込額</t>
    <phoneticPr fontId="9"/>
  </si>
  <si>
    <t>一般会計</t>
    <phoneticPr fontId="9"/>
  </si>
  <si>
    <t>公益財団法人　イヨボヤの里開発公社</t>
    <rPh sb="0" eb="2">
      <t>コウエキ</t>
    </rPh>
    <rPh sb="2" eb="4">
      <t>ザイダン</t>
    </rPh>
    <rPh sb="4" eb="6">
      <t>ホウジン</t>
    </rPh>
    <rPh sb="12" eb="13">
      <t>サト</t>
    </rPh>
    <rPh sb="13" eb="15">
      <t>カイハツ</t>
    </rPh>
    <rPh sb="15" eb="17">
      <t>コウシャ</t>
    </rPh>
    <phoneticPr fontId="28"/>
  </si>
  <si>
    <t>-</t>
  </si>
  <si>
    <t>土地取得特別会計</t>
    <phoneticPr fontId="9"/>
  </si>
  <si>
    <t>-</t>
    <phoneticPr fontId="29"/>
  </si>
  <si>
    <t>公益財団法人　山北産業振興公社</t>
    <rPh sb="0" eb="2">
      <t>コウエキ</t>
    </rPh>
    <rPh sb="2" eb="4">
      <t>ザイダン</t>
    </rPh>
    <rPh sb="4" eb="6">
      <t>ホウジン</t>
    </rPh>
    <rPh sb="7" eb="9">
      <t>サンポク</t>
    </rPh>
    <rPh sb="9" eb="11">
      <t>サンギョウ</t>
    </rPh>
    <rPh sb="11" eb="13">
      <t>シンコウ</t>
    </rPh>
    <rPh sb="13" eb="15">
      <t>コウシャ</t>
    </rPh>
    <phoneticPr fontId="28"/>
  </si>
  <si>
    <t>情報通信事業特別会計</t>
    <phoneticPr fontId="9"/>
  </si>
  <si>
    <t>蒲萄スキー場特別会計</t>
    <phoneticPr fontId="9"/>
  </si>
  <si>
    <t>実質赤字額</t>
    <rPh sb="0" eb="2">
      <t>ジッシツ</t>
    </rPh>
    <rPh sb="2" eb="5">
      <t>アカジガク</t>
    </rPh>
    <phoneticPr fontId="9"/>
  </si>
  <si>
    <t>計</t>
    <rPh sb="0" eb="1">
      <t>ケイ</t>
    </rPh>
    <phoneticPr fontId="9"/>
  </si>
  <si>
    <t>一般会計等（純計）</t>
    <rPh sb="0" eb="2">
      <t>イッパン</t>
    </rPh>
    <rPh sb="2" eb="4">
      <t>カイケイ</t>
    </rPh>
    <rPh sb="4" eb="5">
      <t>トウ</t>
    </rPh>
    <rPh sb="6" eb="8">
      <t>ジュンケイ</t>
    </rPh>
    <phoneticPr fontId="9"/>
  </si>
  <si>
    <t>　※一般会計等（純計）は、各会計の相互間の繰入・繰出等の重複を控除したものであり、各会計の合計と一致しない場合がある。</t>
    <phoneticPr fontId="9"/>
  </si>
  <si>
    <t>公営企業会計等の財政状況（単位：百万円）</t>
    <rPh sb="0" eb="2">
      <t>コウエイ</t>
    </rPh>
    <rPh sb="2" eb="4">
      <t>キギョウ</t>
    </rPh>
    <rPh sb="4" eb="6">
      <t>カイケイ</t>
    </rPh>
    <rPh sb="6" eb="7">
      <t>トウ</t>
    </rPh>
    <rPh sb="8" eb="10">
      <t>ザイセイ</t>
    </rPh>
    <rPh sb="10" eb="12">
      <t>ジョウキョウ</t>
    </rPh>
    <phoneticPr fontId="9"/>
  </si>
  <si>
    <t>総収益
（歳入）</t>
    <phoneticPr fontId="9"/>
  </si>
  <si>
    <t>総費用
（歳出）</t>
    <phoneticPr fontId="9"/>
  </si>
  <si>
    <t>純損益
（形式収支）</t>
    <phoneticPr fontId="9"/>
  </si>
  <si>
    <t>資金剰余額
/不足額
（実質収支）</t>
    <phoneticPr fontId="9"/>
  </si>
  <si>
    <t>他会計等
からの
繰入金</t>
    <phoneticPr fontId="9"/>
  </si>
  <si>
    <t>企業債
（地方債）
現在高</t>
    <phoneticPr fontId="9"/>
  </si>
  <si>
    <t>左のうち
一般会計等
繰入見込額</t>
    <phoneticPr fontId="9"/>
  </si>
  <si>
    <t>資金不足
比率</t>
    <rPh sb="0" eb="2">
      <t>シキン</t>
    </rPh>
    <rPh sb="2" eb="4">
      <t>フソク</t>
    </rPh>
    <rPh sb="5" eb="7">
      <t>ヒリツ</t>
    </rPh>
    <phoneticPr fontId="9"/>
  </si>
  <si>
    <t>国民健康保険特別会計</t>
    <phoneticPr fontId="9"/>
  </si>
  <si>
    <t>介護保険特別会計</t>
    <phoneticPr fontId="9"/>
  </si>
  <si>
    <t>後期高齢者医療特別会計</t>
    <phoneticPr fontId="9"/>
  </si>
  <si>
    <t>上水道事業会計</t>
    <phoneticPr fontId="9"/>
  </si>
  <si>
    <t>法適用企業</t>
    <phoneticPr fontId="9"/>
  </si>
  <si>
    <t>簡易水道事業会計</t>
    <phoneticPr fontId="9"/>
  </si>
  <si>
    <t>下水道事業会計</t>
    <phoneticPr fontId="9"/>
  </si>
  <si>
    <t>連結実質赤字額</t>
    <rPh sb="0" eb="2">
      <t>レンケツ</t>
    </rPh>
    <rPh sb="2" eb="4">
      <t>ジッシツ</t>
    </rPh>
    <rPh sb="4" eb="7">
      <t>アカジガク</t>
    </rPh>
    <phoneticPr fontId="9"/>
  </si>
  <si>
    <t>公営企業会計等</t>
    <rPh sb="0" eb="2">
      <t>コウエイ</t>
    </rPh>
    <rPh sb="2" eb="4">
      <t>キギョウ</t>
    </rPh>
    <rPh sb="4" eb="6">
      <t>カイケイ</t>
    </rPh>
    <rPh sb="6" eb="7">
      <t>トウ</t>
    </rPh>
    <phoneticPr fontId="9"/>
  </si>
  <si>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9"/>
  </si>
  <si>
    <t>一部事務組合等名</t>
    <rPh sb="0" eb="2">
      <t>イチブ</t>
    </rPh>
    <rPh sb="2" eb="4">
      <t>ジム</t>
    </rPh>
    <rPh sb="4" eb="6">
      <t>クミアイ</t>
    </rPh>
    <rPh sb="6" eb="7">
      <t>トウ</t>
    </rPh>
    <rPh sb="7" eb="8">
      <t>メイ</t>
    </rPh>
    <phoneticPr fontId="22"/>
  </si>
  <si>
    <t>左のうち
一般会計等
負担見込額</t>
    <phoneticPr fontId="9"/>
  </si>
  <si>
    <t>下越福祉行政組合【一般会計】</t>
    <rPh sb="0" eb="2">
      <t>カエツ</t>
    </rPh>
    <rPh sb="2" eb="4">
      <t>フクシ</t>
    </rPh>
    <rPh sb="4" eb="6">
      <t>ギョウセイ</t>
    </rPh>
    <rPh sb="6" eb="8">
      <t>クミアイ</t>
    </rPh>
    <rPh sb="9" eb="11">
      <t>イッパン</t>
    </rPh>
    <rPh sb="11" eb="13">
      <t>カイケイ</t>
    </rPh>
    <phoneticPr fontId="28"/>
  </si>
  <si>
    <t>下越福祉行政組合【老人ホーム特別会計】</t>
    <rPh sb="0" eb="2">
      <t>カエツ</t>
    </rPh>
    <rPh sb="2" eb="4">
      <t>フクシ</t>
    </rPh>
    <rPh sb="4" eb="6">
      <t>ギョウセイ</t>
    </rPh>
    <rPh sb="6" eb="8">
      <t>クミアイ</t>
    </rPh>
    <rPh sb="9" eb="11">
      <t>ロウジン</t>
    </rPh>
    <rPh sb="14" eb="16">
      <t>トクベツ</t>
    </rPh>
    <rPh sb="16" eb="18">
      <t>カイケイ</t>
    </rPh>
    <phoneticPr fontId="28"/>
  </si>
  <si>
    <t>下越福祉行政組合【保健施設特別会計】</t>
    <rPh sb="0" eb="2">
      <t>カエツ</t>
    </rPh>
    <rPh sb="2" eb="4">
      <t>フクシ</t>
    </rPh>
    <rPh sb="4" eb="6">
      <t>ギョウセイ</t>
    </rPh>
    <rPh sb="6" eb="8">
      <t>クミアイ</t>
    </rPh>
    <rPh sb="9" eb="11">
      <t>ホケン</t>
    </rPh>
    <rPh sb="11" eb="13">
      <t>シセツ</t>
    </rPh>
    <rPh sb="13" eb="15">
      <t>トクベツ</t>
    </rPh>
    <rPh sb="15" eb="17">
      <t>カイケイ</t>
    </rPh>
    <phoneticPr fontId="28"/>
  </si>
  <si>
    <t>新潟県市町村総合事務組合【一般会計】</t>
    <rPh sb="0" eb="3">
      <t>ニイガタケン</t>
    </rPh>
    <rPh sb="3" eb="6">
      <t>シチョウソン</t>
    </rPh>
    <rPh sb="6" eb="8">
      <t>ソウゴウ</t>
    </rPh>
    <rPh sb="8" eb="10">
      <t>ジム</t>
    </rPh>
    <rPh sb="10" eb="12">
      <t>クミアイ</t>
    </rPh>
    <rPh sb="13" eb="15">
      <t>イッパン</t>
    </rPh>
    <rPh sb="15" eb="17">
      <t>カイケイ</t>
    </rPh>
    <phoneticPr fontId="28"/>
  </si>
  <si>
    <t>新潟県市町村総合事務組合【職員退職手当支給事業特別会計】</t>
    <rPh sb="0" eb="3">
      <t>ニイガタケン</t>
    </rPh>
    <rPh sb="3" eb="6">
      <t>シチョウソン</t>
    </rPh>
    <rPh sb="6" eb="8">
      <t>ソウゴウ</t>
    </rPh>
    <rPh sb="8" eb="10">
      <t>ジム</t>
    </rPh>
    <rPh sb="10" eb="12">
      <t>クミアイ</t>
    </rPh>
    <rPh sb="13" eb="15">
      <t>ショクイン</t>
    </rPh>
    <rPh sb="15" eb="17">
      <t>タイショク</t>
    </rPh>
    <rPh sb="17" eb="19">
      <t>テアテ</t>
    </rPh>
    <rPh sb="19" eb="21">
      <t>シキュウ</t>
    </rPh>
    <rPh sb="21" eb="23">
      <t>ジギョウ</t>
    </rPh>
    <rPh sb="23" eb="25">
      <t>トクベツ</t>
    </rPh>
    <rPh sb="25" eb="27">
      <t>カイケイ</t>
    </rPh>
    <phoneticPr fontId="28"/>
  </si>
  <si>
    <t>新潟県市町村総合事務組合【消防団員等公務災害補償事務特別会計】</t>
    <rPh sb="0" eb="3">
      <t>ニイガタケン</t>
    </rPh>
    <rPh sb="3" eb="6">
      <t>シチョウソン</t>
    </rPh>
    <rPh sb="6" eb="8">
      <t>ソウゴウ</t>
    </rPh>
    <rPh sb="8" eb="10">
      <t>ジム</t>
    </rPh>
    <rPh sb="10" eb="12">
      <t>クミアイ</t>
    </rPh>
    <rPh sb="13" eb="15">
      <t>ショウボウ</t>
    </rPh>
    <rPh sb="15" eb="17">
      <t>ダンイン</t>
    </rPh>
    <rPh sb="17" eb="18">
      <t>トウ</t>
    </rPh>
    <rPh sb="18" eb="20">
      <t>コウム</t>
    </rPh>
    <rPh sb="20" eb="22">
      <t>サイガイ</t>
    </rPh>
    <rPh sb="22" eb="24">
      <t>ホショウ</t>
    </rPh>
    <rPh sb="24" eb="26">
      <t>ジム</t>
    </rPh>
    <rPh sb="26" eb="28">
      <t>トクベツ</t>
    </rPh>
    <rPh sb="28" eb="30">
      <t>カイケイ</t>
    </rPh>
    <phoneticPr fontId="28"/>
  </si>
  <si>
    <t>新潟県市町村総合事務組合【消防賞じゅつ金支給事業特別会計】</t>
    <rPh sb="0" eb="3">
      <t>ニイガタケン</t>
    </rPh>
    <rPh sb="3" eb="6">
      <t>シチョウソン</t>
    </rPh>
    <rPh sb="6" eb="8">
      <t>ソウゴウ</t>
    </rPh>
    <rPh sb="8" eb="10">
      <t>ジム</t>
    </rPh>
    <rPh sb="10" eb="12">
      <t>クミアイ</t>
    </rPh>
    <rPh sb="13" eb="15">
      <t>ショウボウ</t>
    </rPh>
    <rPh sb="15" eb="16">
      <t>ショウ</t>
    </rPh>
    <rPh sb="19" eb="20">
      <t>キン</t>
    </rPh>
    <rPh sb="20" eb="22">
      <t>シキュウ</t>
    </rPh>
    <rPh sb="22" eb="24">
      <t>ジギョウ</t>
    </rPh>
    <rPh sb="24" eb="26">
      <t>トクベツ</t>
    </rPh>
    <rPh sb="26" eb="28">
      <t>カイケイ</t>
    </rPh>
    <phoneticPr fontId="28"/>
  </si>
  <si>
    <t>新潟県市町村総合事務組合【非常勤職員公務災害補償等特別会計】</t>
    <rPh sb="0" eb="3">
      <t>ニイガタケン</t>
    </rPh>
    <rPh sb="3" eb="6">
      <t>シチョウソン</t>
    </rPh>
    <rPh sb="6" eb="8">
      <t>ソウゴウ</t>
    </rPh>
    <rPh sb="8" eb="10">
      <t>ジム</t>
    </rPh>
    <rPh sb="10" eb="12">
      <t>クミアイ</t>
    </rPh>
    <rPh sb="13" eb="16">
      <t>ヒジョウキン</t>
    </rPh>
    <rPh sb="16" eb="18">
      <t>ショクイン</t>
    </rPh>
    <rPh sb="18" eb="20">
      <t>コウム</t>
    </rPh>
    <rPh sb="20" eb="22">
      <t>サイガイ</t>
    </rPh>
    <rPh sb="22" eb="24">
      <t>ホショウ</t>
    </rPh>
    <rPh sb="24" eb="25">
      <t>トウ</t>
    </rPh>
    <rPh sb="25" eb="27">
      <t>トクベツ</t>
    </rPh>
    <rPh sb="27" eb="29">
      <t>カイケイ</t>
    </rPh>
    <phoneticPr fontId="28"/>
  </si>
  <si>
    <t>新潟県市町村総合事務組合【交通災害共済事業特別会計】</t>
    <rPh sb="0" eb="3">
      <t>ニイガタケン</t>
    </rPh>
    <rPh sb="3" eb="6">
      <t>シチョウソン</t>
    </rPh>
    <rPh sb="6" eb="8">
      <t>ソウゴウ</t>
    </rPh>
    <rPh sb="8" eb="10">
      <t>ジム</t>
    </rPh>
    <rPh sb="10" eb="12">
      <t>クミアイ</t>
    </rPh>
    <rPh sb="13" eb="15">
      <t>コウツウ</t>
    </rPh>
    <rPh sb="15" eb="17">
      <t>サイガイ</t>
    </rPh>
    <rPh sb="17" eb="19">
      <t>キョウサイ</t>
    </rPh>
    <rPh sb="19" eb="21">
      <t>ジギョウ</t>
    </rPh>
    <rPh sb="21" eb="23">
      <t>トクベツ</t>
    </rPh>
    <rPh sb="23" eb="25">
      <t>カイケイ</t>
    </rPh>
    <phoneticPr fontId="28"/>
  </si>
  <si>
    <t>新潟県後期高齢者医療広域連合【一般会計】</t>
    <rPh sb="0" eb="3">
      <t>ニイガタケン</t>
    </rPh>
    <rPh sb="3" eb="5">
      <t>コウキ</t>
    </rPh>
    <rPh sb="5" eb="8">
      <t>コウレイシャ</t>
    </rPh>
    <rPh sb="8" eb="10">
      <t>イリョウ</t>
    </rPh>
    <rPh sb="10" eb="12">
      <t>コウイキ</t>
    </rPh>
    <rPh sb="12" eb="14">
      <t>レンゴウ</t>
    </rPh>
    <rPh sb="15" eb="17">
      <t>イッパン</t>
    </rPh>
    <rPh sb="17" eb="19">
      <t>カイケイ</t>
    </rPh>
    <phoneticPr fontId="28"/>
  </si>
  <si>
    <t>新潟県後期高齢者医療広域連合【後期高齢者医療特別会計】</t>
    <rPh sb="0" eb="3">
      <t>ニイガタケン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8"/>
  </si>
  <si>
    <t>一部事務組合等</t>
    <rPh sb="0" eb="2">
      <t>イチブ</t>
    </rPh>
    <rPh sb="2" eb="4">
      <t>ジム</t>
    </rPh>
    <rPh sb="4" eb="6">
      <t>クミアイ</t>
    </rPh>
    <rPh sb="6" eb="7">
      <t>トウ</t>
    </rPh>
    <phoneticPr fontId="9"/>
  </si>
  <si>
    <t>地方公社・第三セクター等</t>
    <rPh sb="0" eb="4">
      <t>チホウコウシャ</t>
    </rPh>
    <rPh sb="5" eb="6">
      <t>ダイ</t>
    </rPh>
    <rPh sb="6" eb="7">
      <t>サン</t>
    </rPh>
    <rPh sb="11" eb="12">
      <t>ナド</t>
    </rPh>
    <phoneticPr fontId="9"/>
  </si>
  <si>
    <t>　※地方公共団体が①25%以上出資している法人又は②財政支援を行っている法人を記載している。</t>
    <phoneticPr fontId="9"/>
  </si>
  <si>
    <t>　※地方公共団体財政健全化法に基づき将来負担比率の算定対象となっている法人については、○印を付与している。</t>
    <phoneticPr fontId="9"/>
  </si>
  <si>
    <t>公債費負担の状況</t>
    <rPh sb="0" eb="3">
      <t>コウサイヒ</t>
    </rPh>
    <rPh sb="3" eb="5">
      <t>フタン</t>
    </rPh>
    <rPh sb="6" eb="8">
      <t>ジョウキョウ</t>
    </rPh>
    <phoneticPr fontId="9"/>
  </si>
  <si>
    <t>将来負担の状況</t>
    <phoneticPr fontId="9"/>
  </si>
  <si>
    <t>実質公債費比率　　（千円・％）</t>
    <rPh sb="0" eb="2">
      <t>ジッシツ</t>
    </rPh>
    <rPh sb="2" eb="4">
      <t>コウサイ</t>
    </rPh>
    <rPh sb="4" eb="5">
      <t>ヒ</t>
    </rPh>
    <rPh sb="5" eb="7">
      <t>ヒリツ</t>
    </rPh>
    <rPh sb="10" eb="12">
      <t>センエン</t>
    </rPh>
    <phoneticPr fontId="9"/>
  </si>
  <si>
    <t>将来負担比率　　（千円・％）</t>
    <rPh sb="0" eb="2">
      <t>ショウライ</t>
    </rPh>
    <rPh sb="2" eb="4">
      <t>フタン</t>
    </rPh>
    <phoneticPr fontId="9"/>
  </si>
  <si>
    <t>区分</t>
    <rPh sb="0" eb="1">
      <t>ク</t>
    </rPh>
    <rPh sb="1" eb="2">
      <t>ブン</t>
    </rPh>
    <phoneticPr fontId="22"/>
  </si>
  <si>
    <t>令和4年度</t>
    <rPh sb="0" eb="2">
      <t>レイワ</t>
    </rPh>
    <rPh sb="3" eb="5">
      <t>ネンド</t>
    </rPh>
    <phoneticPr fontId="9"/>
  </si>
  <si>
    <t>令和5年度</t>
    <rPh sb="0" eb="2">
      <t>レイワ</t>
    </rPh>
    <rPh sb="3" eb="5">
      <t>ネンド</t>
    </rPh>
    <phoneticPr fontId="9"/>
  </si>
  <si>
    <t>分母比</t>
    <rPh sb="0" eb="2">
      <t>ブンボ</t>
    </rPh>
    <rPh sb="2" eb="3">
      <t>ヒ</t>
    </rPh>
    <phoneticPr fontId="9"/>
  </si>
  <si>
    <t>内訳</t>
    <rPh sb="0" eb="2">
      <t>ウチワケ</t>
    </rPh>
    <phoneticPr fontId="22"/>
  </si>
  <si>
    <t>元利償還金</t>
    <rPh sb="0" eb="2">
      <t>ガンリ</t>
    </rPh>
    <rPh sb="2" eb="5">
      <t>ショウカンキン</t>
    </rPh>
    <phoneticPr fontId="22"/>
  </si>
  <si>
    <t>将来負担額</t>
    <rPh sb="0" eb="2">
      <t>ショウライ</t>
    </rPh>
    <rPh sb="2" eb="4">
      <t>フタン</t>
    </rPh>
    <rPh sb="4" eb="5">
      <t>ガク</t>
    </rPh>
    <phoneticPr fontId="9"/>
  </si>
  <si>
    <t xml:space="preserve">一般会計等に係る地方債の現在高 </t>
    <rPh sb="0" eb="2">
      <t>イッパン</t>
    </rPh>
    <rPh sb="2" eb="4">
      <t>カイケイ</t>
    </rPh>
    <rPh sb="4" eb="5">
      <t>トウ</t>
    </rPh>
    <rPh sb="6" eb="7">
      <t>カカ</t>
    </rPh>
    <rPh sb="8" eb="11">
      <t>チホウサイ</t>
    </rPh>
    <rPh sb="12" eb="15">
      <t>ゲンザイダカ</t>
    </rPh>
    <phoneticPr fontId="22"/>
  </si>
  <si>
    <t>債務負担行為</t>
    <rPh sb="0" eb="2">
      <t>サイム</t>
    </rPh>
    <rPh sb="2" eb="4">
      <t>フタン</t>
    </rPh>
    <rPh sb="4" eb="6">
      <t>コウイ</t>
    </rPh>
    <phoneticPr fontId="9"/>
  </si>
  <si>
    <t>PFI事業に係るもの</t>
    <rPh sb="3" eb="5">
      <t>ジギョウ</t>
    </rPh>
    <rPh sb="6" eb="7">
      <t>カカ</t>
    </rPh>
    <phoneticPr fontId="22"/>
  </si>
  <si>
    <t>減債基金積立不足算定額</t>
    <rPh sb="0" eb="2">
      <t>ゲンサイ</t>
    </rPh>
    <rPh sb="2" eb="4">
      <t>キキン</t>
    </rPh>
    <rPh sb="4" eb="6">
      <t>ツミタテ</t>
    </rPh>
    <rPh sb="6" eb="8">
      <t>ブソク</t>
    </rPh>
    <rPh sb="8" eb="10">
      <t>サンテイ</t>
    </rPh>
    <rPh sb="10" eb="11">
      <t>ガク</t>
    </rPh>
    <phoneticPr fontId="9"/>
  </si>
  <si>
    <t xml:space="preserve">債務負担行為に基づく支出予定額 </t>
    <rPh sb="0" eb="2">
      <t>サイム</t>
    </rPh>
    <rPh sb="2" eb="4">
      <t>フタン</t>
    </rPh>
    <rPh sb="4" eb="6">
      <t>コウイ</t>
    </rPh>
    <rPh sb="7" eb="8">
      <t>モト</t>
    </rPh>
    <rPh sb="10" eb="12">
      <t>シシュツ</t>
    </rPh>
    <rPh sb="12" eb="15">
      <t>ヨテイガク</t>
    </rPh>
    <phoneticPr fontId="22"/>
  </si>
  <si>
    <t>いわゆる五省協定等に係るもの</t>
    <rPh sb="4" eb="6">
      <t>ゴショウ</t>
    </rPh>
    <rPh sb="6" eb="9">
      <t>キョウテイトウ</t>
    </rPh>
    <rPh sb="10" eb="11">
      <t>カカ</t>
    </rPh>
    <phoneticPr fontId="22"/>
  </si>
  <si>
    <t>準元利償還金</t>
    <rPh sb="0" eb="1">
      <t>ジュン</t>
    </rPh>
    <rPh sb="1" eb="3">
      <t>ガンリ</t>
    </rPh>
    <rPh sb="3" eb="6">
      <t>ショウカンキン</t>
    </rPh>
    <phoneticPr fontId="2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</si>
  <si>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2"/>
  </si>
  <si>
    <t xml:space="preserve">公営企業債等繰入見込額 </t>
    <rPh sb="0" eb="2">
      <t>コウエイ</t>
    </rPh>
    <rPh sb="2" eb="5">
      <t>キギョウサイ</t>
    </rPh>
    <rPh sb="5" eb="6">
      <t>トウ</t>
    </rPh>
    <rPh sb="6" eb="8">
      <t>クリイ</t>
    </rPh>
    <rPh sb="8" eb="11">
      <t>ミコミガク</t>
    </rPh>
    <phoneticPr fontId="22"/>
  </si>
  <si>
    <t>国営土地改良事業に係るもの</t>
    <rPh sb="0" eb="2">
      <t>コクエイ</t>
    </rPh>
    <rPh sb="2" eb="4">
      <t>トチ</t>
    </rPh>
    <rPh sb="4" eb="6">
      <t>カイリョウ</t>
    </rPh>
    <rPh sb="6" eb="8">
      <t>ジギョウ</t>
    </rPh>
    <rPh sb="9" eb="10">
      <t>カカ</t>
    </rPh>
    <phoneticPr fontId="22"/>
  </si>
  <si>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2"/>
  </si>
  <si>
    <t xml:space="preserve">組合等負担等見込額 </t>
    <rPh sb="0" eb="2">
      <t>クミアイ</t>
    </rPh>
    <rPh sb="2" eb="3">
      <t>トウ</t>
    </rPh>
    <rPh sb="3" eb="5">
      <t>フタン</t>
    </rPh>
    <rPh sb="5" eb="6">
      <t>トウ</t>
    </rPh>
    <rPh sb="6" eb="9">
      <t>ミコミガク</t>
    </rPh>
    <phoneticPr fontId="22"/>
  </si>
  <si>
    <t>森林総合研究所等が行う事業に係るもの</t>
    <phoneticPr fontId="9"/>
  </si>
  <si>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2"/>
  </si>
  <si>
    <t xml:space="preserve">退職手当負担見込額 </t>
    <rPh sb="0" eb="2">
      <t>タイショク</t>
    </rPh>
    <rPh sb="2" eb="4">
      <t>テアテ</t>
    </rPh>
    <rPh sb="4" eb="6">
      <t>フタン</t>
    </rPh>
    <rPh sb="6" eb="9">
      <t>ミコミガク</t>
    </rPh>
    <phoneticPr fontId="22"/>
  </si>
  <si>
    <t>地方公務員等共済組合に係るもの</t>
    <rPh sb="0" eb="2">
      <t>チホウ</t>
    </rPh>
    <rPh sb="2" eb="5">
      <t>コウムイン</t>
    </rPh>
    <rPh sb="5" eb="6">
      <t>トウ</t>
    </rPh>
    <rPh sb="6" eb="8">
      <t>キョウサイ</t>
    </rPh>
    <rPh sb="8" eb="10">
      <t>クミアイ</t>
    </rPh>
    <rPh sb="11" eb="12">
      <t>カカ</t>
    </rPh>
    <phoneticPr fontId="9"/>
  </si>
  <si>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2"/>
  </si>
  <si>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2"/>
  </si>
  <si>
    <t>依頼土地の買い戻しに係るもの</t>
    <rPh sb="0" eb="2">
      <t>イライ</t>
    </rPh>
    <rPh sb="2" eb="4">
      <t>トチ</t>
    </rPh>
    <rPh sb="5" eb="6">
      <t>カ</t>
    </rPh>
    <rPh sb="7" eb="8">
      <t>モド</t>
    </rPh>
    <rPh sb="10" eb="11">
      <t>カカ</t>
    </rPh>
    <phoneticPr fontId="9"/>
  </si>
  <si>
    <t>一時借入金の利子</t>
    <rPh sb="0" eb="2">
      <t>イチジ</t>
    </rPh>
    <rPh sb="2" eb="5">
      <t>カリイレキン</t>
    </rPh>
    <rPh sb="6" eb="8">
      <t>リシ</t>
    </rPh>
    <phoneticPr fontId="22"/>
  </si>
  <si>
    <t>　うち、健全化法施行規則附則第三条に係る負担見込額</t>
    <phoneticPr fontId="9"/>
  </si>
  <si>
    <t>社会福祉法人の施設建設費に係るもの</t>
    <rPh sb="0" eb="2">
      <t>シャカイ</t>
    </rPh>
    <rPh sb="2" eb="4">
      <t>フクシ</t>
    </rPh>
    <rPh sb="4" eb="6">
      <t>ホウジン</t>
    </rPh>
    <rPh sb="7" eb="9">
      <t>シセツ</t>
    </rPh>
    <rPh sb="9" eb="12">
      <t>ケンセツヒ</t>
    </rPh>
    <rPh sb="13" eb="14">
      <t>カカ</t>
    </rPh>
    <phoneticPr fontId="9"/>
  </si>
  <si>
    <t>(Ａ)</t>
    <phoneticPr fontId="9"/>
  </si>
  <si>
    <t xml:space="preserve">連結実質赤字額 </t>
    <phoneticPr fontId="9"/>
  </si>
  <si>
    <t>損失補償・債務保証の履行に係るもの</t>
    <rPh sb="0" eb="2">
      <t>ソンシツ</t>
    </rPh>
    <rPh sb="2" eb="4">
      <t>ホショウ</t>
    </rPh>
    <rPh sb="5" eb="7">
      <t>サイム</t>
    </rPh>
    <rPh sb="7" eb="9">
      <t>ホショウ</t>
    </rPh>
    <rPh sb="10" eb="12">
      <t>リコウ</t>
    </rPh>
    <rPh sb="13" eb="14">
      <t>カカ</t>
    </rPh>
    <phoneticPr fontId="9"/>
  </si>
  <si>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2"/>
  </si>
  <si>
    <t>引き受けた債務の履行に係るもの</t>
    <rPh sb="0" eb="1">
      <t>ヒ</t>
    </rPh>
    <rPh sb="2" eb="3">
      <t>ウ</t>
    </rPh>
    <rPh sb="5" eb="7">
      <t>サイム</t>
    </rPh>
    <rPh sb="8" eb="10">
      <t>リコウ</t>
    </rPh>
    <rPh sb="11" eb="12">
      <t>カカ</t>
    </rPh>
    <phoneticPr fontId="9"/>
  </si>
  <si>
    <t>(Ｅ)</t>
    <phoneticPr fontId="9"/>
  </si>
  <si>
    <t>その他上記に準ずるもの</t>
    <rPh sb="2" eb="3">
      <t>タ</t>
    </rPh>
    <rPh sb="3" eb="5">
      <t>ジョウキ</t>
    </rPh>
    <rPh sb="6" eb="7">
      <t>ジュン</t>
    </rPh>
    <phoneticPr fontId="9"/>
  </si>
  <si>
    <t>充当可能
財源等</t>
    <rPh sb="0" eb="2">
      <t>ジュウトウ</t>
    </rPh>
    <rPh sb="2" eb="3">
      <t>カ</t>
    </rPh>
    <rPh sb="3" eb="4">
      <t>ノウ</t>
    </rPh>
    <rPh sb="5" eb="8">
      <t>ザイゲントウ</t>
    </rPh>
    <phoneticPr fontId="9"/>
  </si>
  <si>
    <t xml:space="preserve">充当可能基金 </t>
    <rPh sb="0" eb="2">
      <t>ジュウトウ</t>
    </rPh>
    <rPh sb="2" eb="4">
      <t>カノウ</t>
    </rPh>
    <rPh sb="4" eb="6">
      <t>キキン</t>
    </rPh>
    <phoneticPr fontId="22"/>
  </si>
  <si>
    <t>企業債等
繰入見込額</t>
    <rPh sb="0" eb="2">
      <t>キギョウ</t>
    </rPh>
    <rPh sb="2" eb="3">
      <t>サイ</t>
    </rPh>
    <rPh sb="3" eb="4">
      <t>トウ</t>
    </rPh>
    <rPh sb="5" eb="7">
      <t>クリイレ</t>
    </rPh>
    <rPh sb="7" eb="9">
      <t>ミコ</t>
    </rPh>
    <rPh sb="9" eb="10">
      <t>ガク</t>
    </rPh>
    <phoneticPr fontId="9"/>
  </si>
  <si>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2"/>
  </si>
  <si>
    <t xml:space="preserve">充当可能特定歳入 </t>
    <rPh sb="0" eb="2">
      <t>ジュウトウ</t>
    </rPh>
    <rPh sb="2" eb="4">
      <t>カノウ</t>
    </rPh>
    <rPh sb="4" eb="6">
      <t>トクテイ</t>
    </rPh>
    <rPh sb="6" eb="8">
      <t>サイニュウ</t>
    </rPh>
    <phoneticPr fontId="22"/>
  </si>
  <si>
    <t xml:space="preserve">基準財政需要額算入見込額 </t>
    <rPh sb="0" eb="2">
      <t>キジュン</t>
    </rPh>
    <rPh sb="2" eb="4">
      <t>ザイセイ</t>
    </rPh>
    <rPh sb="4" eb="7">
      <t>ジュヨウガク</t>
    </rPh>
    <rPh sb="7" eb="9">
      <t>サンニュウ</t>
    </rPh>
    <rPh sb="9" eb="12">
      <t>ミコミガク</t>
    </rPh>
    <phoneticPr fontId="22"/>
  </si>
  <si>
    <t>(Ｆ)</t>
    <phoneticPr fontId="9"/>
  </si>
  <si>
    <t>将来負担比率（(Ｅ)－(Ｆ)）／（(Ｃ)－(Ｄ)）×１００</t>
    <rPh sb="0" eb="2">
      <t>ショウライ</t>
    </rPh>
    <rPh sb="2" eb="4">
      <t>フタン</t>
    </rPh>
    <rPh sb="4" eb="6">
      <t>ヒリツ</t>
    </rPh>
    <phoneticPr fontId="9"/>
  </si>
  <si>
    <t>その他の会計</t>
    <phoneticPr fontId="9"/>
  </si>
  <si>
    <t>公社・
三セク等</t>
    <rPh sb="0" eb="2">
      <t>コウシャ</t>
    </rPh>
    <rPh sb="4" eb="5">
      <t>サン</t>
    </rPh>
    <rPh sb="7" eb="8">
      <t>トウ</t>
    </rPh>
    <phoneticPr fontId="9"/>
  </si>
  <si>
    <t>地方道路公社に係る将来負担額</t>
    <rPh sb="0" eb="2">
      <t>チホウ</t>
    </rPh>
    <rPh sb="2" eb="4">
      <t>ドウロ</t>
    </rPh>
    <rPh sb="4" eb="6">
      <t>コウシャ</t>
    </rPh>
    <rPh sb="7" eb="8">
      <t>カカ</t>
    </rPh>
    <rPh sb="9" eb="11">
      <t>ショウライ</t>
    </rPh>
    <rPh sb="11" eb="14">
      <t>フタンガク</t>
    </rPh>
    <phoneticPr fontId="22"/>
  </si>
  <si>
    <t>土地開発公社に係る将来負担額</t>
    <rPh sb="0" eb="2">
      <t>トチ</t>
    </rPh>
    <rPh sb="2" eb="4">
      <t>カイハツ</t>
    </rPh>
    <rPh sb="4" eb="6">
      <t>コウシャ</t>
    </rPh>
    <rPh sb="7" eb="8">
      <t>カカ</t>
    </rPh>
    <rPh sb="9" eb="11">
      <t>ショウライ</t>
    </rPh>
    <rPh sb="11" eb="14">
      <t>フタンガク</t>
    </rPh>
    <phoneticPr fontId="22"/>
  </si>
  <si>
    <t>利子補給に係るもの</t>
  </si>
  <si>
    <t>健全化判断比率</t>
    <rPh sb="0" eb="3">
      <t>ケンゼンカ</t>
    </rPh>
    <rPh sb="3" eb="5">
      <t>ハンダン</t>
    </rPh>
    <rPh sb="5" eb="7">
      <t>ヒリツ</t>
    </rPh>
    <phoneticPr fontId="8"/>
  </si>
  <si>
    <t>令和6年度</t>
    <rPh sb="0" eb="2">
      <t>レイワ</t>
    </rPh>
    <rPh sb="3" eb="5">
      <t>ネンド</t>
    </rPh>
    <phoneticPr fontId="8"/>
  </si>
  <si>
    <t>早期健全化基準</t>
    <phoneticPr fontId="9"/>
  </si>
  <si>
    <t>財政再生基準</t>
    <phoneticPr fontId="9"/>
  </si>
  <si>
    <t>地方独立行政法人に係る将来負担額</t>
    <phoneticPr fontId="9"/>
  </si>
  <si>
    <t>特定財源の額</t>
    <rPh sb="0" eb="2">
      <t>トクテイ</t>
    </rPh>
    <rPh sb="2" eb="4">
      <t>ザイゲン</t>
    </rPh>
    <rPh sb="5" eb="6">
      <t>ガク</t>
    </rPh>
    <phoneticPr fontId="9"/>
  </si>
  <si>
    <t>(Ｂ)</t>
    <phoneticPr fontId="9"/>
  </si>
  <si>
    <t>実質赤字比率</t>
    <rPh sb="0" eb="2">
      <t>ジッシツ</t>
    </rPh>
    <rPh sb="2" eb="4">
      <t>アカジ</t>
    </rPh>
    <rPh sb="4" eb="6">
      <t>ヒリツ</t>
    </rPh>
    <phoneticPr fontId="8"/>
  </si>
  <si>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2"/>
  </si>
  <si>
    <t>(Ｃ)</t>
    <phoneticPr fontId="9"/>
  </si>
  <si>
    <t>連結実質赤字比率</t>
    <rPh sb="0" eb="2">
      <t>レンケツ</t>
    </rPh>
    <rPh sb="2" eb="4">
      <t>ジッシツ</t>
    </rPh>
    <rPh sb="4" eb="6">
      <t>アカジ</t>
    </rPh>
    <rPh sb="6" eb="8">
      <t>ヒリツ</t>
    </rPh>
    <phoneticPr fontId="8"/>
  </si>
  <si>
    <t>算入公債費等の額</t>
    <rPh sb="0" eb="2">
      <t>サンニュウ</t>
    </rPh>
    <rPh sb="2" eb="4">
      <t>コウサイ</t>
    </rPh>
    <rPh sb="4" eb="5">
      <t>ヒ</t>
    </rPh>
    <rPh sb="5" eb="6">
      <t>トウ</t>
    </rPh>
    <rPh sb="7" eb="8">
      <t>ガク</t>
    </rPh>
    <phoneticPr fontId="9"/>
  </si>
  <si>
    <t>(Ｄ)</t>
    <phoneticPr fontId="9"/>
  </si>
  <si>
    <t>実質公債費比率</t>
    <rPh sb="0" eb="2">
      <t>ジッシツ</t>
    </rPh>
    <rPh sb="2" eb="5">
      <t>コウサイヒ</t>
    </rPh>
    <rPh sb="5" eb="7">
      <t>ヒリツ</t>
    </rPh>
    <phoneticPr fontId="8"/>
  </si>
  <si>
    <t>(Ｃ)－(Ｄ)</t>
    <phoneticPr fontId="9"/>
  </si>
  <si>
    <t>将来負担比率</t>
    <rPh sb="0" eb="2">
      <t>ショウライ</t>
    </rPh>
    <rPh sb="2" eb="4">
      <t>フタン</t>
    </rPh>
    <rPh sb="4" eb="6">
      <t>ヒリツ</t>
    </rPh>
    <phoneticPr fontId="8"/>
  </si>
  <si>
    <t>実質公債費比率
（(Ａ)－((Ｂ)＋(Ｄ))）／（(Ｃ)－(Ｄ)）×１００</t>
    <rPh sb="0" eb="2">
      <t>ジッシツ</t>
    </rPh>
    <rPh sb="2" eb="4">
      <t>コウサイ</t>
    </rPh>
    <rPh sb="4" eb="5">
      <t>ヒ</t>
    </rPh>
    <rPh sb="5" eb="7">
      <t>ヒリツ</t>
    </rPh>
    <phoneticPr fontId="9"/>
  </si>
  <si>
    <t>(単年度)</t>
    <rPh sb="1" eb="4">
      <t>タンネンド</t>
    </rPh>
    <phoneticPr fontId="9"/>
  </si>
  <si>
    <t>(3ヵ年平均)</t>
    <rPh sb="3" eb="4">
      <t>ネン</t>
    </rPh>
    <rPh sb="4" eb="6">
      <t>ヘイキン</t>
    </rPh>
    <phoneticPr fontId="9"/>
  </si>
  <si>
    <t xml:space="preserve"> </t>
    <phoneticPr fontId="9"/>
  </si>
  <si>
    <t>人件費及び人件費に準ずる費用の分析</t>
    <rPh sb="0" eb="3">
      <t>ジンケンヒ</t>
    </rPh>
    <rPh sb="3" eb="4">
      <t>オヨ</t>
    </rPh>
    <rPh sb="5" eb="8">
      <t>ジンケンヒ</t>
    </rPh>
    <rPh sb="9" eb="10">
      <t>ジュン</t>
    </rPh>
    <rPh sb="12" eb="14">
      <t>ヒヨウ</t>
    </rPh>
    <rPh sb="15" eb="17">
      <t>ブンセキ</t>
    </rPh>
    <phoneticPr fontId="9"/>
  </si>
  <si>
    <t>人件費及び人件費に準ずる費用</t>
    <rPh sb="0" eb="3">
      <t>ジンケンヒ</t>
    </rPh>
    <rPh sb="3" eb="4">
      <t>オヨ</t>
    </rPh>
    <rPh sb="5" eb="8">
      <t>ジンケンヒ</t>
    </rPh>
    <rPh sb="9" eb="10">
      <t>ジュン</t>
    </rPh>
    <rPh sb="12" eb="14">
      <t>ヒヨウ</t>
    </rPh>
    <phoneticPr fontId="9"/>
  </si>
  <si>
    <t>当該団体決算額
（千円）</t>
    <rPh sb="0" eb="2">
      <t>トウガイ</t>
    </rPh>
    <rPh sb="2" eb="4">
      <t>ダンタイ</t>
    </rPh>
    <rPh sb="4" eb="6">
      <t>ケッサン</t>
    </rPh>
    <rPh sb="6" eb="7">
      <t>ガク</t>
    </rPh>
    <rPh sb="9" eb="11">
      <t>センエン</t>
    </rPh>
    <phoneticPr fontId="9"/>
  </si>
  <si>
    <t>人口1人当たり決算額</t>
    <rPh sb="0" eb="2">
      <t>ジンコウ</t>
    </rPh>
    <rPh sb="2" eb="4">
      <t>ヒトリ</t>
    </rPh>
    <rPh sb="4" eb="5">
      <t>ア</t>
    </rPh>
    <rPh sb="7" eb="9">
      <t>ケッサン</t>
    </rPh>
    <rPh sb="9" eb="10">
      <t>ガク</t>
    </rPh>
    <phoneticPr fontId="9"/>
  </si>
  <si>
    <t>当該団体（円）</t>
    <rPh sb="0" eb="2">
      <t>トウガイ</t>
    </rPh>
    <rPh sb="2" eb="4">
      <t>ダンタイ</t>
    </rPh>
    <rPh sb="5" eb="6">
      <t>エン</t>
    </rPh>
    <phoneticPr fontId="9"/>
  </si>
  <si>
    <t>類似団体平均（円）</t>
    <rPh sb="0" eb="2">
      <t>ルイジ</t>
    </rPh>
    <rPh sb="2" eb="4">
      <t>ダンタイ</t>
    </rPh>
    <rPh sb="4" eb="6">
      <t>ヘイキン</t>
    </rPh>
    <rPh sb="7" eb="8">
      <t>エン</t>
    </rPh>
    <phoneticPr fontId="9"/>
  </si>
  <si>
    <t>対比（％）</t>
    <rPh sb="0" eb="2">
      <t>タイヒ</t>
    </rPh>
    <phoneticPr fontId="9"/>
  </si>
  <si>
    <t>人件費</t>
    <rPh sb="0" eb="3">
      <t>ジンケンヒ</t>
    </rPh>
    <phoneticPr fontId="9"/>
  </si>
  <si>
    <t>一部事務組合負担金（補助費等）</t>
    <rPh sb="0" eb="2">
      <t>イチブ</t>
    </rPh>
    <rPh sb="2" eb="4">
      <t>ジム</t>
    </rPh>
    <rPh sb="4" eb="6">
      <t>クミアイ</t>
    </rPh>
    <rPh sb="6" eb="9">
      <t>フタンキン</t>
    </rPh>
    <rPh sb="10" eb="13">
      <t>ホジョヒ</t>
    </rPh>
    <rPh sb="13" eb="14">
      <t>トウ</t>
    </rPh>
    <phoneticPr fontId="9"/>
  </si>
  <si>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9"/>
  </si>
  <si>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9"/>
  </si>
  <si>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9"/>
  </si>
  <si>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9"/>
  </si>
  <si>
    <t>▲退職金</t>
    <rPh sb="1" eb="3">
      <t>タイショク</t>
    </rPh>
    <rPh sb="3" eb="4">
      <t>キン</t>
    </rPh>
    <phoneticPr fontId="9"/>
  </si>
  <si>
    <t>参考</t>
    <rPh sb="0" eb="2">
      <t>サンコウ</t>
    </rPh>
    <phoneticPr fontId="9"/>
  </si>
  <si>
    <t>当該団体</t>
    <rPh sb="0" eb="2">
      <t>トウガイ</t>
    </rPh>
    <rPh sb="2" eb="4">
      <t>ダンタイ</t>
    </rPh>
    <phoneticPr fontId="9"/>
  </si>
  <si>
    <t>類似団体平均</t>
    <rPh sb="0" eb="2">
      <t>ルイジ</t>
    </rPh>
    <rPh sb="2" eb="4">
      <t>ダンタイ</t>
    </rPh>
    <rPh sb="4" eb="6">
      <t>ヘイキン</t>
    </rPh>
    <phoneticPr fontId="9"/>
  </si>
  <si>
    <t>対比（差引）</t>
    <rPh sb="0" eb="2">
      <t>タイヒ</t>
    </rPh>
    <rPh sb="3" eb="5">
      <t>サシヒキ</t>
    </rPh>
    <phoneticPr fontId="9"/>
  </si>
  <si>
    <t>人口1,000人当たり職員数（人）</t>
    <rPh sb="0" eb="2">
      <t>ジンコウ</t>
    </rPh>
    <rPh sb="7" eb="8">
      <t>ニン</t>
    </rPh>
    <rPh sb="8" eb="9">
      <t>ア</t>
    </rPh>
    <rPh sb="11" eb="14">
      <t>ショクインスウ</t>
    </rPh>
    <rPh sb="15" eb="16">
      <t>ヒト</t>
    </rPh>
    <phoneticPr fontId="9"/>
  </si>
  <si>
    <t>ラスパイレス指数</t>
    <rPh sb="6" eb="8">
      <t>シスウ</t>
    </rPh>
    <phoneticPr fontId="23"/>
  </si>
  <si>
    <t>（注）人口については、各調査対象年度の1月1日現在の住民基本台帳に登載されている人口に基づいている。</t>
    <rPh sb="14" eb="16">
      <t>タイショウ</t>
    </rPh>
    <phoneticPr fontId="9"/>
  </si>
  <si>
    <t>公債費及び公債費に準ずる費用の分析</t>
    <rPh sb="0" eb="3">
      <t>コウサイヒ</t>
    </rPh>
    <rPh sb="3" eb="4">
      <t>オヨ</t>
    </rPh>
    <rPh sb="5" eb="8">
      <t>コウサイヒ</t>
    </rPh>
    <rPh sb="9" eb="10">
      <t>ジュン</t>
    </rPh>
    <rPh sb="12" eb="14">
      <t>ヒヨウ</t>
    </rPh>
    <rPh sb="15" eb="17">
      <t>ブンセキ</t>
    </rPh>
    <phoneticPr fontId="9"/>
  </si>
  <si>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9"/>
  </si>
  <si>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9"/>
  </si>
  <si>
    <t>積立不足額を考慮して算定した額</t>
    <rPh sb="0" eb="1">
      <t>ツ</t>
    </rPh>
    <rPh sb="1" eb="2">
      <t>タ</t>
    </rPh>
    <rPh sb="2" eb="5">
      <t>フソクガク</t>
    </rPh>
    <rPh sb="6" eb="8">
      <t>コウリョ</t>
    </rPh>
    <rPh sb="10" eb="12">
      <t>サンテイ</t>
    </rPh>
    <rPh sb="14" eb="15">
      <t>ガク</t>
    </rPh>
    <phoneticPr fontId="32"/>
  </si>
  <si>
    <t>満期一括償還地方債の一年当たりの元金償還金に相当するもの
（年度割相当額）</t>
  </si>
  <si>
    <t>公営企業に要する経費の財源とする地方債の償還の財源に
充てたと認められる繰入金</t>
    <phoneticPr fontId="9"/>
  </si>
  <si>
    <t>一部事務組合等の起こした地方債に充てたと認められる
補助金又は負担金</t>
    <phoneticPr fontId="9"/>
  </si>
  <si>
    <t>公債費に準ずる債務負担行為に係るもの</t>
    <phoneticPr fontId="9"/>
  </si>
  <si>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</si>
  <si>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</si>
  <si>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</si>
  <si>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9"/>
  </si>
  <si>
    <t>普通建設事業費</t>
    <rPh sb="0" eb="2">
      <t>フツウ</t>
    </rPh>
    <rPh sb="2" eb="4">
      <t>ケンセツ</t>
    </rPh>
    <rPh sb="4" eb="7">
      <t>ジギョウヒ</t>
    </rPh>
    <phoneticPr fontId="9"/>
  </si>
  <si>
    <t>人口１人当たり決算額</t>
    <rPh sb="0" eb="2">
      <t>ジンコウ</t>
    </rPh>
    <rPh sb="2" eb="4">
      <t>ヒトリ</t>
    </rPh>
    <rPh sb="4" eb="5">
      <t>ア</t>
    </rPh>
    <rPh sb="7" eb="10">
      <t>ケッサンガク</t>
    </rPh>
    <phoneticPr fontId="9"/>
  </si>
  <si>
    <t>当該団体(円)</t>
    <rPh sb="0" eb="2">
      <t>トウガイ</t>
    </rPh>
    <rPh sb="2" eb="4">
      <t>ダンタイ</t>
    </rPh>
    <rPh sb="5" eb="6">
      <t>エン</t>
    </rPh>
    <phoneticPr fontId="9"/>
  </si>
  <si>
    <t>増減率(%)(A)</t>
    <rPh sb="0" eb="3">
      <t>ゾウゲンリツ</t>
    </rPh>
    <phoneticPr fontId="9"/>
  </si>
  <si>
    <t>類似団体平均(円)</t>
    <rPh sb="0" eb="2">
      <t>ルイジ</t>
    </rPh>
    <rPh sb="2" eb="4">
      <t>ダンタイ</t>
    </rPh>
    <rPh sb="4" eb="6">
      <t>ヘイキン</t>
    </rPh>
    <rPh sb="7" eb="8">
      <t>エン</t>
    </rPh>
    <phoneticPr fontId="9"/>
  </si>
  <si>
    <t>増減率(%)(B)</t>
    <rPh sb="0" eb="3">
      <t>ゾウゲンリツ</t>
    </rPh>
    <phoneticPr fontId="9"/>
  </si>
  <si>
    <t>(A)-(B)</t>
  </si>
  <si>
    <t xml:space="preserve"> R02</t>
  </si>
  <si>
    <t>うち単独分</t>
    <rPh sb="2" eb="4">
      <t>タンドク</t>
    </rPh>
    <rPh sb="4" eb="5">
      <t>ブン</t>
    </rPh>
    <phoneticPr fontId="9"/>
  </si>
  <si>
    <t xml:space="preserve"> R03</t>
  </si>
  <si>
    <t xml:space="preserve"> R04</t>
  </si>
  <si>
    <t xml:space="preserve"> R05</t>
  </si>
  <si>
    <t xml:space="preserve"> R06</t>
  </si>
  <si>
    <t xml:space="preserve"> 過去５年間平均</t>
    <rPh sb="1" eb="3">
      <t>カコ</t>
    </rPh>
    <rPh sb="4" eb="6">
      <t>ネンカン</t>
    </rPh>
    <rPh sb="6" eb="8">
      <t>ヘイキン</t>
    </rPh>
    <phoneticPr fontId="9"/>
  </si>
  <si>
    <t>標準財政規模比（％）</t>
    <phoneticPr fontId="9"/>
  </si>
  <si>
    <t>年度</t>
    <rPh sb="0" eb="2">
      <t>ネンド</t>
    </rPh>
    <phoneticPr fontId="9"/>
  </si>
  <si>
    <t>財政調整基金残高</t>
    <rPh sb="0" eb="2">
      <t>ザイセイ</t>
    </rPh>
    <rPh sb="2" eb="4">
      <t>チョウセイ</t>
    </rPh>
    <rPh sb="4" eb="6">
      <t>キキン</t>
    </rPh>
    <rPh sb="6" eb="8">
      <t>ザンダカ</t>
    </rPh>
    <phoneticPr fontId="9"/>
  </si>
  <si>
    <t>実質収支額</t>
    <rPh sb="0" eb="2">
      <t>ジッシツ</t>
    </rPh>
    <rPh sb="2" eb="4">
      <t>シュウシ</t>
    </rPh>
    <rPh sb="4" eb="5">
      <t>ガク</t>
    </rPh>
    <phoneticPr fontId="9"/>
  </si>
  <si>
    <t>実質単年度収支</t>
    <rPh sb="0" eb="2">
      <t>ジッシツ</t>
    </rPh>
    <rPh sb="2" eb="5">
      <t>タンネンド</t>
    </rPh>
    <rPh sb="5" eb="7">
      <t>シュウシ</t>
    </rPh>
    <phoneticPr fontId="9"/>
  </si>
  <si>
    <t>▲ 7.92</t>
  </si>
  <si>
    <t>▲ 0.95</t>
  </si>
  <si>
    <t>会計</t>
    <rPh sb="0" eb="2">
      <t>カイケイ</t>
    </rPh>
    <phoneticPr fontId="9"/>
  </si>
  <si>
    <t>一般会計</t>
  </si>
  <si>
    <t>上水道事業会計</t>
  </si>
  <si>
    <t>介護保険特別会計</t>
  </si>
  <si>
    <t>下水道事業会計</t>
  </si>
  <si>
    <t>国民健康保険特別会計</t>
  </si>
  <si>
    <t>簡易水道事業会計</t>
  </si>
  <si>
    <t>情報通信事業特別会計</t>
  </si>
  <si>
    <t>後期高齢者医療特別会計</t>
  </si>
  <si>
    <t>その他会計（赤字）</t>
  </si>
  <si>
    <t>その他会計（黒字）</t>
  </si>
  <si>
    <t>（百万円）</t>
    <rPh sb="1" eb="2">
      <t>ヒャク</t>
    </rPh>
    <rPh sb="2" eb="4">
      <t>マンエン</t>
    </rPh>
    <phoneticPr fontId="9"/>
  </si>
  <si>
    <t>分子の構造</t>
    <rPh sb="0" eb="2">
      <t>ブンシ</t>
    </rPh>
    <rPh sb="3" eb="5">
      <t>コウゾウ</t>
    </rPh>
    <phoneticPr fontId="9"/>
  </si>
  <si>
    <t>元利償還金等(A)</t>
    <phoneticPr fontId="9"/>
  </si>
  <si>
    <t>元利償還金</t>
  </si>
  <si>
    <t>減債基金積立不足算定額※2</t>
    <phoneticPr fontId="9"/>
  </si>
  <si>
    <t>満期一括償還地方債に係る年度割相当額</t>
    <phoneticPr fontId="9"/>
  </si>
  <si>
    <t>公営企業債の元利償還金に対する繰入金</t>
  </si>
  <si>
    <t>組合等が起こした地方債の元利償還金に対する負担金等</t>
  </si>
  <si>
    <t>債務負担行為に基づく支出額</t>
  </si>
  <si>
    <t>一時借入金の利子</t>
    <phoneticPr fontId="9"/>
  </si>
  <si>
    <t>算入公債費等(B)</t>
    <phoneticPr fontId="9"/>
  </si>
  <si>
    <t>算入公債費等</t>
    <phoneticPr fontId="9"/>
  </si>
  <si>
    <t>(A)－(B)</t>
    <phoneticPr fontId="9"/>
  </si>
  <si>
    <t>実質公債費比率の分子</t>
    <phoneticPr fontId="9"/>
  </si>
  <si>
    <t>※ 減債基金積立不足算定額=(C)×(１－(D)/(E))</t>
    <phoneticPr fontId="9"/>
  </si>
  <si>
    <t>（参考）</t>
    <rPh sb="1" eb="3">
      <t>サンコウ</t>
    </rPh>
    <phoneticPr fontId="9"/>
  </si>
  <si>
    <t>（百万円）</t>
    <phoneticPr fontId="9"/>
  </si>
  <si>
    <t>R02</t>
    <phoneticPr fontId="9"/>
  </si>
  <si>
    <t>R03</t>
    <phoneticPr fontId="9"/>
  </si>
  <si>
    <t>R04</t>
    <phoneticPr fontId="9"/>
  </si>
  <si>
    <t>R05</t>
    <phoneticPr fontId="9"/>
  </si>
  <si>
    <t>R06</t>
    <phoneticPr fontId="9"/>
  </si>
  <si>
    <t>減債基金
積立状況等（注）</t>
    <rPh sb="0" eb="2">
      <t>ゲンサイ</t>
    </rPh>
    <rPh sb="2" eb="4">
      <t>キキン</t>
    </rPh>
    <rPh sb="5" eb="7">
      <t>ツミタテ</t>
    </rPh>
    <rPh sb="7" eb="9">
      <t>ジョウキョウ</t>
    </rPh>
    <rPh sb="9" eb="10">
      <t>トウ</t>
    </rPh>
    <rPh sb="10" eb="13">
      <t>チュウ</t>
    </rPh>
    <phoneticPr fontId="29"/>
  </si>
  <si>
    <t>満期一括償還地方債に係る実質償還額又は理論償還額のいずれか少ない額(C)</t>
    <phoneticPr fontId="16"/>
  </si>
  <si>
    <t>前年度末減債基金残高(D)</t>
    <phoneticPr fontId="9"/>
  </si>
  <si>
    <t>前年度末減債基金積立相当額(E)</t>
    <rPh sb="0" eb="3">
      <t>ゼンネンド</t>
    </rPh>
    <rPh sb="3" eb="4">
      <t>マツ</t>
    </rPh>
    <rPh sb="4" eb="6">
      <t>ゲンサイ</t>
    </rPh>
    <rPh sb="6" eb="8">
      <t>キキン</t>
    </rPh>
    <rPh sb="8" eb="10">
      <t>ツミタテ</t>
    </rPh>
    <rPh sb="10" eb="12">
      <t>ソウトウ</t>
    </rPh>
    <rPh sb="12" eb="13">
      <t>ガク</t>
    </rPh>
    <phoneticPr fontId="16"/>
  </si>
  <si>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6"/>
  </si>
  <si>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6"/>
  </si>
  <si>
    <t>将来負担額(A)</t>
    <phoneticPr fontId="9"/>
  </si>
  <si>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</si>
  <si>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</si>
  <si>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</si>
  <si>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</si>
  <si>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</si>
  <si>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</si>
  <si>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9"/>
  </si>
  <si>
    <t>連結実質赤字額</t>
  </si>
  <si>
    <t>組合等連結実質赤字額負担見込額</t>
  </si>
  <si>
    <t>充当可能財源等(B)</t>
    <phoneticPr fontId="9"/>
  </si>
  <si>
    <t>充当可能基金</t>
  </si>
  <si>
    <t>充当可能特定歳入</t>
  </si>
  <si>
    <t>基準財政需要額算入見込額</t>
  </si>
  <si>
    <t>将来負担比率の分子</t>
  </si>
  <si>
    <t>（百万円）</t>
    <rPh sb="1" eb="4">
      <t>ヒャクマンエン</t>
    </rPh>
    <phoneticPr fontId="9"/>
  </si>
  <si>
    <t>減債基金</t>
    <rPh sb="0" eb="2">
      <t>ゲンサイ</t>
    </rPh>
    <rPh sb="2" eb="4">
      <t>キキン</t>
    </rPh>
    <phoneticPr fontId="9"/>
  </si>
  <si>
    <t>村上市環境衛生基金</t>
    <rPh sb="0" eb="3">
      <t>ムラカミシ</t>
    </rPh>
    <rPh sb="3" eb="5">
      <t>カンキョウ</t>
    </rPh>
    <rPh sb="5" eb="7">
      <t>エイセイ</t>
    </rPh>
    <rPh sb="7" eb="9">
      <t>キキン</t>
    </rPh>
    <phoneticPr fontId="9"/>
  </si>
  <si>
    <t>村上市義務教育施設設備整備基金</t>
    <rPh sb="0" eb="3">
      <t>ムラカミシ</t>
    </rPh>
    <rPh sb="3" eb="5">
      <t>ギム</t>
    </rPh>
    <rPh sb="5" eb="7">
      <t>キョウイク</t>
    </rPh>
    <rPh sb="7" eb="9">
      <t>シセツ</t>
    </rPh>
    <rPh sb="9" eb="11">
      <t>セツビ</t>
    </rPh>
    <rPh sb="11" eb="13">
      <t>セイビ</t>
    </rPh>
    <rPh sb="13" eb="15">
      <t>キキン</t>
    </rPh>
    <phoneticPr fontId="9"/>
  </si>
  <si>
    <t>村上市社会福祉基金</t>
    <rPh sb="0" eb="3">
      <t>ムラカミシ</t>
    </rPh>
    <rPh sb="3" eb="5">
      <t>シャカイ</t>
    </rPh>
    <rPh sb="5" eb="7">
      <t>フクシ</t>
    </rPh>
    <rPh sb="7" eb="9">
      <t>キキン</t>
    </rPh>
    <phoneticPr fontId="9"/>
  </si>
  <si>
    <t>村上市ふるさと応援基金</t>
    <rPh sb="0" eb="3">
      <t>ムラカミシ</t>
    </rPh>
    <rPh sb="7" eb="9">
      <t>オウエン</t>
    </rPh>
    <rPh sb="9" eb="11">
      <t>キキン</t>
    </rPh>
    <phoneticPr fontId="9"/>
  </si>
  <si>
    <t>村上市森林環境整備基金</t>
    <rPh sb="0" eb="3">
      <t>ムラカミシ</t>
    </rPh>
    <rPh sb="3" eb="5">
      <t>シンリン</t>
    </rPh>
    <rPh sb="5" eb="7">
      <t>カンキョウ</t>
    </rPh>
    <rPh sb="7" eb="9">
      <t>セイビ</t>
    </rPh>
    <rPh sb="9" eb="11">
      <t>キキン</t>
    </rPh>
    <phoneticPr fontId="28"/>
  </si>
  <si>
    <t>基金残高合計</t>
    <rPh sb="0" eb="2">
      <t>キキン</t>
    </rPh>
    <rPh sb="2" eb="4">
      <t>ザンダカ</t>
    </rPh>
    <rPh sb="4" eb="6">
      <t>ゴウケイ</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</si>
</sst>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_ "/>
    <numFmt numFmtId="177" formatCode="#,##0;&quot;△ &quot;#,##0"/>
    <numFmt numFmtId="178" formatCode="#,##0;&quot;▲ &quot;#,##0"/>
    <numFmt numFmtId="179" formatCode="#,##0.0;&quot;▲ &quot;#,##0.0"/>
    <numFmt numFmtId="180" formatCode="#,##0.0_);[Red]\(#,##0.0\)"/>
    <numFmt numFmtId="181" formatCode="#,##0.0_ "/>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42" x14ac:knownFonts="1">
    <font>
      <sz val="11"/>
      <color theme="1"/>
      <name val="ＭＳ Ｐゴシック"/>
      <family val="3"/>
    </font>
    <font>
      <sz val="11"/>
      <name val="ＭＳ Ｐゴシック"/>
      <family val="3"/>
    </font>
    <font>
      <sz val="11"/>
      <color theme="1"/>
      <name val="ＭＳ Ｐゴシック"/>
      <family val="3"/>
    </font>
    <font>
      <sz val="6"/>
      <name val="ＭＳ Ｐゴシック"/>
      <family val="3"/>
    </font>
    <font>
      <sz val="11"/>
      <color indexed="8"/>
      <name val="ＭＳ Ｐゴシック"/>
      <family val="3"/>
    </font>
    <font>
      <sz val="14"/>
      <color indexed="8"/>
      <name val="ＭＳ Ｐゴシック"/>
      <family val="3"/>
    </font>
    <font>
      <sz val="14"/>
      <color theme="1"/>
      <name val="ＭＳ Ｐゴシック"/>
      <family val="3"/>
    </font>
    <font>
      <sz val="11"/>
      <color theme="1"/>
      <name val="游ゴシック"/>
      <family val="3"/>
      <charset val="128"/>
      <scheme val="minor"/>
    </font>
    <font>
      <sz val="9"/>
      <color indexed="8"/>
      <name val="ＭＳ ゴシック"/>
      <family val="3"/>
      <charset val="128"/>
    </font>
    <font>
      <sz val="6"/>
      <name val="ＭＳ Ｐ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11"/>
      <name val="ＭＳ Ｐゴシック"/>
      <family val="3"/>
      <charset val="128"/>
    </font>
    <font>
      <sz val="9"/>
      <name val="ＭＳ ゴシック"/>
      <family val="3"/>
      <charset val="128"/>
    </font>
    <font>
      <sz val="6"/>
      <name val="ＭＳ ゴシック"/>
      <family val="3"/>
      <charset val="128"/>
    </font>
    <font>
      <sz val="11"/>
      <color indexed="8"/>
      <name val="ＭＳ Ｐ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z val="11"/>
      <color theme="1"/>
      <name val="ＭＳ ゴシック"/>
      <family val="3"/>
      <charset val="128"/>
    </font>
    <font>
      <sz val="6"/>
      <name val="ＭＳ Ｐゴシック"/>
      <family val="2"/>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right style="hair">
        <color indexed="64"/>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6">
    <xf numFmtId="0" fontId="0" fillId="0" borderId="0">
      <alignment vertical="center"/>
    </xf>
    <xf numFmtId="0" fontId="1" fillId="0" borderId="0"/>
    <xf numFmtId="0" fontId="2" fillId="0" borderId="0">
      <alignment vertical="center"/>
    </xf>
    <xf numFmtId="0" fontId="1" fillId="0" borderId="0"/>
    <xf numFmtId="0" fontId="1" fillId="0" borderId="0"/>
    <xf numFmtId="0" fontId="1" fillId="0" borderId="0">
      <alignment vertical="center"/>
    </xf>
    <xf numFmtId="0" fontId="1" fillId="0" borderId="0">
      <alignment vertical="center"/>
    </xf>
    <xf numFmtId="0" fontId="7" fillId="0" borderId="0">
      <alignment vertical="center"/>
    </xf>
    <xf numFmtId="0" fontId="13" fillId="0" borderId="0">
      <alignment vertical="center"/>
    </xf>
    <xf numFmtId="0" fontId="16" fillId="0" borderId="0">
      <alignment vertical="center"/>
    </xf>
    <xf numFmtId="0" fontId="8" fillId="0" borderId="0">
      <alignment vertical="center"/>
    </xf>
    <xf numFmtId="0" fontId="16" fillId="0" borderId="0">
      <alignment vertical="center"/>
    </xf>
    <xf numFmtId="0" fontId="13" fillId="0" borderId="0"/>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3" fillId="0" borderId="0">
      <alignment vertical="center"/>
    </xf>
    <xf numFmtId="0" fontId="13" fillId="0" borderId="0">
      <alignment vertical="center"/>
    </xf>
    <xf numFmtId="0" fontId="13" fillId="0" borderId="0"/>
    <xf numFmtId="0" fontId="13" fillId="0" borderId="0"/>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7" fillId="0" borderId="0">
      <alignment vertical="center"/>
    </xf>
  </cellStyleXfs>
  <cellXfs count="1223">
    <xf numFmtId="0" fontId="0" fillId="0" borderId="0" xfId="0">
      <alignment vertical="center"/>
    </xf>
    <xf numFmtId="0" fontId="4" fillId="0" borderId="0" xfId="6" applyFont="1">
      <alignment vertical="center"/>
    </xf>
    <xf numFmtId="0" fontId="4" fillId="0" borderId="1" xfId="6" applyFont="1" applyBorder="1">
      <alignment vertical="center"/>
    </xf>
    <xf numFmtId="0" fontId="4" fillId="0" borderId="2" xfId="6" applyFont="1" applyBorder="1">
      <alignment vertical="center"/>
    </xf>
    <xf numFmtId="0" fontId="1" fillId="2" borderId="0" xfId="1" applyFill="1" applyProtection="1">
      <protection hidden="1"/>
    </xf>
    <xf numFmtId="176" fontId="4" fillId="0" borderId="0" xfId="6" applyNumberFormat="1" applyFont="1">
      <alignment vertical="center"/>
    </xf>
    <xf numFmtId="0" fontId="0" fillId="2" borderId="0" xfId="1" applyFont="1" applyFill="1" applyAlignment="1">
      <alignment vertical="center"/>
    </xf>
    <xf numFmtId="0" fontId="1" fillId="2" borderId="0" xfId="1" applyFill="1" applyAlignment="1">
      <alignment vertical="center"/>
    </xf>
    <xf numFmtId="0" fontId="1" fillId="2" borderId="0" xfId="1" applyFill="1" applyAlignment="1" applyProtection="1">
      <alignment vertical="center"/>
      <protection hidden="1"/>
    </xf>
    <xf numFmtId="0" fontId="4" fillId="0" borderId="3" xfId="6" applyFont="1" applyBorder="1">
      <alignment vertical="center"/>
    </xf>
    <xf numFmtId="0" fontId="4" fillId="0" borderId="4" xfId="6" applyFont="1" applyBorder="1">
      <alignment vertical="center"/>
    </xf>
    <xf numFmtId="0" fontId="4" fillId="0" borderId="5" xfId="6" applyFont="1" applyBorder="1">
      <alignment vertical="center"/>
    </xf>
    <xf numFmtId="0" fontId="5" fillId="0" borderId="3" xfId="6" applyFont="1" applyBorder="1">
      <alignment vertical="center"/>
    </xf>
    <xf numFmtId="176" fontId="4" fillId="0" borderId="2" xfId="6" applyNumberFormat="1" applyFont="1" applyBorder="1">
      <alignment vertical="center"/>
    </xf>
    <xf numFmtId="176" fontId="4" fillId="0" borderId="4" xfId="6" applyNumberFormat="1" applyFont="1" applyBorder="1">
      <alignment vertical="center"/>
    </xf>
    <xf numFmtId="0" fontId="5" fillId="0" borderId="2" xfId="6" applyFont="1" applyBorder="1">
      <alignment vertical="center"/>
    </xf>
    <xf numFmtId="0" fontId="4" fillId="0" borderId="6" xfId="6" applyFont="1" applyBorder="1">
      <alignment vertical="center"/>
    </xf>
    <xf numFmtId="0" fontId="4" fillId="0" borderId="7" xfId="6" applyFont="1" applyBorder="1">
      <alignment vertical="center"/>
    </xf>
    <xf numFmtId="176" fontId="4" fillId="0" borderId="7" xfId="6" applyNumberFormat="1" applyFont="1" applyBorder="1">
      <alignment vertical="center"/>
    </xf>
    <xf numFmtId="176" fontId="0" fillId="0" borderId="0" xfId="6" applyNumberFormat="1" applyFont="1">
      <alignment vertical="center"/>
    </xf>
    <xf numFmtId="176" fontId="4" fillId="2" borderId="0" xfId="6" applyNumberFormat="1" applyFont="1" applyFill="1" applyAlignment="1">
      <alignment vertical="center" wrapText="1"/>
    </xf>
    <xf numFmtId="177" fontId="4" fillId="2" borderId="0" xfId="5" applyNumberFormat="1" applyFont="1" applyFill="1" applyAlignment="1">
      <alignment vertical="center" wrapText="1"/>
    </xf>
    <xf numFmtId="176" fontId="1" fillId="0" borderId="0" xfId="3" applyNumberFormat="1" applyAlignment="1">
      <alignment vertical="center"/>
    </xf>
    <xf numFmtId="176" fontId="1" fillId="0" borderId="0" xfId="6" applyNumberFormat="1" applyAlignment="1">
      <alignment horizontal="center" vertical="center"/>
    </xf>
    <xf numFmtId="178" fontId="1" fillId="0" borderId="0" xfId="4" applyNumberFormat="1" applyAlignment="1">
      <alignment horizontal="right" vertical="center"/>
    </xf>
    <xf numFmtId="49" fontId="4" fillId="2" borderId="0" xfId="5" applyNumberFormat="1" applyFont="1" applyFill="1" applyAlignment="1">
      <alignment horizontal="center" vertical="center" wrapText="1"/>
    </xf>
    <xf numFmtId="180" fontId="4" fillId="0" borderId="0" xfId="6" applyNumberFormat="1" applyFont="1">
      <alignment vertical="center"/>
    </xf>
    <xf numFmtId="0" fontId="6" fillId="0" borderId="0" xfId="2" applyFont="1">
      <alignment vertical="center"/>
    </xf>
    <xf numFmtId="179" fontId="1" fillId="0" borderId="0" xfId="4" applyNumberFormat="1" applyAlignment="1">
      <alignment horizontal="right" vertical="center"/>
    </xf>
    <xf numFmtId="49" fontId="4" fillId="2" borderId="0" xfId="5" applyNumberFormat="1" applyFont="1" applyFill="1" applyAlignment="1">
      <alignment horizontal="center" vertical="center"/>
    </xf>
    <xf numFmtId="181" fontId="4" fillId="0" borderId="7" xfId="6" applyNumberFormat="1" applyFont="1" applyBorder="1">
      <alignment vertical="center"/>
    </xf>
    <xf numFmtId="181" fontId="4" fillId="0" borderId="6" xfId="6" applyNumberFormat="1" applyFont="1" applyBorder="1">
      <alignment vertical="center"/>
    </xf>
    <xf numFmtId="181" fontId="4" fillId="0" borderId="0" xfId="5" applyNumberFormat="1" applyFont="1">
      <alignment vertical="center"/>
    </xf>
    <xf numFmtId="0" fontId="4" fillId="0" borderId="11" xfId="6" applyFont="1" applyBorder="1">
      <alignment vertical="center"/>
    </xf>
    <xf numFmtId="0" fontId="4" fillId="0" borderId="12" xfId="6" applyFont="1" applyBorder="1">
      <alignment vertical="center"/>
    </xf>
    <xf numFmtId="176" fontId="4" fillId="0" borderId="1" xfId="6" applyNumberFormat="1" applyFont="1" applyBorder="1">
      <alignment vertical="center"/>
    </xf>
    <xf numFmtId="176" fontId="4" fillId="0" borderId="12" xfId="6" applyNumberFormat="1" applyFont="1" applyBorder="1">
      <alignment vertical="center"/>
    </xf>
    <xf numFmtId="0" fontId="1" fillId="2" borderId="0" xfId="1" applyFill="1"/>
    <xf numFmtId="0" fontId="8" fillId="0" borderId="0" xfId="7" applyFont="1">
      <alignment vertical="center"/>
    </xf>
    <xf numFmtId="49" fontId="8" fillId="0" borderId="0" xfId="7" applyNumberFormat="1" applyFont="1">
      <alignment vertical="center"/>
    </xf>
    <xf numFmtId="0" fontId="11" fillId="0" borderId="0" xfId="7" applyFont="1">
      <alignment vertical="center"/>
    </xf>
    <xf numFmtId="0" fontId="12" fillId="0" borderId="0" xfId="7" applyFont="1">
      <alignment vertical="center"/>
    </xf>
    <xf numFmtId="0" fontId="8" fillId="0" borderId="27" xfId="7" applyFont="1" applyBorder="1" applyAlignment="1">
      <alignment horizontal="center" vertical="center"/>
    </xf>
    <xf numFmtId="0" fontId="8" fillId="0" borderId="0" xfId="7" applyFont="1" applyAlignment="1">
      <alignment horizontal="center" vertical="center"/>
    </xf>
    <xf numFmtId="0" fontId="8" fillId="0" borderId="28" xfId="7" applyFont="1" applyBorder="1" applyAlignment="1">
      <alignment horizontal="center" vertical="center"/>
    </xf>
    <xf numFmtId="0" fontId="8" fillId="0" borderId="18" xfId="7" applyFont="1" applyBorder="1" applyAlignment="1">
      <alignment horizontal="left" vertical="center"/>
    </xf>
    <xf numFmtId="0" fontId="8" fillId="0" borderId="19" xfId="7" applyFont="1" applyBorder="1" applyAlignment="1">
      <alignment horizontal="left" vertical="center"/>
    </xf>
    <xf numFmtId="0" fontId="8" fillId="0" borderId="20" xfId="7" applyFont="1" applyBorder="1" applyAlignment="1">
      <alignment horizontal="left" vertical="center"/>
    </xf>
    <xf numFmtId="0" fontId="8" fillId="0" borderId="27" xfId="7" applyFont="1" applyBorder="1" applyAlignment="1">
      <alignment horizontal="left" vertical="center"/>
    </xf>
    <xf numFmtId="49" fontId="8" fillId="0" borderId="0" xfId="7" applyNumberFormat="1" applyFont="1" applyAlignment="1">
      <alignment horizontal="center" vertical="center"/>
    </xf>
    <xf numFmtId="0" fontId="8" fillId="0" borderId="45" xfId="7" applyFont="1" applyBorder="1" applyAlignment="1">
      <alignment horizontal="center" vertical="center"/>
    </xf>
    <xf numFmtId="185" fontId="8" fillId="0" borderId="18" xfId="7" applyNumberFormat="1" applyFont="1" applyBorder="1" applyAlignment="1">
      <alignment horizontal="right" vertical="center" shrinkToFit="1"/>
    </xf>
    <xf numFmtId="185" fontId="8" fillId="0" borderId="19" xfId="7" applyNumberFormat="1" applyFont="1" applyBorder="1" applyAlignment="1">
      <alignment horizontal="right" vertical="center" shrinkToFit="1"/>
    </xf>
    <xf numFmtId="185" fontId="8" fillId="0" borderId="20" xfId="7" applyNumberFormat="1" applyFont="1" applyBorder="1" applyAlignment="1">
      <alignment horizontal="right" vertical="center" shrinkToFit="1"/>
    </xf>
    <xf numFmtId="0" fontId="14" fillId="0" borderId="32" xfId="9" applyFont="1" applyBorder="1">
      <alignment vertical="center"/>
    </xf>
    <xf numFmtId="185" fontId="8" fillId="0" borderId="18" xfId="7" applyNumberFormat="1" applyFont="1" applyBorder="1" applyAlignment="1">
      <alignment vertical="center" shrinkToFit="1"/>
    </xf>
    <xf numFmtId="185" fontId="8" fillId="0" borderId="19" xfId="7" applyNumberFormat="1" applyFont="1" applyBorder="1" applyAlignment="1">
      <alignment vertical="center" shrinkToFit="1"/>
    </xf>
    <xf numFmtId="185" fontId="8" fillId="0" borderId="20" xfId="7" applyNumberFormat="1" applyFont="1" applyBorder="1" applyAlignment="1">
      <alignment vertical="center" shrinkToFit="1"/>
    </xf>
    <xf numFmtId="0" fontId="14" fillId="0" borderId="42" xfId="9" applyFont="1" applyBorder="1" applyAlignment="1">
      <alignment horizontal="center" vertical="center"/>
    </xf>
    <xf numFmtId="0" fontId="17" fillId="0" borderId="46" xfId="7" applyFont="1" applyBorder="1" applyAlignment="1">
      <alignment vertical="center" wrapText="1"/>
    </xf>
    <xf numFmtId="0" fontId="17" fillId="0" borderId="47" xfId="7" applyFont="1" applyBorder="1" applyAlignment="1">
      <alignment vertical="center" wrapText="1"/>
    </xf>
    <xf numFmtId="182" fontId="8" fillId="0" borderId="45" xfId="7" applyNumberFormat="1" applyFont="1" applyBorder="1">
      <alignment vertical="center"/>
    </xf>
    <xf numFmtId="182" fontId="8" fillId="0" borderId="46" xfId="7" applyNumberFormat="1" applyFont="1" applyBorder="1">
      <alignment vertical="center"/>
    </xf>
    <xf numFmtId="182" fontId="8" fillId="0" borderId="47" xfId="7" applyNumberFormat="1" applyFont="1" applyBorder="1">
      <alignment vertical="center"/>
    </xf>
    <xf numFmtId="0" fontId="8" fillId="0" borderId="27" xfId="7" applyFont="1" applyBorder="1">
      <alignment vertical="center"/>
    </xf>
    <xf numFmtId="0" fontId="8" fillId="0" borderId="28" xfId="7" applyFont="1" applyBorder="1">
      <alignment vertical="center"/>
    </xf>
    <xf numFmtId="49" fontId="8" fillId="0" borderId="27" xfId="7" applyNumberFormat="1" applyFont="1" applyBorder="1">
      <alignment vertical="center"/>
    </xf>
    <xf numFmtId="0" fontId="8" fillId="0" borderId="45" xfId="7" applyFont="1" applyBorder="1">
      <alignment vertical="center"/>
    </xf>
    <xf numFmtId="0" fontId="8" fillId="0" borderId="46" xfId="7" applyFont="1" applyBorder="1">
      <alignment vertical="center"/>
    </xf>
    <xf numFmtId="0" fontId="8" fillId="0" borderId="47" xfId="7" applyFont="1" applyBorder="1">
      <alignment vertical="center"/>
    </xf>
    <xf numFmtId="49" fontId="21" fillId="0" borderId="0" xfId="11" applyNumberFormat="1" applyFont="1">
      <alignment vertical="center"/>
    </xf>
    <xf numFmtId="49" fontId="8" fillId="0" borderId="0" xfId="11" applyNumberFormat="1" applyFont="1">
      <alignment vertical="center"/>
    </xf>
    <xf numFmtId="0" fontId="8" fillId="0" borderId="0" xfId="11" applyFont="1">
      <alignment vertical="center"/>
    </xf>
    <xf numFmtId="0" fontId="22" fillId="0" borderId="0" xfId="11" applyFont="1">
      <alignment vertical="center"/>
    </xf>
    <xf numFmtId="0" fontId="23" fillId="0" borderId="7" xfId="11" applyFont="1" applyBorder="1" applyAlignment="1">
      <alignment horizontal="center" vertical="center"/>
    </xf>
    <xf numFmtId="0" fontId="23" fillId="0" borderId="7" xfId="11" applyFont="1" applyBorder="1">
      <alignment vertical="center"/>
    </xf>
    <xf numFmtId="0" fontId="8" fillId="0" borderId="6" xfId="11" applyFont="1" applyBorder="1">
      <alignment vertical="center"/>
    </xf>
    <xf numFmtId="0" fontId="8" fillId="0" borderId="7" xfId="11" applyFont="1" applyBorder="1">
      <alignment vertical="center"/>
    </xf>
    <xf numFmtId="0" fontId="8" fillId="0" borderId="0" xfId="11" applyFont="1" applyAlignment="1">
      <alignment horizontal="center" vertical="center" wrapText="1"/>
    </xf>
    <xf numFmtId="0" fontId="8" fillId="0" borderId="7" xfId="11" applyFont="1" applyBorder="1" applyAlignment="1">
      <alignment horizontal="center" vertical="center" wrapText="1"/>
    </xf>
    <xf numFmtId="0" fontId="8" fillId="0" borderId="3" xfId="11" applyFont="1" applyBorder="1" applyAlignment="1">
      <alignment horizontal="center" vertical="center"/>
    </xf>
    <xf numFmtId="0" fontId="8" fillId="0" borderId="6" xfId="11" applyFont="1" applyBorder="1" applyAlignment="1">
      <alignment horizontal="center" vertical="center"/>
    </xf>
    <xf numFmtId="0" fontId="8" fillId="0" borderId="2" xfId="11" applyFont="1" applyBorder="1" applyAlignment="1">
      <alignment horizontal="center" vertical="center"/>
    </xf>
    <xf numFmtId="0" fontId="14" fillId="0" borderId="0" xfId="11" applyFont="1">
      <alignment vertical="center"/>
    </xf>
    <xf numFmtId="0" fontId="8" fillId="0" borderId="0" xfId="11" applyFont="1" applyAlignment="1">
      <alignment vertical="center" shrinkToFit="1"/>
    </xf>
    <xf numFmtId="49" fontId="8" fillId="2" borderId="0" xfId="13" applyNumberFormat="1" applyFont="1" applyFill="1">
      <alignment vertical="center"/>
    </xf>
    <xf numFmtId="0" fontId="8" fillId="2" borderId="0" xfId="13" applyFont="1" applyFill="1">
      <alignment vertical="center"/>
    </xf>
    <xf numFmtId="0" fontId="8" fillId="2" borderId="46" xfId="13" applyFont="1" applyFill="1" applyBorder="1">
      <alignment vertical="center"/>
    </xf>
    <xf numFmtId="0" fontId="16" fillId="2" borderId="0" xfId="14" applyFill="1">
      <alignment vertical="center"/>
    </xf>
    <xf numFmtId="0" fontId="16" fillId="0" borderId="0" xfId="14">
      <alignment vertical="center"/>
    </xf>
    <xf numFmtId="0" fontId="26" fillId="2" borderId="0" xfId="13" applyFont="1" applyFill="1">
      <alignment vertical="center"/>
    </xf>
    <xf numFmtId="0" fontId="27" fillId="2" borderId="0" xfId="13" applyFont="1" applyFill="1">
      <alignment vertical="center"/>
    </xf>
    <xf numFmtId="0" fontId="26" fillId="2" borderId="46" xfId="13" applyFont="1" applyFill="1" applyBorder="1">
      <alignment vertical="center"/>
    </xf>
    <xf numFmtId="0" fontId="27" fillId="2" borderId="0" xfId="14" applyFont="1" applyFill="1">
      <alignment vertical="center"/>
    </xf>
    <xf numFmtId="0" fontId="27" fillId="0" borderId="0" xfId="14" applyFont="1">
      <alignment vertical="center"/>
    </xf>
    <xf numFmtId="0" fontId="26" fillId="0" borderId="81" xfId="13" applyFont="1" applyBorder="1" applyAlignment="1" applyProtection="1">
      <alignment horizontal="center" vertical="center" shrinkToFit="1"/>
      <protection locked="0"/>
    </xf>
    <xf numFmtId="0" fontId="26" fillId="0" borderId="93" xfId="16" applyFont="1" applyBorder="1" applyAlignment="1" applyProtection="1">
      <alignment horizontal="center" vertical="center" shrinkToFit="1"/>
      <protection locked="0"/>
    </xf>
    <xf numFmtId="0" fontId="26" fillId="0" borderId="95" xfId="13" applyFont="1" applyBorder="1" applyAlignment="1" applyProtection="1">
      <alignment horizontal="center" vertical="center" shrinkToFit="1"/>
      <protection locked="0"/>
    </xf>
    <xf numFmtId="0" fontId="26" fillId="0" borderId="106" xfId="16" applyFont="1" applyBorder="1" applyAlignment="1" applyProtection="1">
      <alignment horizontal="center" vertical="center" shrinkToFit="1"/>
      <protection locked="0"/>
    </xf>
    <xf numFmtId="0" fontId="26" fillId="5" borderId="112" xfId="13" applyFont="1" applyFill="1" applyBorder="1" applyAlignment="1" applyProtection="1">
      <alignment horizontal="center" vertical="center" shrinkToFit="1"/>
      <protection locked="0"/>
    </xf>
    <xf numFmtId="0" fontId="18" fillId="2" borderId="0" xfId="13" applyFont="1" applyFill="1">
      <alignment vertical="center"/>
    </xf>
    <xf numFmtId="0" fontId="26" fillId="0" borderId="121" xfId="13" applyFont="1" applyBorder="1" applyAlignment="1" applyProtection="1">
      <alignment horizontal="center" vertical="center" shrinkToFit="1"/>
      <protection locked="0"/>
    </xf>
    <xf numFmtId="0" fontId="26" fillId="2" borderId="106" xfId="13" applyFont="1" applyFill="1" applyBorder="1" applyAlignment="1" applyProtection="1">
      <alignment horizontal="center" vertical="center" shrinkToFit="1"/>
      <protection locked="0"/>
    </xf>
    <xf numFmtId="0" fontId="26" fillId="0" borderId="130" xfId="13" applyFont="1" applyBorder="1" applyAlignment="1" applyProtection="1">
      <alignment horizontal="center" vertical="center" shrinkToFit="1"/>
      <protection locked="0"/>
    </xf>
    <xf numFmtId="0" fontId="26" fillId="2" borderId="0" xfId="13" applyFont="1" applyFill="1" applyAlignment="1">
      <alignment horizontal="center" vertical="center" shrinkToFit="1"/>
    </xf>
    <xf numFmtId="0" fontId="26" fillId="2" borderId="0" xfId="13" applyFont="1" applyFill="1" applyAlignment="1">
      <alignment horizontal="left" vertical="center" shrinkToFit="1"/>
    </xf>
    <xf numFmtId="178" fontId="26" fillId="2" borderId="0" xfId="13" applyNumberFormat="1" applyFont="1" applyFill="1" applyAlignment="1">
      <alignment horizontal="right" vertical="center" shrinkToFit="1"/>
    </xf>
    <xf numFmtId="178" fontId="26" fillId="2" borderId="0" xfId="13" applyNumberFormat="1" applyFont="1" applyFill="1" applyAlignment="1">
      <alignment horizontal="left" vertical="center" shrinkToFit="1"/>
    </xf>
    <xf numFmtId="0" fontId="26" fillId="2" borderId="46" xfId="13" applyFont="1" applyFill="1" applyBorder="1" applyAlignment="1">
      <alignment horizontal="center" vertical="center"/>
    </xf>
    <xf numFmtId="0" fontId="26" fillId="2" borderId="38" xfId="13" applyFont="1" applyFill="1" applyBorder="1">
      <alignment vertical="center"/>
    </xf>
    <xf numFmtId="0" fontId="26" fillId="2" borderId="6" xfId="13" applyFont="1" applyFill="1" applyBorder="1">
      <alignment vertical="center"/>
    </xf>
    <xf numFmtId="0" fontId="26" fillId="2" borderId="5" xfId="13" applyFont="1" applyFill="1" applyBorder="1">
      <alignment vertical="center"/>
    </xf>
    <xf numFmtId="0" fontId="26" fillId="2" borderId="28" xfId="13" applyFont="1" applyFill="1" applyBorder="1">
      <alignment vertical="center"/>
    </xf>
    <xf numFmtId="0" fontId="26" fillId="2" borderId="0" xfId="13" applyFont="1" applyFill="1" applyAlignment="1">
      <alignment horizontal="center" vertical="center"/>
    </xf>
    <xf numFmtId="0" fontId="27" fillId="2" borderId="0" xfId="13" applyFont="1" applyFill="1" applyAlignment="1">
      <alignment horizontal="center" vertical="center"/>
    </xf>
    <xf numFmtId="0" fontId="27" fillId="2" borderId="27" xfId="13" applyFont="1" applyFill="1" applyBorder="1">
      <alignment vertical="center"/>
    </xf>
    <xf numFmtId="0" fontId="31" fillId="2" borderId="0" xfId="14" applyFont="1" applyFill="1">
      <alignment vertical="center"/>
    </xf>
    <xf numFmtId="0" fontId="13" fillId="2" borderId="0" xfId="12" applyFill="1" applyProtection="1">
      <protection hidden="1"/>
    </xf>
    <xf numFmtId="0" fontId="13" fillId="2" borderId="0" xfId="12" applyFill="1"/>
    <xf numFmtId="0" fontId="16" fillId="0" borderId="0" xfId="17" applyFont="1">
      <alignment vertical="center"/>
    </xf>
    <xf numFmtId="0" fontId="26" fillId="0" borderId="3" xfId="17" applyFont="1" applyBorder="1">
      <alignment vertical="center"/>
    </xf>
    <xf numFmtId="0" fontId="16" fillId="0" borderId="6" xfId="17" applyFont="1" applyBorder="1">
      <alignment vertical="center"/>
    </xf>
    <xf numFmtId="0" fontId="16" fillId="0" borderId="11" xfId="17" applyFont="1" applyBorder="1">
      <alignment vertical="center"/>
    </xf>
    <xf numFmtId="0" fontId="16" fillId="0" borderId="2" xfId="17" applyFont="1" applyBorder="1">
      <alignment vertical="center"/>
    </xf>
    <xf numFmtId="176" fontId="23" fillId="0" borderId="0" xfId="17" applyNumberFormat="1" applyFont="1">
      <alignment vertical="center"/>
    </xf>
    <xf numFmtId="0" fontId="16" fillId="0" borderId="1" xfId="17" applyFont="1" applyBorder="1">
      <alignment vertical="center"/>
    </xf>
    <xf numFmtId="0" fontId="16" fillId="2" borderId="3" xfId="17" applyFont="1" applyFill="1" applyBorder="1">
      <alignment vertical="center"/>
    </xf>
    <xf numFmtId="0" fontId="16" fillId="2" borderId="6" xfId="17" applyFont="1" applyFill="1" applyBorder="1">
      <alignment vertical="center"/>
    </xf>
    <xf numFmtId="0" fontId="16" fillId="2" borderId="11" xfId="17" applyFont="1" applyFill="1" applyBorder="1">
      <alignment vertical="center"/>
    </xf>
    <xf numFmtId="0" fontId="16" fillId="2" borderId="8" xfId="17" applyFont="1" applyFill="1" applyBorder="1">
      <alignment vertical="center"/>
    </xf>
    <xf numFmtId="0" fontId="16" fillId="2" borderId="5" xfId="17" applyFont="1" applyFill="1" applyBorder="1">
      <alignment vertical="center"/>
    </xf>
    <xf numFmtId="0" fontId="16" fillId="2" borderId="10" xfId="17" applyFont="1" applyFill="1" applyBorder="1">
      <alignment vertical="center"/>
    </xf>
    <xf numFmtId="176" fontId="23" fillId="2" borderId="4" xfId="17" applyNumberFormat="1" applyFont="1" applyFill="1" applyBorder="1">
      <alignment vertical="center"/>
    </xf>
    <xf numFmtId="176" fontId="23" fillId="2" borderId="7" xfId="17" applyNumberFormat="1" applyFont="1" applyFill="1" applyBorder="1">
      <alignment vertical="center"/>
    </xf>
    <xf numFmtId="176" fontId="23" fillId="2" borderId="12" xfId="17" applyNumberFormat="1" applyFont="1" applyFill="1" applyBorder="1">
      <alignment vertical="center"/>
    </xf>
    <xf numFmtId="176" fontId="23" fillId="2" borderId="9" xfId="17" applyNumberFormat="1" applyFont="1" applyFill="1" applyBorder="1" applyAlignment="1">
      <alignment horizontal="center" vertical="center"/>
    </xf>
    <xf numFmtId="176" fontId="8" fillId="2" borderId="171" xfId="17" applyNumberFormat="1" applyFont="1" applyFill="1" applyBorder="1" applyAlignment="1">
      <alignment horizontal="center" vertical="center"/>
    </xf>
    <xf numFmtId="176" fontId="23" fillId="2" borderId="172" xfId="17" applyNumberFormat="1" applyFont="1" applyFill="1" applyBorder="1" applyAlignment="1">
      <alignment horizontal="center" vertical="center"/>
    </xf>
    <xf numFmtId="178" fontId="23" fillId="2" borderId="32" xfId="18" applyNumberFormat="1" applyFont="1" applyFill="1" applyBorder="1" applyAlignment="1">
      <alignment horizontal="right" vertical="center" shrinkToFit="1"/>
    </xf>
    <xf numFmtId="178" fontId="23" fillId="2" borderId="4" xfId="18" applyNumberFormat="1" applyFont="1" applyFill="1" applyBorder="1" applyAlignment="1">
      <alignment horizontal="right" vertical="center" shrinkToFit="1"/>
    </xf>
    <xf numFmtId="179" fontId="23" fillId="2" borderId="173" xfId="18" applyNumberFormat="1" applyFont="1" applyFill="1" applyBorder="1" applyAlignment="1">
      <alignment horizontal="right" vertical="center" shrinkToFit="1"/>
    </xf>
    <xf numFmtId="178" fontId="23" fillId="2" borderId="9" xfId="18" applyNumberFormat="1" applyFont="1" applyFill="1" applyBorder="1" applyAlignment="1">
      <alignment horizontal="right" vertical="center" shrinkToFit="1"/>
    </xf>
    <xf numFmtId="178" fontId="23" fillId="2" borderId="8" xfId="18" applyNumberFormat="1" applyFont="1" applyFill="1" applyBorder="1" applyAlignment="1">
      <alignment horizontal="right" vertical="center" shrinkToFit="1"/>
    </xf>
    <xf numFmtId="179" fontId="23" fillId="2" borderId="172" xfId="18" applyNumberFormat="1" applyFont="1" applyFill="1" applyBorder="1" applyAlignment="1">
      <alignment horizontal="right" vertical="center" shrinkToFit="1"/>
    </xf>
    <xf numFmtId="181" fontId="23" fillId="0" borderId="0" xfId="17" applyNumberFormat="1" applyFont="1">
      <alignment vertical="center"/>
    </xf>
    <xf numFmtId="176" fontId="23" fillId="0" borderId="8" xfId="17" applyNumberFormat="1" applyFont="1" applyBorder="1">
      <alignment vertical="center"/>
    </xf>
    <xf numFmtId="176" fontId="23" fillId="0" borderId="5" xfId="17" applyNumberFormat="1" applyFont="1" applyBorder="1">
      <alignment vertical="center"/>
    </xf>
    <xf numFmtId="176" fontId="23" fillId="0" borderId="10" xfId="17" applyNumberFormat="1" applyFont="1" applyBorder="1">
      <alignment vertical="center"/>
    </xf>
    <xf numFmtId="176" fontId="23" fillId="0" borderId="9" xfId="17" applyNumberFormat="1" applyFont="1" applyBorder="1" applyAlignment="1">
      <alignment horizontal="center" vertical="center"/>
    </xf>
    <xf numFmtId="176" fontId="23" fillId="0" borderId="171" xfId="17" applyNumberFormat="1" applyFont="1" applyBorder="1" applyAlignment="1">
      <alignment horizontal="center" vertical="center"/>
    </xf>
    <xf numFmtId="176" fontId="23" fillId="0" borderId="172" xfId="17" applyNumberFormat="1" applyFont="1" applyBorder="1" applyAlignment="1">
      <alignment horizontal="center" vertical="center"/>
    </xf>
    <xf numFmtId="176" fontId="23" fillId="0" borderId="0" xfId="17" applyNumberFormat="1" applyFont="1" applyAlignment="1">
      <alignment horizontal="center" vertical="center"/>
    </xf>
    <xf numFmtId="176" fontId="23" fillId="0" borderId="2" xfId="17" applyNumberFormat="1" applyFont="1" applyBorder="1">
      <alignment vertical="center"/>
    </xf>
    <xf numFmtId="190" fontId="32" fillId="0" borderId="9" xfId="17" applyNumberFormat="1" applyFont="1" applyBorder="1" applyAlignment="1">
      <alignment horizontal="right" vertical="center" shrinkToFit="1"/>
    </xf>
    <xf numFmtId="190" fontId="32" fillId="0" borderId="171" xfId="17" applyNumberFormat="1" applyFont="1" applyBorder="1" applyAlignment="1">
      <alignment horizontal="right" vertical="center" shrinkToFit="1"/>
    </xf>
    <xf numFmtId="190" fontId="23" fillId="0" borderId="172" xfId="17" applyNumberFormat="1" applyFont="1" applyBorder="1" applyAlignment="1">
      <alignment horizontal="right" vertical="center" shrinkToFit="1"/>
    </xf>
    <xf numFmtId="176" fontId="23" fillId="0" borderId="1" xfId="17" applyNumberFormat="1" applyFont="1" applyBorder="1">
      <alignment vertical="center"/>
    </xf>
    <xf numFmtId="179" fontId="32" fillId="0" borderId="9" xfId="17" applyNumberFormat="1" applyFont="1" applyBorder="1" applyAlignment="1">
      <alignment horizontal="right" vertical="center" shrinkToFit="1"/>
    </xf>
    <xf numFmtId="179" fontId="32" fillId="0" borderId="171" xfId="17" applyNumberFormat="1" applyFont="1" applyBorder="1" applyAlignment="1">
      <alignment horizontal="right" vertical="center" shrinkToFit="1"/>
    </xf>
    <xf numFmtId="179" fontId="23" fillId="0" borderId="172" xfId="17" applyNumberFormat="1" applyFont="1" applyBorder="1" applyAlignment="1">
      <alignment horizontal="right" vertical="center" shrinkToFit="1"/>
    </xf>
    <xf numFmtId="176" fontId="23" fillId="0" borderId="4" xfId="17" applyNumberFormat="1" applyFont="1" applyBorder="1">
      <alignment vertical="center"/>
    </xf>
    <xf numFmtId="176" fontId="23" fillId="0" borderId="7" xfId="17" applyNumberFormat="1" applyFont="1" applyBorder="1">
      <alignment vertical="center"/>
    </xf>
    <xf numFmtId="181" fontId="23" fillId="0" borderId="7" xfId="17" applyNumberFormat="1" applyFont="1" applyBorder="1">
      <alignment vertical="center"/>
    </xf>
    <xf numFmtId="176" fontId="23" fillId="0" borderId="12" xfId="17" applyNumberFormat="1" applyFont="1" applyBorder="1">
      <alignment vertical="center"/>
    </xf>
    <xf numFmtId="0" fontId="23" fillId="0" borderId="0" xfId="17" applyFont="1">
      <alignment vertical="center"/>
    </xf>
    <xf numFmtId="0" fontId="16" fillId="0" borderId="11" xfId="17" applyFont="1" applyBorder="1" applyAlignment="1"/>
    <xf numFmtId="0" fontId="16" fillId="0" borderId="1" xfId="17" applyFont="1" applyBorder="1" applyAlignment="1"/>
    <xf numFmtId="178" fontId="23" fillId="2" borderId="9" xfId="17" applyNumberFormat="1" applyFont="1" applyFill="1" applyBorder="1" applyAlignment="1">
      <alignment horizontal="right" vertical="center" shrinkToFit="1"/>
    </xf>
    <xf numFmtId="178" fontId="23" fillId="2" borderId="171" xfId="17" applyNumberFormat="1" applyFont="1" applyFill="1" applyBorder="1" applyAlignment="1">
      <alignment horizontal="right" vertical="center" shrinkToFit="1"/>
    </xf>
    <xf numFmtId="179" fontId="23" fillId="2" borderId="172" xfId="17" applyNumberFormat="1" applyFont="1" applyFill="1" applyBorder="1" applyAlignment="1">
      <alignment horizontal="right" vertical="center" shrinkToFit="1"/>
    </xf>
    <xf numFmtId="178" fontId="23" fillId="0" borderId="9" xfId="17" applyNumberFormat="1" applyFont="1" applyBorder="1" applyAlignment="1">
      <alignment horizontal="right" vertical="center" shrinkToFit="1"/>
    </xf>
    <xf numFmtId="178" fontId="23" fillId="0" borderId="171" xfId="17" applyNumberFormat="1" applyFont="1" applyBorder="1" applyAlignment="1">
      <alignment horizontal="right" vertical="center" shrinkToFit="1"/>
    </xf>
    <xf numFmtId="0" fontId="23" fillId="0" borderId="0" xfId="17" applyFont="1" applyAlignment="1"/>
    <xf numFmtId="0" fontId="16" fillId="0" borderId="0" xfId="17" applyFont="1" applyAlignment="1"/>
    <xf numFmtId="181" fontId="23" fillId="0" borderId="6" xfId="17" applyNumberFormat="1" applyFont="1" applyBorder="1">
      <alignment vertical="center"/>
    </xf>
    <xf numFmtId="0" fontId="16" fillId="0" borderId="7" xfId="17" applyFont="1" applyBorder="1">
      <alignment vertical="center"/>
    </xf>
    <xf numFmtId="0" fontId="26" fillId="0" borderId="2" xfId="17" applyFont="1" applyBorder="1">
      <alignment vertical="center"/>
    </xf>
    <xf numFmtId="0" fontId="16" fillId="0" borderId="7" xfId="18" applyFont="1" applyBorder="1">
      <alignment vertical="center"/>
    </xf>
    <xf numFmtId="181" fontId="23" fillId="0" borderId="7" xfId="18" applyNumberFormat="1" applyFont="1" applyBorder="1">
      <alignment vertical="center"/>
    </xf>
    <xf numFmtId="176" fontId="32" fillId="0" borderId="3" xfId="19" applyNumberFormat="1" applyFont="1" applyBorder="1" applyAlignment="1">
      <alignment vertical="center"/>
    </xf>
    <xf numFmtId="176" fontId="32" fillId="0" borderId="11" xfId="19" applyNumberFormat="1" applyFont="1" applyBorder="1" applyAlignment="1">
      <alignment vertical="center"/>
    </xf>
    <xf numFmtId="176" fontId="32" fillId="0" borderId="4" xfId="19" applyNumberFormat="1" applyFont="1" applyBorder="1" applyAlignment="1">
      <alignment vertical="center"/>
    </xf>
    <xf numFmtId="176" fontId="32" fillId="0" borderId="12" xfId="19" applyNumberFormat="1" applyFont="1" applyBorder="1" applyAlignment="1">
      <alignment vertical="center"/>
    </xf>
    <xf numFmtId="176" fontId="32" fillId="0" borderId="3" xfId="19" applyNumberFormat="1" applyFont="1" applyBorder="1" applyAlignment="1">
      <alignment horizontal="center" vertical="center"/>
    </xf>
    <xf numFmtId="176" fontId="32" fillId="0" borderId="172" xfId="19" applyNumberFormat="1" applyFont="1" applyBorder="1" applyAlignment="1">
      <alignment horizontal="center" vertical="center" wrapText="1"/>
    </xf>
    <xf numFmtId="176" fontId="14" fillId="0" borderId="174" xfId="19" applyNumberFormat="1" applyFont="1" applyBorder="1" applyAlignment="1">
      <alignment horizontal="center" vertical="center"/>
    </xf>
    <xf numFmtId="176" fontId="32" fillId="0" borderId="7" xfId="19" applyNumberFormat="1" applyFont="1" applyBorder="1" applyAlignment="1">
      <alignment horizontal="center" vertical="center" wrapText="1"/>
    </xf>
    <xf numFmtId="176" fontId="32" fillId="0" borderId="9" xfId="19" applyNumberFormat="1" applyFont="1" applyBorder="1" applyAlignment="1">
      <alignment horizontal="center" vertical="center"/>
    </xf>
    <xf numFmtId="178" fontId="32" fillId="0" borderId="36" xfId="20" applyNumberFormat="1" applyFont="1" applyBorder="1" applyAlignment="1">
      <alignment horizontal="right" vertical="center" shrinkToFit="1"/>
    </xf>
    <xf numFmtId="178" fontId="32" fillId="0" borderId="3" xfId="20" applyNumberFormat="1" applyFont="1" applyBorder="1" applyAlignment="1">
      <alignment horizontal="right" vertical="center" shrinkToFit="1"/>
    </xf>
    <xf numFmtId="179" fontId="32" fillId="0" borderId="175" xfId="20" applyNumberFormat="1" applyFont="1" applyBorder="1" applyAlignment="1">
      <alignment horizontal="right" vertical="center" shrinkToFit="1"/>
    </xf>
    <xf numFmtId="178" fontId="32" fillId="0" borderId="174" xfId="20" applyNumberFormat="1" applyFont="1" applyBorder="1" applyAlignment="1">
      <alignment horizontal="right" vertical="center" shrinkToFit="1"/>
    </xf>
    <xf numFmtId="179" fontId="32" fillId="0" borderId="176" xfId="20" applyNumberFormat="1" applyFont="1" applyBorder="1" applyAlignment="1">
      <alignment horizontal="right" vertical="center" shrinkToFit="1"/>
    </xf>
    <xf numFmtId="179" fontId="32" fillId="0" borderId="36" xfId="20" applyNumberFormat="1" applyFont="1" applyBorder="1" applyAlignment="1">
      <alignment horizontal="right" vertical="center" shrinkToFit="1"/>
    </xf>
    <xf numFmtId="176" fontId="32" fillId="0" borderId="4" xfId="19" applyNumberFormat="1" applyFont="1" applyBorder="1" applyAlignment="1">
      <alignment horizontal="center" vertical="center"/>
    </xf>
    <xf numFmtId="176" fontId="32" fillId="0" borderId="177" xfId="19" applyNumberFormat="1" applyFont="1" applyBorder="1" applyAlignment="1">
      <alignment horizontal="center" vertical="center"/>
    </xf>
    <xf numFmtId="178" fontId="32" fillId="0" borderId="178" xfId="20" applyNumberFormat="1" applyFont="1" applyBorder="1" applyAlignment="1">
      <alignment horizontal="right" vertical="center" shrinkToFit="1"/>
    </xf>
    <xf numFmtId="178" fontId="32" fillId="0" borderId="179" xfId="20" applyNumberFormat="1" applyFont="1" applyBorder="1" applyAlignment="1">
      <alignment horizontal="right" vertical="center" shrinkToFit="1"/>
    </xf>
    <xf numFmtId="179" fontId="32" fillId="0" borderId="177" xfId="20" applyNumberFormat="1" applyFont="1" applyBorder="1" applyAlignment="1">
      <alignment horizontal="right" vertical="center" shrinkToFit="1"/>
    </xf>
    <xf numFmtId="178" fontId="32" fillId="0" borderId="180" xfId="20" applyNumberFormat="1" applyFont="1" applyBorder="1" applyAlignment="1">
      <alignment horizontal="right" vertical="center" shrinkToFit="1"/>
    </xf>
    <xf numFmtId="179" fontId="32" fillId="0" borderId="181" xfId="20" applyNumberFormat="1" applyFont="1" applyBorder="1" applyAlignment="1">
      <alignment horizontal="right" vertical="center" shrinkToFit="1"/>
    </xf>
    <xf numFmtId="179" fontId="32" fillId="0" borderId="178" xfId="20" applyNumberFormat="1" applyFont="1" applyBorder="1" applyAlignment="1">
      <alignment horizontal="right" vertical="center" shrinkToFit="1"/>
    </xf>
    <xf numFmtId="176" fontId="32" fillId="0" borderId="11" xfId="19" applyNumberFormat="1" applyFont="1" applyBorder="1" applyAlignment="1">
      <alignment horizontal="center" vertical="center"/>
    </xf>
    <xf numFmtId="179" fontId="32" fillId="0" borderId="6" xfId="20" applyNumberFormat="1" applyFont="1" applyBorder="1" applyAlignment="1">
      <alignment horizontal="right" vertical="center" shrinkToFit="1"/>
    </xf>
    <xf numFmtId="0" fontId="16" fillId="0" borderId="4" xfId="17" applyFont="1" applyBorder="1">
      <alignment vertical="center"/>
    </xf>
    <xf numFmtId="0" fontId="16" fillId="0" borderId="12" xfId="17" applyFont="1" applyBorder="1">
      <alignment vertical="center"/>
    </xf>
    <xf numFmtId="0" fontId="16" fillId="0" borderId="0" xfId="21">
      <alignment vertical="center"/>
    </xf>
    <xf numFmtId="0" fontId="23" fillId="0" borderId="0" xfId="21" applyFont="1">
      <alignment vertical="center"/>
    </xf>
    <xf numFmtId="0" fontId="33" fillId="0" borderId="0" xfId="21" applyFont="1" applyAlignment="1">
      <alignment horizontal="right" vertical="center"/>
    </xf>
    <xf numFmtId="0" fontId="34" fillId="6" borderId="21" xfId="21" applyFont="1" applyFill="1" applyBorder="1" applyAlignment="1"/>
    <xf numFmtId="0" fontId="34" fillId="6" borderId="22" xfId="21" applyFont="1" applyFill="1" applyBorder="1" applyAlignment="1">
      <alignment horizontal="right" vertical="top"/>
    </xf>
    <xf numFmtId="0" fontId="34" fillId="6" borderId="23" xfId="21" applyFont="1" applyFill="1" applyBorder="1" applyAlignment="1">
      <alignment horizontal="right" vertical="top"/>
    </xf>
    <xf numFmtId="0" fontId="34" fillId="6" borderId="13" xfId="21" applyFont="1" applyFill="1" applyBorder="1" applyAlignment="1">
      <alignment horizontal="center" vertical="center"/>
    </xf>
    <xf numFmtId="0" fontId="34" fillId="6" borderId="15" xfId="21" applyFont="1" applyFill="1" applyBorder="1" applyAlignment="1">
      <alignment horizontal="center" vertical="center"/>
    </xf>
    <xf numFmtId="0" fontId="34" fillId="6" borderId="61" xfId="21" applyFont="1" applyFill="1" applyBorder="1" applyAlignment="1">
      <alignment horizontal="center" vertical="center"/>
    </xf>
    <xf numFmtId="0" fontId="34" fillId="0" borderId="27" xfId="21" applyFont="1" applyBorder="1" applyAlignment="1">
      <alignment horizontal="center" vertical="center" wrapText="1"/>
    </xf>
    <xf numFmtId="188" fontId="34" fillId="0" borderId="13" xfId="21" applyNumberFormat="1" applyFont="1" applyBorder="1" applyAlignment="1">
      <alignment horizontal="right" vertical="center" shrinkToFit="1"/>
    </xf>
    <xf numFmtId="188" fontId="34" fillId="0" borderId="15" xfId="21" applyNumberFormat="1" applyFont="1" applyBorder="1" applyAlignment="1">
      <alignment horizontal="right" vertical="center" shrinkToFit="1"/>
    </xf>
    <xf numFmtId="188" fontId="34" fillId="0" borderId="17" xfId="21" applyNumberFormat="1" applyFont="1" applyBorder="1" applyAlignment="1">
      <alignment horizontal="right" vertical="center" shrinkToFit="1"/>
    </xf>
    <xf numFmtId="0" fontId="34" fillId="0" borderId="38" xfId="21" applyFont="1" applyBorder="1" applyAlignment="1">
      <alignment horizontal="center" vertical="center" wrapText="1"/>
    </xf>
    <xf numFmtId="188" fontId="34" fillId="0" borderId="35" xfId="21" applyNumberFormat="1" applyFont="1" applyBorder="1" applyAlignment="1">
      <alignment horizontal="right" vertical="center" shrinkToFit="1"/>
    </xf>
    <xf numFmtId="188" fontId="34" fillId="0" borderId="36" xfId="21" applyNumberFormat="1" applyFont="1" applyBorder="1" applyAlignment="1">
      <alignment horizontal="right" vertical="center" shrinkToFit="1"/>
    </xf>
    <xf numFmtId="188" fontId="34" fillId="0" borderId="37" xfId="21" applyNumberFormat="1" applyFont="1" applyBorder="1" applyAlignment="1">
      <alignment horizontal="right" vertical="center" shrinkToFit="1"/>
    </xf>
    <xf numFmtId="0" fontId="34" fillId="0" borderId="62" xfId="21" applyFont="1" applyBorder="1" applyAlignment="1">
      <alignment horizontal="center" vertical="center"/>
    </xf>
    <xf numFmtId="188" fontId="34" fillId="0" borderId="112" xfId="21" applyNumberFormat="1" applyFont="1" applyBorder="1" applyAlignment="1">
      <alignment horizontal="right" vertical="center" shrinkToFit="1"/>
    </xf>
    <xf numFmtId="188" fontId="34" fillId="0" borderId="182" xfId="21" applyNumberFormat="1" applyFont="1" applyBorder="1" applyAlignment="1">
      <alignment horizontal="right" vertical="center" shrinkToFit="1"/>
    </xf>
    <xf numFmtId="188" fontId="34" fillId="0" borderId="63" xfId="21" applyNumberFormat="1" applyFont="1" applyBorder="1" applyAlignment="1">
      <alignment horizontal="right" vertical="center" shrinkToFit="1"/>
    </xf>
    <xf numFmtId="0" fontId="34" fillId="0" borderId="0" xfId="22" applyFont="1">
      <alignment vertical="center"/>
    </xf>
    <xf numFmtId="0" fontId="16" fillId="0" borderId="0" xfId="22">
      <alignment vertical="center"/>
    </xf>
    <xf numFmtId="0" fontId="33" fillId="0" borderId="0" xfId="22" applyFont="1" applyAlignment="1">
      <alignment horizontal="right" vertical="center"/>
    </xf>
    <xf numFmtId="0" fontId="34" fillId="7" borderId="21" xfId="22" applyFont="1" applyFill="1" applyBorder="1" applyAlignment="1"/>
    <xf numFmtId="0" fontId="34" fillId="7" borderId="22" xfId="22" applyFont="1" applyFill="1" applyBorder="1" applyAlignment="1">
      <alignment horizontal="right" vertical="top"/>
    </xf>
    <xf numFmtId="0" fontId="34" fillId="7" borderId="23" xfId="22" applyFont="1" applyFill="1" applyBorder="1" applyAlignment="1">
      <alignment horizontal="right" vertical="top"/>
    </xf>
    <xf numFmtId="0" fontId="34" fillId="7" borderId="14" xfId="22" applyFont="1" applyFill="1" applyBorder="1" applyAlignment="1">
      <alignment horizontal="center" vertical="center"/>
    </xf>
    <xf numFmtId="0" fontId="34" fillId="7" borderId="15" xfId="22" applyFont="1" applyFill="1" applyBorder="1" applyAlignment="1">
      <alignment horizontal="center" vertical="center"/>
    </xf>
    <xf numFmtId="0" fontId="34" fillId="7" borderId="17" xfId="22" applyFont="1" applyFill="1" applyBorder="1" applyAlignment="1">
      <alignment horizontal="center" vertical="center"/>
    </xf>
    <xf numFmtId="0" fontId="34" fillId="0" borderId="29" xfId="22" applyFont="1" applyBorder="1" applyAlignment="1">
      <alignment vertical="center" wrapText="1"/>
    </xf>
    <xf numFmtId="188" fontId="34" fillId="0" borderId="183" xfId="22" applyNumberFormat="1" applyFont="1" applyBorder="1" applyAlignment="1">
      <alignment horizontal="right" vertical="center" shrinkToFit="1"/>
    </xf>
    <xf numFmtId="188" fontId="34" fillId="0" borderId="184" xfId="22" applyNumberFormat="1" applyFont="1" applyBorder="1" applyAlignment="1">
      <alignment horizontal="right" vertical="center" shrinkToFit="1"/>
    </xf>
    <xf numFmtId="188" fontId="34" fillId="0" borderId="185" xfId="22" applyNumberFormat="1" applyFont="1" applyBorder="1" applyAlignment="1">
      <alignment horizontal="right" vertical="center" shrinkToFit="1"/>
    </xf>
    <xf numFmtId="0" fontId="34" fillId="0" borderId="34" xfId="22" applyFont="1" applyBorder="1">
      <alignment vertical="center"/>
    </xf>
    <xf numFmtId="188" fontId="34" fillId="0" borderId="186" xfId="22" applyNumberFormat="1" applyFont="1" applyBorder="1" applyAlignment="1">
      <alignment horizontal="right" vertical="center" shrinkToFit="1"/>
    </xf>
    <xf numFmtId="188" fontId="34" fillId="0" borderId="9" xfId="22" applyNumberFormat="1" applyFont="1" applyBorder="1" applyAlignment="1">
      <alignment horizontal="right" vertical="center" shrinkToFit="1"/>
    </xf>
    <xf numFmtId="188" fontId="34" fillId="0" borderId="187" xfId="22" applyNumberFormat="1" applyFont="1" applyBorder="1" applyAlignment="1">
      <alignment horizontal="right" vertical="center" shrinkToFit="1"/>
    </xf>
    <xf numFmtId="0" fontId="34" fillId="0" borderId="38" xfId="22" applyFont="1" applyBorder="1">
      <alignment vertical="center"/>
    </xf>
    <xf numFmtId="0" fontId="34" fillId="0" borderId="62" xfId="22" applyFont="1" applyBorder="1">
      <alignment vertical="center"/>
    </xf>
    <xf numFmtId="188" fontId="34" fillId="0" borderId="112" xfId="22" applyNumberFormat="1" applyFont="1" applyBorder="1" applyAlignment="1">
      <alignment horizontal="right" vertical="center" shrinkToFit="1"/>
    </xf>
    <xf numFmtId="188" fontId="34" fillId="0" borderId="182" xfId="22" applyNumberFormat="1" applyFont="1" applyBorder="1" applyAlignment="1">
      <alignment horizontal="right" vertical="center" shrinkToFit="1"/>
    </xf>
    <xf numFmtId="188" fontId="34" fillId="0" borderId="63" xfId="22" applyNumberFormat="1" applyFont="1" applyBorder="1" applyAlignment="1">
      <alignment horizontal="right" vertical="center" shrinkToFit="1"/>
    </xf>
    <xf numFmtId="0" fontId="35" fillId="0" borderId="0" xfId="22" applyFont="1">
      <alignment vertical="center"/>
    </xf>
    <xf numFmtId="0" fontId="35" fillId="0" borderId="0" xfId="22" applyFont="1" applyAlignment="1">
      <alignment vertical="center" wrapText="1"/>
    </xf>
    <xf numFmtId="0" fontId="23" fillId="0" borderId="0" xfId="23" applyFont="1">
      <alignment vertical="center"/>
    </xf>
    <xf numFmtId="0" fontId="16" fillId="0" borderId="0" xfId="23">
      <alignment vertical="center"/>
    </xf>
    <xf numFmtId="0" fontId="33" fillId="0" borderId="0" xfId="23" applyFont="1" applyAlignment="1">
      <alignment horizontal="center" vertical="center"/>
    </xf>
    <xf numFmtId="0" fontId="35" fillId="6" borderId="21" xfId="23" applyFont="1" applyFill="1" applyBorder="1" applyAlignment="1"/>
    <xf numFmtId="0" fontId="35" fillId="6" borderId="22" xfId="23" applyFont="1" applyFill="1" applyBorder="1" applyAlignment="1"/>
    <xf numFmtId="0" fontId="35" fillId="6" borderId="22" xfId="23" applyFont="1" applyFill="1" applyBorder="1" applyAlignment="1">
      <alignment horizontal="right" vertical="center"/>
    </xf>
    <xf numFmtId="0" fontId="35" fillId="6" borderId="23" xfId="23" applyFont="1" applyFill="1" applyBorder="1" applyAlignment="1">
      <alignment horizontal="right" vertical="top"/>
    </xf>
    <xf numFmtId="0" fontId="35" fillId="6" borderId="14" xfId="23" applyFont="1" applyFill="1" applyBorder="1" applyAlignment="1">
      <alignment horizontal="center" vertical="center"/>
    </xf>
    <xf numFmtId="0" fontId="35" fillId="6" borderId="15" xfId="23" applyFont="1" applyFill="1" applyBorder="1" applyAlignment="1">
      <alignment horizontal="center" vertical="center"/>
    </xf>
    <xf numFmtId="0" fontId="35" fillId="6" borderId="61" xfId="23" applyFont="1" applyFill="1" applyBorder="1" applyAlignment="1">
      <alignment horizontal="center" vertical="center"/>
    </xf>
    <xf numFmtId="0" fontId="35" fillId="0" borderId="4" xfId="23" applyFont="1" applyBorder="1" applyAlignment="1">
      <alignment vertical="center" wrapText="1"/>
    </xf>
    <xf numFmtId="178" fontId="35" fillId="0" borderId="183" xfId="23" applyNumberFormat="1" applyFont="1" applyBorder="1" applyAlignment="1">
      <alignment horizontal="right" vertical="center" shrinkToFit="1"/>
    </xf>
    <xf numFmtId="178" fontId="35" fillId="0" borderId="184" xfId="23" applyNumberFormat="1" applyFont="1" applyBorder="1" applyAlignment="1">
      <alignment horizontal="right" vertical="center" shrinkToFit="1"/>
    </xf>
    <xf numFmtId="178" fontId="35" fillId="0" borderId="185" xfId="23" applyNumberFormat="1" applyFont="1" applyBorder="1" applyAlignment="1">
      <alignment horizontal="right" vertical="center" shrinkToFit="1"/>
    </xf>
    <xf numFmtId="0" fontId="35" fillId="0" borderId="8" xfId="23" applyFont="1" applyBorder="1">
      <alignment vertical="center"/>
    </xf>
    <xf numFmtId="178" fontId="35" fillId="0" borderId="186" xfId="23" applyNumberFormat="1" applyFont="1" applyBorder="1" applyAlignment="1">
      <alignment horizontal="right" vertical="center" shrinkToFit="1"/>
    </xf>
    <xf numFmtId="178" fontId="35" fillId="0" borderId="9" xfId="23" applyNumberFormat="1" applyFont="1" applyBorder="1" applyAlignment="1">
      <alignment horizontal="right" vertical="center" shrinkToFit="1"/>
    </xf>
    <xf numFmtId="178" fontId="35" fillId="0" borderId="187" xfId="23" applyNumberFormat="1" applyFont="1" applyBorder="1" applyAlignment="1">
      <alignment horizontal="right" vertical="center" shrinkToFit="1"/>
    </xf>
    <xf numFmtId="0" fontId="35" fillId="0" borderId="3" xfId="23" applyFont="1" applyBorder="1">
      <alignment vertical="center"/>
    </xf>
    <xf numFmtId="0" fontId="35" fillId="0" borderId="54" xfId="23" applyFont="1" applyBorder="1">
      <alignment vertical="center"/>
    </xf>
    <xf numFmtId="178" fontId="35" fillId="0" borderId="112" xfId="23" applyNumberFormat="1" applyFont="1" applyBorder="1" applyAlignment="1">
      <alignment horizontal="right" vertical="center" shrinkToFit="1"/>
    </xf>
    <xf numFmtId="178" fontId="35" fillId="0" borderId="182" xfId="23" applyNumberFormat="1" applyFont="1" applyBorder="1" applyAlignment="1">
      <alignment horizontal="right" vertical="center" shrinkToFit="1"/>
    </xf>
    <xf numFmtId="178" fontId="35" fillId="0" borderId="63" xfId="23" applyNumberFormat="1" applyFont="1" applyBorder="1" applyAlignment="1">
      <alignment horizontal="right" vertical="center" shrinkToFit="1"/>
    </xf>
    <xf numFmtId="0" fontId="35" fillId="0" borderId="0" xfId="23" applyFont="1" applyAlignment="1"/>
    <xf numFmtId="0" fontId="36" fillId="0" borderId="0" xfId="23" applyFont="1" applyAlignment="1"/>
    <xf numFmtId="0" fontId="36" fillId="0" borderId="0" xfId="23" applyFont="1">
      <alignment vertical="center"/>
    </xf>
    <xf numFmtId="178" fontId="36" fillId="0" borderId="0" xfId="23" applyNumberFormat="1" applyFont="1" applyAlignment="1">
      <alignment horizontal="right" vertical="center" shrinkToFit="1"/>
    </xf>
    <xf numFmtId="0" fontId="37" fillId="0" borderId="0" xfId="23" applyFont="1" applyAlignment="1">
      <alignment horizontal="center" vertical="center" shrinkToFit="1"/>
    </xf>
    <xf numFmtId="0" fontId="36" fillId="8" borderId="21" xfId="23" applyFont="1" applyFill="1" applyBorder="1" applyAlignment="1"/>
    <xf numFmtId="0" fontId="36" fillId="8" borderId="22" xfId="23" applyFont="1" applyFill="1" applyBorder="1" applyAlignment="1"/>
    <xf numFmtId="0" fontId="36" fillId="8" borderId="22" xfId="23" applyFont="1" applyFill="1" applyBorder="1" applyAlignment="1">
      <alignment horizontal="right" vertical="center"/>
    </xf>
    <xf numFmtId="0" fontId="36" fillId="8" borderId="23" xfId="23" applyFont="1" applyFill="1" applyBorder="1" applyAlignment="1">
      <alignment horizontal="right" vertical="top"/>
    </xf>
    <xf numFmtId="0" fontId="36" fillId="8" borderId="14" xfId="23" applyFont="1" applyFill="1" applyBorder="1" applyAlignment="1">
      <alignment horizontal="center" vertical="center"/>
    </xf>
    <xf numFmtId="0" fontId="36" fillId="8" borderId="15" xfId="23" applyFont="1" applyFill="1" applyBorder="1" applyAlignment="1">
      <alignment horizontal="center" vertical="center"/>
    </xf>
    <xf numFmtId="0" fontId="36" fillId="8" borderId="61" xfId="23" applyFont="1" applyFill="1" applyBorder="1" applyAlignment="1">
      <alignment horizontal="center" vertical="center"/>
    </xf>
    <xf numFmtId="178" fontId="36" fillId="0" borderId="183" xfId="23" applyNumberFormat="1" applyFont="1" applyBorder="1" applyAlignment="1" applyProtection="1">
      <alignment horizontal="right" vertical="center" shrinkToFit="1"/>
      <protection locked="0"/>
    </xf>
    <xf numFmtId="178" fontId="36" fillId="0" borderId="184" xfId="23" applyNumberFormat="1" applyFont="1" applyBorder="1" applyAlignment="1" applyProtection="1">
      <alignment horizontal="right" vertical="center" shrinkToFit="1"/>
      <protection locked="0"/>
    </xf>
    <xf numFmtId="178" fontId="36" fillId="0" borderId="185" xfId="23" applyNumberFormat="1" applyFont="1" applyBorder="1" applyAlignment="1" applyProtection="1">
      <alignment horizontal="right" vertical="center" shrinkToFit="1"/>
      <protection locked="0"/>
    </xf>
    <xf numFmtId="178" fontId="36" fillId="0" borderId="24" xfId="23" applyNumberFormat="1" applyFont="1" applyBorder="1" applyAlignment="1" applyProtection="1">
      <alignment horizontal="right" vertical="center" shrinkToFit="1"/>
      <protection locked="0"/>
    </xf>
    <xf numFmtId="178" fontId="36" fillId="0" borderId="25" xfId="23" applyNumberFormat="1" applyFont="1" applyBorder="1" applyAlignment="1" applyProtection="1">
      <alignment horizontal="right" vertical="center" shrinkToFit="1"/>
      <protection locked="0"/>
    </xf>
    <xf numFmtId="178" fontId="36" fillId="0" borderId="26" xfId="23" applyNumberFormat="1" applyFont="1" applyBorder="1" applyAlignment="1" applyProtection="1">
      <alignment horizontal="right" vertical="center" shrinkToFit="1"/>
      <protection locked="0"/>
    </xf>
    <xf numFmtId="178" fontId="36" fillId="0" borderId="112" xfId="23" applyNumberFormat="1" applyFont="1" applyBorder="1" applyAlignment="1" applyProtection="1">
      <alignment horizontal="right" vertical="center" shrinkToFit="1"/>
      <protection locked="0"/>
    </xf>
    <xf numFmtId="178" fontId="36" fillId="0" borderId="182" xfId="23" applyNumberFormat="1" applyFont="1" applyBorder="1" applyAlignment="1" applyProtection="1">
      <alignment horizontal="right" vertical="center" shrinkToFit="1"/>
      <protection locked="0"/>
    </xf>
    <xf numFmtId="178" fontId="36" fillId="0" borderId="63" xfId="23" applyNumberFormat="1" applyFont="1" applyBorder="1" applyAlignment="1" applyProtection="1">
      <alignment horizontal="right" vertical="center" shrinkToFit="1"/>
      <protection locked="0"/>
    </xf>
    <xf numFmtId="0" fontId="38" fillId="0" borderId="0" xfId="23" applyFont="1" applyAlignment="1">
      <alignment horizontal="center" vertical="center" wrapText="1"/>
    </xf>
    <xf numFmtId="0" fontId="36" fillId="0" borderId="0" xfId="23" applyFont="1" applyAlignment="1">
      <alignment vertical="top"/>
    </xf>
    <xf numFmtId="0" fontId="39" fillId="0" borderId="0" xfId="23" applyFont="1">
      <alignment vertical="center"/>
    </xf>
    <xf numFmtId="0" fontId="38" fillId="0" borderId="0" xfId="23" applyFont="1" applyAlignment="1">
      <alignment vertical="center" wrapText="1"/>
    </xf>
    <xf numFmtId="0" fontId="16" fillId="0" borderId="0" xfId="24">
      <alignment vertical="center"/>
    </xf>
    <xf numFmtId="0" fontId="33" fillId="0" borderId="0" xfId="24" applyFont="1" applyAlignment="1">
      <alignment horizontal="center" vertical="center"/>
    </xf>
    <xf numFmtId="0" fontId="35" fillId="6" borderId="21" xfId="24" applyFont="1" applyFill="1" applyBorder="1" applyAlignment="1"/>
    <xf numFmtId="0" fontId="35" fillId="6" borderId="22" xfId="24" applyFont="1" applyFill="1" applyBorder="1" applyAlignment="1"/>
    <xf numFmtId="0" fontId="35" fillId="6" borderId="22" xfId="24" applyFont="1" applyFill="1" applyBorder="1" applyAlignment="1">
      <alignment horizontal="right" vertical="center"/>
    </xf>
    <xf numFmtId="0" fontId="35" fillId="6" borderId="23" xfId="24" applyFont="1" applyFill="1" applyBorder="1" applyAlignment="1">
      <alignment horizontal="right" vertical="top"/>
    </xf>
    <xf numFmtId="0" fontId="35" fillId="6" borderId="14" xfId="24" applyFont="1" applyFill="1" applyBorder="1" applyAlignment="1">
      <alignment horizontal="center" vertical="center"/>
    </xf>
    <xf numFmtId="0" fontId="35" fillId="6" borderId="15" xfId="24" applyFont="1" applyFill="1" applyBorder="1" applyAlignment="1">
      <alignment horizontal="center" vertical="center"/>
    </xf>
    <xf numFmtId="0" fontId="35" fillId="6" borderId="17" xfId="24" applyFont="1" applyFill="1" applyBorder="1" applyAlignment="1">
      <alignment horizontal="center" vertical="center"/>
    </xf>
    <xf numFmtId="0" fontId="35" fillId="0" borderId="4" xfId="24" applyFont="1" applyBorder="1" applyAlignment="1">
      <alignment vertical="center" wrapText="1"/>
    </xf>
    <xf numFmtId="178" fontId="35" fillId="0" borderId="183" xfId="24" applyNumberFormat="1" applyFont="1" applyBorder="1" applyAlignment="1">
      <alignment horizontal="right" vertical="center" shrinkToFit="1"/>
    </xf>
    <xf numFmtId="178" fontId="35" fillId="0" borderId="184" xfId="24" applyNumberFormat="1" applyFont="1" applyBorder="1" applyAlignment="1">
      <alignment horizontal="right" vertical="center" shrinkToFit="1"/>
    </xf>
    <xf numFmtId="178" fontId="35" fillId="0" borderId="185" xfId="24" applyNumberFormat="1" applyFont="1" applyBorder="1" applyAlignment="1">
      <alignment horizontal="right" vertical="center" shrinkToFit="1"/>
    </xf>
    <xf numFmtId="0" fontId="35" fillId="0" borderId="8" xfId="24" applyFont="1" applyBorder="1">
      <alignment vertical="center"/>
    </xf>
    <xf numFmtId="178" fontId="35" fillId="0" borderId="186" xfId="24" applyNumberFormat="1" applyFont="1" applyBorder="1" applyAlignment="1">
      <alignment horizontal="right" vertical="center" shrinkToFit="1"/>
    </xf>
    <xf numFmtId="178" fontId="35" fillId="0" borderId="9" xfId="24" applyNumberFormat="1" applyFont="1" applyBorder="1" applyAlignment="1">
      <alignment horizontal="right" vertical="center" shrinkToFit="1"/>
    </xf>
    <xf numFmtId="178" fontId="35" fillId="0" borderId="187" xfId="24" applyNumberFormat="1" applyFont="1" applyBorder="1" applyAlignment="1">
      <alignment horizontal="right" vertical="center" shrinkToFit="1"/>
    </xf>
    <xf numFmtId="0" fontId="35" fillId="0" borderId="3" xfId="24" applyFont="1" applyBorder="1">
      <alignment vertical="center"/>
    </xf>
    <xf numFmtId="0" fontId="35" fillId="0" borderId="32" xfId="24" applyFont="1" applyBorder="1">
      <alignment vertical="center"/>
    </xf>
    <xf numFmtId="0" fontId="35" fillId="0" borderId="8" xfId="24" applyFont="1" applyBorder="1" applyAlignment="1">
      <alignment vertical="center" wrapText="1"/>
    </xf>
    <xf numFmtId="0" fontId="35" fillId="0" borderId="54" xfId="24" applyFont="1" applyBorder="1">
      <alignment vertical="center"/>
    </xf>
    <xf numFmtId="178" fontId="35" fillId="0" borderId="112" xfId="24" applyNumberFormat="1" applyFont="1" applyBorder="1" applyAlignment="1">
      <alignment horizontal="right" vertical="center" shrinkToFit="1"/>
    </xf>
    <xf numFmtId="178" fontId="35" fillId="0" borderId="182" xfId="24" applyNumberFormat="1" applyFont="1" applyBorder="1" applyAlignment="1">
      <alignment horizontal="right" vertical="center" shrinkToFit="1"/>
    </xf>
    <xf numFmtId="178" fontId="35" fillId="0" borderId="63" xfId="24" applyNumberFormat="1" applyFont="1" applyBorder="1" applyAlignment="1">
      <alignment horizontal="right" vertical="center" shrinkToFit="1"/>
    </xf>
    <xf numFmtId="0" fontId="35" fillId="0" borderId="0" xfId="24" applyFont="1" applyAlignment="1"/>
    <xf numFmtId="0" fontId="35" fillId="0" borderId="0" xfId="24" applyFont="1">
      <alignment vertical="center"/>
    </xf>
    <xf numFmtId="0" fontId="35" fillId="0" borderId="0" xfId="24" applyFont="1" applyAlignment="1">
      <alignment horizontal="left" vertical="center"/>
    </xf>
    <xf numFmtId="178" fontId="35" fillId="0" borderId="0" xfId="24" applyNumberFormat="1" applyFont="1" applyAlignment="1">
      <alignment horizontal="right" vertical="center"/>
    </xf>
    <xf numFmtId="0" fontId="33" fillId="0" borderId="0" xfId="21" applyFont="1" applyAlignment="1">
      <alignment horizontal="right"/>
    </xf>
    <xf numFmtId="0" fontId="40" fillId="6" borderId="21" xfId="21" applyFont="1" applyFill="1" applyBorder="1" applyAlignment="1"/>
    <xf numFmtId="0" fontId="40" fillId="6" borderId="22" xfId="21" applyFont="1" applyFill="1" applyBorder="1" applyAlignment="1">
      <alignment horizontal="right" vertical="top"/>
    </xf>
    <xf numFmtId="0" fontId="40" fillId="6" borderId="23" xfId="21" applyFont="1" applyFill="1" applyBorder="1" applyAlignment="1">
      <alignment horizontal="right" vertical="top"/>
    </xf>
    <xf numFmtId="0" fontId="41" fillId="8" borderId="15" xfId="25" applyFont="1" applyFill="1" applyBorder="1" applyAlignment="1">
      <alignment horizontal="center" vertical="center"/>
    </xf>
    <xf numFmtId="0" fontId="41" fillId="8" borderId="61" xfId="25" applyFont="1" applyFill="1" applyBorder="1" applyAlignment="1">
      <alignment horizontal="center" vertical="center"/>
    </xf>
    <xf numFmtId="0" fontId="40" fillId="0" borderId="27" xfId="21" applyFont="1" applyBorder="1" applyAlignment="1">
      <alignment horizontal="center" vertical="center" wrapText="1"/>
    </xf>
    <xf numFmtId="178" fontId="40" fillId="0" borderId="15" xfId="25" applyNumberFormat="1" applyFont="1" applyBorder="1" applyAlignment="1">
      <alignment horizontal="right" vertical="center" shrinkToFit="1"/>
    </xf>
    <xf numFmtId="178" fontId="40" fillId="0" borderId="17" xfId="25" applyNumberFormat="1" applyFont="1" applyBorder="1" applyAlignment="1">
      <alignment horizontal="right" vertical="center" shrinkToFit="1"/>
    </xf>
    <xf numFmtId="0" fontId="40" fillId="0" borderId="38" xfId="21" applyFont="1" applyBorder="1" applyAlignment="1">
      <alignment horizontal="center" vertical="center" wrapText="1"/>
    </xf>
    <xf numFmtId="178" fontId="40" fillId="0" borderId="36" xfId="25" applyNumberFormat="1" applyFont="1" applyBorder="1" applyAlignment="1">
      <alignment horizontal="right" vertical="center" shrinkToFit="1"/>
    </xf>
    <xf numFmtId="178" fontId="40" fillId="0" borderId="37" xfId="25" applyNumberFormat="1" applyFont="1" applyBorder="1" applyAlignment="1">
      <alignment horizontal="right" vertical="center" shrinkToFit="1"/>
    </xf>
    <xf numFmtId="178" fontId="40" fillId="0" borderId="9" xfId="25" applyNumberFormat="1" applyFont="1" applyBorder="1" applyAlignment="1">
      <alignment horizontal="right" vertical="center" shrinkToFit="1"/>
    </xf>
    <xf numFmtId="178" fontId="40" fillId="0" borderId="187" xfId="25" applyNumberFormat="1" applyFont="1" applyBorder="1" applyAlignment="1">
      <alignment horizontal="right" vertical="center" shrinkToFit="1"/>
    </xf>
    <xf numFmtId="0" fontId="40" fillId="0" borderId="24" xfId="21" applyFont="1" applyBorder="1" applyAlignment="1">
      <alignment horizontal="center" vertical="center"/>
    </xf>
    <xf numFmtId="178" fontId="40" fillId="0" borderId="9" xfId="25" applyNumberFormat="1" applyFont="1" applyBorder="1" applyAlignment="1" applyProtection="1">
      <alignment horizontal="right" vertical="center" shrinkToFit="1"/>
      <protection locked="0"/>
    </xf>
    <xf numFmtId="178" fontId="40" fillId="0" borderId="187" xfId="25" applyNumberFormat="1" applyFont="1" applyBorder="1" applyAlignment="1" applyProtection="1">
      <alignment horizontal="right" vertical="center" shrinkToFit="1"/>
      <protection locked="0"/>
    </xf>
    <xf numFmtId="0" fontId="40" fillId="0" borderId="40" xfId="21" applyFont="1" applyBorder="1" applyAlignment="1">
      <alignment horizontal="center" vertical="center"/>
    </xf>
    <xf numFmtId="178" fontId="40" fillId="0" borderId="182" xfId="25" applyNumberFormat="1" applyFont="1" applyBorder="1" applyAlignment="1" applyProtection="1">
      <alignment horizontal="right" vertical="center" shrinkToFit="1"/>
      <protection locked="0"/>
    </xf>
    <xf numFmtId="178" fontId="40" fillId="0" borderId="63" xfId="25" applyNumberFormat="1" applyFont="1" applyBorder="1" applyAlignment="1" applyProtection="1">
      <alignment horizontal="right" vertical="center" shrinkToFit="1"/>
      <protection locked="0"/>
    </xf>
    <xf numFmtId="0" fontId="40" fillId="0" borderId="21" xfId="21" applyFont="1" applyBorder="1" applyAlignment="1">
      <alignment horizontal="center" vertical="center"/>
    </xf>
    <xf numFmtId="178" fontId="40" fillId="0" borderId="59" xfId="25" applyNumberFormat="1" applyFont="1" applyBorder="1" applyAlignment="1">
      <alignment horizontal="right" vertical="center" shrinkToFit="1"/>
    </xf>
    <xf numFmtId="178" fontId="40" fillId="0" borderId="61" xfId="25" applyNumberFormat="1" applyFont="1" applyBorder="1" applyAlignment="1">
      <alignment horizontal="right" vertical="center" shrinkToFit="1"/>
    </xf>
    <xf numFmtId="179" fontId="4" fillId="2" borderId="9" xfId="5" applyNumberFormat="1" applyFont="1" applyFill="1" applyBorder="1" applyAlignment="1">
      <alignment horizontal="center" vertical="center"/>
    </xf>
    <xf numFmtId="0" fontId="4" fillId="0" borderId="0" xfId="6" applyFont="1" applyAlignment="1">
      <alignment horizontal="center" vertical="center"/>
    </xf>
    <xf numFmtId="179" fontId="4" fillId="2" borderId="0" xfId="5" applyNumberFormat="1" applyFont="1" applyFill="1" applyAlignment="1">
      <alignment horizontal="center" vertical="center" wrapText="1"/>
    </xf>
    <xf numFmtId="0" fontId="4" fillId="0" borderId="9" xfId="6" applyFont="1" applyBorder="1" applyAlignment="1">
      <alignment horizontal="center" vertical="center"/>
    </xf>
    <xf numFmtId="177" fontId="4" fillId="2" borderId="9" xfId="5" applyNumberFormat="1" applyFont="1" applyFill="1" applyBorder="1" applyAlignment="1">
      <alignment horizontal="center" vertical="center" wrapText="1"/>
    </xf>
    <xf numFmtId="176" fontId="1" fillId="0" borderId="0" xfId="6" applyNumberFormat="1" applyAlignment="1">
      <alignment horizontal="center" vertical="center"/>
    </xf>
    <xf numFmtId="179" fontId="4" fillId="0" borderId="0" xfId="6" applyNumberFormat="1" applyFont="1" applyAlignment="1">
      <alignment horizontal="center" vertical="center"/>
    </xf>
    <xf numFmtId="0" fontId="4" fillId="0" borderId="3" xfId="6" applyFont="1" applyBorder="1" applyAlignment="1" applyProtection="1">
      <alignment horizontal="left" vertical="top" wrapText="1"/>
      <protection locked="0"/>
    </xf>
    <xf numFmtId="0" fontId="4" fillId="0" borderId="6" xfId="6" applyFont="1" applyBorder="1" applyAlignment="1" applyProtection="1">
      <alignment horizontal="left" vertical="top" wrapText="1"/>
      <protection locked="0"/>
    </xf>
    <xf numFmtId="0" fontId="4" fillId="0" borderId="11" xfId="6" applyFont="1" applyBorder="1" applyAlignment="1" applyProtection="1">
      <alignment horizontal="left" vertical="top" wrapText="1"/>
      <protection locked="0"/>
    </xf>
    <xf numFmtId="0" fontId="4" fillId="0" borderId="2" xfId="6" applyFont="1" applyBorder="1" applyAlignment="1" applyProtection="1">
      <alignment horizontal="left" vertical="top" wrapText="1"/>
      <protection locked="0"/>
    </xf>
    <xf numFmtId="0" fontId="4" fillId="0" borderId="0" xfId="6" applyFont="1" applyAlignment="1" applyProtection="1">
      <alignment horizontal="left" vertical="top" wrapText="1"/>
      <protection locked="0"/>
    </xf>
    <xf numFmtId="0" fontId="4" fillId="0" borderId="1" xfId="6" applyFont="1" applyBorder="1" applyAlignment="1" applyProtection="1">
      <alignment horizontal="left" vertical="top" wrapText="1"/>
      <protection locked="0"/>
    </xf>
    <xf numFmtId="0" fontId="4" fillId="0" borderId="4" xfId="6" applyFont="1" applyBorder="1" applyAlignment="1" applyProtection="1">
      <alignment horizontal="left" vertical="top" wrapText="1"/>
      <protection locked="0"/>
    </xf>
    <xf numFmtId="0" fontId="4" fillId="0" borderId="7" xfId="6" applyFont="1" applyBorder="1" applyAlignment="1" applyProtection="1">
      <alignment horizontal="left" vertical="top" wrapText="1"/>
      <protection locked="0"/>
    </xf>
    <xf numFmtId="0" fontId="4" fillId="0" borderId="12" xfId="6" applyFont="1" applyBorder="1" applyAlignment="1" applyProtection="1">
      <alignment horizontal="left" vertical="top" wrapText="1"/>
      <protection locked="0"/>
    </xf>
    <xf numFmtId="177" fontId="4" fillId="2" borderId="0" xfId="5" applyNumberFormat="1" applyFont="1" applyFill="1" applyAlignment="1">
      <alignment horizontal="center" vertical="center" wrapText="1"/>
    </xf>
    <xf numFmtId="179" fontId="4" fillId="2" borderId="0" xfId="5" applyNumberFormat="1" applyFont="1" applyFill="1" applyAlignment="1">
      <alignment horizontal="center" vertical="center"/>
    </xf>
    <xf numFmtId="177" fontId="4" fillId="0" borderId="0" xfId="5" applyNumberFormat="1" applyFont="1" applyAlignment="1">
      <alignment horizontal="center" vertical="center" wrapText="1"/>
    </xf>
    <xf numFmtId="0" fontId="4" fillId="0" borderId="8" xfId="6" applyFont="1" applyBorder="1" applyAlignment="1">
      <alignment horizontal="center" vertical="center"/>
    </xf>
    <xf numFmtId="0" fontId="4" fillId="0" borderId="5" xfId="6" applyFont="1" applyBorder="1" applyAlignment="1">
      <alignment horizontal="center" vertical="center"/>
    </xf>
    <xf numFmtId="0" fontId="4" fillId="0" borderId="10" xfId="6" applyFont="1" applyBorder="1" applyAlignment="1">
      <alignment horizontal="center" vertical="center"/>
    </xf>
    <xf numFmtId="0" fontId="8" fillId="0" borderId="0" xfId="7" applyFont="1">
      <alignment vertical="center"/>
    </xf>
    <xf numFmtId="0" fontId="8" fillId="0" borderId="0" xfId="7" applyFont="1" applyAlignment="1" applyProtection="1">
      <alignment horizontal="center" vertical="center" shrinkToFit="1"/>
      <protection hidden="1"/>
    </xf>
    <xf numFmtId="0" fontId="8" fillId="0" borderId="0" xfId="10">
      <alignment vertical="center"/>
    </xf>
    <xf numFmtId="187" fontId="8" fillId="0" borderId="0" xfId="7" applyNumberFormat="1" applyFont="1" applyAlignment="1" applyProtection="1">
      <alignment horizontal="center" vertical="center" shrinkToFit="1"/>
      <protection hidden="1"/>
    </xf>
    <xf numFmtId="0" fontId="17" fillId="0" borderId="0" xfId="7" applyFont="1" applyAlignment="1" applyProtection="1">
      <alignment horizontal="left" vertical="center" wrapText="1"/>
      <protection hidden="1"/>
    </xf>
    <xf numFmtId="0" fontId="8" fillId="0" borderId="0" xfId="7" applyFont="1" applyAlignment="1">
      <alignment horizontal="center" vertical="center" shrinkToFit="1"/>
    </xf>
    <xf numFmtId="0" fontId="8" fillId="0" borderId="0" xfId="7" applyFont="1" applyAlignment="1">
      <alignment horizontal="center" vertical="center"/>
    </xf>
    <xf numFmtId="49" fontId="8" fillId="0" borderId="0" xfId="7" applyNumberFormat="1" applyFont="1" applyAlignment="1">
      <alignment horizontal="center" vertical="center"/>
    </xf>
    <xf numFmtId="49" fontId="8" fillId="0" borderId="0" xfId="7" applyNumberFormat="1" applyFont="1" applyAlignment="1">
      <alignment horizontal="left" vertical="center"/>
    </xf>
    <xf numFmtId="0" fontId="8" fillId="0" borderId="0" xfId="7" applyFont="1" applyAlignment="1">
      <alignment horizontal="left" vertical="center"/>
    </xf>
    <xf numFmtId="0" fontId="8" fillId="0" borderId="54" xfId="7" applyFont="1" applyBorder="1">
      <alignment vertical="center"/>
    </xf>
    <xf numFmtId="0" fontId="8" fillId="0" borderId="55" xfId="7" applyFont="1" applyBorder="1">
      <alignment vertical="center"/>
    </xf>
    <xf numFmtId="0" fontId="8" fillId="0" borderId="56" xfId="7" applyFont="1" applyBorder="1">
      <alignment vertical="center"/>
    </xf>
    <xf numFmtId="176" fontId="8" fillId="0" borderId="54" xfId="7" applyNumberFormat="1" applyFont="1" applyBorder="1" applyAlignment="1">
      <alignment horizontal="right" vertical="center"/>
    </xf>
    <xf numFmtId="176" fontId="8" fillId="0" borderId="55" xfId="7" applyNumberFormat="1" applyFont="1" applyBorder="1" applyAlignment="1">
      <alignment horizontal="right" vertical="center"/>
    </xf>
    <xf numFmtId="176" fontId="8" fillId="0" borderId="56" xfId="7" applyNumberFormat="1" applyFont="1" applyBorder="1" applyAlignment="1">
      <alignment horizontal="right" vertical="center"/>
    </xf>
    <xf numFmtId="0" fontId="8" fillId="0" borderId="43" xfId="7" applyFont="1" applyBorder="1" applyAlignment="1">
      <alignment horizontal="center" vertical="center" shrinkToFit="1"/>
    </xf>
    <xf numFmtId="0" fontId="8" fillId="0" borderId="46" xfId="7" applyFont="1" applyBorder="1" applyAlignment="1">
      <alignment horizontal="center" vertical="center" shrinkToFit="1"/>
    </xf>
    <xf numFmtId="0" fontId="8" fillId="0" borderId="41" xfId="7" applyFont="1" applyBorder="1" applyAlignment="1">
      <alignment horizontal="center" vertical="center" shrinkToFit="1"/>
    </xf>
    <xf numFmtId="182" fontId="8" fillId="0" borderId="54" xfId="7" applyNumberFormat="1" applyFont="1" applyBorder="1" applyAlignment="1">
      <alignment horizontal="right" vertical="center" shrinkToFit="1"/>
    </xf>
    <xf numFmtId="182" fontId="8" fillId="0" borderId="55" xfId="7" applyNumberFormat="1" applyFont="1" applyBorder="1" applyAlignment="1">
      <alignment horizontal="right" vertical="center" shrinkToFit="1"/>
    </xf>
    <xf numFmtId="182" fontId="8" fillId="0" borderId="57" xfId="7" applyNumberFormat="1" applyFont="1" applyBorder="1" applyAlignment="1">
      <alignment horizontal="right" vertical="center" shrinkToFit="1"/>
    </xf>
    <xf numFmtId="0" fontId="14" fillId="0" borderId="45" xfId="8" applyFont="1" applyBorder="1" applyAlignment="1">
      <alignment horizontal="left" vertical="center"/>
    </xf>
    <xf numFmtId="0" fontId="14" fillId="0" borderId="46" xfId="8" applyFont="1" applyBorder="1" applyAlignment="1">
      <alignment horizontal="left" vertical="center"/>
    </xf>
    <xf numFmtId="0" fontId="14" fillId="0" borderId="47" xfId="8" applyFont="1" applyBorder="1" applyAlignment="1">
      <alignment horizontal="left" vertical="center"/>
    </xf>
    <xf numFmtId="182" fontId="8" fillId="0" borderId="27" xfId="7" applyNumberFormat="1" applyFont="1" applyBorder="1" applyAlignment="1">
      <alignment horizontal="right" vertical="center" shrinkToFit="1"/>
    </xf>
    <xf numFmtId="182" fontId="8" fillId="0" borderId="0" xfId="7" applyNumberFormat="1" applyFont="1" applyAlignment="1">
      <alignment horizontal="right" vertical="center" shrinkToFit="1"/>
    </xf>
    <xf numFmtId="182" fontId="8" fillId="0" borderId="28" xfId="7" applyNumberFormat="1" applyFont="1" applyBorder="1" applyAlignment="1">
      <alignment horizontal="right" vertical="center" shrinkToFit="1"/>
    </xf>
    <xf numFmtId="0" fontId="8" fillId="0" borderId="8" xfId="7" applyFont="1" applyBorder="1">
      <alignment vertical="center"/>
    </xf>
    <xf numFmtId="0" fontId="8" fillId="0" borderId="5" xfId="7" applyFont="1" applyBorder="1">
      <alignment vertical="center"/>
    </xf>
    <xf numFmtId="0" fontId="8" fillId="0" borderId="10" xfId="7" applyFont="1" applyBorder="1">
      <alignment vertical="center"/>
    </xf>
    <xf numFmtId="176" fontId="8" fillId="0" borderId="8" xfId="7" applyNumberFormat="1" applyFont="1" applyBorder="1" applyAlignment="1">
      <alignment horizontal="right" vertical="center" shrinkToFit="1"/>
    </xf>
    <xf numFmtId="176" fontId="8" fillId="0" borderId="5" xfId="7" applyNumberFormat="1" applyFont="1" applyBorder="1" applyAlignment="1">
      <alignment horizontal="right" vertical="center" shrinkToFit="1"/>
    </xf>
    <xf numFmtId="176" fontId="8" fillId="0" borderId="10" xfId="7" applyNumberFormat="1" applyFont="1" applyBorder="1" applyAlignment="1">
      <alignment horizontal="right" vertical="center" shrinkToFit="1"/>
    </xf>
    <xf numFmtId="176" fontId="8" fillId="0" borderId="53" xfId="7" applyNumberFormat="1" applyFont="1" applyBorder="1" applyAlignment="1">
      <alignment horizontal="right" vertical="center" shrinkToFit="1"/>
    </xf>
    <xf numFmtId="0" fontId="14" fillId="0" borderId="27" xfId="8" applyFont="1" applyBorder="1" applyAlignment="1">
      <alignment horizontal="left" vertical="center"/>
    </xf>
    <xf numFmtId="0" fontId="14" fillId="0" borderId="0" xfId="8" applyFont="1" applyAlignment="1">
      <alignment horizontal="left" vertical="center"/>
    </xf>
    <xf numFmtId="0" fontId="14" fillId="0" borderId="28" xfId="8" applyFont="1" applyBorder="1" applyAlignment="1">
      <alignment horizontal="left" vertical="center"/>
    </xf>
    <xf numFmtId="0" fontId="14" fillId="0" borderId="18" xfId="8" applyFont="1" applyBorder="1" applyAlignment="1">
      <alignment horizontal="center" vertical="center" wrapText="1"/>
    </xf>
    <xf numFmtId="0" fontId="14" fillId="0" borderId="19" xfId="8" applyFont="1" applyBorder="1" applyAlignment="1">
      <alignment horizontal="center" vertical="center" wrapText="1"/>
    </xf>
    <xf numFmtId="0" fontId="14" fillId="0" borderId="20" xfId="8" applyFont="1" applyBorder="1" applyAlignment="1">
      <alignment horizontal="center" vertical="center" wrapText="1"/>
    </xf>
    <xf numFmtId="0" fontId="14" fillId="0" borderId="27" xfId="8" applyFont="1" applyBorder="1" applyAlignment="1">
      <alignment horizontal="center" vertical="center" wrapText="1"/>
    </xf>
    <xf numFmtId="0" fontId="14" fillId="0" borderId="0" xfId="8" applyFont="1" applyAlignment="1">
      <alignment horizontal="center" vertical="center" wrapText="1"/>
    </xf>
    <xf numFmtId="0" fontId="14" fillId="0" borderId="28" xfId="8" applyFont="1" applyBorder="1" applyAlignment="1">
      <alignment horizontal="center" vertical="center" wrapText="1"/>
    </xf>
    <xf numFmtId="0" fontId="14" fillId="0" borderId="45" xfId="8" applyFont="1" applyBorder="1" applyAlignment="1">
      <alignment horizontal="center" vertical="center" wrapText="1"/>
    </xf>
    <xf numFmtId="0" fontId="14" fillId="0" borderId="46" xfId="8" applyFont="1" applyBorder="1" applyAlignment="1">
      <alignment horizontal="center" vertical="center" wrapText="1"/>
    </xf>
    <xf numFmtId="0" fontId="14" fillId="0" borderId="47" xfId="8" applyFont="1" applyBorder="1" applyAlignment="1">
      <alignment horizontal="center" vertical="center" wrapText="1"/>
    </xf>
    <xf numFmtId="0" fontId="14" fillId="0" borderId="18" xfId="8" applyFont="1" applyBorder="1" applyAlignment="1">
      <alignment horizontal="left" vertical="center"/>
    </xf>
    <xf numFmtId="0" fontId="14" fillId="0" borderId="19" xfId="8" applyFont="1" applyBorder="1" applyAlignment="1">
      <alignment horizontal="left" vertical="center"/>
    </xf>
    <xf numFmtId="0" fontId="14" fillId="0" borderId="20" xfId="8" applyFont="1" applyBorder="1" applyAlignment="1">
      <alignment horizontal="left" vertical="center"/>
    </xf>
    <xf numFmtId="176" fontId="8" fillId="0" borderId="18" xfId="7" applyNumberFormat="1" applyFont="1" applyBorder="1" applyAlignment="1">
      <alignment horizontal="right" vertical="center" shrinkToFit="1"/>
    </xf>
    <xf numFmtId="176" fontId="8" fillId="0" borderId="19" xfId="7" applyNumberFormat="1" applyFont="1" applyBorder="1" applyAlignment="1">
      <alignment horizontal="right" vertical="center" shrinkToFit="1"/>
    </xf>
    <xf numFmtId="176" fontId="8" fillId="0" borderId="20" xfId="7" applyNumberFormat="1" applyFont="1" applyBorder="1" applyAlignment="1">
      <alignment horizontal="right" vertical="center" shrinkToFit="1"/>
    </xf>
    <xf numFmtId="0" fontId="17" fillId="0" borderId="0" xfId="7" applyFont="1" applyAlignment="1">
      <alignment horizontal="left" vertical="center" wrapText="1"/>
    </xf>
    <xf numFmtId="0" fontId="17" fillId="0" borderId="28" xfId="7" applyFont="1" applyBorder="1" applyAlignment="1">
      <alignment horizontal="left" vertical="center" wrapText="1"/>
    </xf>
    <xf numFmtId="176" fontId="8" fillId="0" borderId="27" xfId="7" applyNumberFormat="1" applyFont="1" applyBorder="1" applyAlignment="1">
      <alignment horizontal="right" vertical="center" shrinkToFit="1"/>
    </xf>
    <xf numFmtId="176" fontId="8" fillId="0" borderId="0" xfId="7" applyNumberFormat="1" applyFont="1" applyAlignment="1">
      <alignment horizontal="right" vertical="center" shrinkToFit="1"/>
    </xf>
    <xf numFmtId="176" fontId="8" fillId="0" borderId="28" xfId="7" applyNumberFormat="1" applyFont="1" applyBorder="1" applyAlignment="1">
      <alignment horizontal="right" vertical="center" shrinkToFit="1"/>
    </xf>
    <xf numFmtId="176" fontId="8" fillId="0" borderId="45" xfId="7" applyNumberFormat="1" applyFont="1" applyBorder="1" applyAlignment="1">
      <alignment horizontal="right" vertical="center" shrinkToFit="1"/>
    </xf>
    <xf numFmtId="176" fontId="8" fillId="0" borderId="46" xfId="7" applyNumberFormat="1" applyFont="1" applyBorder="1" applyAlignment="1">
      <alignment horizontal="right" vertical="center" shrinkToFit="1"/>
    </xf>
    <xf numFmtId="176" fontId="8" fillId="0" borderId="47" xfId="7" applyNumberFormat="1" applyFont="1" applyBorder="1" applyAlignment="1">
      <alignment horizontal="right" vertical="center" shrinkToFit="1"/>
    </xf>
    <xf numFmtId="0" fontId="8" fillId="0" borderId="45" xfId="7" applyFont="1" applyBorder="1" applyAlignment="1">
      <alignment horizontal="left" vertical="center"/>
    </xf>
    <xf numFmtId="0" fontId="8" fillId="0" borderId="46" xfId="7" applyFont="1" applyBorder="1" applyAlignment="1">
      <alignment horizontal="left" vertical="center"/>
    </xf>
    <xf numFmtId="0" fontId="8" fillId="0" borderId="47" xfId="7" applyFont="1" applyBorder="1" applyAlignment="1">
      <alignment horizontal="left" vertical="center"/>
    </xf>
    <xf numFmtId="0" fontId="8" fillId="0" borderId="27" xfId="7" applyFont="1" applyBorder="1" applyAlignment="1">
      <alignment horizontal="left" vertical="center"/>
    </xf>
    <xf numFmtId="0" fontId="8" fillId="0" borderId="28" xfId="7" applyFont="1" applyBorder="1" applyAlignment="1">
      <alignment horizontal="left" vertical="center"/>
    </xf>
    <xf numFmtId="0" fontId="18" fillId="0" borderId="5" xfId="7" applyFont="1" applyBorder="1">
      <alignment vertical="center"/>
    </xf>
    <xf numFmtId="0" fontId="18" fillId="0" borderId="10" xfId="7" applyFont="1" applyBorder="1">
      <alignment vertical="center"/>
    </xf>
    <xf numFmtId="0" fontId="8" fillId="0" borderId="3" xfId="7" applyFont="1" applyBorder="1" applyAlignment="1">
      <alignment horizontal="center" vertical="center" wrapText="1"/>
    </xf>
    <xf numFmtId="0" fontId="8" fillId="0" borderId="6" xfId="7" applyFont="1" applyBorder="1" applyAlignment="1">
      <alignment horizontal="center" vertical="center"/>
    </xf>
    <xf numFmtId="0" fontId="8" fillId="0" borderId="11" xfId="7" applyFont="1" applyBorder="1" applyAlignment="1">
      <alignment horizontal="center" vertical="center"/>
    </xf>
    <xf numFmtId="0" fontId="8" fillId="0" borderId="4" xfId="7" applyFont="1" applyBorder="1" applyAlignment="1">
      <alignment horizontal="center" vertical="center"/>
    </xf>
    <xf numFmtId="0" fontId="8" fillId="0" borderId="7" xfId="7" applyFont="1" applyBorder="1" applyAlignment="1">
      <alignment horizontal="center" vertical="center"/>
    </xf>
    <xf numFmtId="0" fontId="8" fillId="0" borderId="12" xfId="7" applyFont="1" applyBorder="1" applyAlignment="1">
      <alignment horizontal="center" vertical="center"/>
    </xf>
    <xf numFmtId="0" fontId="8" fillId="0" borderId="6" xfId="7" applyFont="1" applyBorder="1" applyAlignment="1">
      <alignment horizontal="center" vertical="center" wrapText="1"/>
    </xf>
    <xf numFmtId="0" fontId="8" fillId="0" borderId="11" xfId="7" applyFont="1" applyBorder="1" applyAlignment="1">
      <alignment horizontal="center" vertical="center" wrapText="1"/>
    </xf>
    <xf numFmtId="0" fontId="8" fillId="0" borderId="4" xfId="7" applyFont="1" applyBorder="1" applyAlignment="1">
      <alignment horizontal="center" vertical="center" wrapText="1"/>
    </xf>
    <xf numFmtId="0" fontId="8" fillId="0" borderId="7" xfId="7" applyFont="1" applyBorder="1" applyAlignment="1">
      <alignment horizontal="center" vertical="center" wrapText="1"/>
    </xf>
    <xf numFmtId="0" fontId="8" fillId="0" borderId="12" xfId="7" applyFont="1" applyBorder="1" applyAlignment="1">
      <alignment horizontal="center" vertical="center" wrapText="1"/>
    </xf>
    <xf numFmtId="0" fontId="17" fillId="0" borderId="3" xfId="7" applyFont="1" applyBorder="1" applyAlignment="1">
      <alignment horizontal="center" vertical="center" wrapText="1"/>
    </xf>
    <xf numFmtId="0" fontId="17" fillId="0" borderId="6" xfId="7" applyFont="1" applyBorder="1" applyAlignment="1">
      <alignment horizontal="center" vertical="center" wrapText="1"/>
    </xf>
    <xf numFmtId="0" fontId="17" fillId="0" borderId="39" xfId="7" applyFont="1" applyBorder="1" applyAlignment="1">
      <alignment horizontal="center" vertical="center" wrapText="1"/>
    </xf>
    <xf numFmtId="0" fontId="17" fillId="0" borderId="4" xfId="7" applyFont="1" applyBorder="1" applyAlignment="1">
      <alignment horizontal="center" vertical="center" wrapText="1"/>
    </xf>
    <xf numFmtId="0" fontId="17" fillId="0" borderId="7" xfId="7" applyFont="1" applyBorder="1" applyAlignment="1">
      <alignment horizontal="center" vertical="center" wrapText="1"/>
    </xf>
    <xf numFmtId="0" fontId="17" fillId="0" borderId="30" xfId="7" applyFont="1" applyBorder="1" applyAlignment="1">
      <alignment horizontal="center" vertical="center" wrapText="1"/>
    </xf>
    <xf numFmtId="0" fontId="8" fillId="0" borderId="65" xfId="7" applyFont="1" applyBorder="1" applyAlignment="1">
      <alignment horizontal="center" vertical="center"/>
    </xf>
    <xf numFmtId="0" fontId="8" fillId="0" borderId="50" xfId="7" applyFont="1" applyBorder="1" applyAlignment="1">
      <alignment horizontal="center" vertical="center"/>
    </xf>
    <xf numFmtId="0" fontId="8" fillId="0" borderId="52" xfId="7" applyFont="1" applyBorder="1" applyAlignment="1">
      <alignment horizontal="center" vertical="center"/>
    </xf>
    <xf numFmtId="0" fontId="8" fillId="0" borderId="38" xfId="7" applyFont="1" applyBorder="1" applyAlignment="1">
      <alignment horizontal="center" vertical="center" textRotation="255"/>
    </xf>
    <xf numFmtId="0" fontId="8" fillId="0" borderId="6" xfId="7" applyFont="1" applyBorder="1" applyAlignment="1">
      <alignment horizontal="center" vertical="center" textRotation="255"/>
    </xf>
    <xf numFmtId="0" fontId="8" fillId="0" borderId="11" xfId="7" applyFont="1" applyBorder="1" applyAlignment="1">
      <alignment horizontal="center" vertical="center" textRotation="255"/>
    </xf>
    <xf numFmtId="0" fontId="8" fillId="0" borderId="27" xfId="7" applyFont="1" applyBorder="1" applyAlignment="1">
      <alignment horizontal="center" vertical="center" textRotation="255"/>
    </xf>
    <xf numFmtId="0" fontId="8" fillId="0" borderId="0" xfId="7" applyFont="1" applyAlignment="1">
      <alignment horizontal="center" vertical="center" textRotation="255"/>
    </xf>
    <xf numFmtId="0" fontId="8" fillId="0" borderId="1" xfId="7" applyFont="1" applyBorder="1" applyAlignment="1">
      <alignment horizontal="center" vertical="center" textRotation="255"/>
    </xf>
    <xf numFmtId="0" fontId="8" fillId="0" borderId="45" xfId="7" applyFont="1" applyBorder="1" applyAlignment="1">
      <alignment horizontal="center" vertical="center" textRotation="255"/>
    </xf>
    <xf numFmtId="0" fontId="8" fillId="0" borderId="46" xfId="7" applyFont="1" applyBorder="1" applyAlignment="1">
      <alignment horizontal="center" vertical="center" textRotation="255"/>
    </xf>
    <xf numFmtId="0" fontId="8" fillId="0" borderId="41" xfId="7" applyFont="1" applyBorder="1" applyAlignment="1">
      <alignment horizontal="center" vertical="center" textRotation="255"/>
    </xf>
    <xf numFmtId="0" fontId="8" fillId="0" borderId="3" xfId="7" applyFont="1" applyBorder="1" applyAlignment="1">
      <alignment horizontal="center" vertical="center"/>
    </xf>
    <xf numFmtId="0" fontId="17" fillId="0" borderId="11" xfId="7" applyFont="1" applyBorder="1" applyAlignment="1">
      <alignment horizontal="center" vertical="center" wrapText="1"/>
    </xf>
    <xf numFmtId="0" fontId="17" fillId="0" borderId="12" xfId="7" applyFont="1" applyBorder="1" applyAlignment="1">
      <alignment horizontal="center" vertical="center" wrapText="1"/>
    </xf>
    <xf numFmtId="0" fontId="8" fillId="0" borderId="3" xfId="7" applyFont="1" applyBorder="1" applyAlignment="1">
      <alignment horizontal="center" vertical="center" textRotation="255"/>
    </xf>
    <xf numFmtId="0" fontId="8" fillId="0" borderId="2" xfId="7" applyFont="1" applyBorder="1" applyAlignment="1">
      <alignment horizontal="center" vertical="center" textRotation="255"/>
    </xf>
    <xf numFmtId="0" fontId="8" fillId="0" borderId="4" xfId="7" applyFont="1" applyBorder="1" applyAlignment="1">
      <alignment horizontal="center" vertical="center" textRotation="255"/>
    </xf>
    <xf numFmtId="0" fontId="8" fillId="0" borderId="7" xfId="7" applyFont="1" applyBorder="1" applyAlignment="1">
      <alignment horizontal="center" vertical="center" textRotation="255"/>
    </xf>
    <xf numFmtId="0" fontId="8" fillId="0" borderId="12" xfId="7" applyFont="1" applyBorder="1" applyAlignment="1">
      <alignment horizontal="center" vertical="center" textRotation="255"/>
    </xf>
    <xf numFmtId="0" fontId="8" fillId="0" borderId="8" xfId="7" applyFont="1" applyBorder="1" applyAlignment="1">
      <alignment horizontal="center" vertical="center"/>
    </xf>
    <xf numFmtId="0" fontId="8" fillId="0" borderId="5" xfId="7" applyFont="1" applyBorder="1" applyAlignment="1">
      <alignment horizontal="center" vertical="center"/>
    </xf>
    <xf numFmtId="0" fontId="8" fillId="0" borderId="58" xfId="7" applyFont="1" applyBorder="1" applyAlignment="1">
      <alignment horizontal="center" vertical="center"/>
    </xf>
    <xf numFmtId="0" fontId="8" fillId="0" borderId="48" xfId="7" applyFont="1" applyBorder="1" applyAlignment="1">
      <alignment horizontal="center" vertical="center"/>
    </xf>
    <xf numFmtId="0" fontId="8" fillId="0" borderId="59" xfId="7" applyFont="1" applyBorder="1" applyAlignment="1">
      <alignment horizontal="center" vertical="center"/>
    </xf>
    <xf numFmtId="176" fontId="8" fillId="0" borderId="59" xfId="7" applyNumberFormat="1" applyFont="1" applyBorder="1" applyAlignment="1">
      <alignment horizontal="right" vertical="center" shrinkToFit="1"/>
    </xf>
    <xf numFmtId="176" fontId="8" fillId="0" borderId="60" xfId="7" applyNumberFormat="1" applyFont="1" applyBorder="1" applyAlignment="1">
      <alignment horizontal="right" vertical="center" shrinkToFit="1"/>
    </xf>
    <xf numFmtId="176" fontId="8" fillId="0" borderId="61" xfId="7" applyNumberFormat="1" applyFont="1" applyBorder="1" applyAlignment="1">
      <alignment horizontal="right" vertical="center" shrinkToFit="1"/>
    </xf>
    <xf numFmtId="182" fontId="8" fillId="0" borderId="46" xfId="7" applyNumberFormat="1" applyFont="1" applyBorder="1" applyAlignment="1">
      <alignment horizontal="right" vertical="center"/>
    </xf>
    <xf numFmtId="182" fontId="8" fillId="0" borderId="47" xfId="7" applyNumberFormat="1" applyFont="1" applyBorder="1" applyAlignment="1">
      <alignment horizontal="right" vertical="center"/>
    </xf>
    <xf numFmtId="0" fontId="8" fillId="0" borderId="62" xfId="7" applyFont="1" applyBorder="1">
      <alignment vertical="center"/>
    </xf>
    <xf numFmtId="0" fontId="8" fillId="0" borderId="63" xfId="7" applyFont="1" applyBorder="1" applyAlignment="1">
      <alignment horizontal="center" vertical="center"/>
    </xf>
    <xf numFmtId="0" fontId="8" fillId="0" borderId="57" xfId="7" applyFont="1" applyBorder="1" applyAlignment="1">
      <alignment horizontal="center" vertical="center"/>
    </xf>
    <xf numFmtId="0" fontId="8" fillId="0" borderId="64" xfId="7" applyFont="1" applyBorder="1" applyAlignment="1">
      <alignment horizontal="center" vertical="center"/>
    </xf>
    <xf numFmtId="0" fontId="8" fillId="0" borderId="18" xfId="7" applyFont="1" applyBorder="1" applyAlignment="1">
      <alignment horizontal="center" vertical="center"/>
    </xf>
    <xf numFmtId="0" fontId="8" fillId="0" borderId="19" xfId="7" applyFont="1" applyBorder="1" applyAlignment="1">
      <alignment horizontal="center" vertical="center"/>
    </xf>
    <xf numFmtId="0" fontId="8" fillId="0" borderId="45" xfId="7" applyFont="1" applyBorder="1" applyAlignment="1">
      <alignment horizontal="center" vertical="center"/>
    </xf>
    <xf numFmtId="0" fontId="8" fillId="0" borderId="46" xfId="7" applyFont="1" applyBorder="1" applyAlignment="1">
      <alignment horizontal="center" vertical="center"/>
    </xf>
    <xf numFmtId="176" fontId="8" fillId="0" borderId="19" xfId="7" applyNumberFormat="1" applyFont="1" applyBorder="1" applyAlignment="1">
      <alignment horizontal="right" vertical="center"/>
    </xf>
    <xf numFmtId="176" fontId="8" fillId="0" borderId="20" xfId="7" applyNumberFormat="1" applyFont="1" applyBorder="1" applyAlignment="1">
      <alignment horizontal="right" vertical="center"/>
    </xf>
    <xf numFmtId="0" fontId="8" fillId="0" borderId="34" xfId="7" applyFont="1" applyBorder="1">
      <alignment vertical="center"/>
    </xf>
    <xf numFmtId="184" fontId="8" fillId="0" borderId="59" xfId="7" applyNumberFormat="1" applyFont="1" applyBorder="1" applyAlignment="1">
      <alignment horizontal="right" vertical="center" shrinkToFit="1"/>
    </xf>
    <xf numFmtId="184" fontId="8" fillId="0" borderId="60" xfId="7" applyNumberFormat="1" applyFont="1" applyBorder="1" applyAlignment="1">
      <alignment horizontal="right" vertical="center" shrinkToFit="1"/>
    </xf>
    <xf numFmtId="184" fontId="8" fillId="0" borderId="61" xfId="7" applyNumberFormat="1" applyFont="1" applyBorder="1" applyAlignment="1">
      <alignment horizontal="right" vertical="center" shrinkToFit="1"/>
    </xf>
    <xf numFmtId="182" fontId="8" fillId="0" borderId="56" xfId="7" applyNumberFormat="1" applyFont="1" applyBorder="1" applyAlignment="1">
      <alignment horizontal="right" vertical="center" shrinkToFit="1"/>
    </xf>
    <xf numFmtId="0" fontId="14" fillId="0" borderId="54" xfId="9" applyFont="1" applyBorder="1" applyAlignment="1">
      <alignment horizontal="center" vertical="center" shrinkToFit="1"/>
    </xf>
    <xf numFmtId="0" fontId="14" fillId="0" borderId="55" xfId="9" applyFont="1" applyBorder="1" applyAlignment="1">
      <alignment horizontal="center" vertical="center" shrinkToFit="1"/>
    </xf>
    <xf numFmtId="0" fontId="14" fillId="0" borderId="56" xfId="9" applyFont="1" applyBorder="1" applyAlignment="1">
      <alignment horizontal="center" vertical="center" shrinkToFit="1"/>
    </xf>
    <xf numFmtId="186" fontId="14" fillId="0" borderId="3" xfId="7" applyNumberFormat="1" applyFont="1" applyBorder="1" applyAlignment="1">
      <alignment horizontal="right" vertical="center" shrinkToFit="1"/>
    </xf>
    <xf numFmtId="186" fontId="14" fillId="0" borderId="6" xfId="7" applyNumberFormat="1" applyFont="1" applyBorder="1" applyAlignment="1">
      <alignment horizontal="right" vertical="center" shrinkToFit="1"/>
    </xf>
    <xf numFmtId="186" fontId="14" fillId="0" borderId="39" xfId="7" applyNumberFormat="1" applyFont="1" applyBorder="1" applyAlignment="1">
      <alignment horizontal="right" vertical="center" shrinkToFit="1"/>
    </xf>
    <xf numFmtId="0" fontId="8" fillId="0" borderId="38" xfId="7" applyFont="1" applyBorder="1" applyAlignment="1">
      <alignment horizontal="center" vertical="center"/>
    </xf>
    <xf numFmtId="0" fontId="8" fillId="0" borderId="41" xfId="7" applyFont="1" applyBorder="1" applyAlignment="1">
      <alignment horizontal="center" vertical="center"/>
    </xf>
    <xf numFmtId="0" fontId="8" fillId="0" borderId="18" xfId="10" applyBorder="1" applyAlignment="1">
      <alignment horizontal="left" vertical="center"/>
    </xf>
    <xf numFmtId="0" fontId="8" fillId="0" borderId="19" xfId="10" applyBorder="1" applyAlignment="1">
      <alignment horizontal="left" vertical="center"/>
    </xf>
    <xf numFmtId="0" fontId="8" fillId="0" borderId="20" xfId="10" applyBorder="1" applyAlignment="1">
      <alignment horizontal="left" vertical="center"/>
    </xf>
    <xf numFmtId="0" fontId="14" fillId="0" borderId="3" xfId="7" applyFont="1" applyBorder="1">
      <alignment vertical="center"/>
    </xf>
    <xf numFmtId="0" fontId="14" fillId="0" borderId="6" xfId="7" applyFont="1" applyBorder="1">
      <alignment vertical="center"/>
    </xf>
    <xf numFmtId="0" fontId="14" fillId="0" borderId="11" xfId="7" applyFont="1" applyBorder="1">
      <alignment vertical="center"/>
    </xf>
    <xf numFmtId="182" fontId="8" fillId="0" borderId="8" xfId="7" applyNumberFormat="1" applyFont="1" applyBorder="1" applyAlignment="1">
      <alignment horizontal="right" vertical="center" shrinkToFit="1"/>
    </xf>
    <xf numFmtId="182" fontId="8" fillId="0" borderId="5" xfId="7" applyNumberFormat="1" applyFont="1" applyBorder="1" applyAlignment="1">
      <alignment horizontal="right" vertical="center" shrinkToFit="1"/>
    </xf>
    <xf numFmtId="182" fontId="8" fillId="0" borderId="10" xfId="7" applyNumberFormat="1" applyFont="1" applyBorder="1" applyAlignment="1">
      <alignment horizontal="right" vertical="center" shrinkToFit="1"/>
    </xf>
    <xf numFmtId="182" fontId="8" fillId="0" borderId="53" xfId="7" applyNumberFormat="1" applyFont="1" applyBorder="1" applyAlignment="1">
      <alignment horizontal="right" vertical="center" shrinkToFit="1"/>
    </xf>
    <xf numFmtId="0" fontId="14" fillId="0" borderId="3" xfId="9" applyFont="1" applyBorder="1" applyAlignment="1">
      <alignment horizontal="center" vertical="center" shrinkToFit="1"/>
    </xf>
    <xf numFmtId="0" fontId="14" fillId="0" borderId="6" xfId="9" applyFont="1" applyBorder="1" applyAlignment="1">
      <alignment horizontal="center" vertical="center" shrinkToFit="1"/>
    </xf>
    <xf numFmtId="0" fontId="14" fillId="0" borderId="11" xfId="9" applyFont="1" applyBorder="1" applyAlignment="1">
      <alignment horizontal="center" vertical="center" shrinkToFit="1"/>
    </xf>
    <xf numFmtId="176" fontId="14" fillId="0" borderId="8" xfId="7" applyNumberFormat="1" applyFont="1" applyBorder="1" applyAlignment="1">
      <alignment horizontal="right" vertical="center" shrinkToFit="1"/>
    </xf>
    <xf numFmtId="176" fontId="14" fillId="0" borderId="5" xfId="7" applyNumberFormat="1" applyFont="1" applyBorder="1" applyAlignment="1">
      <alignment horizontal="right" vertical="center" shrinkToFit="1"/>
    </xf>
    <xf numFmtId="176" fontId="14" fillId="0" borderId="53" xfId="7" applyNumberFormat="1" applyFont="1" applyBorder="1" applyAlignment="1">
      <alignment horizontal="right" vertical="center" shrinkToFit="1"/>
    </xf>
    <xf numFmtId="0" fontId="8" fillId="0" borderId="29" xfId="7" applyFont="1" applyBorder="1" applyAlignment="1">
      <alignment horizontal="center" vertical="center"/>
    </xf>
    <xf numFmtId="182" fontId="8" fillId="0" borderId="45" xfId="7" applyNumberFormat="1" applyFont="1" applyBorder="1" applyAlignment="1">
      <alignment horizontal="right" vertical="center" shrinkToFit="1"/>
    </xf>
    <xf numFmtId="182" fontId="8" fillId="0" borderId="46" xfId="7" applyNumberFormat="1" applyFont="1" applyBorder="1" applyAlignment="1">
      <alignment horizontal="right" vertical="center" shrinkToFit="1"/>
    </xf>
    <xf numFmtId="182" fontId="8" fillId="0" borderId="47" xfId="7" applyNumberFormat="1" applyFont="1" applyBorder="1" applyAlignment="1">
      <alignment horizontal="right" vertical="center" shrinkToFit="1"/>
    </xf>
    <xf numFmtId="0" fontId="14" fillId="0" borderId="5" xfId="7" applyFont="1" applyBorder="1">
      <alignment vertical="center"/>
    </xf>
    <xf numFmtId="0" fontId="14" fillId="0" borderId="10" xfId="7" applyFont="1" applyBorder="1">
      <alignment vertical="center"/>
    </xf>
    <xf numFmtId="184" fontId="8" fillId="0" borderId="27" xfId="7" applyNumberFormat="1" applyFont="1" applyBorder="1" applyAlignment="1">
      <alignment horizontal="right" vertical="center" shrinkToFit="1"/>
    </xf>
    <xf numFmtId="184" fontId="8" fillId="0" borderId="0" xfId="7" applyNumberFormat="1" applyFont="1" applyAlignment="1">
      <alignment horizontal="right" vertical="center" shrinkToFit="1"/>
    </xf>
    <xf numFmtId="184" fontId="8" fillId="0" borderId="28" xfId="7" applyNumberFormat="1" applyFont="1" applyBorder="1" applyAlignment="1">
      <alignment horizontal="right" vertical="center" shrinkToFit="1"/>
    </xf>
    <xf numFmtId="0" fontId="8" fillId="0" borderId="18" xfId="7" applyFont="1" applyBorder="1" applyAlignment="1">
      <alignment horizontal="center" vertical="center" wrapText="1"/>
    </xf>
    <xf numFmtId="0" fontId="8" fillId="0" borderId="19" xfId="7" applyFont="1" applyBorder="1" applyAlignment="1">
      <alignment horizontal="center" vertical="center" wrapText="1"/>
    </xf>
    <xf numFmtId="0" fontId="8" fillId="0" borderId="14" xfId="7" applyFont="1" applyBorder="1" applyAlignment="1">
      <alignment horizontal="center" vertical="center" wrapText="1"/>
    </xf>
    <xf numFmtId="0" fontId="8" fillId="0" borderId="27" xfId="7" applyFont="1" applyBorder="1" applyAlignment="1">
      <alignment horizontal="center" vertical="center" wrapText="1"/>
    </xf>
    <xf numFmtId="0" fontId="8" fillId="0" borderId="0" xfId="7" applyFont="1" applyAlignment="1">
      <alignment horizontal="center" vertical="center" wrapText="1"/>
    </xf>
    <xf numFmtId="0" fontId="8" fillId="0" borderId="1" xfId="7" applyFont="1" applyBorder="1" applyAlignment="1">
      <alignment horizontal="center" vertical="center" wrapText="1"/>
    </xf>
    <xf numFmtId="0" fontId="8" fillId="0" borderId="45" xfId="7" applyFont="1" applyBorder="1" applyAlignment="1">
      <alignment horizontal="center" vertical="center" wrapText="1"/>
    </xf>
    <xf numFmtId="0" fontId="8" fillId="0" borderId="46" xfId="7" applyFont="1" applyBorder="1" applyAlignment="1">
      <alignment horizontal="center" vertical="center" wrapText="1"/>
    </xf>
    <xf numFmtId="0" fontId="8" fillId="0" borderId="41" xfId="7" applyFont="1" applyBorder="1" applyAlignment="1">
      <alignment horizontal="center" vertical="center" wrapText="1"/>
    </xf>
    <xf numFmtId="0" fontId="14" fillId="0" borderId="16" xfId="7" applyFont="1" applyBorder="1">
      <alignment vertical="center"/>
    </xf>
    <xf numFmtId="0" fontId="14" fillId="0" borderId="50" xfId="7" applyFont="1" applyBorder="1">
      <alignment vertical="center"/>
    </xf>
    <xf numFmtId="0" fontId="14" fillId="0" borderId="51" xfId="7" applyFont="1" applyBorder="1">
      <alignment vertical="center"/>
    </xf>
    <xf numFmtId="176" fontId="14" fillId="0" borderId="16" xfId="7" applyNumberFormat="1" applyFont="1" applyBorder="1" applyAlignment="1">
      <alignment horizontal="right" vertical="center" shrinkToFit="1"/>
    </xf>
    <xf numFmtId="176" fontId="14" fillId="0" borderId="19" xfId="7" applyNumberFormat="1" applyFont="1" applyBorder="1" applyAlignment="1">
      <alignment horizontal="right" vertical="center" shrinkToFit="1"/>
    </xf>
    <xf numFmtId="176" fontId="14" fillId="0" borderId="20" xfId="7" applyNumberFormat="1" applyFont="1" applyBorder="1" applyAlignment="1">
      <alignment horizontal="right" vertical="center" shrinkToFit="1"/>
    </xf>
    <xf numFmtId="0" fontId="8" fillId="0" borderId="34" xfId="7" applyFont="1" applyBorder="1" applyAlignment="1">
      <alignment horizontal="center" vertical="center"/>
    </xf>
    <xf numFmtId="0" fontId="8" fillId="0" borderId="10" xfId="7" applyFont="1" applyBorder="1" applyAlignment="1">
      <alignment horizontal="center" vertical="center"/>
    </xf>
    <xf numFmtId="0" fontId="8" fillId="0" borderId="8" xfId="7" applyFont="1" applyBorder="1" applyAlignment="1">
      <alignment horizontal="center" vertical="center" shrinkToFit="1"/>
    </xf>
    <xf numFmtId="0" fontId="8" fillId="0" borderId="5" xfId="7" applyFont="1" applyBorder="1" applyAlignment="1">
      <alignment horizontal="center" vertical="center" shrinkToFit="1"/>
    </xf>
    <xf numFmtId="0" fontId="8" fillId="0" borderId="10" xfId="7" applyFont="1" applyBorder="1" applyAlignment="1">
      <alignment horizontal="center" vertical="center" shrinkToFit="1"/>
    </xf>
    <xf numFmtId="0" fontId="8" fillId="0" borderId="53" xfId="7" applyFont="1" applyBorder="1" applyAlignment="1">
      <alignment horizontal="center" vertical="center" shrinkToFit="1"/>
    </xf>
    <xf numFmtId="186" fontId="8" fillId="0" borderId="54" xfId="7" applyNumberFormat="1" applyFont="1" applyBorder="1" applyAlignment="1">
      <alignment horizontal="right" vertical="center" shrinkToFit="1"/>
    </xf>
    <xf numFmtId="186" fontId="8" fillId="0" borderId="55" xfId="7" applyNumberFormat="1" applyFont="1" applyBorder="1" applyAlignment="1">
      <alignment horizontal="right" vertical="center" shrinkToFit="1"/>
    </xf>
    <xf numFmtId="186" fontId="8" fillId="0" borderId="57" xfId="7" applyNumberFormat="1" applyFont="1" applyBorder="1" applyAlignment="1">
      <alignment horizontal="right" vertical="center" shrinkToFit="1"/>
    </xf>
    <xf numFmtId="0" fontId="8" fillId="0" borderId="21" xfId="7" applyFont="1" applyBorder="1" applyAlignment="1">
      <alignment horizontal="center" vertical="center"/>
    </xf>
    <xf numFmtId="0" fontId="8" fillId="0" borderId="22" xfId="7" applyFont="1" applyBorder="1" applyAlignment="1">
      <alignment horizontal="center" vertical="center"/>
    </xf>
    <xf numFmtId="0" fontId="8" fillId="0" borderId="49" xfId="7" applyFont="1" applyBorder="1">
      <alignment vertical="center"/>
    </xf>
    <xf numFmtId="0" fontId="8" fillId="0" borderId="50" xfId="7" applyFont="1" applyBorder="1">
      <alignment vertical="center"/>
    </xf>
    <xf numFmtId="0" fontId="8" fillId="0" borderId="51" xfId="7" applyFont="1" applyBorder="1">
      <alignment vertical="center"/>
    </xf>
    <xf numFmtId="176" fontId="8" fillId="0" borderId="49" xfId="7" applyNumberFormat="1" applyFont="1" applyBorder="1" applyAlignment="1">
      <alignment horizontal="right" vertical="center" shrinkToFit="1"/>
    </xf>
    <xf numFmtId="176" fontId="8" fillId="0" borderId="50" xfId="7" applyNumberFormat="1" applyFont="1" applyBorder="1" applyAlignment="1">
      <alignment horizontal="right" vertical="center" shrinkToFit="1"/>
    </xf>
    <xf numFmtId="176" fontId="8" fillId="0" borderId="52" xfId="7" applyNumberFormat="1" applyFont="1" applyBorder="1" applyAlignment="1">
      <alignment horizontal="right" vertical="center" shrinkToFit="1"/>
    </xf>
    <xf numFmtId="0" fontId="8" fillId="0" borderId="20" xfId="7" applyFont="1" applyBorder="1" applyAlignment="1">
      <alignment horizontal="center" vertical="center"/>
    </xf>
    <xf numFmtId="0" fontId="8" fillId="0" borderId="27" xfId="7" applyFont="1" applyBorder="1" applyAlignment="1">
      <alignment horizontal="center" vertical="center"/>
    </xf>
    <xf numFmtId="0" fontId="8" fillId="0" borderId="28" xfId="7" applyFont="1" applyBorder="1" applyAlignment="1">
      <alignment horizontal="center" vertical="center"/>
    </xf>
    <xf numFmtId="183" fontId="8" fillId="0" borderId="27" xfId="7" applyNumberFormat="1" applyFont="1" applyBorder="1" applyAlignment="1">
      <alignment horizontal="right" vertical="center" shrinkToFit="1"/>
    </xf>
    <xf numFmtId="183" fontId="8" fillId="0" borderId="0" xfId="7" applyNumberFormat="1" applyFont="1" applyAlignment="1">
      <alignment horizontal="right" vertical="center" shrinkToFit="1"/>
    </xf>
    <xf numFmtId="183" fontId="8" fillId="0" borderId="28" xfId="7" applyNumberFormat="1" applyFont="1" applyBorder="1" applyAlignment="1">
      <alignment horizontal="right" vertical="center" shrinkToFit="1"/>
    </xf>
    <xf numFmtId="0" fontId="8" fillId="0" borderId="35" xfId="7" applyFont="1" applyBorder="1" applyAlignment="1">
      <alignment horizontal="center" vertical="center"/>
    </xf>
    <xf numFmtId="0" fontId="8" fillId="0" borderId="36" xfId="7" applyFont="1" applyBorder="1" applyAlignment="1">
      <alignment horizontal="center" vertical="center"/>
    </xf>
    <xf numFmtId="0" fontId="8" fillId="0" borderId="24" xfId="7" applyFont="1" applyBorder="1" applyAlignment="1">
      <alignment horizontal="center" vertical="center"/>
    </xf>
    <xf numFmtId="0" fontId="8" fillId="0" borderId="1" xfId="7" applyFont="1" applyBorder="1" applyAlignment="1">
      <alignment horizontal="center" vertical="center"/>
    </xf>
    <xf numFmtId="0" fontId="8" fillId="0" borderId="25" xfId="7" applyFont="1" applyBorder="1" applyAlignment="1">
      <alignment horizontal="center" vertical="center"/>
    </xf>
    <xf numFmtId="0" fontId="8" fillId="0" borderId="40" xfId="7" applyFont="1" applyBorder="1" applyAlignment="1">
      <alignment horizontal="center" vertical="center"/>
    </xf>
    <xf numFmtId="0" fontId="8" fillId="0" borderId="42" xfId="7" applyFont="1" applyBorder="1" applyAlignment="1">
      <alignment horizontal="center" vertical="center"/>
    </xf>
    <xf numFmtId="0" fontId="8" fillId="0" borderId="37" xfId="7" applyFont="1" applyBorder="1" applyAlignment="1">
      <alignment horizontal="center" vertical="center"/>
    </xf>
    <xf numFmtId="0" fontId="8" fillId="0" borderId="2" xfId="7" applyFont="1" applyBorder="1" applyAlignment="1">
      <alignment horizontal="center" vertical="center"/>
    </xf>
    <xf numFmtId="0" fontId="8" fillId="0" borderId="26" xfId="7" applyFont="1" applyBorder="1" applyAlignment="1">
      <alignment horizontal="center" vertical="center"/>
    </xf>
    <xf numFmtId="0" fontId="8" fillId="0" borderId="43" xfId="7" applyFont="1" applyBorder="1" applyAlignment="1">
      <alignment horizontal="center" vertical="center"/>
    </xf>
    <xf numFmtId="0" fontId="8" fillId="0" borderId="44" xfId="7" applyFont="1" applyBorder="1" applyAlignment="1">
      <alignment horizontal="center" vertical="center"/>
    </xf>
    <xf numFmtId="49" fontId="8" fillId="0" borderId="3" xfId="7" applyNumberFormat="1" applyFont="1" applyBorder="1" applyAlignment="1">
      <alignment horizontal="center" vertical="center"/>
    </xf>
    <xf numFmtId="49" fontId="8" fillId="0" borderId="6" xfId="7" applyNumberFormat="1" applyFont="1" applyBorder="1" applyAlignment="1">
      <alignment horizontal="center" vertical="center"/>
    </xf>
    <xf numFmtId="49" fontId="8" fillId="0" borderId="39" xfId="7" applyNumberFormat="1" applyFont="1" applyBorder="1" applyAlignment="1">
      <alignment horizontal="center" vertical="center"/>
    </xf>
    <xf numFmtId="49" fontId="8" fillId="0" borderId="2" xfId="7" applyNumberFormat="1" applyFont="1" applyBorder="1" applyAlignment="1">
      <alignment horizontal="center" vertical="center"/>
    </xf>
    <xf numFmtId="49" fontId="8" fillId="0" borderId="28" xfId="7" applyNumberFormat="1" applyFont="1" applyBorder="1" applyAlignment="1">
      <alignment horizontal="center" vertical="center"/>
    </xf>
    <xf numFmtId="49" fontId="8" fillId="0" borderId="43" xfId="7" applyNumberFormat="1" applyFont="1" applyBorder="1" applyAlignment="1">
      <alignment horizontal="center" vertical="center"/>
    </xf>
    <xf numFmtId="49" fontId="8" fillId="0" borderId="46" xfId="7" applyNumberFormat="1" applyFont="1" applyBorder="1" applyAlignment="1">
      <alignment horizontal="center" vertical="center"/>
    </xf>
    <xf numFmtId="49" fontId="8" fillId="0" borderId="47" xfId="7" applyNumberFormat="1" applyFont="1" applyBorder="1" applyAlignment="1">
      <alignment horizontal="center" vertical="center"/>
    </xf>
    <xf numFmtId="0" fontId="8" fillId="0" borderId="18" xfId="7" applyFont="1" applyBorder="1" applyAlignment="1">
      <alignment horizontal="left" vertical="center"/>
    </xf>
    <xf numFmtId="0" fontId="8" fillId="0" borderId="19" xfId="7" applyFont="1" applyBorder="1" applyAlignment="1">
      <alignment horizontal="left" vertical="center"/>
    </xf>
    <xf numFmtId="0" fontId="8" fillId="0" borderId="20" xfId="7" applyFont="1" applyBorder="1" applyAlignment="1">
      <alignment horizontal="left" vertical="center"/>
    </xf>
    <xf numFmtId="182" fontId="8" fillId="0" borderId="18" xfId="7" applyNumberFormat="1" applyFont="1" applyBorder="1" applyAlignment="1">
      <alignment horizontal="right" vertical="center" shrinkToFit="1"/>
    </xf>
    <xf numFmtId="182" fontId="8" fillId="0" borderId="19" xfId="7" applyNumberFormat="1" applyFont="1" applyBorder="1" applyAlignment="1">
      <alignment horizontal="right" vertical="center" shrinkToFit="1"/>
    </xf>
    <xf numFmtId="182" fontId="8"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8" fillId="0" borderId="13" xfId="7" applyFont="1" applyBorder="1" applyAlignment="1">
      <alignment horizontal="center" vertical="center"/>
    </xf>
    <xf numFmtId="0" fontId="8" fillId="0" borderId="14" xfId="7" applyFont="1" applyBorder="1" applyAlignment="1">
      <alignment horizontal="center" vertical="center"/>
    </xf>
    <xf numFmtId="0" fontId="8" fillId="0" borderId="15" xfId="7" applyFont="1" applyBorder="1" applyAlignment="1">
      <alignment horizontal="center" vertical="center"/>
    </xf>
    <xf numFmtId="0" fontId="8" fillId="0" borderId="31" xfId="7" applyFont="1" applyBorder="1" applyAlignment="1">
      <alignment horizontal="center" vertical="center"/>
    </xf>
    <xf numFmtId="0" fontId="8" fillId="0" borderId="32" xfId="7" applyFont="1" applyBorder="1" applyAlignment="1">
      <alignment horizontal="center" vertical="center"/>
    </xf>
    <xf numFmtId="0" fontId="8" fillId="0" borderId="16" xfId="7" applyFont="1" applyBorder="1" applyAlignment="1">
      <alignment horizontal="center" vertical="center"/>
    </xf>
    <xf numFmtId="0" fontId="8" fillId="0" borderId="17" xfId="7" applyFont="1" applyBorder="1" applyAlignment="1">
      <alignment horizontal="center" vertical="center"/>
    </xf>
    <xf numFmtId="0" fontId="8" fillId="0" borderId="33" xfId="7" applyFont="1" applyBorder="1" applyAlignment="1">
      <alignment horizontal="center" vertical="center"/>
    </xf>
    <xf numFmtId="0" fontId="8" fillId="0" borderId="30" xfId="7" applyFont="1" applyBorder="1" applyAlignment="1">
      <alignment horizontal="center" vertical="center"/>
    </xf>
    <xf numFmtId="0" fontId="8" fillId="0" borderId="23" xfId="7" applyFont="1" applyBorder="1" applyAlignment="1">
      <alignment horizontal="center" vertical="center"/>
    </xf>
    <xf numFmtId="0" fontId="8" fillId="0" borderId="4" xfId="11" applyFont="1" applyBorder="1">
      <alignment vertical="center"/>
    </xf>
    <xf numFmtId="0" fontId="8" fillId="0" borderId="7" xfId="11" applyFont="1" applyBorder="1">
      <alignment vertical="center"/>
    </xf>
    <xf numFmtId="0" fontId="8" fillId="0" borderId="12" xfId="11" applyFont="1" applyBorder="1">
      <alignment vertical="center"/>
    </xf>
    <xf numFmtId="176" fontId="8" fillId="0" borderId="4" xfId="11" applyNumberFormat="1" applyFont="1" applyBorder="1" applyAlignment="1">
      <alignment horizontal="right" vertical="center" shrinkToFit="1"/>
    </xf>
    <xf numFmtId="0" fontId="16" fillId="0" borderId="7" xfId="11" applyBorder="1" applyAlignment="1">
      <alignment horizontal="right" vertical="center" shrinkToFit="1"/>
    </xf>
    <xf numFmtId="0" fontId="16" fillId="0" borderId="73" xfId="11" applyBorder="1" applyAlignment="1">
      <alignment horizontal="right" vertical="center" shrinkToFit="1"/>
    </xf>
    <xf numFmtId="182" fontId="8" fillId="0" borderId="75" xfId="11" applyNumberFormat="1" applyFont="1" applyBorder="1" applyAlignment="1">
      <alignment horizontal="right" vertical="center" shrinkToFit="1"/>
    </xf>
    <xf numFmtId="182" fontId="16" fillId="0" borderId="7" xfId="11" applyNumberFormat="1" applyBorder="1" applyAlignment="1">
      <alignment horizontal="right" vertical="center" shrinkToFit="1"/>
    </xf>
    <xf numFmtId="182" fontId="16" fillId="0" borderId="73" xfId="11" applyNumberFormat="1" applyBorder="1" applyAlignment="1">
      <alignment horizontal="right" vertical="center" shrinkToFit="1"/>
    </xf>
    <xf numFmtId="176" fontId="8" fillId="0" borderId="75" xfId="11" applyNumberFormat="1" applyFont="1" applyBorder="1" applyAlignment="1">
      <alignment horizontal="right" vertical="center" shrinkToFit="1"/>
    </xf>
    <xf numFmtId="176" fontId="8" fillId="3" borderId="75" xfId="11" applyNumberFormat="1" applyFont="1" applyFill="1" applyBorder="1" applyAlignment="1">
      <alignment horizontal="right" vertical="center" shrinkToFit="1"/>
    </xf>
    <xf numFmtId="176" fontId="8" fillId="3" borderId="7" xfId="11" applyNumberFormat="1" applyFont="1" applyFill="1" applyBorder="1" applyAlignment="1">
      <alignment horizontal="right" vertical="center" shrinkToFit="1"/>
    </xf>
    <xf numFmtId="176" fontId="8" fillId="3" borderId="73" xfId="11" applyNumberFormat="1" applyFont="1" applyFill="1" applyBorder="1" applyAlignment="1">
      <alignment horizontal="right" vertical="center" shrinkToFit="1"/>
    </xf>
    <xf numFmtId="0" fontId="8" fillId="3" borderId="75" xfId="11" applyFont="1" applyFill="1" applyBorder="1" applyAlignment="1">
      <alignment horizontal="right" vertical="center" shrinkToFit="1"/>
    </xf>
    <xf numFmtId="0" fontId="8" fillId="3" borderId="7" xfId="11" applyFont="1" applyFill="1" applyBorder="1" applyAlignment="1">
      <alignment horizontal="right" vertical="center" shrinkToFit="1"/>
    </xf>
    <xf numFmtId="0" fontId="8" fillId="3" borderId="12" xfId="11" applyFont="1" applyFill="1" applyBorder="1" applyAlignment="1">
      <alignment horizontal="right" vertical="center" shrinkToFit="1"/>
    </xf>
    <xf numFmtId="0" fontId="8" fillId="0" borderId="2" xfId="11" applyFont="1" applyBorder="1">
      <alignment vertical="center"/>
    </xf>
    <xf numFmtId="0" fontId="8" fillId="0" borderId="0" xfId="11" applyFont="1">
      <alignment vertical="center"/>
    </xf>
    <xf numFmtId="0" fontId="8" fillId="0" borderId="1" xfId="11" applyFont="1" applyBorder="1">
      <alignment vertical="center"/>
    </xf>
    <xf numFmtId="176" fontId="8" fillId="0" borderId="2" xfId="11" applyNumberFormat="1" applyFont="1" applyBorder="1" applyAlignment="1">
      <alignment horizontal="right" vertical="center" shrinkToFit="1"/>
    </xf>
    <xf numFmtId="176" fontId="8" fillId="0" borderId="0" xfId="11" applyNumberFormat="1" applyFont="1" applyAlignment="1">
      <alignment horizontal="right" vertical="center" shrinkToFit="1"/>
    </xf>
    <xf numFmtId="176" fontId="8" fillId="0" borderId="69" xfId="11" applyNumberFormat="1" applyFont="1" applyBorder="1" applyAlignment="1">
      <alignment horizontal="right" vertical="center" shrinkToFit="1"/>
    </xf>
    <xf numFmtId="182" fontId="8" fillId="0" borderId="72" xfId="11" applyNumberFormat="1" applyFont="1" applyBorder="1" applyAlignment="1">
      <alignment horizontal="right" vertical="center" shrinkToFit="1"/>
    </xf>
    <xf numFmtId="182" fontId="8" fillId="0" borderId="0" xfId="11" applyNumberFormat="1" applyFont="1" applyAlignment="1">
      <alignment horizontal="right" vertical="center" shrinkToFit="1"/>
    </xf>
    <xf numFmtId="182" fontId="8" fillId="0" borderId="69" xfId="11" applyNumberFormat="1" applyFont="1" applyBorder="1" applyAlignment="1">
      <alignment horizontal="right" vertical="center" shrinkToFit="1"/>
    </xf>
    <xf numFmtId="176" fontId="8" fillId="0" borderId="72" xfId="11" applyNumberFormat="1" applyFont="1" applyBorder="1" applyAlignment="1">
      <alignment horizontal="right" vertical="center" shrinkToFit="1"/>
    </xf>
    <xf numFmtId="176" fontId="8" fillId="3" borderId="72" xfId="11" applyNumberFormat="1" applyFont="1" applyFill="1" applyBorder="1" applyAlignment="1">
      <alignment horizontal="right" vertical="center" shrinkToFit="1"/>
    </xf>
    <xf numFmtId="176" fontId="8" fillId="3" borderId="0" xfId="11" applyNumberFormat="1" applyFont="1" applyFill="1" applyAlignment="1">
      <alignment horizontal="right" vertical="center" shrinkToFit="1"/>
    </xf>
    <xf numFmtId="176" fontId="8" fillId="3" borderId="69" xfId="11" applyNumberFormat="1" applyFont="1" applyFill="1" applyBorder="1" applyAlignment="1">
      <alignment horizontal="right" vertical="center" shrinkToFit="1"/>
    </xf>
    <xf numFmtId="0" fontId="8" fillId="3" borderId="72" xfId="11" applyFont="1" applyFill="1" applyBorder="1" applyAlignment="1">
      <alignment horizontal="right" vertical="center" shrinkToFit="1"/>
    </xf>
    <xf numFmtId="0" fontId="8" fillId="3" borderId="0" xfId="11" applyFont="1" applyFill="1" applyAlignment="1">
      <alignment horizontal="right" vertical="center" shrinkToFit="1"/>
    </xf>
    <xf numFmtId="0" fontId="8" fillId="3" borderId="1" xfId="11" applyFont="1" applyFill="1" applyBorder="1" applyAlignment="1">
      <alignment horizontal="right" vertical="center" shrinkToFit="1"/>
    </xf>
    <xf numFmtId="0" fontId="16" fillId="0" borderId="0" xfId="11" applyAlignment="1">
      <alignment horizontal="right" vertical="center" shrinkToFit="1"/>
    </xf>
    <xf numFmtId="0" fontId="16" fillId="0" borderId="69" xfId="11" applyBorder="1" applyAlignment="1">
      <alignment horizontal="right" vertical="center" shrinkToFit="1"/>
    </xf>
    <xf numFmtId="182" fontId="16" fillId="0" borderId="0" xfId="11" applyNumberFormat="1" applyAlignment="1">
      <alignment horizontal="right" vertical="center" shrinkToFit="1"/>
    </xf>
    <xf numFmtId="182" fontId="16" fillId="0" borderId="69" xfId="11" applyNumberFormat="1" applyBorder="1" applyAlignment="1">
      <alignment horizontal="right" vertical="center" shrinkToFit="1"/>
    </xf>
    <xf numFmtId="0" fontId="14" fillId="0" borderId="0" xfId="11" applyFont="1">
      <alignment vertical="center"/>
    </xf>
    <xf numFmtId="0" fontId="14" fillId="0" borderId="1" xfId="11" applyFont="1" applyBorder="1">
      <alignment vertical="center"/>
    </xf>
    <xf numFmtId="0" fontId="8" fillId="0" borderId="3" xfId="11" applyFont="1" applyBorder="1" applyAlignment="1">
      <alignment horizontal="center" vertical="center" textRotation="255"/>
    </xf>
    <xf numFmtId="0" fontId="8" fillId="0" borderId="11" xfId="11" applyFont="1" applyBorder="1" applyAlignment="1">
      <alignment horizontal="center" vertical="center" textRotation="255"/>
    </xf>
    <xf numFmtId="0" fontId="8" fillId="0" borderId="2" xfId="11" applyFont="1" applyBorder="1" applyAlignment="1">
      <alignment horizontal="center" vertical="center" textRotation="255"/>
    </xf>
    <xf numFmtId="0" fontId="8" fillId="0" borderId="1" xfId="11" applyFont="1" applyBorder="1" applyAlignment="1">
      <alignment horizontal="center" vertical="center" textRotation="255"/>
    </xf>
    <xf numFmtId="0" fontId="8" fillId="0" borderId="4" xfId="11" applyFont="1" applyBorder="1" applyAlignment="1">
      <alignment horizontal="center" vertical="center" textRotation="255"/>
    </xf>
    <xf numFmtId="0" fontId="8" fillId="0" borderId="12" xfId="11" applyFont="1" applyBorder="1" applyAlignment="1">
      <alignment horizontal="center" vertical="center" textRotation="255"/>
    </xf>
    <xf numFmtId="0" fontId="8" fillId="0" borderId="4" xfId="11" applyFont="1" applyBorder="1" applyAlignment="1">
      <alignment horizontal="left" vertical="center"/>
    </xf>
    <xf numFmtId="0" fontId="8" fillId="0" borderId="7" xfId="11" applyFont="1" applyBorder="1" applyAlignment="1">
      <alignment horizontal="left" vertical="center"/>
    </xf>
    <xf numFmtId="0" fontId="8" fillId="0" borderId="12" xfId="11" applyFont="1" applyBorder="1" applyAlignment="1">
      <alignment horizontal="left" vertical="center"/>
    </xf>
    <xf numFmtId="176" fontId="8" fillId="0" borderId="7" xfId="11" applyNumberFormat="1" applyFont="1" applyBorder="1" applyAlignment="1">
      <alignment horizontal="right" vertical="center" shrinkToFit="1"/>
    </xf>
    <xf numFmtId="0" fontId="16" fillId="0" borderId="12" xfId="11" applyBorder="1" applyAlignment="1">
      <alignment horizontal="right" vertical="center" shrinkToFit="1"/>
    </xf>
    <xf numFmtId="176" fontId="8" fillId="0" borderId="12" xfId="11" applyNumberFormat="1" applyFont="1" applyBorder="1" applyAlignment="1">
      <alignment horizontal="right" vertical="center" shrinkToFit="1"/>
    </xf>
    <xf numFmtId="182" fontId="16" fillId="0" borderId="1" xfId="11" applyNumberFormat="1" applyBorder="1" applyAlignment="1">
      <alignment horizontal="right" vertical="center" shrinkToFit="1"/>
    </xf>
    <xf numFmtId="176" fontId="8" fillId="0" borderId="73" xfId="11" applyNumberFormat="1" applyFont="1" applyBorder="1" applyAlignment="1">
      <alignment horizontal="right" vertical="center" shrinkToFit="1"/>
    </xf>
    <xf numFmtId="182" fontId="8" fillId="0" borderId="74" xfId="11" applyNumberFormat="1" applyFont="1" applyBorder="1" applyAlignment="1">
      <alignment horizontal="right" vertical="center" shrinkToFit="1"/>
    </xf>
    <xf numFmtId="176" fontId="8" fillId="0" borderId="74" xfId="11" applyNumberFormat="1" applyFont="1" applyBorder="1" applyAlignment="1">
      <alignment horizontal="right" vertical="center" shrinkToFit="1"/>
    </xf>
    <xf numFmtId="182" fontId="8" fillId="0" borderId="7" xfId="11" applyNumberFormat="1" applyFont="1" applyBorder="1" applyAlignment="1">
      <alignment horizontal="right" vertical="center" shrinkToFit="1"/>
    </xf>
    <xf numFmtId="182" fontId="8" fillId="0" borderId="12" xfId="11" applyNumberFormat="1" applyFont="1" applyBorder="1" applyAlignment="1">
      <alignment horizontal="right" vertical="center" shrinkToFit="1"/>
    </xf>
    <xf numFmtId="0" fontId="8" fillId="0" borderId="2" xfId="11" applyFont="1" applyBorder="1" applyAlignment="1">
      <alignment horizontal="left" vertical="center"/>
    </xf>
    <xf numFmtId="0" fontId="8" fillId="0" borderId="0" xfId="11" applyFont="1" applyAlignment="1">
      <alignment horizontal="left" vertical="center"/>
    </xf>
    <xf numFmtId="0" fontId="8" fillId="0" borderId="1" xfId="11" applyFont="1" applyBorder="1" applyAlignment="1">
      <alignment horizontal="left" vertical="center"/>
    </xf>
    <xf numFmtId="0" fontId="16" fillId="0" borderId="1" xfId="11" applyBorder="1" applyAlignment="1">
      <alignment horizontal="right" vertical="center" shrinkToFit="1"/>
    </xf>
    <xf numFmtId="176" fontId="8" fillId="0" borderId="1" xfId="11" applyNumberFormat="1" applyFont="1" applyBorder="1" applyAlignment="1">
      <alignment horizontal="right" vertical="center" shrinkToFit="1"/>
    </xf>
    <xf numFmtId="182" fontId="8" fillId="0" borderId="70" xfId="11" applyNumberFormat="1" applyFont="1" applyBorder="1" applyAlignment="1">
      <alignment horizontal="right" vertical="center" shrinkToFit="1"/>
    </xf>
    <xf numFmtId="176" fontId="8" fillId="0" borderId="70" xfId="11" applyNumberFormat="1" applyFont="1" applyBorder="1" applyAlignment="1">
      <alignment horizontal="right" vertical="center" shrinkToFit="1"/>
    </xf>
    <xf numFmtId="182" fontId="8" fillId="0" borderId="1" xfId="11" applyNumberFormat="1" applyFont="1" applyBorder="1" applyAlignment="1">
      <alignment horizontal="right" vertical="center" shrinkToFit="1"/>
    </xf>
    <xf numFmtId="0" fontId="8" fillId="0" borderId="2" xfId="11" applyFont="1" applyBorder="1" applyAlignment="1">
      <alignment horizontal="center" vertical="center" wrapText="1"/>
    </xf>
    <xf numFmtId="0" fontId="8" fillId="0" borderId="0" xfId="11" applyFont="1" applyAlignment="1">
      <alignment horizontal="center" vertical="center" wrapText="1"/>
    </xf>
    <xf numFmtId="0" fontId="8" fillId="0" borderId="4" xfId="11" applyFont="1" applyBorder="1" applyAlignment="1">
      <alignment horizontal="center" vertical="center" wrapText="1"/>
    </xf>
    <xf numFmtId="0" fontId="8" fillId="0" borderId="7" xfId="11" applyFont="1" applyBorder="1" applyAlignment="1">
      <alignment horizontal="center" vertical="center" wrapText="1"/>
    </xf>
    <xf numFmtId="0" fontId="8" fillId="0" borderId="3" xfId="11" applyFont="1" applyBorder="1" applyAlignment="1">
      <alignment horizontal="left" vertical="center"/>
    </xf>
    <xf numFmtId="0" fontId="8" fillId="0" borderId="6" xfId="11" applyFont="1" applyBorder="1" applyAlignment="1">
      <alignment horizontal="left" vertical="center"/>
    </xf>
    <xf numFmtId="0" fontId="8" fillId="0" borderId="11" xfId="11" applyFont="1" applyBorder="1" applyAlignment="1">
      <alignment horizontal="left" vertical="center"/>
    </xf>
    <xf numFmtId="176" fontId="8" fillId="0" borderId="3" xfId="11" applyNumberFormat="1" applyFont="1" applyBorder="1" applyAlignment="1">
      <alignment horizontal="right" vertical="center" shrinkToFit="1"/>
    </xf>
    <xf numFmtId="176" fontId="8" fillId="0" borderId="6" xfId="11" applyNumberFormat="1" applyFont="1" applyBorder="1" applyAlignment="1">
      <alignment horizontal="right" vertical="center" shrinkToFit="1"/>
    </xf>
    <xf numFmtId="176" fontId="8" fillId="0" borderId="11" xfId="11" applyNumberFormat="1" applyFont="1" applyBorder="1" applyAlignment="1">
      <alignment horizontal="right" vertical="center" shrinkToFit="1"/>
    </xf>
    <xf numFmtId="0" fontId="8" fillId="0" borderId="3" xfId="11" applyFont="1" applyBorder="1">
      <alignment vertical="center"/>
    </xf>
    <xf numFmtId="0" fontId="8" fillId="0" borderId="6" xfId="11" applyFont="1" applyBorder="1">
      <alignment vertical="center"/>
    </xf>
    <xf numFmtId="0" fontId="8" fillId="0" borderId="11" xfId="11" applyFont="1" applyBorder="1">
      <alignment vertical="center"/>
    </xf>
    <xf numFmtId="0" fontId="8" fillId="0" borderId="8" xfId="11" applyFont="1" applyBorder="1" applyAlignment="1">
      <alignment horizontal="center" vertical="center"/>
    </xf>
    <xf numFmtId="0" fontId="8" fillId="0" borderId="5" xfId="11" applyFont="1" applyBorder="1" applyAlignment="1">
      <alignment horizontal="center" vertical="center"/>
    </xf>
    <xf numFmtId="0" fontId="8" fillId="0" borderId="10" xfId="11" applyFont="1" applyBorder="1" applyAlignment="1">
      <alignment horizontal="center" vertical="center"/>
    </xf>
    <xf numFmtId="182" fontId="8" fillId="0" borderId="4" xfId="11" applyNumberFormat="1" applyFont="1" applyBorder="1" applyAlignment="1">
      <alignment horizontal="right" vertical="center" shrinkToFit="1"/>
    </xf>
    <xf numFmtId="182" fontId="8" fillId="0" borderId="2" xfId="11" applyNumberFormat="1" applyFont="1" applyBorder="1" applyAlignment="1">
      <alignment horizontal="right" vertical="center" shrinkToFit="1"/>
    </xf>
    <xf numFmtId="182" fontId="8" fillId="0" borderId="3" xfId="11" applyNumberFormat="1" applyFont="1" applyBorder="1" applyAlignment="1">
      <alignment horizontal="right" vertical="center" shrinkToFit="1"/>
    </xf>
    <xf numFmtId="0" fontId="16" fillId="0" borderId="6" xfId="11" applyBorder="1" applyAlignment="1">
      <alignment horizontal="right" vertical="center" shrinkToFit="1"/>
    </xf>
    <xf numFmtId="182" fontId="8" fillId="0" borderId="6" xfId="11" applyNumberFormat="1" applyFont="1" applyBorder="1" applyAlignment="1">
      <alignment horizontal="right" vertical="center" shrinkToFit="1"/>
    </xf>
    <xf numFmtId="0" fontId="16" fillId="0" borderId="11" xfId="11" applyBorder="1" applyAlignment="1">
      <alignment horizontal="right" vertical="center" shrinkToFit="1"/>
    </xf>
    <xf numFmtId="0" fontId="17" fillId="0" borderId="2" xfId="11" applyFont="1" applyBorder="1">
      <alignment vertical="center"/>
    </xf>
    <xf numFmtId="0" fontId="17" fillId="0" borderId="0" xfId="11" applyFont="1">
      <alignment vertical="center"/>
    </xf>
    <xf numFmtId="0" fontId="17" fillId="0" borderId="1" xfId="11" applyFont="1" applyBorder="1">
      <alignment vertical="center"/>
    </xf>
    <xf numFmtId="0" fontId="8" fillId="0" borderId="3" xfId="11" applyFont="1" applyBorder="1" applyAlignment="1">
      <alignment horizontal="center" vertical="center" wrapText="1"/>
    </xf>
    <xf numFmtId="0" fontId="8" fillId="0" borderId="6" xfId="11" applyFont="1" applyBorder="1" applyAlignment="1">
      <alignment horizontal="center" vertical="center" wrapText="1"/>
    </xf>
    <xf numFmtId="0" fontId="8" fillId="0" borderId="6" xfId="11" applyFont="1" applyBorder="1" applyAlignment="1">
      <alignment vertical="center" textRotation="255"/>
    </xf>
    <xf numFmtId="0" fontId="8" fillId="0" borderId="0" xfId="11" applyFont="1" applyAlignment="1">
      <alignment vertical="center" textRotation="255"/>
    </xf>
    <xf numFmtId="0" fontId="8" fillId="0" borderId="7" xfId="11" applyFont="1" applyBorder="1" applyAlignment="1">
      <alignment vertical="center" textRotation="255"/>
    </xf>
    <xf numFmtId="0" fontId="16" fillId="0" borderId="5" xfId="11" applyBorder="1" applyAlignment="1">
      <alignment horizontal="center" vertical="center"/>
    </xf>
    <xf numFmtId="0" fontId="16" fillId="0" borderId="10" xfId="11" applyBorder="1" applyAlignment="1">
      <alignment horizontal="center" vertical="center"/>
    </xf>
    <xf numFmtId="176" fontId="8" fillId="0" borderId="71" xfId="11" applyNumberFormat="1" applyFont="1" applyBorder="1" applyAlignment="1">
      <alignment horizontal="right" vertical="center" shrinkToFit="1"/>
    </xf>
    <xf numFmtId="0" fontId="13" fillId="0" borderId="0" xfId="12" applyAlignment="1">
      <alignment vertical="center"/>
    </xf>
    <xf numFmtId="0" fontId="13" fillId="0" borderId="1" xfId="12" applyBorder="1" applyAlignment="1">
      <alignment vertical="center"/>
    </xf>
    <xf numFmtId="176" fontId="8" fillId="0" borderId="68" xfId="11" applyNumberFormat="1" applyFont="1" applyBorder="1" applyAlignment="1">
      <alignment horizontal="right" vertical="center" shrinkToFit="1"/>
    </xf>
    <xf numFmtId="176" fontId="8" fillId="0" borderId="66" xfId="11" applyNumberFormat="1" applyFont="1" applyBorder="1" applyAlignment="1">
      <alignment horizontal="right" vertical="center" shrinkToFit="1"/>
    </xf>
    <xf numFmtId="182" fontId="8" fillId="0" borderId="68" xfId="11" applyNumberFormat="1" applyFont="1" applyBorder="1" applyAlignment="1">
      <alignment horizontal="right" vertical="center" shrinkToFit="1"/>
    </xf>
    <xf numFmtId="182" fontId="8" fillId="0" borderId="11" xfId="11" applyNumberFormat="1" applyFont="1" applyBorder="1" applyAlignment="1">
      <alignment horizontal="right" vertical="center" shrinkToFit="1"/>
    </xf>
    <xf numFmtId="182" fontId="8" fillId="0" borderId="66" xfId="11" applyNumberFormat="1" applyFont="1" applyBorder="1" applyAlignment="1">
      <alignment horizontal="right" vertical="center" shrinkToFit="1"/>
    </xf>
    <xf numFmtId="0" fontId="17" fillId="0" borderId="8" xfId="11" applyFont="1" applyBorder="1" applyAlignment="1">
      <alignment horizontal="center" vertical="center"/>
    </xf>
    <xf numFmtId="0" fontId="17" fillId="0" borderId="5" xfId="11" applyFont="1" applyBorder="1" applyAlignment="1">
      <alignment horizontal="center" vertical="center"/>
    </xf>
    <xf numFmtId="0" fontId="17" fillId="0" borderId="10" xfId="11" applyFont="1" applyBorder="1" applyAlignment="1">
      <alignment horizontal="center" vertical="center"/>
    </xf>
    <xf numFmtId="176" fontId="8" fillId="0" borderId="72" xfId="11" applyNumberFormat="1" applyFont="1" applyBorder="1" applyAlignment="1">
      <alignment horizontal="right" vertical="center"/>
    </xf>
    <xf numFmtId="176" fontId="8" fillId="0" borderId="0" xfId="11" applyNumberFormat="1" applyFont="1" applyAlignment="1">
      <alignment horizontal="right" vertical="center"/>
    </xf>
    <xf numFmtId="176" fontId="8" fillId="0" borderId="1" xfId="11" applyNumberFormat="1" applyFont="1" applyBorder="1" applyAlignment="1">
      <alignment horizontal="right" vertical="center"/>
    </xf>
    <xf numFmtId="176" fontId="8" fillId="0" borderId="2" xfId="11" applyNumberFormat="1" applyFont="1" applyBorder="1" applyAlignment="1">
      <alignment horizontal="right" vertical="center"/>
    </xf>
    <xf numFmtId="176" fontId="8" fillId="0" borderId="69" xfId="11" applyNumberFormat="1" applyFont="1" applyBorder="1" applyAlignment="1">
      <alignment horizontal="right" vertical="center"/>
    </xf>
    <xf numFmtId="182" fontId="8" fillId="0" borderId="70" xfId="11" applyNumberFormat="1" applyFont="1" applyBorder="1" applyAlignment="1">
      <alignment horizontal="right" vertical="center"/>
    </xf>
    <xf numFmtId="0" fontId="8" fillId="0" borderId="9" xfId="11" applyFont="1" applyBorder="1" applyAlignment="1">
      <alignment horizontal="center" vertical="center"/>
    </xf>
    <xf numFmtId="182" fontId="8" fillId="0" borderId="67" xfId="11" applyNumberFormat="1" applyFont="1" applyBorder="1" applyAlignment="1">
      <alignment horizontal="right" vertical="center" shrinkToFit="1"/>
    </xf>
    <xf numFmtId="176" fontId="8" fillId="0" borderId="67" xfId="11" applyNumberFormat="1" applyFont="1" applyBorder="1" applyAlignment="1">
      <alignment horizontal="right" vertical="center" shrinkToFit="1"/>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26" fillId="2" borderId="46" xfId="13" applyFont="1" applyFill="1" applyBorder="1" applyAlignment="1">
      <alignment horizontal="center" vertical="center"/>
    </xf>
    <xf numFmtId="0" fontId="26" fillId="2" borderId="41" xfId="13" applyFont="1" applyFill="1" applyBorder="1" applyAlignment="1">
      <alignment horizontal="center" vertical="center"/>
    </xf>
    <xf numFmtId="179" fontId="26" fillId="2" borderId="115" xfId="15" applyNumberFormat="1" applyFont="1" applyFill="1" applyBorder="1" applyAlignment="1">
      <alignment horizontal="right" vertical="center" shrinkToFit="1"/>
    </xf>
    <xf numFmtId="179" fontId="26" fillId="2" borderId="55" xfId="15" applyNumberFormat="1" applyFont="1" applyFill="1" applyBorder="1" applyAlignment="1">
      <alignment horizontal="right" vertical="center" shrinkToFit="1"/>
    </xf>
    <xf numFmtId="179" fontId="26" fillId="2" borderId="116" xfId="15" applyNumberFormat="1" applyFont="1" applyFill="1" applyBorder="1" applyAlignment="1">
      <alignment horizontal="right" vertical="center" shrinkToFit="1"/>
    </xf>
    <xf numFmtId="179" fontId="26" fillId="2" borderId="152" xfId="15" applyNumberFormat="1" applyFont="1" applyFill="1" applyBorder="1" applyAlignment="1">
      <alignment horizontal="right" vertical="center" shrinkToFit="1"/>
    </xf>
    <xf numFmtId="179" fontId="26" fillId="2" borderId="153" xfId="15" applyNumberFormat="1" applyFont="1" applyFill="1" applyBorder="1" applyAlignment="1">
      <alignment horizontal="right" vertical="center" shrinkToFit="1"/>
    </xf>
    <xf numFmtId="179" fontId="26" fillId="2" borderId="170" xfId="15" applyNumberFormat="1" applyFont="1" applyFill="1" applyBorder="1" applyAlignment="1">
      <alignment horizontal="right" vertical="center" shrinkToFit="1"/>
    </xf>
    <xf numFmtId="0" fontId="26" fillId="2" borderId="45" xfId="13" applyFont="1" applyFill="1" applyBorder="1">
      <alignment vertical="center"/>
    </xf>
    <xf numFmtId="0" fontId="26" fillId="2" borderId="46" xfId="13" applyFont="1" applyFill="1" applyBorder="1">
      <alignment vertical="center"/>
    </xf>
    <xf numFmtId="0" fontId="26" fillId="2" borderId="41" xfId="13" applyFont="1" applyFill="1" applyBorder="1">
      <alignment vertical="center"/>
    </xf>
    <xf numFmtId="189" fontId="26" fillId="2" borderId="43" xfId="15" applyNumberFormat="1" applyFont="1" applyFill="1" applyBorder="1" applyAlignment="1">
      <alignment horizontal="right" vertical="center" shrinkToFit="1"/>
    </xf>
    <xf numFmtId="189" fontId="26" fillId="2" borderId="46" xfId="15" applyNumberFormat="1" applyFont="1" applyFill="1" applyBorder="1" applyAlignment="1">
      <alignment horizontal="right" vertical="center" shrinkToFit="1"/>
    </xf>
    <xf numFmtId="189" fontId="26" fillId="2" borderId="41" xfId="15" applyNumberFormat="1" applyFont="1" applyFill="1" applyBorder="1" applyAlignment="1">
      <alignment horizontal="right" vertical="center" shrinkToFit="1"/>
    </xf>
    <xf numFmtId="189" fontId="26" fillId="2" borderId="167" xfId="15" applyNumberFormat="1" applyFont="1" applyFill="1" applyBorder="1" applyAlignment="1">
      <alignment horizontal="right" vertical="center" shrinkToFit="1"/>
    </xf>
    <xf numFmtId="189" fontId="26" fillId="2" borderId="168" xfId="15" applyNumberFormat="1" applyFont="1" applyFill="1" applyBorder="1" applyAlignment="1">
      <alignment horizontal="right" vertical="center" shrinkToFit="1"/>
    </xf>
    <xf numFmtId="189" fontId="26" fillId="2" borderId="169" xfId="15" applyNumberFormat="1" applyFont="1" applyFill="1" applyBorder="1" applyAlignment="1">
      <alignment horizontal="right" vertical="center" shrinkToFit="1"/>
    </xf>
    <xf numFmtId="0" fontId="26" fillId="2" borderId="38" xfId="13" applyFont="1" applyFill="1" applyBorder="1" applyAlignment="1">
      <alignment horizontal="left" vertical="center" wrapText="1"/>
    </xf>
    <xf numFmtId="0" fontId="26" fillId="2" borderId="6" xfId="13" applyFont="1" applyFill="1" applyBorder="1" applyAlignment="1">
      <alignment horizontal="left" vertical="center" wrapText="1"/>
    </xf>
    <xf numFmtId="0" fontId="26" fillId="2" borderId="45" xfId="13" applyFont="1" applyFill="1" applyBorder="1" applyAlignment="1">
      <alignment horizontal="left" vertical="center" wrapText="1"/>
    </xf>
    <xf numFmtId="0" fontId="26" fillId="2" borderId="46" xfId="13" applyFont="1" applyFill="1" applyBorder="1" applyAlignment="1">
      <alignment horizontal="left" vertical="center" wrapText="1"/>
    </xf>
    <xf numFmtId="0" fontId="26" fillId="2" borderId="6" xfId="13" applyFont="1" applyFill="1" applyBorder="1" applyAlignment="1">
      <alignment horizontal="center" vertical="center"/>
    </xf>
    <xf numFmtId="0" fontId="26" fillId="2" borderId="11" xfId="13" applyFont="1" applyFill="1" applyBorder="1" applyAlignment="1">
      <alignment horizontal="center" vertical="center"/>
    </xf>
    <xf numFmtId="179" fontId="26" fillId="2" borderId="8" xfId="15" applyNumberFormat="1" applyFont="1" applyFill="1" applyBorder="1" applyAlignment="1">
      <alignment horizontal="right" vertical="center" shrinkToFit="1"/>
    </xf>
    <xf numFmtId="179" fontId="26" fillId="2" borderId="5" xfId="15" applyNumberFormat="1" applyFont="1" applyFill="1" applyBorder="1" applyAlignment="1">
      <alignment horizontal="right" vertical="center" shrinkToFit="1"/>
    </xf>
    <xf numFmtId="179" fontId="26" fillId="2" borderId="142" xfId="15" applyNumberFormat="1" applyFont="1" applyFill="1" applyBorder="1" applyAlignment="1">
      <alignment horizontal="right" vertical="center" shrinkToFit="1"/>
    </xf>
    <xf numFmtId="179" fontId="26" fillId="2" borderId="143" xfId="15" applyNumberFormat="1" applyFont="1" applyFill="1" applyBorder="1" applyAlignment="1">
      <alignment horizontal="right" vertical="center" shrinkToFit="1"/>
    </xf>
    <xf numFmtId="179" fontId="26" fillId="2" borderId="144" xfId="15" applyNumberFormat="1" applyFont="1" applyFill="1" applyBorder="1" applyAlignment="1">
      <alignment horizontal="right" vertical="center" shrinkToFit="1"/>
    </xf>
    <xf numFmtId="179" fontId="26" fillId="2" borderId="145" xfId="15" applyNumberFormat="1" applyFont="1" applyFill="1" applyBorder="1" applyAlignment="1">
      <alignment horizontal="right" vertical="center" shrinkToFit="1"/>
    </xf>
    <xf numFmtId="179" fontId="26" fillId="2" borderId="146" xfId="15" applyNumberFormat="1" applyFont="1" applyFill="1" applyBorder="1" applyAlignment="1">
      <alignment horizontal="right" vertical="center" shrinkToFit="1"/>
    </xf>
    <xf numFmtId="0" fontId="26" fillId="2" borderId="27" xfId="13" applyFont="1" applyFill="1" applyBorder="1">
      <alignment vertical="center"/>
    </xf>
    <xf numFmtId="0" fontId="26" fillId="2" borderId="0" xfId="13" applyFont="1" applyFill="1">
      <alignment vertical="center"/>
    </xf>
    <xf numFmtId="0" fontId="26" fillId="2" borderId="1" xfId="13" applyFont="1" applyFill="1" applyBorder="1">
      <alignment vertical="center"/>
    </xf>
    <xf numFmtId="189" fontId="26" fillId="2" borderId="2" xfId="15" applyNumberFormat="1" applyFont="1" applyFill="1" applyBorder="1" applyAlignment="1">
      <alignment horizontal="right" vertical="center" shrinkToFit="1"/>
    </xf>
    <xf numFmtId="189" fontId="26" fillId="2" borderId="0" xfId="15" applyNumberFormat="1" applyFont="1" applyFill="1" applyAlignment="1">
      <alignment horizontal="right" vertical="center" shrinkToFit="1"/>
    </xf>
    <xf numFmtId="189" fontId="26" fillId="2" borderId="1" xfId="15" applyNumberFormat="1" applyFont="1" applyFill="1" applyBorder="1" applyAlignment="1">
      <alignment horizontal="right" vertical="center" shrinkToFit="1"/>
    </xf>
    <xf numFmtId="189" fontId="26" fillId="2" borderId="28" xfId="15" applyNumberFormat="1" applyFont="1" applyFill="1" applyBorder="1" applyAlignment="1">
      <alignment horizontal="right" vertical="center" shrinkToFit="1"/>
    </xf>
    <xf numFmtId="0" fontId="30" fillId="2" borderId="29" xfId="13" applyFont="1" applyFill="1" applyBorder="1" applyAlignment="1">
      <alignment horizontal="left" vertical="center"/>
    </xf>
    <xf numFmtId="0" fontId="26" fillId="2" borderId="7" xfId="13" applyFont="1" applyFill="1" applyBorder="1" applyAlignment="1">
      <alignment horizontal="left" vertical="center"/>
    </xf>
    <xf numFmtId="0" fontId="26" fillId="2" borderId="7" xfId="13" applyFont="1" applyFill="1" applyBorder="1" applyAlignment="1">
      <alignment horizontal="right" vertical="center" wrapText="1"/>
    </xf>
    <xf numFmtId="0" fontId="26" fillId="2" borderId="7" xfId="13" applyFont="1" applyFill="1" applyBorder="1" applyAlignment="1">
      <alignment horizontal="right" vertical="center"/>
    </xf>
    <xf numFmtId="0" fontId="26" fillId="2" borderId="12" xfId="13" applyFont="1" applyFill="1" applyBorder="1" applyAlignment="1">
      <alignment horizontal="right" vertical="center"/>
    </xf>
    <xf numFmtId="178" fontId="26" fillId="2" borderId="4" xfId="15" applyNumberFormat="1" applyFont="1" applyFill="1" applyBorder="1" applyAlignment="1">
      <alignment horizontal="right" vertical="center" shrinkToFit="1"/>
    </xf>
    <xf numFmtId="178" fontId="26" fillId="2" borderId="7" xfId="15" applyNumberFormat="1" applyFont="1" applyFill="1" applyBorder="1" applyAlignment="1">
      <alignment horizontal="right" vertical="center" shrinkToFit="1"/>
    </xf>
    <xf numFmtId="178" fontId="26" fillId="2" borderId="73" xfId="15" applyNumberFormat="1" applyFont="1" applyFill="1" applyBorder="1" applyAlignment="1">
      <alignment horizontal="right" vertical="center" shrinkToFit="1"/>
    </xf>
    <xf numFmtId="178" fontId="26" fillId="2" borderId="75" xfId="15" applyNumberFormat="1" applyFont="1" applyFill="1" applyBorder="1" applyAlignment="1">
      <alignment horizontal="right" vertical="center" shrinkToFit="1"/>
    </xf>
    <xf numFmtId="179" fontId="26" fillId="2" borderId="164" xfId="15" applyNumberFormat="1" applyFont="1" applyFill="1" applyBorder="1" applyAlignment="1">
      <alignment horizontal="right" vertical="center" shrinkToFit="1"/>
    </xf>
    <xf numFmtId="179" fontId="26" fillId="2" borderId="165" xfId="15" applyNumberFormat="1" applyFont="1" applyFill="1" applyBorder="1" applyAlignment="1">
      <alignment horizontal="right" vertical="center" shrinkToFit="1"/>
    </xf>
    <xf numFmtId="179" fontId="26" fillId="2" borderId="166" xfId="15" applyNumberFormat="1" applyFont="1" applyFill="1" applyBorder="1" applyAlignment="1">
      <alignment horizontal="right" vertical="center" shrinkToFit="1"/>
    </xf>
    <xf numFmtId="188" fontId="26" fillId="2" borderId="2" xfId="15" applyNumberFormat="1" applyFont="1" applyFill="1" applyBorder="1" applyAlignment="1">
      <alignment horizontal="right" vertical="center" shrinkToFit="1"/>
    </xf>
    <xf numFmtId="188" fontId="26" fillId="2" borderId="0" xfId="15" applyNumberFormat="1" applyFont="1" applyFill="1" applyAlignment="1">
      <alignment horizontal="right" vertical="center" shrinkToFit="1"/>
    </xf>
    <xf numFmtId="188" fontId="26" fillId="2" borderId="1" xfId="15" applyNumberFormat="1" applyFont="1" applyFill="1" applyBorder="1" applyAlignment="1">
      <alignment horizontal="right" vertical="center" shrinkToFit="1"/>
    </xf>
    <xf numFmtId="188" fontId="26" fillId="2" borderId="28" xfId="15" applyNumberFormat="1" applyFont="1" applyFill="1" applyBorder="1" applyAlignment="1">
      <alignment horizontal="right" vertical="center" shrinkToFit="1"/>
    </xf>
    <xf numFmtId="0" fontId="26" fillId="2" borderId="27" xfId="13" applyFont="1" applyFill="1" applyBorder="1" applyAlignment="1">
      <alignment horizontal="left" vertical="center"/>
    </xf>
    <xf numFmtId="0" fontId="26" fillId="2" borderId="0" xfId="13" applyFont="1" applyFill="1" applyAlignment="1">
      <alignment horizontal="left" vertical="center"/>
    </xf>
    <xf numFmtId="0" fontId="26" fillId="2" borderId="0" xfId="13" applyFont="1" applyFill="1" applyAlignment="1">
      <alignment horizontal="right" vertical="center" wrapText="1"/>
    </xf>
    <xf numFmtId="0" fontId="26" fillId="2" borderId="0" xfId="13" applyFont="1" applyFill="1" applyAlignment="1">
      <alignment horizontal="right" vertical="center"/>
    </xf>
    <xf numFmtId="0" fontId="26" fillId="2" borderId="1" xfId="13" applyFont="1" applyFill="1" applyBorder="1" applyAlignment="1">
      <alignment horizontal="right" vertical="center"/>
    </xf>
    <xf numFmtId="178" fontId="26" fillId="2" borderId="2" xfId="15" applyNumberFormat="1" applyFont="1" applyFill="1" applyBorder="1" applyAlignment="1">
      <alignment horizontal="right" vertical="center" shrinkToFit="1"/>
    </xf>
    <xf numFmtId="178" fontId="26" fillId="2" borderId="0" xfId="15" applyNumberFormat="1" applyFont="1" applyFill="1" applyAlignment="1">
      <alignment horizontal="right" vertical="center" shrinkToFit="1"/>
    </xf>
    <xf numFmtId="178" fontId="26" fillId="2" borderId="69" xfId="15" applyNumberFormat="1" applyFont="1" applyFill="1" applyBorder="1" applyAlignment="1">
      <alignment horizontal="right" vertical="center" shrinkToFit="1"/>
    </xf>
    <xf numFmtId="178" fontId="26" fillId="2" borderId="72" xfId="15" applyNumberFormat="1" applyFont="1" applyFill="1" applyBorder="1" applyAlignment="1">
      <alignment horizontal="right" vertical="center" shrinkToFit="1"/>
    </xf>
    <xf numFmtId="179" fontId="26" fillId="2" borderId="161" xfId="15" applyNumberFormat="1" applyFont="1" applyFill="1" applyBorder="1" applyAlignment="1">
      <alignment horizontal="right" vertical="center" shrinkToFit="1"/>
    </xf>
    <xf numFmtId="179" fontId="26" fillId="2" borderId="162" xfId="15" applyNumberFormat="1" applyFont="1" applyFill="1" applyBorder="1" applyAlignment="1">
      <alignment horizontal="right" vertical="center" shrinkToFit="1"/>
    </xf>
    <xf numFmtId="179" fontId="26" fillId="2" borderId="163" xfId="15" applyNumberFormat="1" applyFont="1" applyFill="1" applyBorder="1" applyAlignment="1">
      <alignment horizontal="right" vertical="center" shrinkToFit="1"/>
    </xf>
    <xf numFmtId="188" fontId="26" fillId="2" borderId="3" xfId="15" applyNumberFormat="1" applyFont="1" applyFill="1" applyBorder="1" applyAlignment="1">
      <alignment horizontal="right" vertical="center" shrinkToFit="1"/>
    </xf>
    <xf numFmtId="188" fontId="26" fillId="2" borderId="6" xfId="15" applyNumberFormat="1" applyFont="1" applyFill="1" applyBorder="1" applyAlignment="1">
      <alignment horizontal="right" vertical="center" shrinkToFit="1"/>
    </xf>
    <xf numFmtId="188" fontId="26" fillId="2" borderId="39" xfId="15" applyNumberFormat="1" applyFont="1" applyFill="1" applyBorder="1" applyAlignment="1">
      <alignment horizontal="right" vertical="center" shrinkToFit="1"/>
    </xf>
    <xf numFmtId="0" fontId="26" fillId="2" borderId="43" xfId="13" applyFont="1" applyFill="1" applyBorder="1">
      <alignment vertical="center"/>
    </xf>
    <xf numFmtId="178" fontId="26" fillId="2" borderId="158" xfId="15" applyNumberFormat="1" applyFont="1" applyFill="1" applyBorder="1" applyAlignment="1">
      <alignment horizontal="right" vertical="center" shrinkToFit="1"/>
    </xf>
    <xf numFmtId="178" fontId="26" fillId="2" borderId="159" xfId="15" applyNumberFormat="1" applyFont="1" applyFill="1" applyBorder="1" applyAlignment="1">
      <alignment horizontal="right" vertical="center" shrinkToFit="1"/>
    </xf>
    <xf numFmtId="179" fontId="26" fillId="2" borderId="159" xfId="15" applyNumberFormat="1" applyFont="1" applyFill="1" applyBorder="1" applyAlignment="1">
      <alignment horizontal="right" vertical="center" shrinkToFit="1"/>
    </xf>
    <xf numFmtId="179" fontId="26" fillId="2" borderId="160" xfId="15" applyNumberFormat="1" applyFont="1" applyFill="1" applyBorder="1" applyAlignment="1">
      <alignment horizontal="right" vertical="center" shrinkToFit="1"/>
    </xf>
    <xf numFmtId="179" fontId="26" fillId="2" borderId="70" xfId="15" applyNumberFormat="1" applyFont="1" applyFill="1" applyBorder="1" applyAlignment="1">
      <alignment horizontal="right" vertical="center" shrinkToFit="1"/>
    </xf>
    <xf numFmtId="179" fontId="26" fillId="2" borderId="141" xfId="15" applyNumberFormat="1" applyFont="1" applyFill="1" applyBorder="1" applyAlignment="1">
      <alignment horizontal="right" vertical="center" shrinkToFit="1"/>
    </xf>
    <xf numFmtId="0" fontId="26" fillId="2" borderId="38" xfId="13" applyFont="1" applyFill="1" applyBorder="1" applyAlignment="1">
      <alignment horizontal="left" vertical="center"/>
    </xf>
    <xf numFmtId="0" fontId="26" fillId="2" borderId="6" xfId="13" applyFont="1" applyFill="1" applyBorder="1" applyAlignment="1">
      <alignment horizontal="left" vertical="center"/>
    </xf>
    <xf numFmtId="0" fontId="26" fillId="2" borderId="6" xfId="13" applyFont="1" applyFill="1" applyBorder="1" applyAlignment="1">
      <alignment horizontal="right" vertical="center"/>
    </xf>
    <xf numFmtId="0" fontId="26" fillId="2" borderId="11" xfId="13" applyFont="1" applyFill="1" applyBorder="1" applyAlignment="1">
      <alignment horizontal="right" vertical="center"/>
    </xf>
    <xf numFmtId="178" fontId="26" fillId="2" borderId="3" xfId="14" applyNumberFormat="1" applyFont="1" applyFill="1" applyBorder="1" applyAlignment="1">
      <alignment horizontal="right" vertical="center" shrinkToFit="1"/>
    </xf>
    <xf numFmtId="178" fontId="26" fillId="2" borderId="6" xfId="14" applyNumberFormat="1" applyFont="1" applyFill="1" applyBorder="1" applyAlignment="1">
      <alignment horizontal="right" vertical="center" shrinkToFit="1"/>
    </xf>
    <xf numFmtId="178" fontId="26" fillId="2" borderId="66" xfId="14" applyNumberFormat="1" applyFont="1" applyFill="1" applyBorder="1" applyAlignment="1">
      <alignment horizontal="right" vertical="center" shrinkToFit="1"/>
    </xf>
    <xf numFmtId="178" fontId="26" fillId="2" borderId="68" xfId="14" applyNumberFormat="1" applyFont="1" applyFill="1" applyBorder="1" applyAlignment="1">
      <alignment horizontal="right" vertical="center" shrinkToFit="1"/>
    </xf>
    <xf numFmtId="179" fontId="26" fillId="2" borderId="155" xfId="15" applyNumberFormat="1" applyFont="1" applyFill="1" applyBorder="1" applyAlignment="1">
      <alignment horizontal="right" vertical="center" shrinkToFit="1"/>
    </xf>
    <xf numFmtId="179" fontId="26" fillId="2" borderId="156" xfId="15" applyNumberFormat="1" applyFont="1" applyFill="1" applyBorder="1" applyAlignment="1">
      <alignment horizontal="right" vertical="center" shrinkToFit="1"/>
    </xf>
    <xf numFmtId="179" fontId="26" fillId="2" borderId="157" xfId="15" applyNumberFormat="1" applyFont="1" applyFill="1" applyBorder="1" applyAlignment="1">
      <alignment horizontal="right" vertical="center" shrinkToFit="1"/>
    </xf>
    <xf numFmtId="0" fontId="26" fillId="2" borderId="38" xfId="13" applyFont="1" applyFill="1" applyBorder="1">
      <alignment vertical="center"/>
    </xf>
    <xf numFmtId="0" fontId="26" fillId="2" borderId="6" xfId="13" applyFont="1" applyFill="1" applyBorder="1">
      <alignment vertical="center"/>
    </xf>
    <xf numFmtId="0" fontId="26" fillId="2" borderId="11" xfId="13" applyFont="1" applyFill="1" applyBorder="1">
      <alignment vertical="center"/>
    </xf>
    <xf numFmtId="188" fontId="26" fillId="2" borderId="11" xfId="15" applyNumberFormat="1" applyFont="1" applyFill="1" applyBorder="1" applyAlignment="1">
      <alignment horizontal="right" vertical="center" shrinkToFit="1"/>
    </xf>
    <xf numFmtId="0" fontId="26" fillId="2" borderId="49" xfId="13" applyFont="1" applyFill="1" applyBorder="1" applyAlignment="1">
      <alignment horizontal="center" vertical="center"/>
    </xf>
    <xf numFmtId="0" fontId="26" fillId="2" borderId="50" xfId="13" applyFont="1" applyFill="1" applyBorder="1" applyAlignment="1">
      <alignment horizontal="center" vertical="center"/>
    </xf>
    <xf numFmtId="0" fontId="26" fillId="2" borderId="51" xfId="13" applyFont="1" applyFill="1" applyBorder="1" applyAlignment="1">
      <alignment horizontal="center" vertical="center"/>
    </xf>
    <xf numFmtId="0" fontId="26" fillId="2" borderId="52" xfId="13" applyFont="1" applyFill="1" applyBorder="1" applyAlignment="1">
      <alignment horizontal="center" vertical="center"/>
    </xf>
    <xf numFmtId="0" fontId="26" fillId="2" borderId="2" xfId="13" applyFont="1" applyFill="1" applyBorder="1">
      <alignment vertical="center"/>
    </xf>
    <xf numFmtId="178" fontId="26" fillId="2" borderId="140" xfId="15" applyNumberFormat="1" applyFont="1" applyFill="1" applyBorder="1" applyAlignment="1">
      <alignment horizontal="right" vertical="center" shrinkToFit="1"/>
    </xf>
    <xf numFmtId="178" fontId="26" fillId="2" borderId="70" xfId="15" applyNumberFormat="1" applyFont="1" applyFill="1" applyBorder="1" applyAlignment="1">
      <alignment horizontal="right" vertical="center" shrinkToFit="1"/>
    </xf>
    <xf numFmtId="0" fontId="26" fillId="2" borderId="4" xfId="13" applyFont="1" applyFill="1" applyBorder="1">
      <alignment vertical="center"/>
    </xf>
    <xf numFmtId="0" fontId="26" fillId="2" borderId="7" xfId="13" applyFont="1" applyFill="1" applyBorder="1">
      <alignment vertical="center"/>
    </xf>
    <xf numFmtId="0" fontId="26" fillId="2" borderId="12" xfId="13" applyFont="1" applyFill="1" applyBorder="1">
      <alignment vertical="center"/>
    </xf>
    <xf numFmtId="179" fontId="26" fillId="2" borderId="72" xfId="15" applyNumberFormat="1" applyFont="1" applyFill="1" applyBorder="1" applyAlignment="1">
      <alignment horizontal="right" vertical="center" shrinkToFit="1"/>
    </xf>
    <xf numFmtId="179" fontId="26" fillId="2" borderId="0" xfId="15" applyNumberFormat="1" applyFont="1" applyFill="1" applyAlignment="1">
      <alignment horizontal="right" vertical="center" shrinkToFit="1"/>
    </xf>
    <xf numFmtId="179" fontId="26" fillId="2" borderId="28" xfId="15" applyNumberFormat="1" applyFont="1" applyFill="1" applyBorder="1" applyAlignment="1">
      <alignment horizontal="right" vertical="center" shrinkToFit="1"/>
    </xf>
    <xf numFmtId="0" fontId="26" fillId="2" borderId="65" xfId="13" applyFont="1" applyFill="1" applyBorder="1" applyAlignment="1">
      <alignment horizontal="center" vertical="center"/>
    </xf>
    <xf numFmtId="178" fontId="26" fillId="2" borderId="67" xfId="15" applyNumberFormat="1" applyFont="1" applyFill="1" applyBorder="1" applyAlignment="1">
      <alignment horizontal="right" vertical="center" shrinkToFit="1"/>
    </xf>
    <xf numFmtId="179" fontId="26" fillId="2" borderId="67" xfId="15" applyNumberFormat="1" applyFont="1" applyFill="1" applyBorder="1" applyAlignment="1">
      <alignment horizontal="right" vertical="center" shrinkToFit="1"/>
    </xf>
    <xf numFmtId="179" fontId="26" fillId="2" borderId="139" xfId="15" applyNumberFormat="1" applyFont="1" applyFill="1" applyBorder="1" applyAlignment="1">
      <alignment horizontal="right" vertical="center" shrinkToFit="1"/>
    </xf>
    <xf numFmtId="179" fontId="26" fillId="2" borderId="75" xfId="15" applyNumberFormat="1" applyFont="1" applyFill="1" applyBorder="1" applyAlignment="1">
      <alignment horizontal="right" vertical="center" shrinkToFit="1"/>
    </xf>
    <xf numFmtId="179" fontId="26" fillId="2" borderId="7" xfId="15" applyNumberFormat="1" applyFont="1" applyFill="1" applyBorder="1" applyAlignment="1">
      <alignment horizontal="right" vertical="center" shrinkToFit="1"/>
    </xf>
    <xf numFmtId="179" fontId="26" fillId="2" borderId="30" xfId="15" applyNumberFormat="1" applyFont="1" applyFill="1" applyBorder="1" applyAlignment="1">
      <alignment horizontal="right" vertical="center" shrinkToFit="1"/>
    </xf>
    <xf numFmtId="0" fontId="26" fillId="2" borderId="38" xfId="13" applyFont="1" applyFill="1" applyBorder="1" applyAlignment="1">
      <alignment horizontal="center" vertical="center" wrapText="1"/>
    </xf>
    <xf numFmtId="0" fontId="26" fillId="2" borderId="6" xfId="13" applyFont="1" applyFill="1" applyBorder="1" applyAlignment="1">
      <alignment horizontal="center" vertical="center" wrapText="1"/>
    </xf>
    <xf numFmtId="0" fontId="26" fillId="2" borderId="11" xfId="13" applyFont="1" applyFill="1" applyBorder="1" applyAlignment="1">
      <alignment horizontal="center" vertical="center" wrapText="1"/>
    </xf>
    <xf numFmtId="0" fontId="26" fillId="2" borderId="27" xfId="13" applyFont="1" applyFill="1" applyBorder="1" applyAlignment="1">
      <alignment horizontal="center" vertical="center" wrapText="1"/>
    </xf>
    <xf numFmtId="0" fontId="26" fillId="2" borderId="0" xfId="13" applyFont="1" applyFill="1" applyAlignment="1">
      <alignment horizontal="center" vertical="center" wrapText="1"/>
    </xf>
    <xf numFmtId="0" fontId="26" fillId="2" borderId="1" xfId="13" applyFont="1" applyFill="1" applyBorder="1" applyAlignment="1">
      <alignment horizontal="center" vertical="center" wrapText="1"/>
    </xf>
    <xf numFmtId="0" fontId="26" fillId="2" borderId="45" xfId="13" applyFont="1" applyFill="1" applyBorder="1" applyAlignment="1">
      <alignment horizontal="center" vertical="center" wrapText="1"/>
    </xf>
    <xf numFmtId="0" fontId="26" fillId="2" borderId="46" xfId="13" applyFont="1" applyFill="1" applyBorder="1" applyAlignment="1">
      <alignment horizontal="center" vertical="center" wrapText="1"/>
    </xf>
    <xf numFmtId="0" fontId="26" fillId="2" borderId="41" xfId="13" applyFont="1" applyFill="1" applyBorder="1" applyAlignment="1">
      <alignment horizontal="center" vertical="center" wrapText="1"/>
    </xf>
    <xf numFmtId="0" fontId="26" fillId="2" borderId="3" xfId="13" applyFont="1" applyFill="1" applyBorder="1">
      <alignment vertical="center"/>
    </xf>
    <xf numFmtId="178" fontId="26" fillId="2" borderId="137" xfId="15" applyNumberFormat="1" applyFont="1" applyFill="1" applyBorder="1" applyAlignment="1">
      <alignment horizontal="right" vertical="center" shrinkToFit="1"/>
    </xf>
    <xf numFmtId="179" fontId="26" fillId="2" borderId="114" xfId="15" applyNumberFormat="1" applyFont="1" applyFill="1" applyBorder="1" applyAlignment="1">
      <alignment horizontal="right" vertical="center" shrinkToFit="1"/>
    </xf>
    <xf numFmtId="179" fontId="26" fillId="2" borderId="154" xfId="15" applyNumberFormat="1" applyFont="1" applyFill="1" applyBorder="1" applyAlignment="1">
      <alignment horizontal="right" vertical="center" shrinkToFit="1"/>
    </xf>
    <xf numFmtId="0" fontId="26" fillId="2" borderId="2" xfId="15" applyFont="1" applyFill="1" applyBorder="1" applyAlignment="1">
      <alignment horizontal="left" vertical="center" shrinkToFit="1"/>
    </xf>
    <xf numFmtId="0" fontId="26" fillId="2" borderId="0" xfId="15" applyFont="1" applyFill="1" applyAlignment="1">
      <alignment horizontal="left" vertical="center" shrinkToFit="1"/>
    </xf>
    <xf numFmtId="0" fontId="26" fillId="2" borderId="1" xfId="15" applyFont="1" applyFill="1" applyBorder="1" applyAlignment="1">
      <alignment horizontal="left" vertical="center" shrinkToFit="1"/>
    </xf>
    <xf numFmtId="0" fontId="26" fillId="2" borderId="62" xfId="13" applyFont="1" applyFill="1" applyBorder="1" applyAlignment="1">
      <alignment horizontal="left" vertical="center" wrapText="1"/>
    </xf>
    <xf numFmtId="0" fontId="26" fillId="2" borderId="55" xfId="13" applyFont="1" applyFill="1" applyBorder="1" applyAlignment="1">
      <alignment horizontal="left" vertical="center"/>
    </xf>
    <xf numFmtId="0" fontId="26" fillId="2" borderId="56" xfId="13" applyFont="1" applyFill="1" applyBorder="1" applyAlignment="1">
      <alignment horizontal="left" vertical="center"/>
    </xf>
    <xf numFmtId="179" fontId="26" fillId="2" borderId="113" xfId="15" applyNumberFormat="1" applyFont="1" applyFill="1" applyBorder="1" applyAlignment="1">
      <alignment horizontal="right" vertical="center" shrinkToFit="1"/>
    </xf>
    <xf numFmtId="178" fontId="26" fillId="2" borderId="150" xfId="15" applyNumberFormat="1" applyFont="1" applyFill="1" applyBorder="1" applyAlignment="1">
      <alignment horizontal="right" vertical="center" shrinkToFit="1"/>
    </xf>
    <xf numFmtId="178" fontId="26" fillId="2" borderId="151" xfId="15" applyNumberFormat="1" applyFont="1" applyFill="1" applyBorder="1" applyAlignment="1">
      <alignment horizontal="right" vertical="center" shrinkToFit="1"/>
    </xf>
    <xf numFmtId="179" fontId="26" fillId="2" borderId="148" xfId="15" applyNumberFormat="1" applyFont="1" applyFill="1" applyBorder="1" applyAlignment="1">
      <alignment horizontal="right" vertical="center" shrinkToFit="1"/>
    </xf>
    <xf numFmtId="0" fontId="26" fillId="2" borderId="5" xfId="13" applyFont="1" applyFill="1" applyBorder="1" applyAlignment="1">
      <alignment horizontal="center" vertical="center" wrapText="1"/>
    </xf>
    <xf numFmtId="0" fontId="30" fillId="2" borderId="10" xfId="13" applyFont="1" applyFill="1" applyBorder="1" applyAlignment="1">
      <alignment horizontal="center" vertical="center"/>
    </xf>
    <xf numFmtId="178" fontId="26" fillId="2" borderId="147" xfId="15" applyNumberFormat="1" applyFont="1" applyFill="1" applyBorder="1" applyAlignment="1">
      <alignment horizontal="right" vertical="center" shrinkToFit="1"/>
    </xf>
    <xf numFmtId="178" fontId="26" fillId="2" borderId="74" xfId="15" applyNumberFormat="1" applyFont="1" applyFill="1" applyBorder="1" applyAlignment="1">
      <alignment horizontal="right" vertical="center" shrinkToFit="1"/>
    </xf>
    <xf numFmtId="179" fontId="26" fillId="2" borderId="149" xfId="15" applyNumberFormat="1" applyFont="1" applyFill="1" applyBorder="1" applyAlignment="1">
      <alignment horizontal="right" vertical="center" shrinkToFit="1"/>
    </xf>
    <xf numFmtId="179" fontId="26" fillId="2" borderId="32" xfId="15" applyNumberFormat="1" applyFont="1" applyFill="1" applyBorder="1" applyAlignment="1">
      <alignment horizontal="right" vertical="center" shrinkToFit="1"/>
    </xf>
    <xf numFmtId="0" fontId="26" fillId="2" borderId="2" xfId="13" applyFont="1" applyFill="1" applyBorder="1" applyAlignment="1">
      <alignment vertical="center" shrinkToFit="1"/>
    </xf>
    <xf numFmtId="0" fontId="26" fillId="2" borderId="0" xfId="13" applyFont="1" applyFill="1" applyAlignment="1">
      <alignment vertical="center" shrinkToFit="1"/>
    </xf>
    <xf numFmtId="0" fontId="26" fillId="2" borderId="1" xfId="13" applyFont="1" applyFill="1" applyBorder="1" applyAlignment="1">
      <alignment vertical="center" shrinkToFit="1"/>
    </xf>
    <xf numFmtId="179" fontId="26" fillId="2" borderId="138" xfId="15" applyNumberFormat="1" applyFont="1" applyFill="1" applyBorder="1" applyAlignment="1">
      <alignment horizontal="right" vertical="center" shrinkToFit="1"/>
    </xf>
    <xf numFmtId="179" fontId="26" fillId="2" borderId="36" xfId="15" applyNumberFormat="1" applyFont="1" applyFill="1" applyBorder="1" applyAlignment="1">
      <alignment horizontal="right" vertical="center" shrinkToFit="1"/>
    </xf>
    <xf numFmtId="0" fontId="26" fillId="2" borderId="3" xfId="13" applyFont="1" applyFill="1" applyBorder="1" applyAlignment="1">
      <alignment horizontal="center" vertical="center" wrapText="1"/>
    </xf>
    <xf numFmtId="0" fontId="26" fillId="2" borderId="2" xfId="13" applyFont="1" applyFill="1" applyBorder="1" applyAlignment="1">
      <alignment horizontal="center" vertical="center" wrapText="1"/>
    </xf>
    <xf numFmtId="0" fontId="26" fillId="2" borderId="7" xfId="13" applyFont="1" applyFill="1" applyBorder="1" applyAlignment="1">
      <alignment horizontal="center" vertical="center" wrapText="1"/>
    </xf>
    <xf numFmtId="0" fontId="26" fillId="2" borderId="12" xfId="13" applyFont="1" applyFill="1" applyBorder="1" applyAlignment="1">
      <alignment horizontal="center" vertical="center" wrapText="1"/>
    </xf>
    <xf numFmtId="0" fontId="26" fillId="2" borderId="3" xfId="15" applyFont="1" applyFill="1" applyBorder="1" applyAlignment="1">
      <alignment horizontal="left" vertical="center" shrinkToFit="1"/>
    </xf>
    <xf numFmtId="0" fontId="26" fillId="2" borderId="6" xfId="15" applyFont="1" applyFill="1" applyBorder="1" applyAlignment="1">
      <alignment horizontal="left" vertical="center" shrinkToFit="1"/>
    </xf>
    <xf numFmtId="0" fontId="26" fillId="2" borderId="11" xfId="15" applyFont="1" applyFill="1" applyBorder="1" applyAlignment="1">
      <alignment horizontal="left" vertical="center" shrinkToFit="1"/>
    </xf>
    <xf numFmtId="179" fontId="26" fillId="2" borderId="71" xfId="15" applyNumberFormat="1" applyFont="1" applyFill="1" applyBorder="1" applyAlignment="1">
      <alignment horizontal="right" vertical="center" shrinkToFit="1"/>
    </xf>
    <xf numFmtId="179" fontId="26" fillId="2" borderId="25" xfId="15" applyNumberFormat="1" applyFont="1" applyFill="1" applyBorder="1" applyAlignment="1">
      <alignment horizontal="right" vertical="center" shrinkToFit="1"/>
    </xf>
    <xf numFmtId="0" fontId="26" fillId="2" borderId="38" xfId="13" applyFont="1" applyFill="1" applyBorder="1" applyAlignment="1">
      <alignment horizontal="center" vertical="top" wrapText="1"/>
    </xf>
    <xf numFmtId="0" fontId="26" fillId="2" borderId="6" xfId="13" applyFont="1" applyFill="1" applyBorder="1" applyAlignment="1">
      <alignment horizontal="center" vertical="top" wrapText="1"/>
    </xf>
    <xf numFmtId="0" fontId="26" fillId="2" borderId="11" xfId="13" applyFont="1" applyFill="1" applyBorder="1" applyAlignment="1">
      <alignment horizontal="center" vertical="top" wrapText="1"/>
    </xf>
    <xf numFmtId="0" fontId="26" fillId="2" borderId="27" xfId="13" applyFont="1" applyFill="1" applyBorder="1" applyAlignment="1">
      <alignment horizontal="center" vertical="top" wrapText="1"/>
    </xf>
    <xf numFmtId="0" fontId="26" fillId="2" borderId="0" xfId="13" applyFont="1" applyFill="1" applyAlignment="1">
      <alignment horizontal="center" vertical="top" wrapText="1"/>
    </xf>
    <xf numFmtId="0" fontId="26" fillId="2" borderId="1" xfId="13" applyFont="1" applyFill="1" applyBorder="1" applyAlignment="1">
      <alignment horizontal="center" vertical="top" wrapText="1"/>
    </xf>
    <xf numFmtId="0" fontId="26" fillId="2" borderId="29" xfId="13" applyFont="1" applyFill="1" applyBorder="1" applyAlignment="1">
      <alignment horizontal="center" vertical="top" wrapText="1"/>
    </xf>
    <xf numFmtId="0" fontId="26" fillId="2" borderId="7" xfId="13" applyFont="1" applyFill="1" applyBorder="1" applyAlignment="1">
      <alignment horizontal="center" vertical="top" wrapText="1"/>
    </xf>
    <xf numFmtId="0" fontId="26" fillId="2" borderId="38" xfId="13" applyFont="1" applyFill="1" applyBorder="1" applyAlignment="1">
      <alignment horizontal="center" vertical="center" textRotation="255" wrapText="1"/>
    </xf>
    <xf numFmtId="0" fontId="26" fillId="2" borderId="11" xfId="13" applyFont="1" applyFill="1" applyBorder="1" applyAlignment="1">
      <alignment horizontal="center" vertical="center" textRotation="255" wrapText="1"/>
    </xf>
    <xf numFmtId="0" fontId="26" fillId="2" borderId="27" xfId="13" applyFont="1" applyFill="1" applyBorder="1" applyAlignment="1">
      <alignment horizontal="center" vertical="center" textRotation="255" wrapText="1"/>
    </xf>
    <xf numFmtId="0" fontId="26" fillId="2" borderId="1" xfId="13" applyFont="1" applyFill="1" applyBorder="1" applyAlignment="1">
      <alignment horizontal="center" vertical="center" textRotation="255" wrapText="1"/>
    </xf>
    <xf numFmtId="0" fontId="26" fillId="2" borderId="29" xfId="13" applyFont="1" applyFill="1" applyBorder="1" applyAlignment="1">
      <alignment horizontal="center" vertical="center" textRotation="255" wrapText="1"/>
    </xf>
    <xf numFmtId="0" fontId="26" fillId="2" borderId="12" xfId="13" applyFont="1" applyFill="1" applyBorder="1" applyAlignment="1">
      <alignment horizontal="center" vertical="center" textRotation="255" wrapText="1"/>
    </xf>
    <xf numFmtId="178" fontId="26" fillId="2" borderId="3" xfId="15" applyNumberFormat="1" applyFont="1" applyFill="1" applyBorder="1" applyAlignment="1">
      <alignment horizontal="right" vertical="center" shrinkToFit="1"/>
    </xf>
    <xf numFmtId="178" fontId="26" fillId="2" borderId="6" xfId="15" applyNumberFormat="1" applyFont="1" applyFill="1" applyBorder="1" applyAlignment="1">
      <alignment horizontal="right" vertical="center" shrinkToFit="1"/>
    </xf>
    <xf numFmtId="178" fontId="26" fillId="2" borderId="66" xfId="15" applyNumberFormat="1" applyFont="1" applyFill="1" applyBorder="1" applyAlignment="1">
      <alignment horizontal="right" vertical="center" shrinkToFit="1"/>
    </xf>
    <xf numFmtId="178" fontId="26" fillId="2" borderId="68" xfId="15" applyNumberFormat="1" applyFont="1" applyFill="1" applyBorder="1" applyAlignment="1">
      <alignment horizontal="right" vertical="center" shrinkToFit="1"/>
    </xf>
    <xf numFmtId="179" fontId="26" fillId="2" borderId="68" xfId="15" applyNumberFormat="1" applyFont="1" applyFill="1" applyBorder="1" applyAlignment="1">
      <alignment horizontal="right" vertical="center" shrinkToFit="1"/>
    </xf>
    <xf numFmtId="179" fontId="26" fillId="2" borderId="6" xfId="15" applyNumberFormat="1" applyFont="1" applyFill="1" applyBorder="1" applyAlignment="1">
      <alignment horizontal="right" vertical="center" shrinkToFit="1"/>
    </xf>
    <xf numFmtId="179" fontId="26" fillId="2" borderId="39" xfId="15" applyNumberFormat="1" applyFont="1" applyFill="1" applyBorder="1" applyAlignment="1">
      <alignment horizontal="right" vertical="center" shrinkToFit="1"/>
    </xf>
    <xf numFmtId="0" fontId="26" fillId="2" borderId="34" xfId="13" applyFont="1" applyFill="1" applyBorder="1" applyAlignment="1">
      <alignment horizontal="center" vertical="center"/>
    </xf>
    <xf numFmtId="0" fontId="26" fillId="2" borderId="5" xfId="13" applyFont="1" applyFill="1" applyBorder="1" applyAlignment="1">
      <alignment horizontal="center" vertical="center"/>
    </xf>
    <xf numFmtId="0" fontId="26" fillId="2" borderId="10" xfId="13" applyFont="1" applyFill="1" applyBorder="1" applyAlignment="1">
      <alignment horizontal="center" vertical="center"/>
    </xf>
    <xf numFmtId="0" fontId="26" fillId="2" borderId="8" xfId="13" applyFont="1" applyFill="1" applyBorder="1" applyAlignment="1">
      <alignment horizontal="center" vertical="center"/>
    </xf>
    <xf numFmtId="0" fontId="26" fillId="2" borderId="8" xfId="15" applyFont="1" applyFill="1" applyBorder="1" applyAlignment="1">
      <alignment horizontal="center" vertical="center"/>
    </xf>
    <xf numFmtId="0" fontId="26" fillId="2" borderId="5" xfId="15" applyFont="1" applyFill="1" applyBorder="1" applyAlignment="1">
      <alignment horizontal="center" vertical="center"/>
    </xf>
    <xf numFmtId="0" fontId="26" fillId="2" borderId="53" xfId="15" applyFont="1" applyFill="1" applyBorder="1" applyAlignment="1">
      <alignment horizontal="center" vertical="center"/>
    </xf>
    <xf numFmtId="178" fontId="26" fillId="2" borderId="8" xfId="15" applyNumberFormat="1" applyFont="1" applyFill="1" applyBorder="1" applyAlignment="1">
      <alignment horizontal="right" vertical="center" shrinkToFit="1"/>
    </xf>
    <xf numFmtId="178" fontId="26" fillId="2" borderId="5" xfId="15" applyNumberFormat="1" applyFont="1" applyFill="1" applyBorder="1" applyAlignment="1">
      <alignment horizontal="right" vertical="center" shrinkToFit="1"/>
    </xf>
    <xf numFmtId="178" fontId="26" fillId="2" borderId="142" xfId="15" applyNumberFormat="1" applyFont="1" applyFill="1" applyBorder="1" applyAlignment="1">
      <alignment horizontal="right" vertical="center" shrinkToFit="1"/>
    </xf>
    <xf numFmtId="178" fontId="26" fillId="2" borderId="143" xfId="15" applyNumberFormat="1" applyFont="1" applyFill="1" applyBorder="1" applyAlignment="1">
      <alignment horizontal="right" vertical="center" shrinkToFit="1"/>
    </xf>
    <xf numFmtId="178" fontId="26" fillId="2" borderId="144" xfId="15" applyNumberFormat="1" applyFont="1" applyFill="1" applyBorder="1" applyAlignment="1">
      <alignment horizontal="right" vertical="center" shrinkToFit="1"/>
    </xf>
    <xf numFmtId="178" fontId="26" fillId="2" borderId="145" xfId="15" applyNumberFormat="1" applyFont="1" applyFill="1" applyBorder="1" applyAlignment="1">
      <alignment horizontal="right" vertical="center" shrinkToFit="1"/>
    </xf>
    <xf numFmtId="178" fontId="26" fillId="2" borderId="146" xfId="15" applyNumberFormat="1" applyFont="1" applyFill="1" applyBorder="1" applyAlignment="1">
      <alignment horizontal="right" vertical="center" shrinkToFit="1"/>
    </xf>
    <xf numFmtId="0" fontId="16" fillId="2" borderId="2" xfId="13" applyFill="1" applyBorder="1" applyAlignment="1">
      <alignment vertical="center" shrinkToFit="1"/>
    </xf>
    <xf numFmtId="0" fontId="16" fillId="2" borderId="0" xfId="13" applyFill="1" applyAlignment="1">
      <alignment vertical="center" shrinkToFit="1"/>
    </xf>
    <xf numFmtId="0" fontId="16" fillId="2" borderId="1" xfId="13" applyFill="1" applyBorder="1" applyAlignment="1">
      <alignment vertical="center" shrinkToFit="1"/>
    </xf>
    <xf numFmtId="178" fontId="26" fillId="2" borderId="2" xfId="14" applyNumberFormat="1" applyFont="1" applyFill="1" applyBorder="1" applyAlignment="1">
      <alignment horizontal="right" vertical="center" shrinkToFit="1"/>
    </xf>
    <xf numFmtId="178" fontId="26" fillId="2" borderId="0" xfId="14" applyNumberFormat="1" applyFont="1" applyFill="1" applyAlignment="1">
      <alignment horizontal="right" vertical="center" shrinkToFit="1"/>
    </xf>
    <xf numFmtId="178" fontId="26" fillId="2" borderId="69" xfId="14" applyNumberFormat="1" applyFont="1" applyFill="1" applyBorder="1" applyAlignment="1">
      <alignment horizontal="right" vertical="center" shrinkToFit="1"/>
    </xf>
    <xf numFmtId="178" fontId="26" fillId="2" borderId="72" xfId="14" applyNumberFormat="1" applyFont="1" applyFill="1" applyBorder="1" applyAlignment="1">
      <alignment horizontal="right" vertical="center" shrinkToFit="1"/>
    </xf>
    <xf numFmtId="179" fontId="26" fillId="2" borderId="72" xfId="14" applyNumberFormat="1" applyFont="1" applyFill="1" applyBorder="1" applyAlignment="1">
      <alignment horizontal="right" vertical="center" shrinkToFit="1"/>
    </xf>
    <xf numFmtId="179" fontId="26" fillId="2" borderId="0" xfId="14" applyNumberFormat="1" applyFont="1" applyFill="1" applyAlignment="1">
      <alignment horizontal="right" vertical="center" shrinkToFit="1"/>
    </xf>
    <xf numFmtId="179" fontId="26" fillId="2" borderId="28" xfId="14" applyNumberFormat="1" applyFont="1" applyFill="1" applyBorder="1" applyAlignment="1">
      <alignment horizontal="right" vertical="center" shrinkToFit="1"/>
    </xf>
    <xf numFmtId="0" fontId="26" fillId="2" borderId="38" xfId="13" applyFont="1" applyFill="1" applyBorder="1" applyAlignment="1">
      <alignment horizontal="center" vertical="center" textRotation="255" shrinkToFit="1"/>
    </xf>
    <xf numFmtId="0" fontId="26" fillId="2" borderId="11" xfId="13" applyFont="1" applyFill="1" applyBorder="1" applyAlignment="1">
      <alignment horizontal="center" vertical="center" textRotation="255" shrinkToFit="1"/>
    </xf>
    <xf numFmtId="0" fontId="26" fillId="2" borderId="27" xfId="13" applyFont="1" applyFill="1" applyBorder="1" applyAlignment="1">
      <alignment horizontal="center" vertical="center" textRotation="255" shrinkToFit="1"/>
    </xf>
    <xf numFmtId="0" fontId="26" fillId="2" borderId="1" xfId="13" applyFont="1" applyFill="1" applyBorder="1" applyAlignment="1">
      <alignment horizontal="center" vertical="center" textRotation="255" shrinkToFit="1"/>
    </xf>
    <xf numFmtId="0" fontId="26" fillId="2" borderId="29" xfId="13" applyFont="1" applyFill="1" applyBorder="1" applyAlignment="1">
      <alignment horizontal="center" vertical="center" textRotation="255" shrinkToFit="1"/>
    </xf>
    <xf numFmtId="0" fontId="26" fillId="2" borderId="12" xfId="13" applyFont="1" applyFill="1" applyBorder="1" applyAlignment="1">
      <alignment horizontal="center" vertical="center" textRotation="255" shrinkToFit="1"/>
    </xf>
    <xf numFmtId="0" fontId="26" fillId="2" borderId="1" xfId="13" applyFont="1" applyFill="1" applyBorder="1" applyAlignment="1">
      <alignment horizontal="left" vertical="center"/>
    </xf>
    <xf numFmtId="0" fontId="26" fillId="2" borderId="3" xfId="13" applyFont="1" applyFill="1" applyBorder="1" applyAlignment="1">
      <alignment horizontal="center" vertical="center" textRotation="255" wrapText="1"/>
    </xf>
    <xf numFmtId="0" fontId="26" fillId="2" borderId="2" xfId="13" applyFont="1" applyFill="1" applyBorder="1" applyAlignment="1">
      <alignment horizontal="center" vertical="center" textRotation="255" wrapText="1"/>
    </xf>
    <xf numFmtId="0" fontId="26" fillId="2" borderId="4" xfId="13" applyFont="1" applyFill="1" applyBorder="1" applyAlignment="1">
      <alignment horizontal="center" vertical="center" textRotation="255" wrapText="1"/>
    </xf>
    <xf numFmtId="0" fontId="26" fillId="2" borderId="53" xfId="13" applyFont="1" applyFill="1" applyBorder="1" applyAlignment="1">
      <alignment horizontal="center" vertical="center"/>
    </xf>
    <xf numFmtId="0" fontId="26" fillId="2" borderId="38" xfId="13" applyFont="1" applyFill="1" applyBorder="1" applyAlignment="1">
      <alignment horizontal="center" vertical="top"/>
    </xf>
    <xf numFmtId="0" fontId="26" fillId="2" borderId="6" xfId="13" applyFont="1" applyFill="1" applyBorder="1" applyAlignment="1">
      <alignment horizontal="center" vertical="top"/>
    </xf>
    <xf numFmtId="0" fontId="26" fillId="2" borderId="27" xfId="13" applyFont="1" applyFill="1" applyBorder="1" applyAlignment="1">
      <alignment horizontal="center" vertical="top"/>
    </xf>
    <xf numFmtId="0" fontId="26" fillId="2" borderId="0" xfId="13" applyFont="1" applyFill="1" applyAlignment="1">
      <alignment horizontal="center" vertical="top"/>
    </xf>
    <xf numFmtId="0" fontId="26" fillId="2" borderId="29" xfId="13" applyFont="1" applyFill="1" applyBorder="1" applyAlignment="1">
      <alignment horizontal="center" vertical="top"/>
    </xf>
    <xf numFmtId="0" fontId="26" fillId="2" borderId="7" xfId="13" applyFont="1" applyFill="1" applyBorder="1" applyAlignment="1">
      <alignment horizontal="center" vertical="top"/>
    </xf>
    <xf numFmtId="0" fontId="26" fillId="2" borderId="9" xfId="13" applyFont="1" applyFill="1" applyBorder="1" applyAlignment="1">
      <alignment horizontal="center" vertical="center"/>
    </xf>
    <xf numFmtId="178" fontId="26" fillId="5" borderId="54" xfId="13" applyNumberFormat="1" applyFont="1" applyFill="1" applyBorder="1" applyAlignment="1" applyProtection="1">
      <alignment horizontal="right" vertical="center" shrinkToFit="1"/>
      <protection locked="0"/>
    </xf>
    <xf numFmtId="178" fontId="26" fillId="5" borderId="55" xfId="13" applyNumberFormat="1" applyFont="1" applyFill="1" applyBorder="1" applyAlignment="1" applyProtection="1">
      <alignment horizontal="right" vertical="center" shrinkToFit="1"/>
      <protection locked="0"/>
    </xf>
    <xf numFmtId="178" fontId="26" fillId="5" borderId="56" xfId="13" applyNumberFormat="1" applyFont="1" applyFill="1" applyBorder="1" applyAlignment="1" applyProtection="1">
      <alignment horizontal="right" vertical="center" shrinkToFit="1"/>
      <protection locked="0"/>
    </xf>
    <xf numFmtId="0" fontId="26" fillId="2" borderId="19" xfId="13" applyFont="1" applyFill="1" applyBorder="1" applyAlignment="1">
      <alignment horizontal="left" vertical="center" wrapText="1"/>
    </xf>
    <xf numFmtId="0" fontId="26" fillId="2" borderId="0" xfId="14" applyFont="1" applyFill="1" applyAlignment="1">
      <alignment horizontal="left" vertical="center"/>
    </xf>
    <xf numFmtId="0" fontId="26" fillId="2" borderId="29" xfId="13" applyFont="1" applyFill="1" applyBorder="1" applyAlignment="1">
      <alignment horizontal="center" vertical="center"/>
    </xf>
    <xf numFmtId="0" fontId="26" fillId="2" borderId="7" xfId="13" applyFont="1" applyFill="1" applyBorder="1" applyAlignment="1">
      <alignment horizontal="center" vertical="center"/>
    </xf>
    <xf numFmtId="0" fontId="26" fillId="2" borderId="30" xfId="13" applyFont="1" applyFill="1" applyBorder="1" applyAlignment="1">
      <alignment horizontal="center" vertical="center"/>
    </xf>
    <xf numFmtId="0" fontId="26" fillId="2" borderId="96" xfId="13" applyFont="1" applyFill="1" applyBorder="1" applyAlignment="1" applyProtection="1">
      <alignment horizontal="left" vertical="center" shrinkToFit="1"/>
      <protection locked="0"/>
    </xf>
    <xf numFmtId="0" fontId="26" fillId="2" borderId="97" xfId="13" applyFont="1" applyFill="1" applyBorder="1" applyAlignment="1" applyProtection="1">
      <alignment horizontal="left" vertical="center" shrinkToFit="1"/>
      <protection locked="0"/>
    </xf>
    <xf numFmtId="0" fontId="26" fillId="2" borderId="102" xfId="13" applyFont="1" applyFill="1" applyBorder="1" applyAlignment="1" applyProtection="1">
      <alignment horizontal="left" vertical="center" shrinkToFit="1"/>
      <protection locked="0"/>
    </xf>
    <xf numFmtId="0" fontId="26" fillId="5" borderId="54" xfId="13" applyFont="1" applyFill="1" applyBorder="1" applyAlignment="1" applyProtection="1">
      <alignment horizontal="left" vertical="center" shrinkToFit="1"/>
      <protection locked="0"/>
    </xf>
    <xf numFmtId="0" fontId="26" fillId="5" borderId="55" xfId="13" applyFont="1" applyFill="1" applyBorder="1" applyAlignment="1" applyProtection="1">
      <alignment horizontal="left" vertical="center" shrinkToFit="1"/>
      <protection locked="0"/>
    </xf>
    <xf numFmtId="0" fontId="26" fillId="5" borderId="56" xfId="13" applyFont="1" applyFill="1" applyBorder="1" applyAlignment="1" applyProtection="1">
      <alignment horizontal="left" vertical="center" shrinkToFit="1"/>
      <protection locked="0"/>
    </xf>
    <xf numFmtId="178" fontId="26" fillId="5" borderId="134" xfId="13" applyNumberFormat="1" applyFont="1" applyFill="1" applyBorder="1" applyAlignment="1" applyProtection="1">
      <alignment horizontal="right" vertical="center" shrinkToFit="1"/>
      <protection locked="0"/>
    </xf>
    <xf numFmtId="178" fontId="26" fillId="5" borderId="135" xfId="13" applyNumberFormat="1" applyFont="1" applyFill="1" applyBorder="1" applyAlignment="1" applyProtection="1">
      <alignment horizontal="right" vertical="center" shrinkToFit="1"/>
      <protection locked="0"/>
    </xf>
    <xf numFmtId="178" fontId="26" fillId="5" borderId="136" xfId="13" applyNumberFormat="1" applyFont="1" applyFill="1" applyBorder="1" applyAlignment="1" applyProtection="1">
      <alignment horizontal="right" vertical="center" shrinkToFit="1"/>
      <protection locked="0"/>
    </xf>
    <xf numFmtId="0" fontId="26" fillId="2" borderId="98" xfId="13" applyFont="1" applyFill="1" applyBorder="1" applyAlignment="1" applyProtection="1">
      <alignment horizontal="left" vertical="center" shrinkToFit="1"/>
      <protection locked="0"/>
    </xf>
    <xf numFmtId="178" fontId="26" fillId="2" borderId="96" xfId="13" applyNumberFormat="1" applyFont="1" applyFill="1" applyBorder="1" applyAlignment="1" applyProtection="1">
      <alignment horizontal="right" vertical="center" shrinkToFit="1"/>
      <protection locked="0"/>
    </xf>
    <xf numFmtId="178" fontId="26" fillId="2" borderId="97" xfId="13" applyNumberFormat="1" applyFont="1" applyFill="1" applyBorder="1" applyAlignment="1" applyProtection="1">
      <alignment horizontal="right" vertical="center" shrinkToFit="1"/>
      <protection locked="0"/>
    </xf>
    <xf numFmtId="178" fontId="26" fillId="2" borderId="98" xfId="13" applyNumberFormat="1" applyFont="1" applyFill="1" applyBorder="1" applyAlignment="1" applyProtection="1">
      <alignment horizontal="right" vertical="center" shrinkToFit="1"/>
      <protection locked="0"/>
    </xf>
    <xf numFmtId="178" fontId="26" fillId="5" borderId="114" xfId="13" applyNumberFormat="1" applyFont="1" applyFill="1" applyBorder="1" applyAlignment="1" applyProtection="1">
      <alignment horizontal="right" vertical="center" shrinkToFit="1"/>
      <protection locked="0"/>
    </xf>
    <xf numFmtId="0" fontId="26" fillId="5" borderId="114" xfId="13" applyFont="1" applyFill="1" applyBorder="1" applyAlignment="1" applyProtection="1">
      <alignment horizontal="left" vertical="center" shrinkToFit="1"/>
      <protection locked="0"/>
    </xf>
    <xf numFmtId="0" fontId="26" fillId="5" borderId="118" xfId="13" applyFont="1" applyFill="1" applyBorder="1" applyAlignment="1" applyProtection="1">
      <alignment horizontal="left" vertical="center" shrinkToFit="1"/>
      <protection locked="0"/>
    </xf>
    <xf numFmtId="178" fontId="26" fillId="5" borderId="128" xfId="13" applyNumberFormat="1" applyFont="1" applyFill="1" applyBorder="1" applyAlignment="1" applyProtection="1">
      <alignment horizontal="right" vertical="center" shrinkToFit="1"/>
      <protection locked="0"/>
    </xf>
    <xf numFmtId="178" fontId="26" fillId="5" borderId="120" xfId="13" applyNumberFormat="1" applyFont="1" applyFill="1" applyBorder="1" applyAlignment="1" applyProtection="1">
      <alignment horizontal="right" vertical="center" shrinkToFit="1"/>
      <protection locked="0"/>
    </xf>
    <xf numFmtId="0" fontId="26" fillId="2" borderId="131" xfId="13" applyFont="1" applyFill="1" applyBorder="1" applyAlignment="1" applyProtection="1">
      <alignment horizontal="left" vertical="center" shrinkToFit="1"/>
      <protection locked="0"/>
    </xf>
    <xf numFmtId="0" fontId="26" fillId="2" borderId="132" xfId="13" applyFont="1" applyFill="1" applyBorder="1" applyAlignment="1" applyProtection="1">
      <alignment horizontal="left" vertical="center" shrinkToFit="1"/>
      <protection locked="0"/>
    </xf>
    <xf numFmtId="0" fontId="26" fillId="2" borderId="133" xfId="13" applyFont="1" applyFill="1" applyBorder="1" applyAlignment="1" applyProtection="1">
      <alignment horizontal="left" vertical="center" shrinkToFit="1"/>
      <protection locked="0"/>
    </xf>
    <xf numFmtId="178" fontId="26" fillId="2" borderId="107" xfId="13" applyNumberFormat="1" applyFont="1" applyFill="1" applyBorder="1" applyAlignment="1" applyProtection="1">
      <alignment horizontal="right" vertical="center" shrinkToFit="1"/>
      <protection locked="0"/>
    </xf>
    <xf numFmtId="178" fontId="26" fillId="2" borderId="108" xfId="13" applyNumberFormat="1" applyFont="1" applyFill="1" applyBorder="1" applyAlignment="1" applyProtection="1">
      <alignment horizontal="right" vertical="center" shrinkToFit="1"/>
      <protection locked="0"/>
    </xf>
    <xf numFmtId="0" fontId="26" fillId="2" borderId="108" xfId="13" applyFont="1" applyFill="1" applyBorder="1" applyAlignment="1" applyProtection="1">
      <alignment horizontal="left" vertical="center" shrinkToFit="1"/>
      <protection locked="0"/>
    </xf>
    <xf numFmtId="0" fontId="26" fillId="2" borderId="111" xfId="13" applyFont="1" applyFill="1" applyBorder="1" applyAlignment="1" applyProtection="1">
      <alignment horizontal="left" vertical="center" shrinkToFit="1"/>
      <protection locked="0"/>
    </xf>
    <xf numFmtId="178" fontId="26" fillId="0" borderId="100" xfId="13" applyNumberFormat="1" applyFont="1" applyBorder="1" applyAlignment="1" applyProtection="1">
      <alignment horizontal="right" vertical="center" shrinkToFit="1"/>
      <protection locked="0"/>
    </xf>
    <xf numFmtId="0" fontId="26" fillId="0" borderId="100" xfId="13" applyFont="1" applyBorder="1" applyAlignment="1" applyProtection="1">
      <alignment horizontal="left" vertical="center" shrinkToFit="1"/>
      <protection locked="0"/>
    </xf>
    <xf numFmtId="0" fontId="26" fillId="0" borderId="105" xfId="13" applyFont="1" applyBorder="1" applyAlignment="1" applyProtection="1">
      <alignment horizontal="left" vertical="center" shrinkToFit="1"/>
      <protection locked="0"/>
    </xf>
    <xf numFmtId="0" fontId="26" fillId="0" borderId="96" xfId="13" applyFont="1" applyBorder="1" applyAlignment="1" applyProtection="1">
      <alignment horizontal="left" vertical="center" shrinkToFit="1"/>
      <protection locked="0"/>
    </xf>
    <xf numFmtId="0" fontId="26" fillId="0" borderId="97" xfId="13" applyFont="1" applyBorder="1" applyAlignment="1" applyProtection="1">
      <alignment horizontal="left" vertical="center" shrinkToFit="1"/>
      <protection locked="0"/>
    </xf>
    <xf numFmtId="0" fontId="26" fillId="0" borderId="98" xfId="13" applyFont="1" applyBorder="1" applyAlignment="1" applyProtection="1">
      <alignment horizontal="left" vertical="center" shrinkToFit="1"/>
      <protection locked="0"/>
    </xf>
    <xf numFmtId="178" fontId="26" fillId="0" borderId="99" xfId="13" applyNumberFormat="1" applyFont="1" applyBorder="1" applyAlignment="1" applyProtection="1">
      <alignment horizontal="right" vertical="center" shrinkToFit="1"/>
      <protection locked="0"/>
    </xf>
    <xf numFmtId="178" fontId="26" fillId="0" borderId="96" xfId="13" applyNumberFormat="1" applyFont="1" applyBorder="1" applyAlignment="1" applyProtection="1">
      <alignment horizontal="right" vertical="center" shrinkToFit="1"/>
      <protection locked="0"/>
    </xf>
    <xf numFmtId="178" fontId="26" fillId="0" borderId="97" xfId="13" applyNumberFormat="1" applyFont="1" applyBorder="1" applyAlignment="1" applyProtection="1">
      <alignment horizontal="right" vertical="center" shrinkToFit="1"/>
      <protection locked="0"/>
    </xf>
    <xf numFmtId="178" fontId="26" fillId="0" borderId="104" xfId="13" applyNumberFormat="1" applyFont="1" applyBorder="1" applyAlignment="1" applyProtection="1">
      <alignment horizontal="right" vertical="center" shrinkToFit="1"/>
      <protection locked="0"/>
    </xf>
    <xf numFmtId="178" fontId="26" fillId="0" borderId="101" xfId="13" applyNumberFormat="1" applyFont="1" applyBorder="1" applyAlignment="1" applyProtection="1">
      <alignment horizontal="right" vertical="center" shrinkToFit="1"/>
      <protection locked="0"/>
    </xf>
    <xf numFmtId="178" fontId="26" fillId="0" borderId="86" xfId="13" applyNumberFormat="1" applyFont="1" applyBorder="1" applyAlignment="1" applyProtection="1">
      <alignment horizontal="right" vertical="center" shrinkToFit="1"/>
      <protection locked="0"/>
    </xf>
    <xf numFmtId="0" fontId="26" fillId="0" borderId="86" xfId="13" applyFont="1" applyBorder="1" applyAlignment="1" applyProtection="1">
      <alignment horizontal="left" vertical="center" shrinkToFit="1"/>
      <protection locked="0"/>
    </xf>
    <xf numFmtId="0" fontId="26" fillId="0" borderId="92" xfId="13" applyFont="1" applyBorder="1" applyAlignment="1" applyProtection="1">
      <alignment horizontal="left" vertical="center" shrinkToFit="1"/>
      <protection locked="0"/>
    </xf>
    <xf numFmtId="0" fontId="26" fillId="0" borderId="82" xfId="13" applyFont="1" applyBorder="1" applyAlignment="1" applyProtection="1">
      <alignment horizontal="left" vertical="center" shrinkToFit="1"/>
      <protection locked="0"/>
    </xf>
    <xf numFmtId="0" fontId="26" fillId="0" borderId="83" xfId="13" applyFont="1" applyBorder="1" applyAlignment="1" applyProtection="1">
      <alignment horizontal="left" vertical="center" shrinkToFit="1"/>
      <protection locked="0"/>
    </xf>
    <xf numFmtId="0" fontId="26" fillId="0" borderId="84" xfId="13" applyFont="1" applyBorder="1" applyAlignment="1" applyProtection="1">
      <alignment horizontal="left" vertical="center" shrinkToFit="1"/>
      <protection locked="0"/>
    </xf>
    <xf numFmtId="178" fontId="26" fillId="0" borderId="85" xfId="13" applyNumberFormat="1" applyFont="1" applyBorder="1" applyAlignment="1" applyProtection="1">
      <alignment horizontal="right" vertical="center" shrinkToFit="1"/>
      <protection locked="0"/>
    </xf>
    <xf numFmtId="0" fontId="26" fillId="4" borderId="16" xfId="13" applyFont="1" applyFill="1" applyBorder="1" applyAlignment="1" applyProtection="1">
      <alignment horizontal="center" vertical="center" wrapText="1"/>
      <protection locked="0"/>
    </xf>
    <xf numFmtId="0" fontId="26" fillId="4" borderId="19" xfId="13" applyFont="1" applyFill="1" applyBorder="1" applyAlignment="1" applyProtection="1">
      <alignment horizontal="center" vertical="center" wrapText="1"/>
      <protection locked="0"/>
    </xf>
    <xf numFmtId="0" fontId="26" fillId="4" borderId="14" xfId="13" applyFont="1" applyFill="1" applyBorder="1" applyAlignment="1" applyProtection="1">
      <alignment horizontal="center" vertical="center" wrapText="1"/>
      <protection locked="0"/>
    </xf>
    <xf numFmtId="0" fontId="26" fillId="4" borderId="79" xfId="13" applyFont="1" applyFill="1" applyBorder="1" applyAlignment="1" applyProtection="1">
      <alignment horizontal="center" vertical="center" wrapText="1"/>
      <protection locked="0"/>
    </xf>
    <xf numFmtId="0" fontId="26" fillId="4" borderId="77" xfId="13" applyFont="1" applyFill="1" applyBorder="1" applyAlignment="1" applyProtection="1">
      <alignment horizontal="center" vertical="center" wrapText="1"/>
      <protection locked="0"/>
    </xf>
    <xf numFmtId="0" fontId="26" fillId="4" borderId="78" xfId="13" applyFont="1" applyFill="1" applyBorder="1" applyAlignment="1" applyProtection="1">
      <alignment horizontal="center" vertical="center" wrapText="1"/>
      <protection locked="0"/>
    </xf>
    <xf numFmtId="0" fontId="26" fillId="4" borderId="20" xfId="13" applyFont="1" applyFill="1" applyBorder="1" applyAlignment="1" applyProtection="1">
      <alignment horizontal="center" vertical="center" wrapText="1"/>
      <protection locked="0"/>
    </xf>
    <xf numFmtId="0" fontId="26" fillId="4" borderId="80" xfId="13" applyFont="1" applyFill="1" applyBorder="1" applyAlignment="1" applyProtection="1">
      <alignment horizontal="center" vertical="center" wrapText="1"/>
      <protection locked="0"/>
    </xf>
    <xf numFmtId="178" fontId="26" fillId="0" borderId="96" xfId="16" applyNumberFormat="1" applyFont="1" applyBorder="1" applyAlignment="1" applyProtection="1">
      <alignment horizontal="right" vertical="center" shrinkToFit="1"/>
      <protection locked="0"/>
    </xf>
    <xf numFmtId="178" fontId="26" fillId="0" borderId="97" xfId="16" applyNumberFormat="1" applyFont="1" applyBorder="1" applyAlignment="1" applyProtection="1">
      <alignment horizontal="right" vertical="center" shrinkToFit="1"/>
      <protection locked="0"/>
    </xf>
    <xf numFmtId="178" fontId="26" fillId="0" borderId="98" xfId="16" applyNumberFormat="1" applyFont="1" applyBorder="1" applyAlignment="1" applyProtection="1">
      <alignment horizontal="right" vertical="center" shrinkToFit="1"/>
      <protection locked="0"/>
    </xf>
    <xf numFmtId="0" fontId="26" fillId="0" borderId="96" xfId="16" applyFont="1" applyBorder="1" applyAlignment="1" applyProtection="1">
      <alignment horizontal="left" vertical="center" shrinkToFit="1"/>
      <protection locked="0"/>
    </xf>
    <xf numFmtId="0" fontId="26" fillId="0" borderId="97" xfId="16" applyFont="1" applyBorder="1" applyAlignment="1" applyProtection="1">
      <alignment horizontal="left" vertical="center" shrinkToFit="1"/>
      <protection locked="0"/>
    </xf>
    <xf numFmtId="0" fontId="26" fillId="0" borderId="102" xfId="16" applyFont="1" applyBorder="1" applyAlignment="1" applyProtection="1">
      <alignment horizontal="left" vertical="center" shrinkToFit="1"/>
      <protection locked="0"/>
    </xf>
    <xf numFmtId="0" fontId="26" fillId="4" borderId="18" xfId="13" applyFont="1" applyFill="1" applyBorder="1" applyAlignment="1" applyProtection="1">
      <alignment horizontal="center" vertical="center"/>
      <protection locked="0"/>
    </xf>
    <xf numFmtId="0" fontId="26" fillId="4" borderId="19" xfId="13" applyFont="1" applyFill="1" applyBorder="1" applyAlignment="1" applyProtection="1">
      <alignment horizontal="center" vertical="center"/>
      <protection locked="0"/>
    </xf>
    <xf numFmtId="0" fontId="26" fillId="4" borderId="14" xfId="13" applyFont="1" applyFill="1" applyBorder="1" applyAlignment="1" applyProtection="1">
      <alignment horizontal="center" vertical="center"/>
      <protection locked="0"/>
    </xf>
    <xf numFmtId="0" fontId="26" fillId="4" borderId="76" xfId="13" applyFont="1" applyFill="1" applyBorder="1" applyAlignment="1" applyProtection="1">
      <alignment horizontal="center" vertical="center"/>
      <protection locked="0"/>
    </xf>
    <xf numFmtId="0" fontId="26" fillId="4" borderId="77" xfId="13" applyFont="1" applyFill="1" applyBorder="1" applyAlignment="1" applyProtection="1">
      <alignment horizontal="center" vertical="center"/>
      <protection locked="0"/>
    </xf>
    <xf numFmtId="0" fontId="26" fillId="4" borderId="78" xfId="13" applyFont="1" applyFill="1" applyBorder="1" applyAlignment="1" applyProtection="1">
      <alignment horizontal="center" vertical="center"/>
      <protection locked="0"/>
    </xf>
    <xf numFmtId="0" fontId="26" fillId="4" borderId="16" xfId="13" applyFont="1" applyFill="1" applyBorder="1" applyAlignment="1" applyProtection="1">
      <alignment horizontal="center" vertical="center" wrapText="1" shrinkToFit="1"/>
      <protection locked="0"/>
    </xf>
    <xf numFmtId="0" fontId="26" fillId="4" borderId="19" xfId="13" applyFont="1" applyFill="1" applyBorder="1" applyAlignment="1" applyProtection="1">
      <alignment horizontal="center" vertical="center" shrinkToFit="1"/>
      <protection locked="0"/>
    </xf>
    <xf numFmtId="0" fontId="26" fillId="4" borderId="14" xfId="13" applyFont="1" applyFill="1" applyBorder="1" applyAlignment="1" applyProtection="1">
      <alignment horizontal="center" vertical="center" shrinkToFit="1"/>
      <protection locked="0"/>
    </xf>
    <xf numFmtId="0" fontId="26" fillId="4" borderId="79" xfId="13" applyFont="1" applyFill="1" applyBorder="1" applyAlignment="1" applyProtection="1">
      <alignment horizontal="center" vertical="center" shrinkToFit="1"/>
      <protection locked="0"/>
    </xf>
    <xf numFmtId="0" fontId="26" fillId="4" borderId="77" xfId="13" applyFont="1" applyFill="1" applyBorder="1" applyAlignment="1" applyProtection="1">
      <alignment horizontal="center" vertical="center" shrinkToFit="1"/>
      <protection locked="0"/>
    </xf>
    <xf numFmtId="0" fontId="26" fillId="4" borderId="78" xfId="13" applyFont="1" applyFill="1" applyBorder="1" applyAlignment="1" applyProtection="1">
      <alignment horizontal="center" vertical="center" shrinkToFit="1"/>
      <protection locked="0"/>
    </xf>
    <xf numFmtId="0" fontId="26" fillId="4" borderId="79" xfId="13" applyFont="1" applyFill="1" applyBorder="1" applyAlignment="1" applyProtection="1">
      <alignment horizontal="center" vertical="center"/>
      <protection locked="0"/>
    </xf>
    <xf numFmtId="0" fontId="26" fillId="0" borderId="98" xfId="16" applyFont="1" applyBorder="1" applyAlignment="1" applyProtection="1">
      <alignment horizontal="left" vertical="center" shrinkToFit="1"/>
      <protection locked="0"/>
    </xf>
    <xf numFmtId="179" fontId="26" fillId="5" borderId="120" xfId="13" applyNumberFormat="1" applyFont="1" applyFill="1" applyBorder="1" applyAlignment="1" applyProtection="1">
      <alignment horizontal="right" vertical="center" shrinkToFit="1"/>
      <protection locked="0"/>
    </xf>
    <xf numFmtId="178" fontId="26" fillId="5" borderId="62" xfId="13" applyNumberFormat="1" applyFont="1" applyFill="1" applyBorder="1" applyAlignment="1" applyProtection="1">
      <alignment horizontal="right" vertical="center" shrinkToFit="1"/>
      <protection locked="0"/>
    </xf>
    <xf numFmtId="178" fontId="26" fillId="5" borderId="57" xfId="13" applyNumberFormat="1" applyFont="1" applyFill="1" applyBorder="1" applyAlignment="1" applyProtection="1">
      <alignment horizontal="right" vertical="center" shrinkToFit="1"/>
      <protection locked="0"/>
    </xf>
    <xf numFmtId="178" fontId="26" fillId="5" borderId="129" xfId="13" applyNumberFormat="1" applyFont="1" applyFill="1" applyBorder="1" applyAlignment="1" applyProtection="1">
      <alignment horizontal="right" vertical="center" shrinkToFit="1"/>
      <protection locked="0"/>
    </xf>
    <xf numFmtId="178" fontId="26" fillId="5" borderId="117" xfId="13" applyNumberFormat="1" applyFont="1" applyFill="1" applyBorder="1" applyAlignment="1" applyProtection="1">
      <alignment horizontal="right" vertical="center" shrinkToFit="1"/>
      <protection locked="0"/>
    </xf>
    <xf numFmtId="178" fontId="26" fillId="5" borderId="118" xfId="13" applyNumberFormat="1" applyFont="1" applyFill="1" applyBorder="1" applyAlignment="1" applyProtection="1">
      <alignment horizontal="right" vertical="center" shrinkToFit="1"/>
      <protection locked="0"/>
    </xf>
    <xf numFmtId="178" fontId="26" fillId="5" borderId="119" xfId="13" applyNumberFormat="1" applyFont="1" applyFill="1" applyBorder="1" applyAlignment="1" applyProtection="1">
      <alignment horizontal="right" vertical="center" shrinkToFit="1"/>
      <protection locked="0"/>
    </xf>
    <xf numFmtId="178" fontId="26" fillId="2" borderId="104" xfId="14" applyNumberFormat="1" applyFont="1" applyFill="1" applyBorder="1" applyAlignment="1" applyProtection="1">
      <alignment horizontal="right" vertical="center" shrinkToFit="1"/>
      <protection locked="0"/>
    </xf>
    <xf numFmtId="178" fontId="26" fillId="2" borderId="100" xfId="14" applyNumberFormat="1" applyFont="1" applyFill="1" applyBorder="1" applyAlignment="1" applyProtection="1">
      <alignment horizontal="right" vertical="center" shrinkToFit="1"/>
      <protection locked="0"/>
    </xf>
    <xf numFmtId="179" fontId="26" fillId="2" borderId="100" xfId="14" applyNumberFormat="1" applyFont="1" applyFill="1" applyBorder="1" applyAlignment="1" applyProtection="1">
      <alignment horizontal="right" vertical="center" shrinkToFit="1"/>
      <protection locked="0"/>
    </xf>
    <xf numFmtId="0" fontId="26" fillId="0" borderId="65" xfId="13" applyFont="1" applyBorder="1" applyAlignment="1" applyProtection="1">
      <alignment horizontal="center" vertical="center" shrinkToFit="1"/>
      <protection locked="0"/>
    </xf>
    <xf numFmtId="0" fontId="26" fillId="0" borderId="50" xfId="13" applyFont="1" applyBorder="1" applyAlignment="1" applyProtection="1">
      <alignment horizontal="center" vertical="center"/>
      <protection locked="0"/>
    </xf>
    <xf numFmtId="0" fontId="26" fillId="0" borderId="52" xfId="13" applyFont="1" applyBorder="1" applyAlignment="1" applyProtection="1">
      <alignment horizontal="center" vertical="center"/>
      <protection locked="0"/>
    </xf>
    <xf numFmtId="0" fontId="26" fillId="0" borderId="96" xfId="15" applyFont="1" applyBorder="1" applyAlignment="1" applyProtection="1">
      <alignment horizontal="left" vertical="center" shrinkToFit="1"/>
      <protection locked="0"/>
    </xf>
    <xf numFmtId="0" fontId="26" fillId="0" borderId="97" xfId="15" applyFont="1" applyBorder="1" applyAlignment="1" applyProtection="1">
      <alignment horizontal="left" vertical="center" shrinkToFit="1"/>
      <protection locked="0"/>
    </xf>
    <xf numFmtId="0" fontId="26" fillId="0" borderId="98" xfId="15" applyFont="1" applyBorder="1" applyAlignment="1" applyProtection="1">
      <alignment horizontal="left" vertical="center" shrinkToFit="1"/>
      <protection locked="0"/>
    </xf>
    <xf numFmtId="178" fontId="26" fillId="2" borderId="99" xfId="14" applyNumberFormat="1" applyFont="1" applyFill="1" applyBorder="1" applyAlignment="1" applyProtection="1">
      <alignment horizontal="right" vertical="center" shrinkToFit="1"/>
      <protection locked="0"/>
    </xf>
    <xf numFmtId="178" fontId="26" fillId="2" borderId="101" xfId="14" applyNumberFormat="1" applyFont="1" applyFill="1" applyBorder="1" applyAlignment="1" applyProtection="1">
      <alignment horizontal="right" vertical="center" shrinkToFit="1"/>
      <protection locked="0"/>
    </xf>
    <xf numFmtId="178" fontId="26" fillId="0" borderId="103" xfId="15" applyNumberFormat="1" applyFont="1" applyBorder="1" applyAlignment="1" applyProtection="1">
      <alignment horizontal="right" vertical="center" shrinkToFit="1"/>
      <protection locked="0"/>
    </xf>
    <xf numFmtId="178" fontId="26" fillId="0" borderId="97" xfId="15" applyNumberFormat="1" applyFont="1" applyBorder="1" applyAlignment="1" applyProtection="1">
      <alignment horizontal="right" vertical="center" shrinkToFit="1"/>
      <protection locked="0"/>
    </xf>
    <xf numFmtId="178" fontId="26" fillId="0" borderId="102" xfId="15" applyNumberFormat="1" applyFont="1" applyBorder="1" applyAlignment="1" applyProtection="1">
      <alignment horizontal="right" vertical="center" shrinkToFit="1"/>
      <protection locked="0"/>
    </xf>
    <xf numFmtId="178" fontId="26" fillId="0" borderId="99" xfId="15" applyNumberFormat="1" applyFont="1" applyBorder="1" applyAlignment="1" applyProtection="1">
      <alignment horizontal="right" vertical="center" shrinkToFit="1"/>
      <protection locked="0"/>
    </xf>
    <xf numFmtId="178" fontId="26" fillId="0" borderId="100" xfId="15" applyNumberFormat="1" applyFont="1" applyBorder="1" applyAlignment="1" applyProtection="1">
      <alignment horizontal="right" vertical="center" shrinkToFit="1"/>
      <protection locked="0"/>
    </xf>
    <xf numFmtId="178" fontId="26" fillId="0" borderId="101" xfId="15" applyNumberFormat="1" applyFont="1" applyBorder="1" applyAlignment="1" applyProtection="1">
      <alignment horizontal="right" vertical="center" shrinkToFit="1"/>
      <protection locked="0"/>
    </xf>
    <xf numFmtId="179" fontId="26" fillId="0" borderId="100" xfId="13" applyNumberFormat="1" applyFont="1" applyBorder="1" applyAlignment="1" applyProtection="1">
      <alignment horizontal="right" vertical="center" shrinkToFit="1"/>
      <protection locked="0"/>
    </xf>
    <xf numFmtId="0" fontId="26" fillId="0" borderId="123" xfId="13" applyFont="1" applyBorder="1" applyAlignment="1" applyProtection="1">
      <alignment horizontal="left" vertical="center" shrinkToFit="1"/>
      <protection locked="0"/>
    </xf>
    <xf numFmtId="0" fontId="26" fillId="0" borderId="126" xfId="13" applyFont="1" applyBorder="1" applyAlignment="1" applyProtection="1">
      <alignment horizontal="left" vertical="center" shrinkToFit="1"/>
      <protection locked="0"/>
    </xf>
    <xf numFmtId="0" fontId="26" fillId="0" borderId="82" xfId="15" applyFont="1" applyBorder="1" applyAlignment="1" applyProtection="1">
      <alignment horizontal="left" vertical="center" shrinkToFit="1"/>
      <protection locked="0"/>
    </xf>
    <xf numFmtId="0" fontId="26" fillId="0" borderId="83" xfId="15" applyFont="1" applyBorder="1" applyAlignment="1" applyProtection="1">
      <alignment horizontal="left" vertical="center" shrinkToFit="1"/>
      <protection locked="0"/>
    </xf>
    <xf numFmtId="0" fontId="26" fillId="0" borderId="84" xfId="15" applyFont="1" applyBorder="1" applyAlignment="1" applyProtection="1">
      <alignment horizontal="left" vertical="center" shrinkToFit="1"/>
      <protection locked="0"/>
    </xf>
    <xf numFmtId="178" fontId="26" fillId="0" borderId="122" xfId="15" applyNumberFormat="1" applyFont="1" applyBorder="1" applyAlignment="1" applyProtection="1">
      <alignment horizontal="right" vertical="center" shrinkToFit="1"/>
      <protection locked="0"/>
    </xf>
    <xf numFmtId="178" fontId="26" fillId="0" borderId="123" xfId="15" applyNumberFormat="1" applyFont="1" applyBorder="1" applyAlignment="1" applyProtection="1">
      <alignment horizontal="right" vertical="center" shrinkToFit="1"/>
      <protection locked="0"/>
    </xf>
    <xf numFmtId="178" fontId="26" fillId="0" borderId="124" xfId="15" applyNumberFormat="1" applyFont="1" applyBorder="1" applyAlignment="1" applyProtection="1">
      <alignment horizontal="right" vertical="center" shrinkToFit="1"/>
      <protection locked="0"/>
    </xf>
    <xf numFmtId="178" fontId="26" fillId="0" borderId="125" xfId="15" applyNumberFormat="1" applyFont="1" applyBorder="1" applyAlignment="1" applyProtection="1">
      <alignment horizontal="right" vertical="center" shrinkToFit="1"/>
      <protection locked="0"/>
    </xf>
    <xf numFmtId="178" fontId="26" fillId="0" borderId="126" xfId="15" applyNumberFormat="1" applyFont="1" applyBorder="1" applyAlignment="1" applyProtection="1">
      <alignment horizontal="right" vertical="center" shrinkToFit="1"/>
      <protection locked="0"/>
    </xf>
    <xf numFmtId="178" fontId="26" fillId="0" borderId="127" xfId="13" applyNumberFormat="1" applyFont="1" applyBorder="1" applyAlignment="1" applyProtection="1">
      <alignment horizontal="right" vertical="center" shrinkToFit="1"/>
      <protection locked="0"/>
    </xf>
    <xf numFmtId="178" fontId="26" fillId="0" borderId="123" xfId="13" applyNumberFormat="1" applyFont="1" applyBorder="1" applyAlignment="1" applyProtection="1">
      <alignment horizontal="right" vertical="center" shrinkToFit="1"/>
      <protection locked="0"/>
    </xf>
    <xf numFmtId="179" fontId="26" fillId="0" borderId="123" xfId="13" applyNumberFormat="1" applyFont="1" applyBorder="1" applyAlignment="1" applyProtection="1">
      <alignment horizontal="right" vertical="center" shrinkToFit="1"/>
      <protection locked="0"/>
    </xf>
    <xf numFmtId="0" fontId="26" fillId="4" borderId="18" xfId="13" applyFont="1" applyFill="1" applyBorder="1" applyAlignment="1" applyProtection="1">
      <alignment horizontal="center" vertical="center" wrapText="1" shrinkToFit="1"/>
      <protection locked="0"/>
    </xf>
    <xf numFmtId="0" fontId="26" fillId="4" borderId="20" xfId="13" applyFont="1" applyFill="1" applyBorder="1" applyAlignment="1" applyProtection="1">
      <alignment horizontal="center" vertical="center" shrinkToFit="1"/>
      <protection locked="0"/>
    </xf>
    <xf numFmtId="0" fontId="26" fillId="4" borderId="76" xfId="13" applyFont="1" applyFill="1" applyBorder="1" applyAlignment="1" applyProtection="1">
      <alignment horizontal="center" vertical="center" shrinkToFit="1"/>
      <protection locked="0"/>
    </xf>
    <xf numFmtId="0" fontId="26" fillId="4" borderId="80" xfId="13" applyFont="1" applyFill="1" applyBorder="1" applyAlignment="1" applyProtection="1">
      <alignment horizontal="center" vertical="center" shrinkToFit="1"/>
      <protection locked="0"/>
    </xf>
    <xf numFmtId="0" fontId="26" fillId="2" borderId="46" xfId="13" applyFont="1" applyFill="1" applyBorder="1" applyAlignment="1">
      <alignment horizontal="left" vertical="center"/>
    </xf>
    <xf numFmtId="0" fontId="26" fillId="2" borderId="19" xfId="13" applyFont="1" applyFill="1" applyBorder="1" applyAlignment="1">
      <alignment horizontal="left" vertical="center"/>
    </xf>
    <xf numFmtId="178" fontId="26" fillId="5" borderId="114" xfId="16" applyNumberFormat="1" applyFont="1" applyFill="1" applyBorder="1" applyAlignment="1" applyProtection="1">
      <alignment horizontal="right" vertical="center" shrinkToFit="1"/>
      <protection locked="0"/>
    </xf>
    <xf numFmtId="0" fontId="26" fillId="5" borderId="114" xfId="16" applyFont="1" applyFill="1" applyBorder="1" applyAlignment="1" applyProtection="1">
      <alignment horizontal="left" vertical="center" shrinkToFit="1"/>
      <protection locked="0"/>
    </xf>
    <xf numFmtId="0" fontId="26" fillId="5" borderId="118" xfId="16" applyFont="1" applyFill="1" applyBorder="1" applyAlignment="1" applyProtection="1">
      <alignment horizontal="left" vertical="center" shrinkToFit="1"/>
      <protection locked="0"/>
    </xf>
    <xf numFmtId="178" fontId="26" fillId="5" borderId="62" xfId="16" applyNumberFormat="1" applyFont="1" applyFill="1" applyBorder="1" applyAlignment="1" applyProtection="1">
      <alignment horizontal="right" vertical="center" shrinkToFit="1"/>
      <protection locked="0"/>
    </xf>
    <xf numFmtId="178" fontId="26" fillId="5" borderId="55" xfId="16" applyNumberFormat="1" applyFont="1" applyFill="1" applyBorder="1" applyAlignment="1" applyProtection="1">
      <alignment horizontal="right" vertical="center" shrinkToFit="1"/>
      <protection locked="0"/>
    </xf>
    <xf numFmtId="178" fontId="26" fillId="5" borderId="57" xfId="16" applyNumberFormat="1" applyFont="1" applyFill="1" applyBorder="1" applyAlignment="1" applyProtection="1">
      <alignment horizontal="right" vertical="center" shrinkToFit="1"/>
      <protection locked="0"/>
    </xf>
    <xf numFmtId="178" fontId="26" fillId="5" borderId="113" xfId="16" applyNumberFormat="1" applyFont="1" applyFill="1" applyBorder="1" applyAlignment="1" applyProtection="1">
      <alignment horizontal="right" vertical="center" shrinkToFit="1"/>
      <protection locked="0"/>
    </xf>
    <xf numFmtId="178" fontId="26" fillId="5" borderId="115" xfId="16" applyNumberFormat="1" applyFont="1" applyFill="1" applyBorder="1" applyAlignment="1" applyProtection="1">
      <alignment horizontal="right" vertical="center" shrinkToFit="1"/>
      <protection locked="0"/>
    </xf>
    <xf numFmtId="178" fontId="26" fillId="5" borderId="116" xfId="16" applyNumberFormat="1" applyFont="1" applyFill="1" applyBorder="1" applyAlignment="1" applyProtection="1">
      <alignment horizontal="right" vertical="center" shrinkToFit="1"/>
      <protection locked="0"/>
    </xf>
    <xf numFmtId="178" fontId="26" fillId="5" borderId="117" xfId="16" applyNumberFormat="1" applyFont="1" applyFill="1" applyBorder="1" applyAlignment="1" applyProtection="1">
      <alignment horizontal="right" vertical="center" shrinkToFit="1"/>
      <protection locked="0"/>
    </xf>
    <xf numFmtId="178" fontId="26" fillId="5" borderId="118" xfId="16" applyNumberFormat="1" applyFont="1" applyFill="1" applyBorder="1" applyAlignment="1" applyProtection="1">
      <alignment horizontal="right" vertical="center" shrinkToFit="1"/>
      <protection locked="0"/>
    </xf>
    <xf numFmtId="178" fontId="26" fillId="5" borderId="119" xfId="16" applyNumberFormat="1" applyFont="1" applyFill="1" applyBorder="1" applyAlignment="1" applyProtection="1">
      <alignment horizontal="right" vertical="center" shrinkToFit="1"/>
      <protection locked="0"/>
    </xf>
    <xf numFmtId="178" fontId="26" fillId="5" borderId="120" xfId="16" applyNumberFormat="1" applyFont="1" applyFill="1" applyBorder="1" applyAlignment="1" applyProtection="1">
      <alignment horizontal="right" vertical="center" shrinkToFit="1"/>
      <protection locked="0"/>
    </xf>
    <xf numFmtId="178" fontId="26" fillId="0" borderId="107" xfId="15" applyNumberFormat="1" applyFont="1" applyBorder="1" applyAlignment="1" applyProtection="1">
      <alignment horizontal="right" vertical="center" shrinkToFit="1"/>
      <protection locked="0"/>
    </xf>
    <xf numFmtId="178" fontId="26" fillId="0" borderId="108" xfId="15" applyNumberFormat="1" applyFont="1" applyBorder="1" applyAlignment="1" applyProtection="1">
      <alignment horizontal="right" vertical="center" shrinkToFit="1"/>
      <protection locked="0"/>
    </xf>
    <xf numFmtId="178" fontId="26" fillId="0" borderId="109" xfId="15" applyNumberFormat="1" applyFont="1" applyBorder="1" applyAlignment="1" applyProtection="1">
      <alignment horizontal="right" vertical="center" shrinkToFit="1"/>
      <protection locked="0"/>
    </xf>
    <xf numFmtId="178" fontId="26" fillId="0" borderId="110" xfId="16" applyNumberFormat="1" applyFont="1" applyBorder="1" applyAlignment="1" applyProtection="1">
      <alignment horizontal="right" vertical="center" shrinkToFit="1"/>
      <protection locked="0"/>
    </xf>
    <xf numFmtId="178" fontId="26" fillId="0" borderId="108" xfId="16" applyNumberFormat="1" applyFont="1" applyBorder="1" applyAlignment="1" applyProtection="1">
      <alignment horizontal="right" vertical="center" shrinkToFit="1"/>
      <protection locked="0"/>
    </xf>
    <xf numFmtId="0" fontId="26" fillId="0" borderId="108" xfId="16" applyFont="1" applyBorder="1" applyAlignment="1" applyProtection="1">
      <alignment horizontal="left" vertical="center" shrinkToFit="1"/>
      <protection locked="0"/>
    </xf>
    <xf numFmtId="0" fontId="26" fillId="0" borderId="111" xfId="16" applyFont="1" applyBorder="1" applyAlignment="1" applyProtection="1">
      <alignment horizontal="left" vertical="center" shrinkToFit="1"/>
      <protection locked="0"/>
    </xf>
    <xf numFmtId="178" fontId="26" fillId="0" borderId="104" xfId="16" applyNumberFormat="1" applyFont="1" applyBorder="1" applyAlignment="1" applyProtection="1">
      <alignment horizontal="right" vertical="center" shrinkToFit="1"/>
      <protection locked="0"/>
    </xf>
    <xf numFmtId="178" fontId="26" fillId="0" borderId="100" xfId="16" applyNumberFormat="1" applyFont="1" applyBorder="1" applyAlignment="1" applyProtection="1">
      <alignment horizontal="right" vertical="center" shrinkToFit="1"/>
      <protection locked="0"/>
    </xf>
    <xf numFmtId="0" fontId="26" fillId="0" borderId="100" xfId="16" applyFont="1" applyBorder="1" applyAlignment="1" applyProtection="1">
      <alignment horizontal="left" vertical="center" shrinkToFit="1"/>
      <protection locked="0"/>
    </xf>
    <xf numFmtId="0" fontId="26" fillId="0" borderId="105" xfId="16" applyFont="1" applyBorder="1" applyAlignment="1" applyProtection="1">
      <alignment horizontal="left" vertical="center" shrinkToFit="1"/>
      <protection locked="0"/>
    </xf>
    <xf numFmtId="178" fontId="26" fillId="0" borderId="82" xfId="16" applyNumberFormat="1" applyFont="1" applyBorder="1" applyAlignment="1" applyProtection="1">
      <alignment horizontal="right" vertical="center" shrinkToFit="1"/>
      <protection locked="0"/>
    </xf>
    <xf numFmtId="178" fontId="26" fillId="0" borderId="83" xfId="16" applyNumberFormat="1" applyFont="1" applyBorder="1" applyAlignment="1" applyProtection="1">
      <alignment horizontal="right" vertical="center" shrinkToFit="1"/>
      <protection locked="0"/>
    </xf>
    <xf numFmtId="178" fontId="26" fillId="0" borderId="84" xfId="16" applyNumberFormat="1" applyFont="1" applyBorder="1" applyAlignment="1" applyProtection="1">
      <alignment horizontal="right" vertical="center" shrinkToFit="1"/>
      <protection locked="0"/>
    </xf>
    <xf numFmtId="0" fontId="26" fillId="0" borderId="82" xfId="16" applyFont="1" applyBorder="1" applyAlignment="1" applyProtection="1">
      <alignment horizontal="left" vertical="center" shrinkToFit="1"/>
      <protection locked="0"/>
    </xf>
    <xf numFmtId="0" fontId="26" fillId="0" borderId="83" xfId="16" applyFont="1" applyBorder="1" applyAlignment="1" applyProtection="1">
      <alignment horizontal="left" vertical="center" shrinkToFit="1"/>
      <protection locked="0"/>
    </xf>
    <xf numFmtId="0" fontId="26" fillId="0" borderId="94" xfId="16" applyFont="1" applyBorder="1" applyAlignment="1" applyProtection="1">
      <alignment horizontal="left" vertical="center" shrinkToFit="1"/>
      <protection locked="0"/>
    </xf>
    <xf numFmtId="178" fontId="26" fillId="0" borderId="85" xfId="15" applyNumberFormat="1" applyFont="1" applyBorder="1" applyAlignment="1" applyProtection="1">
      <alignment horizontal="right" vertical="center" shrinkToFit="1"/>
      <protection locked="0"/>
    </xf>
    <xf numFmtId="178" fontId="26" fillId="0" borderId="86" xfId="15" applyNumberFormat="1" applyFont="1" applyBorder="1" applyAlignment="1" applyProtection="1">
      <alignment horizontal="right" vertical="center" shrinkToFit="1"/>
      <protection locked="0"/>
    </xf>
    <xf numFmtId="178" fontId="26" fillId="0" borderId="87" xfId="15" applyNumberFormat="1" applyFont="1" applyBorder="1" applyAlignment="1" applyProtection="1">
      <alignment horizontal="right" vertical="center" shrinkToFit="1"/>
      <protection locked="0"/>
    </xf>
    <xf numFmtId="178" fontId="26" fillId="0" borderId="88" xfId="15" applyNumberFormat="1" applyFont="1" applyBorder="1" applyAlignment="1" applyProtection="1">
      <alignment horizontal="right" vertical="center" shrinkToFit="1"/>
      <protection locked="0"/>
    </xf>
    <xf numFmtId="178" fontId="26" fillId="0" borderId="89" xfId="15" applyNumberFormat="1" applyFont="1" applyBorder="1" applyAlignment="1" applyProtection="1">
      <alignment horizontal="right" vertical="center" shrinkToFit="1"/>
      <protection locked="0"/>
    </xf>
    <xf numFmtId="178" fontId="26" fillId="0" borderId="90" xfId="15" applyNumberFormat="1" applyFont="1" applyBorder="1" applyAlignment="1" applyProtection="1">
      <alignment horizontal="right" vertical="center" shrinkToFit="1"/>
      <protection locked="0"/>
    </xf>
    <xf numFmtId="178" fontId="26" fillId="0" borderId="91" xfId="16" applyNumberFormat="1" applyFont="1" applyBorder="1" applyAlignment="1" applyProtection="1">
      <alignment horizontal="right" vertical="center" shrinkToFit="1"/>
      <protection locked="0"/>
    </xf>
    <xf numFmtId="178" fontId="26" fillId="0" borderId="86" xfId="16" applyNumberFormat="1" applyFont="1" applyBorder="1" applyAlignment="1" applyProtection="1">
      <alignment horizontal="right" vertical="center" shrinkToFit="1"/>
      <protection locked="0"/>
    </xf>
    <xf numFmtId="0" fontId="26" fillId="0" borderId="86" xfId="16" applyFont="1" applyBorder="1" applyAlignment="1" applyProtection="1">
      <alignment horizontal="left" vertical="center" shrinkToFit="1"/>
      <protection locked="0"/>
    </xf>
    <xf numFmtId="0" fontId="26" fillId="0" borderId="92" xfId="16" applyFont="1" applyBorder="1" applyAlignment="1" applyProtection="1">
      <alignment horizontal="left" vertical="center" shrinkToFit="1"/>
      <protection locked="0"/>
    </xf>
    <xf numFmtId="0" fontId="26" fillId="0" borderId="84" xfId="16" applyFont="1" applyBorder="1" applyAlignment="1" applyProtection="1">
      <alignment horizontal="left" vertical="center" shrinkToFit="1"/>
      <protection locked="0"/>
    </xf>
    <xf numFmtId="0" fontId="16" fillId="4" borderId="16" xfId="13" applyFill="1" applyBorder="1" applyAlignment="1" applyProtection="1">
      <alignment horizontal="center" vertical="center" wrapText="1"/>
      <protection locked="0"/>
    </xf>
    <xf numFmtId="0" fontId="16" fillId="4" borderId="19" xfId="13" applyFill="1" applyBorder="1" applyAlignment="1" applyProtection="1">
      <alignment horizontal="center" vertical="center" wrapText="1"/>
      <protection locked="0"/>
    </xf>
    <xf numFmtId="0" fontId="16" fillId="4" borderId="14" xfId="13" applyFill="1" applyBorder="1" applyAlignment="1" applyProtection="1">
      <alignment horizontal="center" vertical="center" wrapText="1"/>
      <protection locked="0"/>
    </xf>
    <xf numFmtId="0" fontId="16" fillId="4" borderId="79" xfId="13" applyFill="1" applyBorder="1" applyAlignment="1" applyProtection="1">
      <alignment horizontal="center" vertical="center" wrapText="1"/>
      <protection locked="0"/>
    </xf>
    <xf numFmtId="0" fontId="16" fillId="4" borderId="77" xfId="13" applyFill="1" applyBorder="1" applyAlignment="1" applyProtection="1">
      <alignment horizontal="center" vertical="center" wrapText="1"/>
      <protection locked="0"/>
    </xf>
    <xf numFmtId="0" fontId="16" fillId="4" borderId="78" xfId="13" applyFill="1" applyBorder="1" applyAlignment="1" applyProtection="1">
      <alignment horizontal="center" vertical="center" wrapText="1"/>
      <protection locked="0"/>
    </xf>
    <xf numFmtId="0" fontId="24" fillId="2" borderId="0" xfId="13" applyFont="1" applyFill="1">
      <alignment vertical="center"/>
    </xf>
    <xf numFmtId="0" fontId="25" fillId="2" borderId="21" xfId="13" applyFont="1" applyFill="1" applyBorder="1" applyAlignment="1">
      <alignment horizontal="center" vertical="center"/>
    </xf>
    <xf numFmtId="0" fontId="25" fillId="2" borderId="22" xfId="13" applyFont="1" applyFill="1" applyBorder="1" applyAlignment="1">
      <alignment horizontal="center" vertical="center"/>
    </xf>
    <xf numFmtId="0" fontId="25" fillId="2" borderId="23" xfId="13" applyFont="1" applyFill="1" applyBorder="1" applyAlignment="1">
      <alignment horizontal="center" vertical="center"/>
    </xf>
    <xf numFmtId="0" fontId="26" fillId="4" borderId="18" xfId="13" applyFont="1" applyFill="1" applyBorder="1" applyAlignment="1" applyProtection="1">
      <alignment horizontal="center" vertical="center" wrapText="1"/>
      <protection locked="0"/>
    </xf>
    <xf numFmtId="0" fontId="26" fillId="4" borderId="76" xfId="13" applyFont="1" applyFill="1" applyBorder="1" applyAlignment="1" applyProtection="1">
      <alignment horizontal="center" vertical="center" wrapText="1"/>
      <protection locked="0"/>
    </xf>
    <xf numFmtId="176" fontId="23" fillId="2" borderId="8" xfId="17" applyNumberFormat="1" applyFont="1" applyFill="1" applyBorder="1" applyAlignment="1">
      <alignment vertical="center" wrapText="1"/>
    </xf>
    <xf numFmtId="176" fontId="23" fillId="2" borderId="5" xfId="17" applyNumberFormat="1" applyFont="1" applyFill="1" applyBorder="1" applyAlignment="1">
      <alignment vertical="center" wrapText="1"/>
    </xf>
    <xf numFmtId="176" fontId="23" fillId="2" borderId="10" xfId="17" applyNumberFormat="1" applyFont="1" applyFill="1" applyBorder="1" applyAlignment="1">
      <alignment vertical="center" wrapText="1"/>
    </xf>
    <xf numFmtId="176" fontId="23" fillId="0" borderId="8" xfId="17" applyNumberFormat="1" applyFont="1" applyBorder="1" applyAlignment="1">
      <alignment vertical="center" wrapText="1"/>
    </xf>
    <xf numFmtId="176" fontId="23" fillId="0" borderId="5" xfId="17" applyNumberFormat="1" applyFont="1" applyBorder="1" applyAlignment="1">
      <alignment vertical="center" wrapText="1"/>
    </xf>
    <xf numFmtId="176" fontId="23" fillId="0" borderId="10" xfId="17" applyNumberFormat="1" applyFont="1" applyBorder="1" applyAlignment="1">
      <alignment vertical="center" wrapText="1"/>
    </xf>
    <xf numFmtId="0" fontId="23" fillId="2" borderId="8" xfId="17" applyFont="1" applyFill="1" applyBorder="1">
      <alignment vertical="center"/>
    </xf>
    <xf numFmtId="0" fontId="23" fillId="2" borderId="5" xfId="17" applyFont="1" applyFill="1" applyBorder="1">
      <alignment vertical="center"/>
    </xf>
    <xf numFmtId="0" fontId="23" fillId="2" borderId="10" xfId="17" applyFont="1" applyFill="1" applyBorder="1">
      <alignment vertical="center"/>
    </xf>
    <xf numFmtId="176" fontId="32" fillId="0" borderId="36" xfId="19" applyNumberFormat="1" applyFont="1" applyBorder="1" applyAlignment="1">
      <alignment horizontal="center" vertical="center" wrapText="1"/>
    </xf>
    <xf numFmtId="176" fontId="32" fillId="0" borderId="32" xfId="19" applyNumberFormat="1" applyFont="1" applyBorder="1" applyAlignment="1">
      <alignment horizontal="center" vertical="center" wrapText="1"/>
    </xf>
    <xf numFmtId="176" fontId="32" fillId="0" borderId="8" xfId="19" applyNumberFormat="1" applyFont="1" applyBorder="1" applyAlignment="1">
      <alignment horizontal="center" vertical="center"/>
    </xf>
    <xf numFmtId="176" fontId="32" fillId="0" borderId="5" xfId="19" applyNumberFormat="1" applyFont="1" applyBorder="1" applyAlignment="1">
      <alignment horizontal="center" vertical="center"/>
    </xf>
    <xf numFmtId="176" fontId="32" fillId="0" borderId="10" xfId="19" applyNumberFormat="1" applyFont="1" applyBorder="1" applyAlignment="1">
      <alignment horizontal="center" vertical="center"/>
    </xf>
    <xf numFmtId="0" fontId="16" fillId="2" borderId="9" xfId="17" applyFont="1" applyFill="1" applyBorder="1" applyAlignment="1">
      <alignment horizontal="center" vertical="center" wrapText="1"/>
    </xf>
    <xf numFmtId="0" fontId="16" fillId="2" borderId="9" xfId="17" applyFont="1" applyFill="1" applyBorder="1" applyAlignment="1">
      <alignment horizontal="center" vertical="center"/>
    </xf>
    <xf numFmtId="177" fontId="23" fillId="2" borderId="8" xfId="18" applyNumberFormat="1" applyFont="1" applyFill="1" applyBorder="1" applyAlignment="1">
      <alignment horizontal="left" vertical="center" wrapText="1"/>
    </xf>
    <xf numFmtId="177" fontId="23" fillId="2" borderId="5" xfId="18" applyNumberFormat="1" applyFont="1" applyFill="1" applyBorder="1" applyAlignment="1">
      <alignment horizontal="left" vertical="center" wrapText="1"/>
    </xf>
    <xf numFmtId="177" fontId="23" fillId="2" borderId="10" xfId="18" applyNumberFormat="1" applyFont="1" applyFill="1" applyBorder="1" applyAlignment="1">
      <alignment horizontal="left" vertical="center" wrapText="1"/>
    </xf>
    <xf numFmtId="0" fontId="23" fillId="2" borderId="8" xfId="18" applyFont="1" applyFill="1" applyBorder="1" applyAlignment="1">
      <alignment horizontal="left" vertical="center"/>
    </xf>
    <xf numFmtId="0" fontId="23" fillId="2" borderId="5" xfId="18" applyFont="1" applyFill="1" applyBorder="1" applyAlignment="1">
      <alignment horizontal="left" vertical="center"/>
    </xf>
    <xf numFmtId="0" fontId="23" fillId="2" borderId="10" xfId="18" applyFont="1" applyFill="1" applyBorder="1" applyAlignment="1">
      <alignment horizontal="left" vertical="center"/>
    </xf>
    <xf numFmtId="176" fontId="32" fillId="0" borderId="8" xfId="17" applyNumberFormat="1" applyFont="1" applyBorder="1">
      <alignment vertical="center"/>
    </xf>
    <xf numFmtId="176" fontId="32" fillId="0" borderId="5" xfId="17" applyNumberFormat="1" applyFont="1" applyBorder="1">
      <alignment vertical="center"/>
    </xf>
    <xf numFmtId="176" fontId="32" fillId="0" borderId="10" xfId="17" applyNumberFormat="1" applyFont="1" applyBorder="1">
      <alignment vertical="center"/>
    </xf>
    <xf numFmtId="176" fontId="23" fillId="0" borderId="6" xfId="17" applyNumberFormat="1" applyFont="1" applyBorder="1">
      <alignment vertical="center"/>
    </xf>
    <xf numFmtId="0" fontId="34" fillId="0" borderId="19" xfId="21" applyFont="1" applyBorder="1" applyAlignment="1">
      <alignment horizontal="left" vertical="center" wrapText="1"/>
    </xf>
    <xf numFmtId="0" fontId="34" fillId="0" borderId="20" xfId="21" applyFont="1" applyBorder="1" applyAlignment="1">
      <alignment horizontal="left" vertical="center" wrapText="1"/>
    </xf>
    <xf numFmtId="0" fontId="34" fillId="0" borderId="6" xfId="21" applyFont="1" applyBorder="1" applyAlignment="1">
      <alignment horizontal="left" vertical="center"/>
    </xf>
    <xf numFmtId="0" fontId="34" fillId="0" borderId="39" xfId="21" applyFont="1" applyBorder="1" applyAlignment="1">
      <alignment horizontal="left" vertical="center"/>
    </xf>
    <xf numFmtId="0" fontId="34" fillId="0" borderId="55" xfId="21" applyFont="1" applyBorder="1" applyAlignment="1">
      <alignment horizontal="left" vertical="center"/>
    </xf>
    <xf numFmtId="0" fontId="34" fillId="0" borderId="57" xfId="21" applyFont="1" applyBorder="1" applyAlignment="1">
      <alignment horizontal="left" vertical="center"/>
    </xf>
    <xf numFmtId="0" fontId="35" fillId="0" borderId="5" xfId="22" applyFont="1" applyBorder="1" applyAlignment="1">
      <alignment horizontal="left" vertical="center" wrapText="1"/>
    </xf>
    <xf numFmtId="0" fontId="35" fillId="0" borderId="53" xfId="22" applyFont="1" applyBorder="1" applyAlignment="1">
      <alignment horizontal="left" vertical="center" wrapText="1"/>
    </xf>
    <xf numFmtId="0" fontId="35" fillId="0" borderId="55" xfId="22" applyFont="1" applyBorder="1" applyAlignment="1">
      <alignment horizontal="left" vertical="center" wrapText="1"/>
    </xf>
    <xf numFmtId="0" fontId="35" fillId="0" borderId="57" xfId="22" applyFont="1" applyBorder="1" applyAlignment="1">
      <alignment horizontal="left" vertical="center" wrapText="1"/>
    </xf>
    <xf numFmtId="0" fontId="35" fillId="0" borderId="50" xfId="22" applyFont="1" applyBorder="1" applyAlignment="1">
      <alignment horizontal="left" vertical="center" wrapText="1"/>
    </xf>
    <xf numFmtId="0" fontId="35" fillId="0" borderId="52" xfId="22" applyFont="1" applyBorder="1" applyAlignment="1">
      <alignment horizontal="left" vertical="center" wrapText="1"/>
    </xf>
    <xf numFmtId="0" fontId="35" fillId="0" borderId="34" xfId="23" applyFont="1" applyBorder="1" applyAlignment="1">
      <alignment vertical="center" wrapText="1"/>
    </xf>
    <xf numFmtId="0" fontId="35" fillId="0" borderId="10" xfId="23" applyFont="1" applyBorder="1" applyAlignment="1">
      <alignment vertical="center" wrapText="1"/>
    </xf>
    <xf numFmtId="0" fontId="35" fillId="0" borderId="5" xfId="23" applyFont="1" applyBorder="1">
      <alignment vertical="center"/>
    </xf>
    <xf numFmtId="0" fontId="35" fillId="0" borderId="53" xfId="23" applyFont="1" applyBorder="1">
      <alignment vertical="center"/>
    </xf>
    <xf numFmtId="0" fontId="35" fillId="0" borderId="62" xfId="23" applyFont="1" applyBorder="1">
      <alignment vertical="center"/>
    </xf>
    <xf numFmtId="0" fontId="35" fillId="0" borderId="56" xfId="23" applyFont="1" applyBorder="1">
      <alignment vertical="center"/>
    </xf>
    <xf numFmtId="0" fontId="35" fillId="0" borderId="55" xfId="23" applyFont="1" applyBorder="1">
      <alignment vertical="center"/>
    </xf>
    <xf numFmtId="0" fontId="35" fillId="0" borderId="57" xfId="23" applyFont="1" applyBorder="1">
      <alignment vertical="center"/>
    </xf>
    <xf numFmtId="0" fontId="36" fillId="0" borderId="183" xfId="23" applyFont="1" applyBorder="1" applyAlignment="1">
      <alignment horizontal="center" vertical="center" wrapText="1"/>
    </xf>
    <xf numFmtId="0" fontId="36" fillId="0" borderId="184" xfId="23" applyFont="1" applyBorder="1" applyAlignment="1">
      <alignment horizontal="center" vertical="center" wrapText="1"/>
    </xf>
    <xf numFmtId="0" fontId="36" fillId="0" borderId="24" xfId="23" applyFont="1" applyBorder="1" applyAlignment="1">
      <alignment horizontal="center" vertical="center" wrapText="1"/>
    </xf>
    <xf numFmtId="0" fontId="36" fillId="0" borderId="25" xfId="23" applyFont="1" applyBorder="1" applyAlignment="1">
      <alignment horizontal="center" vertical="center" wrapText="1"/>
    </xf>
    <xf numFmtId="0" fontId="36" fillId="0" borderId="112" xfId="23" applyFont="1" applyBorder="1" applyAlignment="1">
      <alignment horizontal="center" vertical="center" wrapText="1"/>
    </xf>
    <xf numFmtId="0" fontId="36" fillId="0" borderId="182" xfId="23" applyFont="1" applyBorder="1" applyAlignment="1">
      <alignment horizontal="center" vertical="center" wrapText="1"/>
    </xf>
    <xf numFmtId="0" fontId="28" fillId="0" borderId="49" xfId="23" applyFont="1" applyBorder="1">
      <alignment vertical="center"/>
    </xf>
    <xf numFmtId="0" fontId="28" fillId="0" borderId="50" xfId="23" applyFont="1" applyBorder="1">
      <alignment vertical="center"/>
    </xf>
    <xf numFmtId="0" fontId="28" fillId="0" borderId="51" xfId="23" applyFont="1" applyBorder="1">
      <alignment vertical="center"/>
    </xf>
    <xf numFmtId="0" fontId="36" fillId="0" borderId="8" xfId="23" applyFont="1" applyBorder="1">
      <alignment vertical="center"/>
    </xf>
    <xf numFmtId="0" fontId="36" fillId="0" borderId="5" xfId="23" applyFont="1" applyBorder="1">
      <alignment vertical="center"/>
    </xf>
    <xf numFmtId="0" fontId="36" fillId="0" borderId="53" xfId="23" applyFont="1" applyBorder="1">
      <alignment vertical="center"/>
    </xf>
    <xf numFmtId="0" fontId="36" fillId="0" borderId="54" xfId="23" applyFont="1" applyBorder="1">
      <alignment vertical="center"/>
    </xf>
    <xf numFmtId="0" fontId="36" fillId="0" borderId="55" xfId="23" applyFont="1" applyBorder="1">
      <alignment vertical="center"/>
    </xf>
    <xf numFmtId="0" fontId="36" fillId="0" borderId="56" xfId="23" applyFont="1" applyBorder="1">
      <alignment vertical="center"/>
    </xf>
    <xf numFmtId="0" fontId="35" fillId="0" borderId="18" xfId="23" applyFont="1" applyBorder="1" applyAlignment="1">
      <alignment vertical="center" wrapText="1"/>
    </xf>
    <xf numFmtId="0" fontId="35" fillId="0" borderId="14" xfId="23" applyFont="1" applyBorder="1" applyAlignment="1">
      <alignment vertical="center" wrapText="1"/>
    </xf>
    <xf numFmtId="0" fontId="35" fillId="0" borderId="27" xfId="23" applyFont="1" applyBorder="1" applyAlignment="1">
      <alignment vertical="center" wrapText="1"/>
    </xf>
    <xf numFmtId="0" fontId="35" fillId="0" borderId="1" xfId="23" applyFont="1" applyBorder="1" applyAlignment="1">
      <alignment vertical="center" wrapText="1"/>
    </xf>
    <xf numFmtId="0" fontId="35" fillId="0" borderId="29" xfId="23" applyFont="1" applyBorder="1" applyAlignment="1">
      <alignment vertical="center" wrapText="1"/>
    </xf>
    <xf numFmtId="0" fontId="35" fillId="0" borderId="12" xfId="23" applyFont="1" applyBorder="1" applyAlignment="1">
      <alignment vertical="center" wrapText="1"/>
    </xf>
    <xf numFmtId="0" fontId="35" fillId="0" borderId="50" xfId="23" applyFont="1" applyBorder="1">
      <alignment vertical="center"/>
    </xf>
    <xf numFmtId="0" fontId="35" fillId="0" borderId="52" xfId="23" applyFont="1" applyBorder="1">
      <alignment vertical="center"/>
    </xf>
    <xf numFmtId="0" fontId="35" fillId="0" borderId="38" xfId="24" applyFont="1" applyBorder="1" applyAlignment="1">
      <alignment vertical="center" wrapText="1"/>
    </xf>
    <xf numFmtId="0" fontId="35" fillId="0" borderId="11" xfId="24" applyFont="1" applyBorder="1" applyAlignment="1">
      <alignment vertical="center" wrapText="1"/>
    </xf>
    <xf numFmtId="0" fontId="35" fillId="0" borderId="27" xfId="24" applyFont="1" applyBorder="1" applyAlignment="1">
      <alignment vertical="center" wrapText="1"/>
    </xf>
    <xf numFmtId="0" fontId="35" fillId="0" borderId="1" xfId="24" applyFont="1" applyBorder="1" applyAlignment="1">
      <alignment vertical="center" wrapText="1"/>
    </xf>
    <xf numFmtId="0" fontId="35" fillId="0" borderId="29" xfId="24" applyFont="1" applyBorder="1" applyAlignment="1">
      <alignment vertical="center" wrapText="1"/>
    </xf>
    <xf numFmtId="0" fontId="35" fillId="0" borderId="12" xfId="24" applyFont="1" applyBorder="1" applyAlignment="1">
      <alignment vertical="center" wrapText="1"/>
    </xf>
    <xf numFmtId="0" fontId="35" fillId="0" borderId="5" xfId="24" applyFont="1" applyBorder="1" applyAlignment="1">
      <alignment horizontal="left" vertical="center"/>
    </xf>
    <xf numFmtId="0" fontId="35" fillId="0" borderId="53" xfId="24" applyFont="1" applyBorder="1" applyAlignment="1">
      <alignment horizontal="left" vertical="center"/>
    </xf>
    <xf numFmtId="0" fontId="35" fillId="0" borderId="62" xfId="24" applyFont="1" applyBorder="1">
      <alignment vertical="center"/>
    </xf>
    <xf numFmtId="0" fontId="35" fillId="0" borderId="56" xfId="24" applyFont="1" applyBorder="1">
      <alignment vertical="center"/>
    </xf>
    <xf numFmtId="0" fontId="35" fillId="0" borderId="55" xfId="24" applyFont="1" applyBorder="1" applyAlignment="1">
      <alignment horizontal="left" vertical="center"/>
    </xf>
    <xf numFmtId="0" fontId="35" fillId="0" borderId="57" xfId="24" applyFont="1" applyBorder="1" applyAlignment="1">
      <alignment horizontal="left" vertical="center"/>
    </xf>
    <xf numFmtId="0" fontId="35" fillId="0" borderId="18" xfId="24" applyFont="1" applyBorder="1" applyAlignment="1">
      <alignment vertical="center" wrapText="1"/>
    </xf>
    <xf numFmtId="0" fontId="35" fillId="0" borderId="14" xfId="24" applyFont="1" applyBorder="1" applyAlignment="1">
      <alignment vertical="center" wrapText="1"/>
    </xf>
    <xf numFmtId="0" fontId="35" fillId="0" borderId="50" xfId="24" applyFont="1" applyBorder="1" applyAlignment="1">
      <alignment horizontal="left" vertical="center"/>
    </xf>
    <xf numFmtId="0" fontId="35" fillId="0" borderId="52" xfId="24" applyFont="1" applyBorder="1" applyAlignment="1">
      <alignment horizontal="left" vertical="center"/>
    </xf>
    <xf numFmtId="0" fontId="35" fillId="0" borderId="8" xfId="24" applyFont="1" applyBorder="1" applyAlignment="1">
      <alignment horizontal="center" vertical="center" shrinkToFit="1"/>
    </xf>
    <xf numFmtId="0" fontId="35" fillId="0" borderId="5" xfId="24" applyFont="1" applyBorder="1" applyAlignment="1">
      <alignment horizontal="center" vertical="center" shrinkToFit="1"/>
    </xf>
    <xf numFmtId="0" fontId="35" fillId="0" borderId="53" xfId="24" applyFont="1" applyBorder="1" applyAlignment="1">
      <alignment horizontal="center" vertical="center" shrinkToFit="1"/>
    </xf>
    <xf numFmtId="0" fontId="40" fillId="0" borderId="8" xfId="21" applyFont="1" applyBorder="1" applyAlignment="1" applyProtection="1">
      <alignment horizontal="left" vertical="center" wrapText="1"/>
      <protection locked="0"/>
    </xf>
    <xf numFmtId="0" fontId="40" fillId="0" borderId="5" xfId="21" applyFont="1" applyBorder="1" applyAlignment="1" applyProtection="1">
      <alignment horizontal="left" vertical="center" wrapText="1"/>
      <protection locked="0"/>
    </xf>
    <xf numFmtId="0" fontId="40" fillId="0" borderId="53" xfId="21" applyFont="1" applyBorder="1" applyAlignment="1" applyProtection="1">
      <alignment horizontal="left" vertical="center" wrapText="1"/>
      <protection locked="0"/>
    </xf>
    <xf numFmtId="0" fontId="40" fillId="0" borderId="54" xfId="21" applyFont="1" applyBorder="1" applyAlignment="1" applyProtection="1">
      <alignment horizontal="left" vertical="center" wrapText="1"/>
      <protection locked="0"/>
    </xf>
    <xf numFmtId="0" fontId="40" fillId="0" borderId="55" xfId="21" applyFont="1" applyBorder="1" applyAlignment="1" applyProtection="1">
      <alignment horizontal="left" vertical="center" wrapText="1"/>
      <protection locked="0"/>
    </xf>
    <xf numFmtId="0" fontId="40" fillId="0" borderId="57" xfId="21" applyFont="1" applyBorder="1" applyAlignment="1" applyProtection="1">
      <alignment horizontal="left" vertical="center" wrapText="1"/>
      <protection locked="0"/>
    </xf>
    <xf numFmtId="0" fontId="40" fillId="0" borderId="22" xfId="21" applyFont="1" applyBorder="1" applyAlignment="1">
      <alignment horizontal="left" vertical="center"/>
    </xf>
    <xf numFmtId="0" fontId="40" fillId="0" borderId="23" xfId="21" applyFont="1" applyBorder="1" applyAlignment="1">
      <alignment horizontal="left" vertical="center"/>
    </xf>
    <xf numFmtId="0" fontId="40" fillId="0" borderId="19" xfId="21" applyFont="1" applyBorder="1" applyAlignment="1">
      <alignment horizontal="left" vertical="center" wrapText="1"/>
    </xf>
    <xf numFmtId="0" fontId="40" fillId="0" borderId="20" xfId="21" applyFont="1" applyBorder="1" applyAlignment="1">
      <alignment horizontal="left" vertical="center" wrapText="1"/>
    </xf>
    <xf numFmtId="0" fontId="40" fillId="0" borderId="6" xfId="21" applyFont="1" applyBorder="1" applyAlignment="1">
      <alignment horizontal="left" vertical="center"/>
    </xf>
    <xf numFmtId="0" fontId="40" fillId="0" borderId="39" xfId="21" applyFont="1" applyBorder="1" applyAlignment="1">
      <alignment horizontal="left" vertical="center"/>
    </xf>
    <xf numFmtId="0" fontId="40" fillId="0" borderId="5" xfId="21" applyFont="1" applyBorder="1" applyAlignment="1">
      <alignment horizontal="left" vertical="center"/>
    </xf>
    <xf numFmtId="0" fontId="40" fillId="0" borderId="53" xfId="21" applyFont="1" applyBorder="1" applyAlignment="1">
      <alignment horizontal="left" vertical="center"/>
    </xf>
  </cellXfs>
  <cellStyles count="26">
    <cellStyle name="標準" xfId="0" builtinId="0"/>
    <cellStyle name="標準 2" xfId="1" xr:uid="{00000000-0005-0000-0000-000001000000}"/>
    <cellStyle name="標準 2 2" xfId="8" xr:uid="{641D147B-049B-4F3B-83D5-0CFB5667B85A}"/>
    <cellStyle name="標準 2 3" xfId="10" xr:uid="{789A1B18-E70E-482F-A972-0A0C13B9E74E}"/>
    <cellStyle name="標準 2 4" xfId="12" xr:uid="{77820FF6-D342-4B2C-929B-CF1855AB7E13}"/>
    <cellStyle name="標準 3" xfId="11" xr:uid="{809DA24E-7741-4078-975C-D150B5083F2C}"/>
    <cellStyle name="標準 4" xfId="25" xr:uid="{F55CD53A-5859-401C-A3FC-8374908E7D9B}"/>
    <cellStyle name="標準 4_APAHO401600" xfId="21" xr:uid="{B10275BE-0B0D-4470-A1BF-7A1A8BDE7EF7}"/>
    <cellStyle name="標準 4_APAHO4019001" xfId="24" xr:uid="{60A73D03-AF6C-43F9-9C77-BE4FA05016F0}"/>
    <cellStyle name="標準 4_ZJ08_022012_青森市_2010" xfId="23" xr:uid="{5941857F-7C03-49EF-B234-288BD84F83CD}"/>
    <cellStyle name="標準 6" xfId="7" xr:uid="{097AB3A4-1CC9-4132-B2C8-5740D5F45C81}"/>
    <cellStyle name="標準 6_APAHO401000" xfId="9" xr:uid="{B9576F79-0ED1-4B83-B4D7-45C5AA1CE427}"/>
    <cellStyle name="標準 6_APAHO401200_O-JJ1016-001-3_財政状況資料集(決算状況カード(各会計・関係団体))(Rev2)2" xfId="16" xr:uid="{8AFC0378-009C-49D1-B21D-B84A72A0D5F4}"/>
    <cellStyle name="標準 6_APAHO402200_O-JJ1016-001-3_財政状況資料集(決算状況カード(各会計・関係団体))(Rev2)2" xfId="13" xr:uid="{C286CD99-4495-4918-BBA2-A26EC18EB5E0}"/>
    <cellStyle name="標準 7" xfId="2" xr:uid="{00000000-0005-0000-0000-000002000000}"/>
    <cellStyle name="標準_【レイアウト】（県）資料３（Ｐ２）　歳出比較分析表" xfId="6" xr:uid="{00000000-0005-0000-0000-000006000000}"/>
    <cellStyle name="標準_【レイアウト】（県）資料３（Ｐ２）　歳出比較分析表 2" xfId="17" xr:uid="{B01377E8-EA9B-4DF1-8B91-142422446438}"/>
    <cellStyle name="標準_【レイアウト】（市）資料３（Ｐ２）　歳出比較分析表" xfId="5" xr:uid="{00000000-0005-0000-0000-000005000000}"/>
    <cellStyle name="標準_【レイアウト】（市）資料３（Ｐ２）　歳出比較分析表 2" xfId="18" xr:uid="{B5F0F492-047F-4007-BC0E-43CEE8DA0B08}"/>
    <cellStyle name="標準_APAHO251300" xfId="3" xr:uid="{00000000-0005-0000-0000-000003000000}"/>
    <cellStyle name="標準_APAHO251300 2" xfId="19" xr:uid="{F3783885-A17D-4DFD-BB68-7DAF6B44F790}"/>
    <cellStyle name="標準_APAHO252300" xfId="4" xr:uid="{00000000-0005-0000-0000-000004000000}"/>
    <cellStyle name="標準_APAHO252300 2" xfId="20" xr:uid="{AFE52426-96F0-4E07-BCDB-346E401C3D97}"/>
    <cellStyle name="標準_Book1" xfId="14" xr:uid="{FEF0CB40-0812-4118-8BB5-59149F56AD0A}"/>
    <cellStyle name="標準_O-JJ0722-001-3_決算状況カード(各会計・関係団体)_O-JJ1016-001-3_財政状況資料集(決算状況カード(各会計・関係団体))(Rev2)2" xfId="15" xr:uid="{132E9E5C-600A-4BA4-91FF-D6907B6BD26C}"/>
    <cellStyle name="標準_O-JJ0722-001-8_連結実質赤字比率に係る赤字・黒字の構成分析" xfId="22" xr:uid="{91BAAE38-A046-4985-8A8F-8518F5180E3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70329</c:v>
                </c:pt>
                <c:pt idx="1">
                  <c:v>54225</c:v>
                </c:pt>
                <c:pt idx="2">
                  <c:v>54016</c:v>
                </c:pt>
                <c:pt idx="3">
                  <c:v>52786</c:v>
                </c:pt>
                <c:pt idx="4">
                  <c:v>58465</c:v>
                </c:pt>
              </c:numCache>
            </c:numRef>
          </c:val>
          <c:smooth val="0"/>
          <c:extLst>
            <c:ext xmlns:c16="http://schemas.microsoft.com/office/drawing/2014/chart" uri="{C3380CC4-5D6E-409C-BE32-E72D297353CC}">
              <c16:uniqueId val="{00000000-D613-46CF-9673-0E50A851433D}"/>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56414</c:v>
                </c:pt>
                <c:pt idx="1">
                  <c:v>39967</c:v>
                </c:pt>
                <c:pt idx="2">
                  <c:v>45590</c:v>
                </c:pt>
                <c:pt idx="3">
                  <c:v>65014</c:v>
                </c:pt>
                <c:pt idx="4">
                  <c:v>78987</c:v>
                </c:pt>
              </c:numCache>
            </c:numRef>
          </c:val>
          <c:smooth val="0"/>
          <c:extLst>
            <c:ext xmlns:c16="http://schemas.microsoft.com/office/drawing/2014/chart" uri="{C3380CC4-5D6E-409C-BE32-E72D297353CC}">
              <c16:uniqueId val="{00000001-D613-46CF-9673-0E50A851433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8.2899999999999991</c:v>
                </c:pt>
                <c:pt idx="1">
                  <c:v>7.8</c:v>
                </c:pt>
                <c:pt idx="2">
                  <c:v>6.73</c:v>
                </c:pt>
                <c:pt idx="3">
                  <c:v>15.15</c:v>
                </c:pt>
                <c:pt idx="4">
                  <c:v>13.51</c:v>
                </c:pt>
              </c:numCache>
            </c:numRef>
          </c:val>
          <c:extLst>
            <c:ext xmlns:c16="http://schemas.microsoft.com/office/drawing/2014/chart" uri="{C3380CC4-5D6E-409C-BE32-E72D297353CC}">
              <c16:uniqueId val="{00000000-4618-4498-A677-52997F6FF633}"/>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14.05</c:v>
                </c:pt>
                <c:pt idx="1">
                  <c:v>18.45</c:v>
                </c:pt>
                <c:pt idx="2">
                  <c:v>12.4</c:v>
                </c:pt>
                <c:pt idx="3">
                  <c:v>12.37</c:v>
                </c:pt>
                <c:pt idx="4">
                  <c:v>12.65</c:v>
                </c:pt>
              </c:numCache>
            </c:numRef>
          </c:val>
          <c:extLst>
            <c:ext xmlns:c16="http://schemas.microsoft.com/office/drawing/2014/chart" uri="{C3380CC4-5D6E-409C-BE32-E72D297353CC}">
              <c16:uniqueId val="{00000001-4618-4498-A677-52997F6FF63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4.92</c:v>
                </c:pt>
                <c:pt idx="1">
                  <c:v>4.33</c:v>
                </c:pt>
                <c:pt idx="2">
                  <c:v>-7.92</c:v>
                </c:pt>
                <c:pt idx="3">
                  <c:v>8.4499999999999993</c:v>
                </c:pt>
                <c:pt idx="4">
                  <c:v>-0.95</c:v>
                </c:pt>
              </c:numCache>
            </c:numRef>
          </c:val>
          <c:smooth val="0"/>
          <c:extLst>
            <c:ext xmlns:c16="http://schemas.microsoft.com/office/drawing/2014/chart" uri="{C3380CC4-5D6E-409C-BE32-E72D297353CC}">
              <c16:uniqueId val="{00000002-4618-4498-A677-52997F6FF63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c:v>
                </c:pt>
                <c:pt idx="2">
                  <c:v>#N/A</c:v>
                </c:pt>
                <c:pt idx="3">
                  <c:v>0</c:v>
                </c:pt>
                <c:pt idx="4">
                  <c:v>#N/A</c:v>
                </c:pt>
                <c:pt idx="5">
                  <c:v>0</c:v>
                </c:pt>
                <c:pt idx="6">
                  <c:v>#N/A</c:v>
                </c:pt>
                <c:pt idx="7">
                  <c:v>0.01</c:v>
                </c:pt>
                <c:pt idx="8">
                  <c:v>#N/A</c:v>
                </c:pt>
                <c:pt idx="9">
                  <c:v>0</c:v>
                </c:pt>
              </c:numCache>
            </c:numRef>
          </c:val>
          <c:extLst>
            <c:ext xmlns:c16="http://schemas.microsoft.com/office/drawing/2014/chart" uri="{C3380CC4-5D6E-409C-BE32-E72D297353CC}">
              <c16:uniqueId val="{00000000-E4D7-4B1D-9A99-CF4BF688FB32}"/>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4D7-4B1D-9A99-CF4BF688FB32}"/>
            </c:ext>
          </c:extLst>
        </c:ser>
        <c:ser>
          <c:idx val="2"/>
          <c:order val="2"/>
          <c:tx>
            <c:strRef>
              <c:f>[1]データシート!$A$29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#N/A</c:v>
                </c:pt>
                <c:pt idx="1">
                  <c:v>0</c:v>
                </c:pt>
                <c:pt idx="2">
                  <c:v>#N/A</c:v>
                </c:pt>
                <c:pt idx="3">
                  <c:v>0</c:v>
                </c:pt>
                <c:pt idx="4">
                  <c:v>#N/A</c:v>
                </c:pt>
                <c:pt idx="5">
                  <c:v>0</c:v>
                </c:pt>
                <c:pt idx="6">
                  <c:v>#N/A</c:v>
                </c:pt>
                <c:pt idx="7">
                  <c:v>7.0000000000000007E-2</c:v>
                </c:pt>
                <c:pt idx="8">
                  <c:v>#N/A</c:v>
                </c:pt>
                <c:pt idx="9">
                  <c:v>0</c:v>
                </c:pt>
              </c:numCache>
            </c:numRef>
          </c:val>
          <c:extLst>
            <c:ext xmlns:c16="http://schemas.microsoft.com/office/drawing/2014/chart" uri="{C3380CC4-5D6E-409C-BE32-E72D297353CC}">
              <c16:uniqueId val="{00000002-E4D7-4B1D-9A99-CF4BF688FB32}"/>
            </c:ext>
          </c:extLst>
        </c:ser>
        <c:ser>
          <c:idx val="3"/>
          <c:order val="3"/>
          <c:tx>
            <c:strRef>
              <c:f>[1]データシート!$A$30</c:f>
              <c:strCache>
                <c:ptCount val="1"/>
                <c:pt idx="0">
                  <c:v>情報通信事業特別会計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0.04</c:v>
                </c:pt>
                <c:pt idx="2">
                  <c:v>#N/A</c:v>
                </c:pt>
                <c:pt idx="3">
                  <c:v>0.03</c:v>
                </c:pt>
                <c:pt idx="4">
                  <c:v>#N/A</c:v>
                </c:pt>
                <c:pt idx="5">
                  <c:v>0.03</c:v>
                </c:pt>
                <c:pt idx="6">
                  <c:v>#N/A</c:v>
                </c:pt>
                <c:pt idx="7">
                  <c:v>0.05</c:v>
                </c:pt>
                <c:pt idx="8">
                  <c:v>#N/A</c:v>
                </c:pt>
                <c:pt idx="9">
                  <c:v>0.05</c:v>
                </c:pt>
              </c:numCache>
            </c:numRef>
          </c:val>
          <c:extLst>
            <c:ext xmlns:c16="http://schemas.microsoft.com/office/drawing/2014/chart" uri="{C3380CC4-5D6E-409C-BE32-E72D297353CC}">
              <c16:uniqueId val="{00000003-E4D7-4B1D-9A99-CF4BF688FB32}"/>
            </c:ext>
          </c:extLst>
        </c:ser>
        <c:ser>
          <c:idx val="4"/>
          <c:order val="4"/>
          <c:tx>
            <c:strRef>
              <c:f>[1]データシート!$A$31</c:f>
              <c:strCache>
                <c:ptCount val="1"/>
                <c:pt idx="0">
                  <c:v>簡易水道事業会計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0.05</c:v>
                </c:pt>
                <c:pt idx="2">
                  <c:v>#N/A</c:v>
                </c:pt>
                <c:pt idx="3">
                  <c:v>0.15</c:v>
                </c:pt>
                <c:pt idx="4">
                  <c:v>#N/A</c:v>
                </c:pt>
                <c:pt idx="5">
                  <c:v>0.34</c:v>
                </c:pt>
                <c:pt idx="6">
                  <c:v>#N/A</c:v>
                </c:pt>
                <c:pt idx="7">
                  <c:v>0.47</c:v>
                </c:pt>
                <c:pt idx="8">
                  <c:v>#N/A</c:v>
                </c:pt>
                <c:pt idx="9">
                  <c:v>0.05</c:v>
                </c:pt>
              </c:numCache>
            </c:numRef>
          </c:val>
          <c:extLst>
            <c:ext xmlns:c16="http://schemas.microsoft.com/office/drawing/2014/chart" uri="{C3380CC4-5D6E-409C-BE32-E72D297353CC}">
              <c16:uniqueId val="{00000004-E4D7-4B1D-9A99-CF4BF688FB32}"/>
            </c:ext>
          </c:extLst>
        </c:ser>
        <c:ser>
          <c:idx val="5"/>
          <c:order val="5"/>
          <c:tx>
            <c:strRef>
              <c:f>[1]データシート!$A$32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1.04</c:v>
                </c:pt>
                <c:pt idx="2">
                  <c:v>#N/A</c:v>
                </c:pt>
                <c:pt idx="3">
                  <c:v>0.8</c:v>
                </c:pt>
                <c:pt idx="4">
                  <c:v>#N/A</c:v>
                </c:pt>
                <c:pt idx="5">
                  <c:v>0.96</c:v>
                </c:pt>
                <c:pt idx="6">
                  <c:v>#N/A</c:v>
                </c:pt>
                <c:pt idx="7">
                  <c:v>0.3</c:v>
                </c:pt>
                <c:pt idx="8">
                  <c:v>#N/A</c:v>
                </c:pt>
                <c:pt idx="9">
                  <c:v>0.47</c:v>
                </c:pt>
              </c:numCache>
            </c:numRef>
          </c:val>
          <c:extLst>
            <c:ext xmlns:c16="http://schemas.microsoft.com/office/drawing/2014/chart" uri="{C3380CC4-5D6E-409C-BE32-E72D297353CC}">
              <c16:uniqueId val="{00000005-E4D7-4B1D-9A99-CF4BF688FB32}"/>
            </c:ext>
          </c:extLst>
        </c:ser>
        <c:ser>
          <c:idx val="6"/>
          <c:order val="6"/>
          <c:tx>
            <c:strRef>
              <c:f>[1]データシート!$A$33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1.22</c:v>
                </c:pt>
                <c:pt idx="2">
                  <c:v>#N/A</c:v>
                </c:pt>
                <c:pt idx="3">
                  <c:v>0.98</c:v>
                </c:pt>
                <c:pt idx="4">
                  <c:v>#N/A</c:v>
                </c:pt>
                <c:pt idx="5">
                  <c:v>1.47</c:v>
                </c:pt>
                <c:pt idx="6">
                  <c:v>#N/A</c:v>
                </c:pt>
                <c:pt idx="7">
                  <c:v>0.45</c:v>
                </c:pt>
                <c:pt idx="8">
                  <c:v>#N/A</c:v>
                </c:pt>
                <c:pt idx="9">
                  <c:v>0.52</c:v>
                </c:pt>
              </c:numCache>
            </c:numRef>
          </c:val>
          <c:extLst>
            <c:ext xmlns:c16="http://schemas.microsoft.com/office/drawing/2014/chart" uri="{C3380CC4-5D6E-409C-BE32-E72D297353CC}">
              <c16:uniqueId val="{00000006-E4D7-4B1D-9A99-CF4BF688FB32}"/>
            </c:ext>
          </c:extLst>
        </c:ser>
        <c:ser>
          <c:idx val="7"/>
          <c:order val="7"/>
          <c:tx>
            <c:strRef>
              <c:f>[1]データシート!$A$34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0.74</c:v>
                </c:pt>
                <c:pt idx="2">
                  <c:v>#N/A</c:v>
                </c:pt>
                <c:pt idx="3">
                  <c:v>1.62</c:v>
                </c:pt>
                <c:pt idx="4">
                  <c:v>#N/A</c:v>
                </c:pt>
                <c:pt idx="5">
                  <c:v>1.71</c:v>
                </c:pt>
                <c:pt idx="6">
                  <c:v>#N/A</c:v>
                </c:pt>
                <c:pt idx="7">
                  <c:v>1.31</c:v>
                </c:pt>
                <c:pt idx="8">
                  <c:v>#N/A</c:v>
                </c:pt>
                <c:pt idx="9">
                  <c:v>0.75</c:v>
                </c:pt>
              </c:numCache>
            </c:numRef>
          </c:val>
          <c:extLst>
            <c:ext xmlns:c16="http://schemas.microsoft.com/office/drawing/2014/chart" uri="{C3380CC4-5D6E-409C-BE32-E72D297353CC}">
              <c16:uniqueId val="{00000007-E4D7-4B1D-9A99-CF4BF688FB32}"/>
            </c:ext>
          </c:extLst>
        </c:ser>
        <c:ser>
          <c:idx val="8"/>
          <c:order val="8"/>
          <c:tx>
            <c:strRef>
              <c:f>[1]データシート!$A$35</c:f>
              <c:strCache>
                <c:ptCount val="1"/>
                <c:pt idx="0">
                  <c:v>上水道事業会計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2.68</c:v>
                </c:pt>
                <c:pt idx="2">
                  <c:v>#N/A</c:v>
                </c:pt>
                <c:pt idx="3">
                  <c:v>2.6</c:v>
                </c:pt>
                <c:pt idx="4">
                  <c:v>#N/A</c:v>
                </c:pt>
                <c:pt idx="5">
                  <c:v>2.2000000000000002</c:v>
                </c:pt>
                <c:pt idx="6">
                  <c:v>#N/A</c:v>
                </c:pt>
                <c:pt idx="7">
                  <c:v>2.74</c:v>
                </c:pt>
                <c:pt idx="8">
                  <c:v>#N/A</c:v>
                </c:pt>
                <c:pt idx="9">
                  <c:v>2.56</c:v>
                </c:pt>
              </c:numCache>
            </c:numRef>
          </c:val>
          <c:extLst>
            <c:ext xmlns:c16="http://schemas.microsoft.com/office/drawing/2014/chart" uri="{C3380CC4-5D6E-409C-BE32-E72D297353CC}">
              <c16:uniqueId val="{00000008-E4D7-4B1D-9A99-CF4BF688FB32}"/>
            </c:ext>
          </c:extLst>
        </c:ser>
        <c:ser>
          <c:idx val="9"/>
          <c:order val="9"/>
          <c:tx>
            <c:strRef>
              <c:f>[1]データシート!$A$36</c:f>
              <c:strCache>
                <c:ptCount val="1"/>
                <c:pt idx="0">
                  <c:v>一般会計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8.24</c:v>
                </c:pt>
                <c:pt idx="2">
                  <c:v>#N/A</c:v>
                </c:pt>
                <c:pt idx="3">
                  <c:v>7.76</c:v>
                </c:pt>
                <c:pt idx="4">
                  <c:v>#N/A</c:v>
                </c:pt>
                <c:pt idx="5">
                  <c:v>6.69</c:v>
                </c:pt>
                <c:pt idx="6">
                  <c:v>#N/A</c:v>
                </c:pt>
                <c:pt idx="7">
                  <c:v>15.08</c:v>
                </c:pt>
                <c:pt idx="8">
                  <c:v>#N/A</c:v>
                </c:pt>
                <c:pt idx="9">
                  <c:v>13.45</c:v>
                </c:pt>
              </c:numCache>
            </c:numRef>
          </c:val>
          <c:extLst>
            <c:ext xmlns:c16="http://schemas.microsoft.com/office/drawing/2014/chart" uri="{C3380CC4-5D6E-409C-BE32-E72D297353CC}">
              <c16:uniqueId val="{00000009-E4D7-4B1D-9A99-CF4BF688FB3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4137</c:v>
                </c:pt>
                <c:pt idx="5">
                  <c:v>4035</c:v>
                </c:pt>
                <c:pt idx="8">
                  <c:v>4027</c:v>
                </c:pt>
                <c:pt idx="11">
                  <c:v>3961</c:v>
                </c:pt>
                <c:pt idx="14">
                  <c:v>3902</c:v>
                </c:pt>
              </c:numCache>
            </c:numRef>
          </c:val>
          <c:extLst>
            <c:ext xmlns:c16="http://schemas.microsoft.com/office/drawing/2014/chart" uri="{C3380CC4-5D6E-409C-BE32-E72D297353CC}">
              <c16:uniqueId val="{00000000-BC78-4D3E-8754-BFF671AAE8AC}"/>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C78-4D3E-8754-BFF671AAE8AC}"/>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177</c:v>
                </c:pt>
                <c:pt idx="3">
                  <c:v>174</c:v>
                </c:pt>
                <c:pt idx="6">
                  <c:v>174</c:v>
                </c:pt>
                <c:pt idx="9">
                  <c:v>140</c:v>
                </c:pt>
                <c:pt idx="12">
                  <c:v>96</c:v>
                </c:pt>
              </c:numCache>
            </c:numRef>
          </c:val>
          <c:extLst>
            <c:ext xmlns:c16="http://schemas.microsoft.com/office/drawing/2014/chart" uri="{C3380CC4-5D6E-409C-BE32-E72D297353CC}">
              <c16:uniqueId val="{00000002-BC78-4D3E-8754-BFF671AAE8AC}"/>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1</c:v>
                </c:pt>
                <c:pt idx="3">
                  <c:v>4</c:v>
                </c:pt>
                <c:pt idx="6">
                  <c:v>6</c:v>
                </c:pt>
                <c:pt idx="9">
                  <c:v>11</c:v>
                </c:pt>
                <c:pt idx="12">
                  <c:v>11</c:v>
                </c:pt>
              </c:numCache>
            </c:numRef>
          </c:val>
          <c:extLst>
            <c:ext xmlns:c16="http://schemas.microsoft.com/office/drawing/2014/chart" uri="{C3380CC4-5D6E-409C-BE32-E72D297353CC}">
              <c16:uniqueId val="{00000003-BC78-4D3E-8754-BFF671AAE8AC}"/>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2562</c:v>
                </c:pt>
                <c:pt idx="3">
                  <c:v>2573</c:v>
                </c:pt>
                <c:pt idx="6">
                  <c:v>2489</c:v>
                </c:pt>
                <c:pt idx="9">
                  <c:v>2416</c:v>
                </c:pt>
                <c:pt idx="12">
                  <c:v>2306</c:v>
                </c:pt>
              </c:numCache>
            </c:numRef>
          </c:val>
          <c:extLst>
            <c:ext xmlns:c16="http://schemas.microsoft.com/office/drawing/2014/chart" uri="{C3380CC4-5D6E-409C-BE32-E72D297353CC}">
              <c16:uniqueId val="{00000004-BC78-4D3E-8754-BFF671AAE8AC}"/>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C78-4D3E-8754-BFF671AAE8AC}"/>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C78-4D3E-8754-BFF671AAE8AC}"/>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3487</c:v>
                </c:pt>
                <c:pt idx="3">
                  <c:v>3405</c:v>
                </c:pt>
                <c:pt idx="6">
                  <c:v>3548</c:v>
                </c:pt>
                <c:pt idx="9">
                  <c:v>3648</c:v>
                </c:pt>
                <c:pt idx="12">
                  <c:v>3511</c:v>
                </c:pt>
              </c:numCache>
            </c:numRef>
          </c:val>
          <c:extLst>
            <c:ext xmlns:c16="http://schemas.microsoft.com/office/drawing/2014/chart" uri="{C3380CC4-5D6E-409C-BE32-E72D297353CC}">
              <c16:uniqueId val="{00000007-BC78-4D3E-8754-BFF671AAE8A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2090</c:v>
                </c:pt>
                <c:pt idx="2">
                  <c:v>#N/A</c:v>
                </c:pt>
                <c:pt idx="3">
                  <c:v>#N/A</c:v>
                </c:pt>
                <c:pt idx="4">
                  <c:v>2121</c:v>
                </c:pt>
                <c:pt idx="5">
                  <c:v>#N/A</c:v>
                </c:pt>
                <c:pt idx="6">
                  <c:v>#N/A</c:v>
                </c:pt>
                <c:pt idx="7">
                  <c:v>2190</c:v>
                </c:pt>
                <c:pt idx="8">
                  <c:v>#N/A</c:v>
                </c:pt>
                <c:pt idx="9">
                  <c:v>#N/A</c:v>
                </c:pt>
                <c:pt idx="10">
                  <c:v>2254</c:v>
                </c:pt>
                <c:pt idx="11">
                  <c:v>#N/A</c:v>
                </c:pt>
                <c:pt idx="12">
                  <c:v>#N/A</c:v>
                </c:pt>
                <c:pt idx="13">
                  <c:v>2022</c:v>
                </c:pt>
                <c:pt idx="14">
                  <c:v>#N/A</c:v>
                </c:pt>
              </c:numCache>
            </c:numRef>
          </c:val>
          <c:smooth val="0"/>
          <c:extLst>
            <c:ext xmlns:c16="http://schemas.microsoft.com/office/drawing/2014/chart" uri="{C3380CC4-5D6E-409C-BE32-E72D297353CC}">
              <c16:uniqueId val="{00000008-BC78-4D3E-8754-BFF671AAE8A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46080</c:v>
                </c:pt>
                <c:pt idx="5">
                  <c:v>43997</c:v>
                </c:pt>
                <c:pt idx="8">
                  <c:v>42683</c:v>
                </c:pt>
                <c:pt idx="11">
                  <c:v>41251</c:v>
                </c:pt>
                <c:pt idx="14">
                  <c:v>39711</c:v>
                </c:pt>
              </c:numCache>
            </c:numRef>
          </c:val>
          <c:extLst>
            <c:ext xmlns:c16="http://schemas.microsoft.com/office/drawing/2014/chart" uri="{C3380CC4-5D6E-409C-BE32-E72D297353CC}">
              <c16:uniqueId val="{00000000-4350-4464-B3B4-FAC81EE8A1BA}"/>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90</c:v>
                </c:pt>
                <c:pt idx="5">
                  <c:v>71</c:v>
                </c:pt>
                <c:pt idx="8">
                  <c:v>53</c:v>
                </c:pt>
                <c:pt idx="11">
                  <c:v>53</c:v>
                </c:pt>
                <c:pt idx="14">
                  <c:v>36</c:v>
                </c:pt>
              </c:numCache>
            </c:numRef>
          </c:val>
          <c:extLst>
            <c:ext xmlns:c16="http://schemas.microsoft.com/office/drawing/2014/chart" uri="{C3380CC4-5D6E-409C-BE32-E72D297353CC}">
              <c16:uniqueId val="{00000001-4350-4464-B3B4-FAC81EE8A1BA}"/>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7810</c:v>
                </c:pt>
                <c:pt idx="5">
                  <c:v>9030</c:v>
                </c:pt>
                <c:pt idx="8">
                  <c:v>7229</c:v>
                </c:pt>
                <c:pt idx="11">
                  <c:v>7651</c:v>
                </c:pt>
                <c:pt idx="14">
                  <c:v>8668</c:v>
                </c:pt>
              </c:numCache>
            </c:numRef>
          </c:val>
          <c:extLst>
            <c:ext xmlns:c16="http://schemas.microsoft.com/office/drawing/2014/chart" uri="{C3380CC4-5D6E-409C-BE32-E72D297353CC}">
              <c16:uniqueId val="{00000002-4350-4464-B3B4-FAC81EE8A1BA}"/>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350-4464-B3B4-FAC81EE8A1BA}"/>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350-4464-B3B4-FAC81EE8A1BA}"/>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350-4464-B3B4-FAC81EE8A1BA}"/>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5830</c:v>
                </c:pt>
                <c:pt idx="3">
                  <c:v>5490</c:v>
                </c:pt>
                <c:pt idx="6">
                  <c:v>5375</c:v>
                </c:pt>
                <c:pt idx="9">
                  <c:v>5392</c:v>
                </c:pt>
                <c:pt idx="12">
                  <c:v>5372</c:v>
                </c:pt>
              </c:numCache>
            </c:numRef>
          </c:val>
          <c:extLst>
            <c:ext xmlns:c16="http://schemas.microsoft.com/office/drawing/2014/chart" uri="{C3380CC4-5D6E-409C-BE32-E72D297353CC}">
              <c16:uniqueId val="{00000006-4350-4464-B3B4-FAC81EE8A1BA}"/>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378</c:v>
                </c:pt>
                <c:pt idx="3">
                  <c:v>377</c:v>
                </c:pt>
                <c:pt idx="6">
                  <c:v>345</c:v>
                </c:pt>
                <c:pt idx="9">
                  <c:v>319</c:v>
                </c:pt>
                <c:pt idx="12">
                  <c:v>298</c:v>
                </c:pt>
              </c:numCache>
            </c:numRef>
          </c:val>
          <c:extLst>
            <c:ext xmlns:c16="http://schemas.microsoft.com/office/drawing/2014/chart" uri="{C3380CC4-5D6E-409C-BE32-E72D297353CC}">
              <c16:uniqueId val="{00000007-4350-4464-B3B4-FAC81EE8A1BA}"/>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31533</c:v>
                </c:pt>
                <c:pt idx="3">
                  <c:v>31274</c:v>
                </c:pt>
                <c:pt idx="6">
                  <c:v>25559</c:v>
                </c:pt>
                <c:pt idx="9">
                  <c:v>24112</c:v>
                </c:pt>
                <c:pt idx="12">
                  <c:v>22646</c:v>
                </c:pt>
              </c:numCache>
            </c:numRef>
          </c:val>
          <c:extLst>
            <c:ext xmlns:c16="http://schemas.microsoft.com/office/drawing/2014/chart" uri="{C3380CC4-5D6E-409C-BE32-E72D297353CC}">
              <c16:uniqueId val="{00000008-4350-4464-B3B4-FAC81EE8A1BA}"/>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714</c:v>
                </c:pt>
                <c:pt idx="3">
                  <c:v>543</c:v>
                </c:pt>
                <c:pt idx="6">
                  <c:v>369</c:v>
                </c:pt>
                <c:pt idx="9">
                  <c:v>225</c:v>
                </c:pt>
                <c:pt idx="12">
                  <c:v>130</c:v>
                </c:pt>
              </c:numCache>
            </c:numRef>
          </c:val>
          <c:extLst>
            <c:ext xmlns:c16="http://schemas.microsoft.com/office/drawing/2014/chart" uri="{C3380CC4-5D6E-409C-BE32-E72D297353CC}">
              <c16:uniqueId val="{00000009-4350-4464-B3B4-FAC81EE8A1BA}"/>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33934</c:v>
                </c:pt>
                <c:pt idx="3">
                  <c:v>32615</c:v>
                </c:pt>
                <c:pt idx="6">
                  <c:v>32389</c:v>
                </c:pt>
                <c:pt idx="9">
                  <c:v>32500</c:v>
                </c:pt>
                <c:pt idx="12">
                  <c:v>32747</c:v>
                </c:pt>
              </c:numCache>
            </c:numRef>
          </c:val>
          <c:extLst>
            <c:ext xmlns:c16="http://schemas.microsoft.com/office/drawing/2014/chart" uri="{C3380CC4-5D6E-409C-BE32-E72D297353CC}">
              <c16:uniqueId val="{0000000A-4350-4464-B3B4-FAC81EE8A1B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18410</c:v>
                </c:pt>
                <c:pt idx="2">
                  <c:v>#N/A</c:v>
                </c:pt>
                <c:pt idx="3">
                  <c:v>#N/A</c:v>
                </c:pt>
                <c:pt idx="4">
                  <c:v>17200</c:v>
                </c:pt>
                <c:pt idx="5">
                  <c:v>#N/A</c:v>
                </c:pt>
                <c:pt idx="6">
                  <c:v>#N/A</c:v>
                </c:pt>
                <c:pt idx="7">
                  <c:v>14072</c:v>
                </c:pt>
                <c:pt idx="8">
                  <c:v>#N/A</c:v>
                </c:pt>
                <c:pt idx="9">
                  <c:v>#N/A</c:v>
                </c:pt>
                <c:pt idx="10">
                  <c:v>13594</c:v>
                </c:pt>
                <c:pt idx="11">
                  <c:v>#N/A</c:v>
                </c:pt>
                <c:pt idx="12">
                  <c:v>#N/A</c:v>
                </c:pt>
                <c:pt idx="13">
                  <c:v>12778</c:v>
                </c:pt>
                <c:pt idx="14">
                  <c:v>#N/A</c:v>
                </c:pt>
              </c:numCache>
            </c:numRef>
          </c:val>
          <c:smooth val="0"/>
          <c:extLst>
            <c:ext xmlns:c16="http://schemas.microsoft.com/office/drawing/2014/chart" uri="{C3380CC4-5D6E-409C-BE32-E72D297353CC}">
              <c16:uniqueId val="{0000000B-4350-4464-B3B4-FAC81EE8A1B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2704</c:v>
                </c:pt>
                <c:pt idx="1">
                  <c:v>2704</c:v>
                </c:pt>
                <c:pt idx="2">
                  <c:v>2807</c:v>
                </c:pt>
              </c:numCache>
            </c:numRef>
          </c:val>
          <c:extLst>
            <c:ext xmlns:c16="http://schemas.microsoft.com/office/drawing/2014/chart" uri="{C3380CC4-5D6E-409C-BE32-E72D297353CC}">
              <c16:uniqueId val="{00000000-5867-4597-AE30-F4BD93D98207}"/>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795</c:v>
                </c:pt>
                <c:pt idx="1">
                  <c:v>889</c:v>
                </c:pt>
                <c:pt idx="2">
                  <c:v>1709</c:v>
                </c:pt>
              </c:numCache>
            </c:numRef>
          </c:val>
          <c:extLst>
            <c:ext xmlns:c16="http://schemas.microsoft.com/office/drawing/2014/chart" uri="{C3380CC4-5D6E-409C-BE32-E72D297353CC}">
              <c16:uniqueId val="{00000001-5867-4597-AE30-F4BD93D98207}"/>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2146</c:v>
                </c:pt>
                <c:pt idx="1">
                  <c:v>2116</c:v>
                </c:pt>
                <c:pt idx="2">
                  <c:v>2092</c:v>
                </c:pt>
              </c:numCache>
            </c:numRef>
          </c:val>
          <c:extLst>
            <c:ext xmlns:c16="http://schemas.microsoft.com/office/drawing/2014/chart" uri="{C3380CC4-5D6E-409C-BE32-E72D297353CC}">
              <c16:uniqueId val="{00000002-5867-4597-AE30-F4BD93D9820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A566-4938-9BB1-E9B4E9BA453F}"/>
              </c:ext>
            </c:extLst>
          </c:dPt>
          <c:dPt>
            <c:idx val="1"/>
            <c:bubble3D val="0"/>
            <c:extLst>
              <c:ext xmlns:c16="http://schemas.microsoft.com/office/drawing/2014/chart" uri="{C3380CC4-5D6E-409C-BE32-E72D297353CC}">
                <c16:uniqueId val="{00000001-A566-4938-9BB1-E9B4E9BA453F}"/>
              </c:ext>
            </c:extLst>
          </c:dPt>
          <c:dPt>
            <c:idx val="2"/>
            <c:bubble3D val="0"/>
            <c:extLst>
              <c:ext xmlns:c16="http://schemas.microsoft.com/office/drawing/2014/chart" uri="{C3380CC4-5D6E-409C-BE32-E72D297353CC}">
                <c16:uniqueId val="{00000002-A566-4938-9BB1-E9B4E9BA453F}"/>
              </c:ext>
            </c:extLst>
          </c:dPt>
          <c:dPt>
            <c:idx val="3"/>
            <c:bubble3D val="0"/>
            <c:extLst>
              <c:ext xmlns:c16="http://schemas.microsoft.com/office/drawing/2014/chart" uri="{C3380CC4-5D6E-409C-BE32-E72D297353CC}">
                <c16:uniqueId val="{00000003-A566-4938-9BB1-E9B4E9BA453F}"/>
              </c:ext>
            </c:extLst>
          </c:dPt>
          <c:dPt>
            <c:idx val="4"/>
            <c:bubble3D val="0"/>
            <c:extLst>
              <c:ext xmlns:c16="http://schemas.microsoft.com/office/drawing/2014/chart" uri="{C3380CC4-5D6E-409C-BE32-E72D297353CC}">
                <c16:uniqueId val="{00000004-A566-4938-9BB1-E9B4E9BA453F}"/>
              </c:ext>
            </c:extLst>
          </c:dPt>
          <c:dPt>
            <c:idx val="8"/>
            <c:bubble3D val="0"/>
            <c:extLst>
              <c:ext xmlns:c16="http://schemas.microsoft.com/office/drawing/2014/chart" uri="{C3380CC4-5D6E-409C-BE32-E72D297353CC}">
                <c16:uniqueId val="{00000005-A566-4938-9BB1-E9B4E9BA453F}"/>
              </c:ext>
            </c:extLst>
          </c:dPt>
          <c:dPt>
            <c:idx val="16"/>
            <c:bubble3D val="0"/>
            <c:extLst>
              <c:ext xmlns:c16="http://schemas.microsoft.com/office/drawing/2014/chart" uri="{C3380CC4-5D6E-409C-BE32-E72D297353CC}">
                <c16:uniqueId val="{00000006-A566-4938-9BB1-E9B4E9BA453F}"/>
              </c:ext>
            </c:extLst>
          </c:dPt>
          <c:dPt>
            <c:idx val="24"/>
            <c:bubble3D val="0"/>
            <c:extLst>
              <c:ext xmlns:c16="http://schemas.microsoft.com/office/drawing/2014/chart" uri="{C3380CC4-5D6E-409C-BE32-E72D297353CC}">
                <c16:uniqueId val="{00000007-A566-4938-9BB1-E9B4E9BA453F}"/>
              </c:ext>
            </c:extLst>
          </c:dPt>
          <c:dPt>
            <c:idx val="32"/>
            <c:bubble3D val="0"/>
            <c:extLst>
              <c:ext xmlns:c16="http://schemas.microsoft.com/office/drawing/2014/chart" uri="{C3380CC4-5D6E-409C-BE32-E72D297353CC}">
                <c16:uniqueId val="{00000008-A566-4938-9BB1-E9B4E9BA453F}"/>
              </c:ext>
            </c:extLst>
          </c:dPt>
          <c:dLbls>
            <c:dLbl>
              <c:idx val="0"/>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A566-4938-9BB1-E9B4E9BA453F}"/>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1-A566-4938-9BB1-E9B4E9BA453F}"/>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2-A566-4938-9BB1-E9B4E9BA453F}"/>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3-A566-4938-9BB1-E9B4E9BA453F}"/>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4-A566-4938-9BB1-E9B4E9BA453F}"/>
                </c:ext>
              </c:extLst>
            </c:dLbl>
            <c:dLbl>
              <c:idx val="8"/>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A566-4938-9BB1-E9B4E9BA453F}"/>
                </c:ext>
              </c:extLst>
            </c:dLbl>
            <c:dLbl>
              <c:idx val="16"/>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A566-4938-9BB1-E9B4E9BA453F}"/>
                </c:ext>
              </c:extLst>
            </c:dLbl>
            <c:dLbl>
              <c:idx val="24"/>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A566-4938-9BB1-E9B4E9BA453F}"/>
                </c:ext>
              </c:extLst>
            </c:dLbl>
            <c:dLbl>
              <c:idx val="32"/>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A566-4938-9BB1-E9B4E9BA453F}"/>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67.3</c:v>
                </c:pt>
                <c:pt idx="8">
                  <c:v>69.099999999999994</c:v>
                </c:pt>
                <c:pt idx="16">
                  <c:v>70.8</c:v>
                </c:pt>
                <c:pt idx="24">
                  <c:v>71.900000000000006</c:v>
                </c:pt>
                <c:pt idx="32">
                  <c:v>73.099999999999994</c:v>
                </c:pt>
              </c:numCache>
            </c:numRef>
          </c:xVal>
          <c:yVal>
            <c:numRef>
              <c:f>公会計指標分析・財政指標組合せ分析表!$BP$51:$DC$51</c:f>
              <c:numCache>
                <c:formatCode>#,##0.0;"▲ "#,##0.0</c:formatCode>
                <c:ptCount val="40"/>
                <c:pt idx="0">
                  <c:v>102.4</c:v>
                </c:pt>
                <c:pt idx="8">
                  <c:v>92.9</c:v>
                </c:pt>
                <c:pt idx="16">
                  <c:v>78.8</c:v>
                </c:pt>
                <c:pt idx="24">
                  <c:v>75.599999999999994</c:v>
                </c:pt>
                <c:pt idx="32">
                  <c:v>69.599999999999994</c:v>
                </c:pt>
              </c:numCache>
            </c:numRef>
          </c:yVal>
          <c:smooth val="0"/>
          <c:extLst>
            <c:ext xmlns:c16="http://schemas.microsoft.com/office/drawing/2014/chart" uri="{C3380CC4-5D6E-409C-BE32-E72D297353CC}">
              <c16:uniqueId val="{00000009-A566-4938-9BB1-E9B4E9BA453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A566-4938-9BB1-E9B4E9BA453F}"/>
              </c:ext>
            </c:extLst>
          </c:dPt>
          <c:dPt>
            <c:idx val="1"/>
            <c:bubble3D val="0"/>
            <c:extLst>
              <c:ext xmlns:c16="http://schemas.microsoft.com/office/drawing/2014/chart" uri="{C3380CC4-5D6E-409C-BE32-E72D297353CC}">
                <c16:uniqueId val="{0000000B-A566-4938-9BB1-E9B4E9BA453F}"/>
              </c:ext>
            </c:extLst>
          </c:dPt>
          <c:dPt>
            <c:idx val="2"/>
            <c:bubble3D val="0"/>
            <c:extLst>
              <c:ext xmlns:c16="http://schemas.microsoft.com/office/drawing/2014/chart" uri="{C3380CC4-5D6E-409C-BE32-E72D297353CC}">
                <c16:uniqueId val="{0000000C-A566-4938-9BB1-E9B4E9BA453F}"/>
              </c:ext>
            </c:extLst>
          </c:dPt>
          <c:dPt>
            <c:idx val="3"/>
            <c:bubble3D val="0"/>
            <c:extLst>
              <c:ext xmlns:c16="http://schemas.microsoft.com/office/drawing/2014/chart" uri="{C3380CC4-5D6E-409C-BE32-E72D297353CC}">
                <c16:uniqueId val="{0000000D-A566-4938-9BB1-E9B4E9BA453F}"/>
              </c:ext>
            </c:extLst>
          </c:dPt>
          <c:dPt>
            <c:idx val="4"/>
            <c:bubble3D val="0"/>
            <c:extLst>
              <c:ext xmlns:c16="http://schemas.microsoft.com/office/drawing/2014/chart" uri="{C3380CC4-5D6E-409C-BE32-E72D297353CC}">
                <c16:uniqueId val="{0000000E-A566-4938-9BB1-E9B4E9BA453F}"/>
              </c:ext>
            </c:extLst>
          </c:dPt>
          <c:dPt>
            <c:idx val="8"/>
            <c:bubble3D val="0"/>
            <c:extLst>
              <c:ext xmlns:c16="http://schemas.microsoft.com/office/drawing/2014/chart" uri="{C3380CC4-5D6E-409C-BE32-E72D297353CC}">
                <c16:uniqueId val="{0000000F-A566-4938-9BB1-E9B4E9BA453F}"/>
              </c:ext>
            </c:extLst>
          </c:dPt>
          <c:dPt>
            <c:idx val="16"/>
            <c:bubble3D val="0"/>
            <c:extLst>
              <c:ext xmlns:c16="http://schemas.microsoft.com/office/drawing/2014/chart" uri="{C3380CC4-5D6E-409C-BE32-E72D297353CC}">
                <c16:uniqueId val="{00000010-A566-4938-9BB1-E9B4E9BA453F}"/>
              </c:ext>
            </c:extLst>
          </c:dPt>
          <c:dPt>
            <c:idx val="24"/>
            <c:bubble3D val="0"/>
            <c:extLst>
              <c:ext xmlns:c16="http://schemas.microsoft.com/office/drawing/2014/chart" uri="{C3380CC4-5D6E-409C-BE32-E72D297353CC}">
                <c16:uniqueId val="{00000011-A566-4938-9BB1-E9B4E9BA453F}"/>
              </c:ext>
            </c:extLst>
          </c:dPt>
          <c:dPt>
            <c:idx val="32"/>
            <c:bubble3D val="0"/>
            <c:extLst>
              <c:ext xmlns:c16="http://schemas.microsoft.com/office/drawing/2014/chart" uri="{C3380CC4-5D6E-409C-BE32-E72D297353CC}">
                <c16:uniqueId val="{00000012-A566-4938-9BB1-E9B4E9BA453F}"/>
              </c:ext>
            </c:extLst>
          </c:dPt>
          <c:dLbls>
            <c:dLbl>
              <c:idx val="0"/>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A566-4938-9BB1-E9B4E9BA453F}"/>
                </c:ext>
              </c:extLst>
            </c:dLbl>
            <c:dLbl>
              <c:idx val="1"/>
              <c:delete val="1"/>
              <c:extLst>
                <c:ext xmlns:c15="http://schemas.microsoft.com/office/drawing/2012/chart" uri="{CE6537A1-D6FC-4f65-9D91-7224C49458BB}"/>
                <c:ext xmlns:c16="http://schemas.microsoft.com/office/drawing/2014/chart" uri="{C3380CC4-5D6E-409C-BE32-E72D297353CC}">
                  <c16:uniqueId val="{0000000B-A566-4938-9BB1-E9B4E9BA453F}"/>
                </c:ext>
              </c:extLst>
            </c:dLbl>
            <c:dLbl>
              <c:idx val="2"/>
              <c:delete val="1"/>
              <c:extLst>
                <c:ext xmlns:c15="http://schemas.microsoft.com/office/drawing/2012/chart" uri="{CE6537A1-D6FC-4f65-9D91-7224C49458BB}"/>
                <c:ext xmlns:c16="http://schemas.microsoft.com/office/drawing/2014/chart" uri="{C3380CC4-5D6E-409C-BE32-E72D297353CC}">
                  <c16:uniqueId val="{0000000C-A566-4938-9BB1-E9B4E9BA453F}"/>
                </c:ext>
              </c:extLst>
            </c:dLbl>
            <c:dLbl>
              <c:idx val="3"/>
              <c:delete val="1"/>
              <c:extLst>
                <c:ext xmlns:c15="http://schemas.microsoft.com/office/drawing/2012/chart" uri="{CE6537A1-D6FC-4f65-9D91-7224C49458BB}"/>
                <c:ext xmlns:c16="http://schemas.microsoft.com/office/drawing/2014/chart" uri="{C3380CC4-5D6E-409C-BE32-E72D297353CC}">
                  <c16:uniqueId val="{0000000D-A566-4938-9BB1-E9B4E9BA453F}"/>
                </c:ext>
              </c:extLst>
            </c:dLbl>
            <c:dLbl>
              <c:idx val="4"/>
              <c:delete val="1"/>
              <c:extLst>
                <c:ext xmlns:c15="http://schemas.microsoft.com/office/drawing/2012/chart" uri="{CE6537A1-D6FC-4f65-9D91-7224C49458BB}"/>
                <c:ext xmlns:c16="http://schemas.microsoft.com/office/drawing/2014/chart" uri="{C3380CC4-5D6E-409C-BE32-E72D297353CC}">
                  <c16:uniqueId val="{0000000E-A566-4938-9BB1-E9B4E9BA453F}"/>
                </c:ext>
              </c:extLst>
            </c:dLbl>
            <c:dLbl>
              <c:idx val="8"/>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A566-4938-9BB1-E9B4E9BA453F}"/>
                </c:ext>
              </c:extLst>
            </c:dLbl>
            <c:dLbl>
              <c:idx val="16"/>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A566-4938-9BB1-E9B4E9BA453F}"/>
                </c:ext>
              </c:extLst>
            </c:dLbl>
            <c:dLbl>
              <c:idx val="24"/>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A566-4938-9BB1-E9B4E9BA453F}"/>
                </c:ext>
              </c:extLst>
            </c:dLbl>
            <c:dLbl>
              <c:idx val="32"/>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A566-4938-9BB1-E9B4E9BA453F}"/>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27.8</c:v>
                </c:pt>
                <c:pt idx="8">
                  <c:v>18</c:v>
                </c:pt>
                <c:pt idx="16">
                  <c:v>12.7</c:v>
                </c:pt>
                <c:pt idx="24">
                  <c:v>10</c:v>
                </c:pt>
                <c:pt idx="32">
                  <c:v>6</c:v>
                </c:pt>
              </c:numCache>
            </c:numRef>
          </c:yVal>
          <c:smooth val="0"/>
          <c:extLst>
            <c:ext xmlns:c16="http://schemas.microsoft.com/office/drawing/2014/chart" uri="{C3380CC4-5D6E-409C-BE32-E72D297353CC}">
              <c16:uniqueId val="{00000013-A566-4938-9BB1-E9B4E9BA453F}"/>
            </c:ext>
          </c:extLst>
        </c:ser>
        <c:dLbls>
          <c:showLegendKey val="0"/>
          <c:showVal val="1"/>
          <c:showCatName val="0"/>
          <c:showSerName val="0"/>
          <c:showPercent val="0"/>
          <c:showBubbleSize val="0"/>
        </c:dLbls>
        <c:axId val="3"/>
        <c:axId val="2"/>
      </c:scatterChart>
      <c:valAx>
        <c:axId val="3"/>
        <c:scaling>
          <c:orientation val="maxMin"/>
          <c:max val="80"/>
          <c:min val="60"/>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45898995635"/>
              <c:y val="0.9079293466695042"/>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120"/>
          <c:min val="-2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52155980504E-2"/>
              <c:y val="0.25087997446265164"/>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FDAD-4BF6-982D-94F5319DFCAC}"/>
              </c:ext>
            </c:extLst>
          </c:dPt>
          <c:dPt>
            <c:idx val="1"/>
            <c:bubble3D val="0"/>
            <c:extLst>
              <c:ext xmlns:c16="http://schemas.microsoft.com/office/drawing/2014/chart" uri="{C3380CC4-5D6E-409C-BE32-E72D297353CC}">
                <c16:uniqueId val="{00000001-FDAD-4BF6-982D-94F5319DFCAC}"/>
              </c:ext>
            </c:extLst>
          </c:dPt>
          <c:dPt>
            <c:idx val="2"/>
            <c:bubble3D val="0"/>
            <c:extLst>
              <c:ext xmlns:c16="http://schemas.microsoft.com/office/drawing/2014/chart" uri="{C3380CC4-5D6E-409C-BE32-E72D297353CC}">
                <c16:uniqueId val="{00000002-FDAD-4BF6-982D-94F5319DFCAC}"/>
              </c:ext>
            </c:extLst>
          </c:dPt>
          <c:dPt>
            <c:idx val="3"/>
            <c:bubble3D val="0"/>
            <c:extLst>
              <c:ext xmlns:c16="http://schemas.microsoft.com/office/drawing/2014/chart" uri="{C3380CC4-5D6E-409C-BE32-E72D297353CC}">
                <c16:uniqueId val="{00000003-FDAD-4BF6-982D-94F5319DFCAC}"/>
              </c:ext>
            </c:extLst>
          </c:dPt>
          <c:dPt>
            <c:idx val="4"/>
            <c:bubble3D val="0"/>
            <c:extLst>
              <c:ext xmlns:c16="http://schemas.microsoft.com/office/drawing/2014/chart" uri="{C3380CC4-5D6E-409C-BE32-E72D297353CC}">
                <c16:uniqueId val="{00000004-FDAD-4BF6-982D-94F5319DFCAC}"/>
              </c:ext>
            </c:extLst>
          </c:dPt>
          <c:dPt>
            <c:idx val="8"/>
            <c:bubble3D val="0"/>
            <c:extLst>
              <c:ext xmlns:c16="http://schemas.microsoft.com/office/drawing/2014/chart" uri="{C3380CC4-5D6E-409C-BE32-E72D297353CC}">
                <c16:uniqueId val="{00000005-FDAD-4BF6-982D-94F5319DFCAC}"/>
              </c:ext>
            </c:extLst>
          </c:dPt>
          <c:dPt>
            <c:idx val="16"/>
            <c:bubble3D val="0"/>
            <c:extLst>
              <c:ext xmlns:c16="http://schemas.microsoft.com/office/drawing/2014/chart" uri="{C3380CC4-5D6E-409C-BE32-E72D297353CC}">
                <c16:uniqueId val="{00000006-FDAD-4BF6-982D-94F5319DFCAC}"/>
              </c:ext>
            </c:extLst>
          </c:dPt>
          <c:dPt>
            <c:idx val="24"/>
            <c:bubble3D val="0"/>
            <c:extLst>
              <c:ext xmlns:c16="http://schemas.microsoft.com/office/drawing/2014/chart" uri="{C3380CC4-5D6E-409C-BE32-E72D297353CC}">
                <c16:uniqueId val="{00000007-FDAD-4BF6-982D-94F5319DFCAC}"/>
              </c:ext>
            </c:extLst>
          </c:dPt>
          <c:dPt>
            <c:idx val="32"/>
            <c:bubble3D val="0"/>
            <c:extLst>
              <c:ext xmlns:c16="http://schemas.microsoft.com/office/drawing/2014/chart" uri="{C3380CC4-5D6E-409C-BE32-E72D297353CC}">
                <c16:uniqueId val="{00000008-FDAD-4BF6-982D-94F5319DFCAC}"/>
              </c:ext>
            </c:extLst>
          </c:dPt>
          <c:dLbls>
            <c:dLbl>
              <c:idx val="0"/>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R02</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FDAD-4BF6-982D-94F5319DFCAC}"/>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DAD-4BF6-982D-94F5319DFCAC}"/>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DAD-4BF6-982D-94F5319DFCAC}"/>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DAD-4BF6-982D-94F5319DFCAC}"/>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DAD-4BF6-982D-94F5319DFCAC}"/>
                </c:ext>
              </c:extLst>
            </c:dLbl>
            <c:dLbl>
              <c:idx val="8"/>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FDAD-4BF6-982D-94F5319DFCAC}"/>
                </c:ext>
              </c:extLst>
            </c:dLbl>
            <c:dLbl>
              <c:idx val="16"/>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FDAD-4BF6-982D-94F5319DFCAC}"/>
                </c:ext>
              </c:extLst>
            </c:dLbl>
            <c:dLbl>
              <c:idx val="24"/>
              <c:layout>
                <c:manualLayout>
                  <c:x val="0"/>
                  <c:y val="2.2249704946958153E-3"/>
                </c:manualLayout>
              </c:layout>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FDAD-4BF6-982D-94F5319DFCAC}"/>
                </c:ext>
              </c:extLst>
            </c:dLbl>
            <c:dLbl>
              <c:idx val="32"/>
              <c:layout>
                <c:manualLayout>
                  <c:x val="0"/>
                  <c:y val="-2.2249704946958951E-3"/>
                </c:manualLayout>
              </c:layout>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FDAD-4BF6-982D-94F5319DFCAC}"/>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12.7</c:v>
                </c:pt>
                <c:pt idx="8">
                  <c:v>12.3</c:v>
                </c:pt>
                <c:pt idx="16">
                  <c:v>11.7</c:v>
                </c:pt>
                <c:pt idx="24">
                  <c:v>12</c:v>
                </c:pt>
                <c:pt idx="32">
                  <c:v>11.9</c:v>
                </c:pt>
              </c:numCache>
            </c:numRef>
          </c:xVal>
          <c:yVal>
            <c:numRef>
              <c:f>公会計指標分析・財政指標組合せ分析表!$BP$73:$DC$73</c:f>
              <c:numCache>
                <c:formatCode>#,##0.0;"▲ "#,##0.0</c:formatCode>
                <c:ptCount val="40"/>
                <c:pt idx="0">
                  <c:v>102.4</c:v>
                </c:pt>
                <c:pt idx="8">
                  <c:v>92.9</c:v>
                </c:pt>
                <c:pt idx="16">
                  <c:v>78.8</c:v>
                </c:pt>
                <c:pt idx="24">
                  <c:v>75.599999999999994</c:v>
                </c:pt>
                <c:pt idx="32">
                  <c:v>69.599999999999994</c:v>
                </c:pt>
              </c:numCache>
            </c:numRef>
          </c:yVal>
          <c:smooth val="0"/>
          <c:extLst>
            <c:ext xmlns:c16="http://schemas.microsoft.com/office/drawing/2014/chart" uri="{C3380CC4-5D6E-409C-BE32-E72D297353CC}">
              <c16:uniqueId val="{00000009-FDAD-4BF6-982D-94F5319DFCA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FDAD-4BF6-982D-94F5319DFCAC}"/>
              </c:ext>
            </c:extLst>
          </c:dPt>
          <c:dPt>
            <c:idx val="1"/>
            <c:bubble3D val="0"/>
            <c:extLst>
              <c:ext xmlns:c16="http://schemas.microsoft.com/office/drawing/2014/chart" uri="{C3380CC4-5D6E-409C-BE32-E72D297353CC}">
                <c16:uniqueId val="{0000000B-FDAD-4BF6-982D-94F5319DFCAC}"/>
              </c:ext>
            </c:extLst>
          </c:dPt>
          <c:dPt>
            <c:idx val="2"/>
            <c:bubble3D val="0"/>
            <c:extLst>
              <c:ext xmlns:c16="http://schemas.microsoft.com/office/drawing/2014/chart" uri="{C3380CC4-5D6E-409C-BE32-E72D297353CC}">
                <c16:uniqueId val="{0000000C-FDAD-4BF6-982D-94F5319DFCAC}"/>
              </c:ext>
            </c:extLst>
          </c:dPt>
          <c:dPt>
            <c:idx val="3"/>
            <c:bubble3D val="0"/>
            <c:extLst>
              <c:ext xmlns:c16="http://schemas.microsoft.com/office/drawing/2014/chart" uri="{C3380CC4-5D6E-409C-BE32-E72D297353CC}">
                <c16:uniqueId val="{0000000D-FDAD-4BF6-982D-94F5319DFCAC}"/>
              </c:ext>
            </c:extLst>
          </c:dPt>
          <c:dPt>
            <c:idx val="4"/>
            <c:bubble3D val="0"/>
            <c:extLst>
              <c:ext xmlns:c16="http://schemas.microsoft.com/office/drawing/2014/chart" uri="{C3380CC4-5D6E-409C-BE32-E72D297353CC}">
                <c16:uniqueId val="{0000000E-FDAD-4BF6-982D-94F5319DFCAC}"/>
              </c:ext>
            </c:extLst>
          </c:dPt>
          <c:dPt>
            <c:idx val="8"/>
            <c:bubble3D val="0"/>
            <c:extLst>
              <c:ext xmlns:c16="http://schemas.microsoft.com/office/drawing/2014/chart" uri="{C3380CC4-5D6E-409C-BE32-E72D297353CC}">
                <c16:uniqueId val="{0000000F-FDAD-4BF6-982D-94F5319DFCAC}"/>
              </c:ext>
            </c:extLst>
          </c:dPt>
          <c:dPt>
            <c:idx val="16"/>
            <c:bubble3D val="0"/>
            <c:extLst>
              <c:ext xmlns:c16="http://schemas.microsoft.com/office/drawing/2014/chart" uri="{C3380CC4-5D6E-409C-BE32-E72D297353CC}">
                <c16:uniqueId val="{00000010-FDAD-4BF6-982D-94F5319DFCAC}"/>
              </c:ext>
            </c:extLst>
          </c:dPt>
          <c:dPt>
            <c:idx val="24"/>
            <c:bubble3D val="0"/>
            <c:extLst>
              <c:ext xmlns:c16="http://schemas.microsoft.com/office/drawing/2014/chart" uri="{C3380CC4-5D6E-409C-BE32-E72D297353CC}">
                <c16:uniqueId val="{00000011-FDAD-4BF6-982D-94F5319DFCAC}"/>
              </c:ext>
            </c:extLst>
          </c:dPt>
          <c:dPt>
            <c:idx val="32"/>
            <c:bubble3D val="0"/>
            <c:extLst>
              <c:ext xmlns:c16="http://schemas.microsoft.com/office/drawing/2014/chart" uri="{C3380CC4-5D6E-409C-BE32-E72D297353CC}">
                <c16:uniqueId val="{00000012-FDAD-4BF6-982D-94F5319DFCAC}"/>
              </c:ext>
            </c:extLst>
          </c:dPt>
          <c:dLbls>
            <c:dLbl>
              <c:idx val="0"/>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FDAD-4BF6-982D-94F5319DFCAC}"/>
                </c:ext>
              </c:extLst>
            </c:dLbl>
            <c:dLbl>
              <c:idx val="1"/>
              <c:delete val="1"/>
              <c:extLst>
                <c:ext xmlns:c15="http://schemas.microsoft.com/office/drawing/2012/chart" uri="{CE6537A1-D6FC-4f65-9D91-7224C49458BB}"/>
                <c:ext xmlns:c16="http://schemas.microsoft.com/office/drawing/2014/chart" uri="{C3380CC4-5D6E-409C-BE32-E72D297353CC}">
                  <c16:uniqueId val="{0000000B-FDAD-4BF6-982D-94F5319DFCAC}"/>
                </c:ext>
              </c:extLst>
            </c:dLbl>
            <c:dLbl>
              <c:idx val="2"/>
              <c:delete val="1"/>
              <c:extLst>
                <c:ext xmlns:c15="http://schemas.microsoft.com/office/drawing/2012/chart" uri="{CE6537A1-D6FC-4f65-9D91-7224C49458BB}"/>
                <c:ext xmlns:c16="http://schemas.microsoft.com/office/drawing/2014/chart" uri="{C3380CC4-5D6E-409C-BE32-E72D297353CC}">
                  <c16:uniqueId val="{0000000C-FDAD-4BF6-982D-94F5319DFCAC}"/>
                </c:ext>
              </c:extLst>
            </c:dLbl>
            <c:dLbl>
              <c:idx val="3"/>
              <c:delete val="1"/>
              <c:extLst>
                <c:ext xmlns:c15="http://schemas.microsoft.com/office/drawing/2012/chart" uri="{CE6537A1-D6FC-4f65-9D91-7224C49458BB}"/>
                <c:ext xmlns:c16="http://schemas.microsoft.com/office/drawing/2014/chart" uri="{C3380CC4-5D6E-409C-BE32-E72D297353CC}">
                  <c16:uniqueId val="{0000000D-FDAD-4BF6-982D-94F5319DFCAC}"/>
                </c:ext>
              </c:extLst>
            </c:dLbl>
            <c:dLbl>
              <c:idx val="4"/>
              <c:delete val="1"/>
              <c:extLst>
                <c:ext xmlns:c15="http://schemas.microsoft.com/office/drawing/2012/chart" uri="{CE6537A1-D6FC-4f65-9D91-7224C49458BB}"/>
                <c:ext xmlns:c16="http://schemas.microsoft.com/office/drawing/2014/chart" uri="{C3380CC4-5D6E-409C-BE32-E72D297353CC}">
                  <c16:uniqueId val="{0000000E-FDAD-4BF6-982D-94F5319DFCAC}"/>
                </c:ext>
              </c:extLst>
            </c:dLbl>
            <c:dLbl>
              <c:idx val="8"/>
              <c:layout>
                <c:manualLayout>
                  <c:x val="-4.4905057365901176E-2"/>
                  <c:y val="-5.1496944668393281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FDAD-4BF6-982D-94F5319DFCAC}"/>
                </c:ext>
              </c:extLst>
            </c:dLbl>
            <c:dLbl>
              <c:idx val="16"/>
              <c:layout>
                <c:manualLayout>
                  <c:x val="-1.8235628084250128E-2"/>
                  <c:y val="-4.9200051784120492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FDAD-4BF6-982D-94F5319DFCAC}"/>
                </c:ext>
              </c:extLst>
            </c:dLbl>
            <c:dLbl>
              <c:idx val="24"/>
              <c:layout>
                <c:manualLayout>
                  <c:x val="-3.1570342725075584E-2"/>
                  <c:y val="-6.6694316829770658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FDAD-4BF6-982D-94F5319DFCAC}"/>
                </c:ext>
              </c:extLst>
            </c:dLbl>
            <c:dLbl>
              <c:idx val="32"/>
              <c:layout>
                <c:manualLayout>
                  <c:x val="-3.1570342725075584E-2"/>
                  <c:y val="-8.2274761337537264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FDAD-4BF6-982D-94F5319DFCAC}"/>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7.5</c:v>
                </c:pt>
                <c:pt idx="8">
                  <c:v>6.6</c:v>
                </c:pt>
                <c:pt idx="16">
                  <c:v>6.6</c:v>
                </c:pt>
                <c:pt idx="24">
                  <c:v>6.7</c:v>
                </c:pt>
                <c:pt idx="32">
                  <c:v>6.5</c:v>
                </c:pt>
              </c:numCache>
            </c:numRef>
          </c:xVal>
          <c:yVal>
            <c:numRef>
              <c:f>公会計指標分析・財政指標組合せ分析表!$BP$77:$DC$77</c:f>
              <c:numCache>
                <c:formatCode>#,##0.0;"▲ "#,##0.0</c:formatCode>
                <c:ptCount val="40"/>
                <c:pt idx="0">
                  <c:v>27.8</c:v>
                </c:pt>
                <c:pt idx="8">
                  <c:v>18</c:v>
                </c:pt>
                <c:pt idx="16">
                  <c:v>12.7</c:v>
                </c:pt>
                <c:pt idx="24">
                  <c:v>10</c:v>
                </c:pt>
                <c:pt idx="32">
                  <c:v>6</c:v>
                </c:pt>
              </c:numCache>
            </c:numRef>
          </c:yVal>
          <c:smooth val="0"/>
          <c:extLst>
            <c:ext xmlns:c16="http://schemas.microsoft.com/office/drawing/2014/chart" uri="{C3380CC4-5D6E-409C-BE32-E72D297353CC}">
              <c16:uniqueId val="{00000013-FDAD-4BF6-982D-94F5319DFCAC}"/>
            </c:ext>
          </c:extLst>
        </c:ser>
        <c:dLbls>
          <c:showLegendKey val="0"/>
          <c:showVal val="1"/>
          <c:showCatName val="0"/>
          <c:showSerName val="0"/>
          <c:showPercent val="0"/>
          <c:showBubbleSize val="0"/>
        </c:dLbls>
        <c:axId val="3"/>
        <c:axId val="2"/>
      </c:scatterChart>
      <c:valAx>
        <c:axId val="3"/>
        <c:scaling>
          <c:orientation val="maxMin"/>
          <c:max val="14"/>
          <c:min val="5"/>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2802243368"/>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120"/>
          <c:min val="-2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00010412514E-2"/>
              <c:y val="0.25115562509083761"/>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FE79DCBC-8479-4516-B100-277489C364DE}"/>
            </a:ext>
          </a:extLst>
        </xdr:cNvPr>
        <xdr:cNvSpPr>
          <a:spLocks noChangeArrowheads="1"/>
        </xdr:cNvSpPr>
      </xdr:nvSpPr>
      <xdr:spPr bwMode="auto">
        <a:xfrm rot="5400000">
          <a:off x="5875973" y="4468177"/>
          <a:ext cx="369570" cy="28003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D87C52E6-1157-4421-9773-0C4CDEAE96FE}"/>
            </a:ext>
          </a:extLst>
        </xdr:cNvPr>
        <xdr:cNvSpPr>
          <a:spLocks/>
        </xdr:cNvSpPr>
      </xdr:nvSpPr>
      <xdr:spPr bwMode="auto">
        <a:xfrm>
          <a:off x="7802880" y="5667375"/>
          <a:ext cx="116205" cy="382905"/>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2778729F-4633-485B-8EF0-B733E35B0097}"/>
            </a:ext>
          </a:extLst>
        </xdr:cNvPr>
        <xdr:cNvSpPr/>
      </xdr:nvSpPr>
      <xdr:spPr>
        <a:xfrm>
          <a:off x="666750" y="411480"/>
          <a:ext cx="1153795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8A6C3115-8E39-42EC-B478-30B31EE7A7E1}"/>
            </a:ext>
          </a:extLst>
        </xdr:cNvPr>
        <xdr:cNvSpPr/>
      </xdr:nvSpPr>
      <xdr:spPr>
        <a:xfrm>
          <a:off x="18364200" y="398780"/>
          <a:ext cx="35687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E4F9267D-9309-49DE-967D-F064CFE96002}"/>
            </a:ext>
          </a:extLst>
        </xdr:cNvPr>
        <xdr:cNvSpPr/>
      </xdr:nvSpPr>
      <xdr:spPr>
        <a:xfrm>
          <a:off x="18389600" y="424180"/>
          <a:ext cx="35242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428A71F3-FE70-426C-9AE5-3C9F36524C14}"/>
            </a:ext>
          </a:extLst>
        </xdr:cNvPr>
        <xdr:cNvSpPr/>
      </xdr:nvSpPr>
      <xdr:spPr>
        <a:xfrm>
          <a:off x="18415000" y="449580"/>
          <a:ext cx="34861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新潟県村上市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11C7AA95-5D4E-4647-878A-A031A40A8BCA}"/>
            </a:ext>
          </a:extLst>
        </xdr:cNvPr>
        <xdr:cNvSpPr/>
      </xdr:nvSpPr>
      <xdr:spPr>
        <a:xfrm>
          <a:off x="15817850" y="398780"/>
          <a:ext cx="24320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5AF6B83E-FA81-404A-9DCB-445D2991BAEF}"/>
            </a:ext>
          </a:extLst>
        </xdr:cNvPr>
        <xdr:cNvSpPr/>
      </xdr:nvSpPr>
      <xdr:spPr>
        <a:xfrm>
          <a:off x="15843250" y="424180"/>
          <a:ext cx="23876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1E78D8C7-7C8F-4989-B6D6-2B05680937A8}"/>
            </a:ext>
          </a:extLst>
        </xdr:cNvPr>
        <xdr:cNvSpPr/>
      </xdr:nvSpPr>
      <xdr:spPr>
        <a:xfrm>
          <a:off x="15868650" y="449580"/>
          <a:ext cx="23304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C387E652-BB8D-4304-A532-D9A5C5260C2A}"/>
            </a:ext>
          </a:extLst>
        </xdr:cNvPr>
        <xdr:cNvSpPr/>
      </xdr:nvSpPr>
      <xdr:spPr>
        <a:xfrm>
          <a:off x="760730" y="1179830"/>
          <a:ext cx="8764270" cy="17208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87351D38-0154-4F52-B874-582F9E8B49AC}"/>
            </a:ext>
          </a:extLst>
        </xdr:cNvPr>
        <xdr:cNvSpPr/>
      </xdr:nvSpPr>
      <xdr:spPr>
        <a:xfrm>
          <a:off x="876300" y="1211580"/>
          <a:ext cx="1263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63DF56BE-D4E5-4FD5-BA82-3F83EDA431AA}"/>
            </a:ext>
          </a:extLst>
        </xdr:cNvPr>
        <xdr:cNvSpPr/>
      </xdr:nvSpPr>
      <xdr:spPr>
        <a:xfrm>
          <a:off x="2095500" y="1211580"/>
          <a:ext cx="114046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53,492
53,034
1,174.17
43,582,945
40,201,303
2,999,057
22,198,674
32,747,206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22C11D3C-2CAD-4889-9C37-30FE3B13874A}"/>
            </a:ext>
          </a:extLst>
        </xdr:cNvPr>
        <xdr:cNvSpPr/>
      </xdr:nvSpPr>
      <xdr:spPr>
        <a:xfrm>
          <a:off x="3295650" y="1211580"/>
          <a:ext cx="1390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8225D05B-4A03-4D27-A51D-1392C1D7F952}"/>
            </a:ext>
          </a:extLst>
        </xdr:cNvPr>
        <xdr:cNvSpPr/>
      </xdr:nvSpPr>
      <xdr:spPr>
        <a:xfrm>
          <a:off x="4686300" y="1230630"/>
          <a:ext cx="18415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BC8C4FEE-13E7-456C-9719-D3BABE27191E}"/>
            </a:ext>
          </a:extLst>
        </xdr:cNvPr>
        <xdr:cNvSpPr/>
      </xdr:nvSpPr>
      <xdr:spPr>
        <a:xfrm>
          <a:off x="6527800" y="1230630"/>
          <a:ext cx="11557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69.6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82E72253-0569-40E6-AFF8-B61F2B0B7C5C}"/>
            </a:ext>
          </a:extLst>
        </xdr:cNvPr>
        <xdr:cNvSpPr/>
      </xdr:nvSpPr>
      <xdr:spPr>
        <a:xfrm>
          <a:off x="7747000" y="1230630"/>
          <a:ext cx="57785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9407D78C-18C4-4D86-A9F4-E4FB50B8B0FB}"/>
            </a:ext>
          </a:extLst>
        </xdr:cNvPr>
        <xdr:cNvSpPr/>
      </xdr:nvSpPr>
      <xdr:spPr>
        <a:xfrm>
          <a:off x="4686300" y="2049780"/>
          <a:ext cx="18415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1081A3E4-E98A-441C-ACB1-E783DECA5F5E}"/>
            </a:ext>
          </a:extLst>
        </xdr:cNvPr>
        <xdr:cNvSpPr/>
      </xdr:nvSpPr>
      <xdr:spPr>
        <a:xfrm>
          <a:off x="6591300" y="2049780"/>
          <a:ext cx="31242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1D69CB65-9959-4D6D-9F73-0958DE9359FA}"/>
            </a:ext>
          </a:extLst>
        </xdr:cNvPr>
        <xdr:cNvSpPr/>
      </xdr:nvSpPr>
      <xdr:spPr>
        <a:xfrm>
          <a:off x="9747250" y="1179830"/>
          <a:ext cx="130175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272FE3F3-7867-4FCF-A886-6BEB47948B55}"/>
            </a:ext>
          </a:extLst>
        </xdr:cNvPr>
        <xdr:cNvSpPr/>
      </xdr:nvSpPr>
      <xdr:spPr>
        <a:xfrm>
          <a:off x="9963150" y="124333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68E35CFE-FBB1-4647-86A6-8F76CF651A66}"/>
            </a:ext>
          </a:extLst>
        </xdr:cNvPr>
        <xdr:cNvSpPr/>
      </xdr:nvSpPr>
      <xdr:spPr>
        <a:xfrm>
          <a:off x="9963150" y="15062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E394CB5B-1034-4C0A-BCE6-D4516D105DD6}"/>
            </a:ext>
          </a:extLst>
        </xdr:cNvPr>
        <xdr:cNvSpPr/>
      </xdr:nvSpPr>
      <xdr:spPr>
        <a:xfrm>
          <a:off x="9963150" y="1828800"/>
          <a:ext cx="115570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EFA3F883-47F3-40A5-B625-BDCAAAFB2678}"/>
            </a:ext>
          </a:extLst>
        </xdr:cNvPr>
        <xdr:cNvCxnSpPr/>
      </xdr:nvCxnSpPr>
      <xdr:spPr>
        <a:xfrm>
          <a:off x="9823450" y="1332230"/>
          <a:ext cx="1524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338CF556-0302-40CB-B9FF-28E9F5FEB867}"/>
            </a:ext>
          </a:extLst>
        </xdr:cNvPr>
        <xdr:cNvCxnSpPr/>
      </xdr:nvCxnSpPr>
      <xdr:spPr>
        <a:xfrm>
          <a:off x="9906000" y="180340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75A6DB3A-F1A3-49A0-BF62-7C40229C8CED}"/>
            </a:ext>
          </a:extLst>
        </xdr:cNvPr>
        <xdr:cNvCxnSpPr/>
      </xdr:nvCxnSpPr>
      <xdr:spPr>
        <a:xfrm>
          <a:off x="9823450" y="18034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AA5FF732-BFB1-47D5-A676-A65CEB4D3055}"/>
            </a:ext>
          </a:extLst>
        </xdr:cNvPr>
        <xdr:cNvCxnSpPr/>
      </xdr:nvCxnSpPr>
      <xdr:spPr>
        <a:xfrm flipV="1">
          <a:off x="9906000" y="203390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EBEB4C89-1280-4B65-9155-56917D7A957B}"/>
            </a:ext>
          </a:extLst>
        </xdr:cNvPr>
        <xdr:cNvCxnSpPr/>
      </xdr:nvCxnSpPr>
      <xdr:spPr>
        <a:xfrm>
          <a:off x="9823450" y="217678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74679E41-F789-451D-8B28-4BCCF6292FAC}"/>
            </a:ext>
          </a:extLst>
        </xdr:cNvPr>
        <xdr:cNvSpPr/>
      </xdr:nvSpPr>
      <xdr:spPr>
        <a:xfrm>
          <a:off x="9858375" y="128143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B24FC987-833D-47C3-94D1-EBD2B55AD6A4}"/>
            </a:ext>
          </a:extLst>
        </xdr:cNvPr>
        <xdr:cNvSpPr/>
      </xdr:nvSpPr>
      <xdr:spPr>
        <a:xfrm>
          <a:off x="9858375" y="15405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A62D2E6B-F52E-4D92-B59A-9174356941EF}"/>
            </a:ext>
          </a:extLst>
        </xdr:cNvPr>
        <xdr:cNvSpPr txBox="1"/>
      </xdr:nvSpPr>
      <xdr:spPr>
        <a:xfrm>
          <a:off x="704850" y="294513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BD5A0CF5-F3A6-4942-A373-5F9C55C8AFEB}"/>
            </a:ext>
          </a:extLst>
        </xdr:cNvPr>
        <xdr:cNvSpPr txBox="1"/>
      </xdr:nvSpPr>
      <xdr:spPr>
        <a:xfrm>
          <a:off x="704850" y="319151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D038D02A-06C7-4C48-8B1A-2E9FFF35D930}"/>
            </a:ext>
          </a:extLst>
        </xdr:cNvPr>
        <xdr:cNvSpPr txBox="1"/>
      </xdr:nvSpPr>
      <xdr:spPr>
        <a:xfrm>
          <a:off x="704850" y="34417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29ACA717-B856-4570-A3A2-F7C91F9DA6C4}"/>
            </a:ext>
          </a:extLst>
        </xdr:cNvPr>
        <xdr:cNvSpPr txBox="1"/>
      </xdr:nvSpPr>
      <xdr:spPr>
        <a:xfrm>
          <a:off x="704850" y="368808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8EA1D267-4D4D-4B80-9982-092651B57334}"/>
            </a:ext>
          </a:extLst>
        </xdr:cNvPr>
        <xdr:cNvSpPr txBox="1"/>
      </xdr:nvSpPr>
      <xdr:spPr>
        <a:xfrm>
          <a:off x="704850" y="393827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59395307-FD3A-45A2-8EFA-B134221B8662}"/>
            </a:ext>
          </a:extLst>
        </xdr:cNvPr>
        <xdr:cNvSpPr txBox="1"/>
      </xdr:nvSpPr>
      <xdr:spPr>
        <a:xfrm>
          <a:off x="704850" y="418846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5B5B79EE-8051-4B5E-84A5-1B97CEC79610}"/>
            </a:ext>
          </a:extLst>
        </xdr:cNvPr>
        <xdr:cNvSpPr txBox="1"/>
      </xdr:nvSpPr>
      <xdr:spPr>
        <a:xfrm>
          <a:off x="704850" y="443484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3CE83E30-19F9-4CF7-B5BE-23F59715DC78}"/>
            </a:ext>
          </a:extLst>
        </xdr:cNvPr>
        <xdr:cNvSpPr/>
      </xdr:nvSpPr>
      <xdr:spPr>
        <a:xfrm>
          <a:off x="7048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A5C01C1F-3C9B-4D27-96BC-09A5D604A3EB}"/>
            </a:ext>
          </a:extLst>
        </xdr:cNvPr>
        <xdr:cNvSpPr txBox="1"/>
      </xdr:nvSpPr>
      <xdr:spPr>
        <a:xfrm>
          <a:off x="1624487" y="526034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10A9DD02-168A-44F6-81E6-D281C5EBAB54}"/>
            </a:ext>
          </a:extLst>
        </xdr:cNvPr>
        <xdr:cNvSpPr txBox="1"/>
      </xdr:nvSpPr>
      <xdr:spPr>
        <a:xfrm>
          <a:off x="2890364"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BEBC6602-F444-404B-98A3-53373A2D8845}"/>
            </a:ext>
          </a:extLst>
        </xdr:cNvPr>
        <xdr:cNvSpPr/>
      </xdr:nvSpPr>
      <xdr:spPr>
        <a:xfrm>
          <a:off x="5372100" y="515620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BBE250C3-AF0E-459E-AD94-3F2735F59761}"/>
            </a:ext>
          </a:extLst>
        </xdr:cNvPr>
        <xdr:cNvSpPr/>
      </xdr:nvSpPr>
      <xdr:spPr>
        <a:xfrm>
          <a:off x="5372100" y="534289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98BC72EB-432A-4A6B-963D-DE4E37EE1F81}"/>
            </a:ext>
          </a:extLst>
        </xdr:cNvPr>
        <xdr:cNvSpPr/>
      </xdr:nvSpPr>
      <xdr:spPr>
        <a:xfrm>
          <a:off x="68707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6CBA3F94-5F5A-457D-9EF9-652679890513}"/>
            </a:ext>
          </a:extLst>
        </xdr:cNvPr>
        <xdr:cNvSpPr/>
      </xdr:nvSpPr>
      <xdr:spPr>
        <a:xfrm>
          <a:off x="68707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3BA5F036-1BBC-4D01-A416-645889B4F6A5}"/>
            </a:ext>
          </a:extLst>
        </xdr:cNvPr>
        <xdr:cNvSpPr/>
      </xdr:nvSpPr>
      <xdr:spPr>
        <a:xfrm>
          <a:off x="8197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CE870107-C00C-4E26-9373-10B809E6EB54}"/>
            </a:ext>
          </a:extLst>
        </xdr:cNvPr>
        <xdr:cNvSpPr/>
      </xdr:nvSpPr>
      <xdr:spPr>
        <a:xfrm>
          <a:off x="8197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704EE4A4-D413-4422-A5F4-5E6645D316E5}"/>
            </a:ext>
          </a:extLst>
        </xdr:cNvPr>
        <xdr:cNvSpPr/>
      </xdr:nvSpPr>
      <xdr:spPr>
        <a:xfrm>
          <a:off x="7048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2DEDB519-B50C-4F3B-947B-037060387B91}"/>
            </a:ext>
          </a:extLst>
        </xdr:cNvPr>
        <xdr:cNvSpPr/>
      </xdr:nvSpPr>
      <xdr:spPr>
        <a:xfrm>
          <a:off x="54991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A221256C-9410-428F-AE66-CCF57088DEC2}"/>
            </a:ext>
          </a:extLst>
        </xdr:cNvPr>
        <xdr:cNvSpPr/>
      </xdr:nvSpPr>
      <xdr:spPr>
        <a:xfrm>
          <a:off x="5499100" y="565277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FFB0E5A9-AD36-423B-AE66-C81F30C36B71}"/>
            </a:ext>
          </a:extLst>
        </xdr:cNvPr>
        <xdr:cNvSpPr txBox="1"/>
      </xdr:nvSpPr>
      <xdr:spPr>
        <a:xfrm>
          <a:off x="5607050" y="596265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人口の減少や全国平均を上回る高齢化率（令和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年度末</a:t>
          </a:r>
          <a:r>
            <a:rPr kumimoji="1" lang="ja-JP" altLang="en-US" sz="1100">
              <a:solidFill>
                <a:schemeClr val="dk1"/>
              </a:solidFill>
              <a:effectLst/>
              <a:latin typeface="+mn-lt"/>
              <a:ea typeface="+mn-ea"/>
              <a:cs typeface="+mn-cs"/>
            </a:rPr>
            <a:t>４１．１</a:t>
          </a:r>
          <a:r>
            <a:rPr kumimoji="1" lang="ja-JP" altLang="ja-JP" sz="1100">
              <a:solidFill>
                <a:schemeClr val="dk1"/>
              </a:solidFill>
              <a:effectLst/>
              <a:latin typeface="+mn-lt"/>
              <a:ea typeface="+mn-ea"/>
              <a:cs typeface="+mn-cs"/>
            </a:rPr>
            <a:t>％）に加え、大規模事業所数が少ないこと等により、財政基盤が弱く、類似団体平均を大きく下回っている。</a:t>
          </a:r>
          <a:endParaRPr lang="ja-JP" altLang="ja-JP" sz="1400">
            <a:effectLst/>
          </a:endParaRPr>
        </a:p>
        <a:p>
          <a:r>
            <a:rPr kumimoji="1" lang="ja-JP" altLang="ja-JP" sz="1100">
              <a:solidFill>
                <a:schemeClr val="dk1"/>
              </a:solidFill>
              <a:effectLst/>
              <a:latin typeface="+mn-lt"/>
              <a:ea typeface="+mn-ea"/>
              <a:cs typeface="+mn-cs"/>
            </a:rPr>
            <a:t>　企業誘致等の施策を積極的に実施し、税収の増加に努める。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AB3DEFF3-739F-428C-B0E8-80A95208AEBC}"/>
            </a:ext>
          </a:extLst>
        </xdr:cNvPr>
        <xdr:cNvCxnSpPr/>
      </xdr:nvCxnSpPr>
      <xdr:spPr>
        <a:xfrm>
          <a:off x="7048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E7494AD2-E10F-4FB1-9D33-0C9207747B25}"/>
            </a:ext>
          </a:extLst>
        </xdr:cNvPr>
        <xdr:cNvSpPr txBox="1"/>
      </xdr:nvSpPr>
      <xdr:spPr>
        <a:xfrm>
          <a:off x="0" y="787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5C5F5FA9-1F85-4454-B4E7-ECEA901431C9}"/>
            </a:ext>
          </a:extLst>
        </xdr:cNvPr>
        <xdr:cNvCxnSpPr/>
      </xdr:nvCxnSpPr>
      <xdr:spPr>
        <a:xfrm>
          <a:off x="704850" y="761788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44766AC1-1056-45EE-8FEA-9D63A051377B}"/>
            </a:ext>
          </a:extLst>
        </xdr:cNvPr>
        <xdr:cNvSpPr txBox="1"/>
      </xdr:nvSpPr>
      <xdr:spPr>
        <a:xfrm>
          <a:off x="0" y="7479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596FCF11-3DB3-422D-85B6-665C90AC930E}"/>
            </a:ext>
          </a:extLst>
        </xdr:cNvPr>
        <xdr:cNvCxnSpPr/>
      </xdr:nvCxnSpPr>
      <xdr:spPr>
        <a:xfrm>
          <a:off x="704850" y="722333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A1257BFA-9161-4CD8-AAE6-95470FAD5FB5}"/>
            </a:ext>
          </a:extLst>
        </xdr:cNvPr>
        <xdr:cNvSpPr txBox="1"/>
      </xdr:nvSpPr>
      <xdr:spPr>
        <a:xfrm>
          <a:off x="0" y="7084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6925A3BD-44F8-4191-B363-8F3EFE61F43A}"/>
            </a:ext>
          </a:extLst>
        </xdr:cNvPr>
        <xdr:cNvCxnSpPr/>
      </xdr:nvCxnSpPr>
      <xdr:spPr>
        <a:xfrm>
          <a:off x="704850" y="68326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1FA12A3F-BAB2-4A91-BD9E-35ABB25148BA}"/>
            </a:ext>
          </a:extLst>
        </xdr:cNvPr>
        <xdr:cNvSpPr txBox="1"/>
      </xdr:nvSpPr>
      <xdr:spPr>
        <a:xfrm>
          <a:off x="0" y="6694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615D52B6-9442-4037-A9E8-9864211EA928}"/>
            </a:ext>
          </a:extLst>
        </xdr:cNvPr>
        <xdr:cNvCxnSpPr/>
      </xdr:nvCxnSpPr>
      <xdr:spPr>
        <a:xfrm>
          <a:off x="704850" y="643805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A75C6089-82D1-41EA-93DE-3CDB4D75DB79}"/>
            </a:ext>
          </a:extLst>
        </xdr:cNvPr>
        <xdr:cNvSpPr txBox="1"/>
      </xdr:nvSpPr>
      <xdr:spPr>
        <a:xfrm>
          <a:off x="0" y="629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296D8F33-2A19-4E37-B848-AC3874D7B45F}"/>
            </a:ext>
          </a:extLst>
        </xdr:cNvPr>
        <xdr:cNvCxnSpPr/>
      </xdr:nvCxnSpPr>
      <xdr:spPr>
        <a:xfrm>
          <a:off x="704850" y="604350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E4106551-6E1A-4DC5-B9C1-EB3A67230B8C}"/>
            </a:ext>
          </a:extLst>
        </xdr:cNvPr>
        <xdr:cNvSpPr txBox="1"/>
      </xdr:nvSpPr>
      <xdr:spPr>
        <a:xfrm>
          <a:off x="0" y="5905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E5408536-CFBD-46C5-BE5A-F11C1B42E2A4}"/>
            </a:ext>
          </a:extLst>
        </xdr:cNvPr>
        <xdr:cNvCxnSpPr/>
      </xdr:nvCxnSpPr>
      <xdr:spPr>
        <a:xfrm>
          <a:off x="7048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3BAACC90-1B7C-4B2B-B7FA-6CB9A047473F}"/>
            </a:ext>
          </a:extLst>
        </xdr:cNvPr>
        <xdr:cNvSpPr txBox="1"/>
      </xdr:nvSpPr>
      <xdr:spPr>
        <a:xfrm>
          <a:off x="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E1A555B2-DC9A-43E9-9BA7-71FE707FA7A4}"/>
            </a:ext>
          </a:extLst>
        </xdr:cNvPr>
        <xdr:cNvSpPr/>
      </xdr:nvSpPr>
      <xdr:spPr>
        <a:xfrm>
          <a:off x="7048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20461</xdr:rowOff>
    </xdr:to>
    <xdr:cxnSp macro="">
      <xdr:nvCxnSpPr>
        <xdr:cNvPr id="64" name="直線コネクタ 63">
          <a:extLst>
            <a:ext uri="{FF2B5EF4-FFF2-40B4-BE49-F238E27FC236}">
              <a16:creationId xmlns:a16="http://schemas.microsoft.com/office/drawing/2014/main" id="{4CDE09B2-220A-423C-A274-FACDCA417DFA}"/>
            </a:ext>
          </a:extLst>
        </xdr:cNvPr>
        <xdr:cNvCxnSpPr/>
      </xdr:nvCxnSpPr>
      <xdr:spPr>
        <a:xfrm flipV="1">
          <a:off x="4514850" y="6204373"/>
          <a:ext cx="0" cy="13598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163988</xdr:rowOff>
    </xdr:from>
    <xdr:ext cx="762000" cy="259045"/>
    <xdr:sp macro="" textlink="">
      <xdr:nvSpPr>
        <xdr:cNvPr id="65" name="財政力最小値テキスト">
          <a:extLst>
            <a:ext uri="{FF2B5EF4-FFF2-40B4-BE49-F238E27FC236}">
              <a16:creationId xmlns:a16="http://schemas.microsoft.com/office/drawing/2014/main" id="{F1681BA6-5A7A-45C0-8758-3B7658908131}"/>
            </a:ext>
          </a:extLst>
        </xdr:cNvPr>
        <xdr:cNvSpPr txBox="1"/>
      </xdr:nvSpPr>
      <xdr:spPr>
        <a:xfrm>
          <a:off x="4584700" y="7540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20461</xdr:rowOff>
    </xdr:from>
    <xdr:to>
      <xdr:col>24</xdr:col>
      <xdr:colOff>12700</xdr:colOff>
      <xdr:row>45</xdr:row>
      <xdr:rowOff>20461</xdr:rowOff>
    </xdr:to>
    <xdr:cxnSp macro="">
      <xdr:nvCxnSpPr>
        <xdr:cNvPr id="66" name="直線コネクタ 65">
          <a:extLst>
            <a:ext uri="{FF2B5EF4-FFF2-40B4-BE49-F238E27FC236}">
              <a16:creationId xmlns:a16="http://schemas.microsoft.com/office/drawing/2014/main" id="{D48890CC-843D-4F29-AE16-424EC3F9FA02}"/>
            </a:ext>
          </a:extLst>
        </xdr:cNvPr>
        <xdr:cNvCxnSpPr/>
      </xdr:nvCxnSpPr>
      <xdr:spPr>
        <a:xfrm>
          <a:off x="4425950" y="756426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7" name="財政力最大値テキスト">
          <a:extLst>
            <a:ext uri="{FF2B5EF4-FFF2-40B4-BE49-F238E27FC236}">
              <a16:creationId xmlns:a16="http://schemas.microsoft.com/office/drawing/2014/main" id="{33157E8B-560B-4021-9D62-50341D3157C6}"/>
            </a:ext>
          </a:extLst>
        </xdr:cNvPr>
        <xdr:cNvSpPr txBox="1"/>
      </xdr:nvSpPr>
      <xdr:spPr>
        <a:xfrm>
          <a:off x="4584700" y="595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a:extLst>
            <a:ext uri="{FF2B5EF4-FFF2-40B4-BE49-F238E27FC236}">
              <a16:creationId xmlns:a16="http://schemas.microsoft.com/office/drawing/2014/main" id="{1B529AE4-8AE3-407B-A429-94BBCB2956F3}"/>
            </a:ext>
          </a:extLst>
        </xdr:cNvPr>
        <xdr:cNvCxnSpPr/>
      </xdr:nvCxnSpPr>
      <xdr:spPr>
        <a:xfrm>
          <a:off x="4425950" y="620437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45</xdr:row>
      <xdr:rowOff>20461</xdr:rowOff>
    </xdr:from>
    <xdr:to>
      <xdr:col>23</xdr:col>
      <xdr:colOff>133350</xdr:colOff>
      <xdr:row>45</xdr:row>
      <xdr:rowOff>20461</xdr:rowOff>
    </xdr:to>
    <xdr:cxnSp macro="">
      <xdr:nvCxnSpPr>
        <xdr:cNvPr id="69" name="直線コネクタ 68">
          <a:extLst>
            <a:ext uri="{FF2B5EF4-FFF2-40B4-BE49-F238E27FC236}">
              <a16:creationId xmlns:a16="http://schemas.microsoft.com/office/drawing/2014/main" id="{11585471-BAC6-4E76-B154-F75466CEB692}"/>
            </a:ext>
          </a:extLst>
        </xdr:cNvPr>
        <xdr:cNvCxnSpPr/>
      </xdr:nvCxnSpPr>
      <xdr:spPr>
        <a:xfrm>
          <a:off x="3752850" y="7564261"/>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17938</xdr:rowOff>
    </xdr:from>
    <xdr:ext cx="762000" cy="259045"/>
    <xdr:sp macro="" textlink="">
      <xdr:nvSpPr>
        <xdr:cNvPr id="70" name="財政力平均値テキスト">
          <a:extLst>
            <a:ext uri="{FF2B5EF4-FFF2-40B4-BE49-F238E27FC236}">
              <a16:creationId xmlns:a16="http://schemas.microsoft.com/office/drawing/2014/main" id="{F3E4EC17-7280-4DFA-A52C-54E17861E9E9}"/>
            </a:ext>
          </a:extLst>
        </xdr:cNvPr>
        <xdr:cNvSpPr txBox="1"/>
      </xdr:nvSpPr>
      <xdr:spPr>
        <a:xfrm>
          <a:off x="4584700" y="689117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macro="" textlink="">
      <xdr:nvSpPr>
        <xdr:cNvPr id="71" name="フローチャート: 判断 70">
          <a:extLst>
            <a:ext uri="{FF2B5EF4-FFF2-40B4-BE49-F238E27FC236}">
              <a16:creationId xmlns:a16="http://schemas.microsoft.com/office/drawing/2014/main" id="{5BB869C9-6C92-4F17-96BD-2F2684AF25A9}"/>
            </a:ext>
          </a:extLst>
        </xdr:cNvPr>
        <xdr:cNvSpPr/>
      </xdr:nvSpPr>
      <xdr:spPr>
        <a:xfrm>
          <a:off x="4464050" y="7042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45</xdr:row>
      <xdr:rowOff>20461</xdr:rowOff>
    </xdr:from>
    <xdr:to>
      <xdr:col>19</xdr:col>
      <xdr:colOff>133350</xdr:colOff>
      <xdr:row>45</xdr:row>
      <xdr:rowOff>20461</xdr:rowOff>
    </xdr:to>
    <xdr:cxnSp macro="">
      <xdr:nvCxnSpPr>
        <xdr:cNvPr id="72" name="直線コネクタ 71">
          <a:extLst>
            <a:ext uri="{FF2B5EF4-FFF2-40B4-BE49-F238E27FC236}">
              <a16:creationId xmlns:a16="http://schemas.microsoft.com/office/drawing/2014/main" id="{CF971E20-FCEE-474C-924A-C6BF6EDCB311}"/>
            </a:ext>
          </a:extLst>
        </xdr:cNvPr>
        <xdr:cNvCxnSpPr/>
      </xdr:nvCxnSpPr>
      <xdr:spPr>
        <a:xfrm>
          <a:off x="2940050" y="7564261"/>
          <a:ext cx="812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1411</xdr:rowOff>
    </xdr:from>
    <xdr:to>
      <xdr:col>19</xdr:col>
      <xdr:colOff>184150</xdr:colOff>
      <xdr:row>42</xdr:row>
      <xdr:rowOff>103011</xdr:rowOff>
    </xdr:to>
    <xdr:sp macro="" textlink="">
      <xdr:nvSpPr>
        <xdr:cNvPr id="73" name="フローチャート: 判断 72">
          <a:extLst>
            <a:ext uri="{FF2B5EF4-FFF2-40B4-BE49-F238E27FC236}">
              <a16:creationId xmlns:a16="http://schemas.microsoft.com/office/drawing/2014/main" id="{B32B74C7-8357-4469-AE98-842840FB405C}"/>
            </a:ext>
          </a:extLst>
        </xdr:cNvPr>
        <xdr:cNvSpPr/>
      </xdr:nvSpPr>
      <xdr:spPr>
        <a:xfrm>
          <a:off x="3702050" y="7042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113188</xdr:rowOff>
    </xdr:from>
    <xdr:ext cx="736600" cy="259045"/>
    <xdr:sp macro="" textlink="">
      <xdr:nvSpPr>
        <xdr:cNvPr id="74" name="テキスト ボックス 73">
          <a:extLst>
            <a:ext uri="{FF2B5EF4-FFF2-40B4-BE49-F238E27FC236}">
              <a16:creationId xmlns:a16="http://schemas.microsoft.com/office/drawing/2014/main" id="{48E6D7FF-CBAF-42DD-B5F1-A82EAB859784}"/>
            </a:ext>
          </a:extLst>
        </xdr:cNvPr>
        <xdr:cNvSpPr txBox="1"/>
      </xdr:nvSpPr>
      <xdr:spPr>
        <a:xfrm>
          <a:off x="3409950" y="68187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45</xdr:row>
      <xdr:rowOff>20461</xdr:rowOff>
    </xdr:from>
    <xdr:to>
      <xdr:col>15</xdr:col>
      <xdr:colOff>82550</xdr:colOff>
      <xdr:row>45</xdr:row>
      <xdr:rowOff>20461</xdr:rowOff>
    </xdr:to>
    <xdr:cxnSp macro="">
      <xdr:nvCxnSpPr>
        <xdr:cNvPr id="75" name="直線コネクタ 74">
          <a:extLst>
            <a:ext uri="{FF2B5EF4-FFF2-40B4-BE49-F238E27FC236}">
              <a16:creationId xmlns:a16="http://schemas.microsoft.com/office/drawing/2014/main" id="{5648E9D5-4377-401A-85CC-659C22554A6E}"/>
            </a:ext>
          </a:extLst>
        </xdr:cNvPr>
        <xdr:cNvCxnSpPr/>
      </xdr:nvCxnSpPr>
      <xdr:spPr>
        <a:xfrm>
          <a:off x="2127250" y="7564261"/>
          <a:ext cx="812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159455</xdr:rowOff>
    </xdr:from>
    <xdr:to>
      <xdr:col>15</xdr:col>
      <xdr:colOff>133350</xdr:colOff>
      <xdr:row>42</xdr:row>
      <xdr:rowOff>89605</xdr:rowOff>
    </xdr:to>
    <xdr:sp macro="" textlink="">
      <xdr:nvSpPr>
        <xdr:cNvPr id="76" name="フローチャート: 判断 75">
          <a:extLst>
            <a:ext uri="{FF2B5EF4-FFF2-40B4-BE49-F238E27FC236}">
              <a16:creationId xmlns:a16="http://schemas.microsoft.com/office/drawing/2014/main" id="{9F801169-5B01-4101-97B0-AA4EAD80E38E}"/>
            </a:ext>
          </a:extLst>
        </xdr:cNvPr>
        <xdr:cNvSpPr/>
      </xdr:nvSpPr>
      <xdr:spPr>
        <a:xfrm>
          <a:off x="2889250" y="70326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99782</xdr:rowOff>
    </xdr:from>
    <xdr:ext cx="762000" cy="259045"/>
    <xdr:sp macro="" textlink="">
      <xdr:nvSpPr>
        <xdr:cNvPr id="77" name="テキスト ボックス 76">
          <a:extLst>
            <a:ext uri="{FF2B5EF4-FFF2-40B4-BE49-F238E27FC236}">
              <a16:creationId xmlns:a16="http://schemas.microsoft.com/office/drawing/2014/main" id="{27E3C1EE-36FB-43B7-B33D-6FEC3E747FA4}"/>
            </a:ext>
          </a:extLst>
        </xdr:cNvPr>
        <xdr:cNvSpPr txBox="1"/>
      </xdr:nvSpPr>
      <xdr:spPr>
        <a:xfrm>
          <a:off x="2597150" y="6805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45</xdr:row>
      <xdr:rowOff>20461</xdr:rowOff>
    </xdr:from>
    <xdr:to>
      <xdr:col>11</xdr:col>
      <xdr:colOff>31750</xdr:colOff>
      <xdr:row>45</xdr:row>
      <xdr:rowOff>20461</xdr:rowOff>
    </xdr:to>
    <xdr:cxnSp macro="">
      <xdr:nvCxnSpPr>
        <xdr:cNvPr id="78" name="直線コネクタ 77">
          <a:extLst>
            <a:ext uri="{FF2B5EF4-FFF2-40B4-BE49-F238E27FC236}">
              <a16:creationId xmlns:a16="http://schemas.microsoft.com/office/drawing/2014/main" id="{DD904A41-F87F-402F-9480-979D0FAC1D51}"/>
            </a:ext>
          </a:extLst>
        </xdr:cNvPr>
        <xdr:cNvCxnSpPr/>
      </xdr:nvCxnSpPr>
      <xdr:spPr>
        <a:xfrm>
          <a:off x="1333500" y="7564261"/>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9" name="フローチャート: 判断 78">
          <a:extLst>
            <a:ext uri="{FF2B5EF4-FFF2-40B4-BE49-F238E27FC236}">
              <a16:creationId xmlns:a16="http://schemas.microsoft.com/office/drawing/2014/main" id="{C49AE508-0B86-4C41-BD6A-273DCF329080}"/>
            </a:ext>
          </a:extLst>
        </xdr:cNvPr>
        <xdr:cNvSpPr/>
      </xdr:nvSpPr>
      <xdr:spPr>
        <a:xfrm>
          <a:off x="2095500" y="7019290"/>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57833EF5-13FA-43C6-A751-5A0D9FC6744B}"/>
            </a:ext>
          </a:extLst>
        </xdr:cNvPr>
        <xdr:cNvSpPr txBox="1"/>
      </xdr:nvSpPr>
      <xdr:spPr>
        <a:xfrm>
          <a:off x="1784350" y="679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57855</xdr:rowOff>
    </xdr:from>
    <xdr:to>
      <xdr:col>7</xdr:col>
      <xdr:colOff>31750</xdr:colOff>
      <xdr:row>43</xdr:row>
      <xdr:rowOff>159455</xdr:rowOff>
    </xdr:to>
    <xdr:sp macro="" textlink="">
      <xdr:nvSpPr>
        <xdr:cNvPr id="81" name="フローチャート: 判断 80">
          <a:extLst>
            <a:ext uri="{FF2B5EF4-FFF2-40B4-BE49-F238E27FC236}">
              <a16:creationId xmlns:a16="http://schemas.microsoft.com/office/drawing/2014/main" id="{48BC1581-1F40-4C83-A8D4-5DB7C78D1243}"/>
            </a:ext>
          </a:extLst>
        </xdr:cNvPr>
        <xdr:cNvSpPr/>
      </xdr:nvSpPr>
      <xdr:spPr>
        <a:xfrm>
          <a:off x="1282700" y="726637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169632</xdr:rowOff>
    </xdr:from>
    <xdr:ext cx="762000" cy="259045"/>
    <xdr:sp macro="" textlink="">
      <xdr:nvSpPr>
        <xdr:cNvPr id="82" name="テキスト ボックス 81">
          <a:extLst>
            <a:ext uri="{FF2B5EF4-FFF2-40B4-BE49-F238E27FC236}">
              <a16:creationId xmlns:a16="http://schemas.microsoft.com/office/drawing/2014/main" id="{678726DC-73F5-49BA-B198-3395A0879AA1}"/>
            </a:ext>
          </a:extLst>
        </xdr:cNvPr>
        <xdr:cNvSpPr txBox="1"/>
      </xdr:nvSpPr>
      <xdr:spPr>
        <a:xfrm>
          <a:off x="971550" y="7042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A932B31E-62F3-4E3B-9090-974D6DDDC344}"/>
            </a:ext>
          </a:extLst>
        </xdr:cNvPr>
        <xdr:cNvSpPr txBox="1"/>
      </xdr:nvSpPr>
      <xdr:spPr>
        <a:xfrm>
          <a:off x="4318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CCAF61E0-C285-42C7-9AB4-5F39BA58F7F3}"/>
            </a:ext>
          </a:extLst>
        </xdr:cNvPr>
        <xdr:cNvSpPr txBox="1"/>
      </xdr:nvSpPr>
      <xdr:spPr>
        <a:xfrm>
          <a:off x="3556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2B3D89BC-CDCD-4F30-9C80-5CDA2AFFD101}"/>
            </a:ext>
          </a:extLst>
        </xdr:cNvPr>
        <xdr:cNvSpPr txBox="1"/>
      </xdr:nvSpPr>
      <xdr:spPr>
        <a:xfrm>
          <a:off x="27432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74A092B-8A37-41E7-917D-2460C188E799}"/>
            </a:ext>
          </a:extLst>
        </xdr:cNvPr>
        <xdr:cNvSpPr txBox="1"/>
      </xdr:nvSpPr>
      <xdr:spPr>
        <a:xfrm>
          <a:off x="19304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B80FEE7-B6D6-4DB7-B12D-969FCB61D58D}"/>
            </a:ext>
          </a:extLst>
        </xdr:cNvPr>
        <xdr:cNvSpPr txBox="1"/>
      </xdr:nvSpPr>
      <xdr:spPr>
        <a:xfrm>
          <a:off x="11366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141111</xdr:rowOff>
    </xdr:from>
    <xdr:to>
      <xdr:col>23</xdr:col>
      <xdr:colOff>184150</xdr:colOff>
      <xdr:row>45</xdr:row>
      <xdr:rowOff>71261</xdr:rowOff>
    </xdr:to>
    <xdr:sp macro="" textlink="">
      <xdr:nvSpPr>
        <xdr:cNvPr id="88" name="楕円 87">
          <a:extLst>
            <a:ext uri="{FF2B5EF4-FFF2-40B4-BE49-F238E27FC236}">
              <a16:creationId xmlns:a16="http://schemas.microsoft.com/office/drawing/2014/main" id="{49614B9B-4447-4BB8-95E7-48C106E420C8}"/>
            </a:ext>
          </a:extLst>
        </xdr:cNvPr>
        <xdr:cNvSpPr/>
      </xdr:nvSpPr>
      <xdr:spPr>
        <a:xfrm>
          <a:off x="4464050" y="75172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44</xdr:row>
      <xdr:rowOff>36988</xdr:rowOff>
    </xdr:from>
    <xdr:ext cx="762000" cy="259045"/>
    <xdr:sp macro="" textlink="">
      <xdr:nvSpPr>
        <xdr:cNvPr id="89" name="財政力該当値テキスト">
          <a:extLst>
            <a:ext uri="{FF2B5EF4-FFF2-40B4-BE49-F238E27FC236}">
              <a16:creationId xmlns:a16="http://schemas.microsoft.com/office/drawing/2014/main" id="{885B4D29-65D6-4D11-80F3-84830403D491}"/>
            </a:ext>
          </a:extLst>
        </xdr:cNvPr>
        <xdr:cNvSpPr txBox="1"/>
      </xdr:nvSpPr>
      <xdr:spPr>
        <a:xfrm>
          <a:off x="4584700" y="7413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141111</xdr:rowOff>
    </xdr:from>
    <xdr:to>
      <xdr:col>19</xdr:col>
      <xdr:colOff>184150</xdr:colOff>
      <xdr:row>45</xdr:row>
      <xdr:rowOff>71261</xdr:rowOff>
    </xdr:to>
    <xdr:sp macro="" textlink="">
      <xdr:nvSpPr>
        <xdr:cNvPr id="90" name="楕円 89">
          <a:extLst>
            <a:ext uri="{FF2B5EF4-FFF2-40B4-BE49-F238E27FC236}">
              <a16:creationId xmlns:a16="http://schemas.microsoft.com/office/drawing/2014/main" id="{26A2501B-A94E-4A53-BED4-72776317AA0C}"/>
            </a:ext>
          </a:extLst>
        </xdr:cNvPr>
        <xdr:cNvSpPr/>
      </xdr:nvSpPr>
      <xdr:spPr>
        <a:xfrm>
          <a:off x="3702050" y="75172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45</xdr:row>
      <xdr:rowOff>56038</xdr:rowOff>
    </xdr:from>
    <xdr:ext cx="736600" cy="259045"/>
    <xdr:sp macro="" textlink="">
      <xdr:nvSpPr>
        <xdr:cNvPr id="91" name="テキスト ボックス 90">
          <a:extLst>
            <a:ext uri="{FF2B5EF4-FFF2-40B4-BE49-F238E27FC236}">
              <a16:creationId xmlns:a16="http://schemas.microsoft.com/office/drawing/2014/main" id="{C809F1EE-2909-4343-A212-4D32C0DE5A71}"/>
            </a:ext>
          </a:extLst>
        </xdr:cNvPr>
        <xdr:cNvSpPr txBox="1"/>
      </xdr:nvSpPr>
      <xdr:spPr>
        <a:xfrm>
          <a:off x="3409950" y="75998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141111</xdr:rowOff>
    </xdr:from>
    <xdr:to>
      <xdr:col>15</xdr:col>
      <xdr:colOff>133350</xdr:colOff>
      <xdr:row>45</xdr:row>
      <xdr:rowOff>71261</xdr:rowOff>
    </xdr:to>
    <xdr:sp macro="" textlink="">
      <xdr:nvSpPr>
        <xdr:cNvPr id="92" name="楕円 91">
          <a:extLst>
            <a:ext uri="{FF2B5EF4-FFF2-40B4-BE49-F238E27FC236}">
              <a16:creationId xmlns:a16="http://schemas.microsoft.com/office/drawing/2014/main" id="{EAD05015-4D62-47F5-942A-6A78F2FD2FB5}"/>
            </a:ext>
          </a:extLst>
        </xdr:cNvPr>
        <xdr:cNvSpPr/>
      </xdr:nvSpPr>
      <xdr:spPr>
        <a:xfrm>
          <a:off x="2889250" y="75172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45</xdr:row>
      <xdr:rowOff>56038</xdr:rowOff>
    </xdr:from>
    <xdr:ext cx="762000" cy="259045"/>
    <xdr:sp macro="" textlink="">
      <xdr:nvSpPr>
        <xdr:cNvPr id="93" name="テキスト ボックス 92">
          <a:extLst>
            <a:ext uri="{FF2B5EF4-FFF2-40B4-BE49-F238E27FC236}">
              <a16:creationId xmlns:a16="http://schemas.microsoft.com/office/drawing/2014/main" id="{F4995B76-8F20-4BDE-9DA9-CDC8856AA6D0}"/>
            </a:ext>
          </a:extLst>
        </xdr:cNvPr>
        <xdr:cNvSpPr txBox="1"/>
      </xdr:nvSpPr>
      <xdr:spPr>
        <a:xfrm>
          <a:off x="2597150" y="7599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141111</xdr:rowOff>
    </xdr:from>
    <xdr:to>
      <xdr:col>11</xdr:col>
      <xdr:colOff>82550</xdr:colOff>
      <xdr:row>45</xdr:row>
      <xdr:rowOff>71261</xdr:rowOff>
    </xdr:to>
    <xdr:sp macro="" textlink="">
      <xdr:nvSpPr>
        <xdr:cNvPr id="94" name="楕円 93">
          <a:extLst>
            <a:ext uri="{FF2B5EF4-FFF2-40B4-BE49-F238E27FC236}">
              <a16:creationId xmlns:a16="http://schemas.microsoft.com/office/drawing/2014/main" id="{72553B7A-E7CB-4F31-8C7D-AB96707B7CDF}"/>
            </a:ext>
          </a:extLst>
        </xdr:cNvPr>
        <xdr:cNvSpPr/>
      </xdr:nvSpPr>
      <xdr:spPr>
        <a:xfrm>
          <a:off x="2095500" y="7517271"/>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45</xdr:row>
      <xdr:rowOff>56038</xdr:rowOff>
    </xdr:from>
    <xdr:ext cx="762000" cy="259045"/>
    <xdr:sp macro="" textlink="">
      <xdr:nvSpPr>
        <xdr:cNvPr id="95" name="テキスト ボックス 94">
          <a:extLst>
            <a:ext uri="{FF2B5EF4-FFF2-40B4-BE49-F238E27FC236}">
              <a16:creationId xmlns:a16="http://schemas.microsoft.com/office/drawing/2014/main" id="{DB43635D-7530-4BCB-BA88-F853B17A00E9}"/>
            </a:ext>
          </a:extLst>
        </xdr:cNvPr>
        <xdr:cNvSpPr txBox="1"/>
      </xdr:nvSpPr>
      <xdr:spPr>
        <a:xfrm>
          <a:off x="1784350" y="7599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141111</xdr:rowOff>
    </xdr:from>
    <xdr:to>
      <xdr:col>7</xdr:col>
      <xdr:colOff>31750</xdr:colOff>
      <xdr:row>45</xdr:row>
      <xdr:rowOff>71261</xdr:rowOff>
    </xdr:to>
    <xdr:sp macro="" textlink="">
      <xdr:nvSpPr>
        <xdr:cNvPr id="96" name="楕円 95">
          <a:extLst>
            <a:ext uri="{FF2B5EF4-FFF2-40B4-BE49-F238E27FC236}">
              <a16:creationId xmlns:a16="http://schemas.microsoft.com/office/drawing/2014/main" id="{0DCD2550-A151-4BD4-9190-FAD215659FFE}"/>
            </a:ext>
          </a:extLst>
        </xdr:cNvPr>
        <xdr:cNvSpPr/>
      </xdr:nvSpPr>
      <xdr:spPr>
        <a:xfrm>
          <a:off x="1282700" y="7517271"/>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45</xdr:row>
      <xdr:rowOff>56038</xdr:rowOff>
    </xdr:from>
    <xdr:ext cx="762000" cy="259045"/>
    <xdr:sp macro="" textlink="">
      <xdr:nvSpPr>
        <xdr:cNvPr id="97" name="テキスト ボックス 96">
          <a:extLst>
            <a:ext uri="{FF2B5EF4-FFF2-40B4-BE49-F238E27FC236}">
              <a16:creationId xmlns:a16="http://schemas.microsoft.com/office/drawing/2014/main" id="{CFBB07D6-2CFA-43CC-9547-142E274409CE}"/>
            </a:ext>
          </a:extLst>
        </xdr:cNvPr>
        <xdr:cNvSpPr txBox="1"/>
      </xdr:nvSpPr>
      <xdr:spPr>
        <a:xfrm>
          <a:off x="971550" y="7599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4844741A-22BC-44FE-9E56-E5E10D73CEC7}"/>
            </a:ext>
          </a:extLst>
        </xdr:cNvPr>
        <xdr:cNvSpPr/>
      </xdr:nvSpPr>
      <xdr:spPr>
        <a:xfrm>
          <a:off x="7048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7339EEE-EEEF-4A66-9322-2886240314FE}"/>
            </a:ext>
          </a:extLst>
        </xdr:cNvPr>
        <xdr:cNvSpPr txBox="1"/>
      </xdr:nvSpPr>
      <xdr:spPr>
        <a:xfrm>
          <a:off x="1541130" y="898652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436F5974-01DA-4BAF-ADFB-A50DC00E60A4}"/>
            </a:ext>
          </a:extLst>
        </xdr:cNvPr>
        <xdr:cNvSpPr txBox="1"/>
      </xdr:nvSpPr>
      <xdr:spPr>
        <a:xfrm>
          <a:off x="2973720"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C6D8061A-24AD-41E0-ADC4-49674E1CBDBD}"/>
            </a:ext>
          </a:extLst>
        </xdr:cNvPr>
        <xdr:cNvSpPr/>
      </xdr:nvSpPr>
      <xdr:spPr>
        <a:xfrm>
          <a:off x="5372100" y="888238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FF010B25-452A-4A43-9EEE-C123628588A2}"/>
            </a:ext>
          </a:extLst>
        </xdr:cNvPr>
        <xdr:cNvSpPr/>
      </xdr:nvSpPr>
      <xdr:spPr>
        <a:xfrm>
          <a:off x="5372100" y="906526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DB768867-705F-4430-9799-5670A5F0D175}"/>
            </a:ext>
          </a:extLst>
        </xdr:cNvPr>
        <xdr:cNvSpPr/>
      </xdr:nvSpPr>
      <xdr:spPr>
        <a:xfrm>
          <a:off x="68707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E7D2EAF0-A0C4-4BCB-8F38-4AEE635E4226}"/>
            </a:ext>
          </a:extLst>
        </xdr:cNvPr>
        <xdr:cNvSpPr/>
      </xdr:nvSpPr>
      <xdr:spPr>
        <a:xfrm>
          <a:off x="68707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2C012C0D-5CFC-4FA1-B5A3-C106CFF2DCD4}"/>
            </a:ext>
          </a:extLst>
        </xdr:cNvPr>
        <xdr:cNvSpPr/>
      </xdr:nvSpPr>
      <xdr:spPr>
        <a:xfrm>
          <a:off x="8197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C0E6D42D-1DF9-4EF2-B165-553395752903}"/>
            </a:ext>
          </a:extLst>
        </xdr:cNvPr>
        <xdr:cNvSpPr/>
      </xdr:nvSpPr>
      <xdr:spPr>
        <a:xfrm>
          <a:off x="8197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298CA834-230E-4F15-A620-906A79444FA1}"/>
            </a:ext>
          </a:extLst>
        </xdr:cNvPr>
        <xdr:cNvSpPr/>
      </xdr:nvSpPr>
      <xdr:spPr>
        <a:xfrm>
          <a:off x="7048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57D2C8C4-B307-4A81-991C-25FB0F62824B}"/>
            </a:ext>
          </a:extLst>
        </xdr:cNvPr>
        <xdr:cNvSpPr/>
      </xdr:nvSpPr>
      <xdr:spPr>
        <a:xfrm>
          <a:off x="54991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EC177932-BD13-4248-875B-1B2A4539845F}"/>
            </a:ext>
          </a:extLst>
        </xdr:cNvPr>
        <xdr:cNvSpPr/>
      </xdr:nvSpPr>
      <xdr:spPr>
        <a:xfrm>
          <a:off x="5499100" y="937895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E985FE4B-25CA-4C80-8590-E997FF058A76}"/>
            </a:ext>
          </a:extLst>
        </xdr:cNvPr>
        <xdr:cNvSpPr txBox="1"/>
      </xdr:nvSpPr>
      <xdr:spPr>
        <a:xfrm>
          <a:off x="5607050" y="968883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地方交付税の増額により、</a:t>
          </a:r>
          <a:r>
            <a:rPr kumimoji="1" lang="ja-JP" altLang="ja-JP" sz="1100">
              <a:solidFill>
                <a:schemeClr val="dk1"/>
              </a:solidFill>
              <a:effectLst/>
              <a:latin typeface="+mn-lt"/>
              <a:ea typeface="+mn-ea"/>
              <a:cs typeface="+mn-cs"/>
            </a:rPr>
            <a:t>前年度比１．２ポイント</a:t>
          </a:r>
          <a:r>
            <a:rPr kumimoji="1" lang="ja-JP" altLang="en-US" sz="1100">
              <a:solidFill>
                <a:schemeClr val="dk1"/>
              </a:solidFill>
              <a:effectLst/>
              <a:latin typeface="+mn-lt"/>
              <a:ea typeface="+mn-ea"/>
              <a:cs typeface="+mn-cs"/>
            </a:rPr>
            <a:t>改善し</a:t>
          </a:r>
          <a:r>
            <a:rPr kumimoji="1" lang="ja-JP" altLang="ja-JP" sz="1100">
              <a:solidFill>
                <a:schemeClr val="dk1"/>
              </a:solidFill>
              <a:effectLst/>
              <a:latin typeface="+mn-lt"/>
              <a:ea typeface="+mn-ea"/>
              <a:cs typeface="+mn-cs"/>
            </a:rPr>
            <a:t>、類似団体平均より</a:t>
          </a:r>
          <a:r>
            <a:rPr kumimoji="1" lang="ja-JP" altLang="en-US" sz="1100">
              <a:solidFill>
                <a:schemeClr val="dk1"/>
              </a:solidFill>
              <a:effectLst/>
              <a:latin typeface="+mn-lt"/>
              <a:ea typeface="+mn-ea"/>
              <a:cs typeface="+mn-cs"/>
            </a:rPr>
            <a:t>下</a:t>
          </a:r>
          <a:r>
            <a:rPr kumimoji="1" lang="ja-JP" altLang="ja-JP" sz="1100">
              <a:solidFill>
                <a:schemeClr val="dk1"/>
              </a:solidFill>
              <a:effectLst/>
              <a:latin typeface="+mn-lt"/>
              <a:ea typeface="+mn-ea"/>
              <a:cs typeface="+mn-cs"/>
            </a:rPr>
            <a:t>回っている。</a:t>
          </a:r>
          <a:endParaRPr lang="ja-JP" altLang="ja-JP" sz="1400">
            <a:effectLst/>
          </a:endParaRPr>
        </a:p>
        <a:p>
          <a:r>
            <a:rPr kumimoji="1" lang="ja-JP" altLang="ja-JP" sz="1100">
              <a:solidFill>
                <a:schemeClr val="dk1"/>
              </a:solidFill>
              <a:effectLst/>
              <a:latin typeface="+mn-lt"/>
              <a:ea typeface="+mn-ea"/>
              <a:cs typeface="+mn-cs"/>
            </a:rPr>
            <a:t>　人件費及び物価は今後も上昇が見込まれるため、行財政改革をさらに推進し、事務事業の休止・先送り・縮小等を図り、義務的経費を含む経常経費の削減に努める。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F683E828-AA92-4B0B-BE9E-8ADA63C9790B}"/>
            </a:ext>
          </a:extLst>
        </xdr:cNvPr>
        <xdr:cNvSpPr txBox="1"/>
      </xdr:nvSpPr>
      <xdr:spPr>
        <a:xfrm>
          <a:off x="666750" y="91922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652843F2-EC79-4207-9A06-26F19D8ABD3D}"/>
            </a:ext>
          </a:extLst>
        </xdr:cNvPr>
        <xdr:cNvCxnSpPr/>
      </xdr:nvCxnSpPr>
      <xdr:spPr>
        <a:xfrm>
          <a:off x="7048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A05820AE-7F72-472B-AED3-230A89C8AB6D}"/>
            </a:ext>
          </a:extLst>
        </xdr:cNvPr>
        <xdr:cNvSpPr txBox="1"/>
      </xdr:nvSpPr>
      <xdr:spPr>
        <a:xfrm>
          <a:off x="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56303062-B255-4CD2-BBC8-C959FE93C726}"/>
            </a:ext>
          </a:extLst>
        </xdr:cNvPr>
        <xdr:cNvCxnSpPr/>
      </xdr:nvCxnSpPr>
      <xdr:spPr>
        <a:xfrm>
          <a:off x="704850" y="1114679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927DE5DA-9D52-4FB4-96F1-E37CEF296CF2}"/>
            </a:ext>
          </a:extLst>
        </xdr:cNvPr>
        <xdr:cNvSpPr txBox="1"/>
      </xdr:nvSpPr>
      <xdr:spPr>
        <a:xfrm>
          <a:off x="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35666368-8E57-4A39-B727-61148D0A1BAC}"/>
            </a:ext>
          </a:extLst>
        </xdr:cNvPr>
        <xdr:cNvCxnSpPr/>
      </xdr:nvCxnSpPr>
      <xdr:spPr>
        <a:xfrm>
          <a:off x="704850" y="105587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98CB586C-A0A4-4757-B4FD-A7F3E8C383F9}"/>
            </a:ext>
          </a:extLst>
        </xdr:cNvPr>
        <xdr:cNvSpPr txBox="1"/>
      </xdr:nvSpPr>
      <xdr:spPr>
        <a:xfrm>
          <a:off x="0" y="1041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D2CEDEAC-0C42-4AAF-8D85-F18C3B47014B}"/>
            </a:ext>
          </a:extLst>
        </xdr:cNvPr>
        <xdr:cNvCxnSpPr/>
      </xdr:nvCxnSpPr>
      <xdr:spPr>
        <a:xfrm>
          <a:off x="704850" y="996696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C672F136-065B-464B-B08F-2FB9E20F0111}"/>
            </a:ext>
          </a:extLst>
        </xdr:cNvPr>
        <xdr:cNvSpPr txBox="1"/>
      </xdr:nvSpPr>
      <xdr:spPr>
        <a:xfrm>
          <a:off x="0" y="9828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6BD34FC0-87A5-403D-84D6-136C400082DD}"/>
            </a:ext>
          </a:extLst>
        </xdr:cNvPr>
        <xdr:cNvCxnSpPr/>
      </xdr:nvCxnSpPr>
      <xdr:spPr>
        <a:xfrm>
          <a:off x="7048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399394AC-4F80-4A99-BDF9-D26C3D994486}"/>
            </a:ext>
          </a:extLst>
        </xdr:cNvPr>
        <xdr:cNvSpPr txBox="1"/>
      </xdr:nvSpPr>
      <xdr:spPr>
        <a:xfrm>
          <a:off x="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B0C44A96-AE61-4B11-88F2-85888DFCB541}"/>
            </a:ext>
          </a:extLst>
        </xdr:cNvPr>
        <xdr:cNvSpPr/>
      </xdr:nvSpPr>
      <xdr:spPr>
        <a:xfrm>
          <a:off x="7048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96838</xdr:rowOff>
    </xdr:from>
    <xdr:to>
      <xdr:col>23</xdr:col>
      <xdr:colOff>133350</xdr:colOff>
      <xdr:row>66</xdr:row>
      <xdr:rowOff>52388</xdr:rowOff>
    </xdr:to>
    <xdr:cxnSp macro="">
      <xdr:nvCxnSpPr>
        <xdr:cNvPr id="123" name="直線コネクタ 122">
          <a:extLst>
            <a:ext uri="{FF2B5EF4-FFF2-40B4-BE49-F238E27FC236}">
              <a16:creationId xmlns:a16="http://schemas.microsoft.com/office/drawing/2014/main" id="{D7F29EA5-CBA1-47DB-8C00-B9AC81D3754B}"/>
            </a:ext>
          </a:extLst>
        </xdr:cNvPr>
        <xdr:cNvCxnSpPr/>
      </xdr:nvCxnSpPr>
      <xdr:spPr>
        <a:xfrm flipV="1">
          <a:off x="4514850" y="9819958"/>
          <a:ext cx="0" cy="12966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24465</xdr:rowOff>
    </xdr:from>
    <xdr:ext cx="762000" cy="259045"/>
    <xdr:sp macro="" textlink="">
      <xdr:nvSpPr>
        <xdr:cNvPr id="124" name="財政構造の弾力性最小値テキスト">
          <a:extLst>
            <a:ext uri="{FF2B5EF4-FFF2-40B4-BE49-F238E27FC236}">
              <a16:creationId xmlns:a16="http://schemas.microsoft.com/office/drawing/2014/main" id="{13DF741D-4A5C-466E-B226-AF3A1D432399}"/>
            </a:ext>
          </a:extLst>
        </xdr:cNvPr>
        <xdr:cNvSpPr txBox="1"/>
      </xdr:nvSpPr>
      <xdr:spPr>
        <a:xfrm>
          <a:off x="4584700" y="1108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52388</xdr:rowOff>
    </xdr:from>
    <xdr:to>
      <xdr:col>24</xdr:col>
      <xdr:colOff>12700</xdr:colOff>
      <xdr:row>66</xdr:row>
      <xdr:rowOff>52388</xdr:rowOff>
    </xdr:to>
    <xdr:cxnSp macro="">
      <xdr:nvCxnSpPr>
        <xdr:cNvPr id="125" name="直線コネクタ 124">
          <a:extLst>
            <a:ext uri="{FF2B5EF4-FFF2-40B4-BE49-F238E27FC236}">
              <a16:creationId xmlns:a16="http://schemas.microsoft.com/office/drawing/2014/main" id="{3117B16E-FEDA-4357-A86C-8A5E789398DD}"/>
            </a:ext>
          </a:extLst>
        </xdr:cNvPr>
        <xdr:cNvCxnSpPr/>
      </xdr:nvCxnSpPr>
      <xdr:spPr>
        <a:xfrm>
          <a:off x="4425950" y="111166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11765</xdr:rowOff>
    </xdr:from>
    <xdr:ext cx="762000" cy="259045"/>
    <xdr:sp macro="" textlink="">
      <xdr:nvSpPr>
        <xdr:cNvPr id="126" name="財政構造の弾力性最大値テキスト">
          <a:extLst>
            <a:ext uri="{FF2B5EF4-FFF2-40B4-BE49-F238E27FC236}">
              <a16:creationId xmlns:a16="http://schemas.microsoft.com/office/drawing/2014/main" id="{9ED0AADE-673F-4D68-BD96-824C77CD588C}"/>
            </a:ext>
          </a:extLst>
        </xdr:cNvPr>
        <xdr:cNvSpPr txBox="1"/>
      </xdr:nvSpPr>
      <xdr:spPr>
        <a:xfrm>
          <a:off x="4584700" y="9567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96838</xdr:rowOff>
    </xdr:from>
    <xdr:to>
      <xdr:col>24</xdr:col>
      <xdr:colOff>12700</xdr:colOff>
      <xdr:row>58</xdr:row>
      <xdr:rowOff>96838</xdr:rowOff>
    </xdr:to>
    <xdr:cxnSp macro="">
      <xdr:nvCxnSpPr>
        <xdr:cNvPr id="127" name="直線コネクタ 126">
          <a:extLst>
            <a:ext uri="{FF2B5EF4-FFF2-40B4-BE49-F238E27FC236}">
              <a16:creationId xmlns:a16="http://schemas.microsoft.com/office/drawing/2014/main" id="{48AA8468-1792-45F6-9EB1-403C11DFCE37}"/>
            </a:ext>
          </a:extLst>
        </xdr:cNvPr>
        <xdr:cNvCxnSpPr/>
      </xdr:nvCxnSpPr>
      <xdr:spPr>
        <a:xfrm>
          <a:off x="4425950" y="981995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47943</xdr:rowOff>
    </xdr:from>
    <xdr:to>
      <xdr:col>23</xdr:col>
      <xdr:colOff>133350</xdr:colOff>
      <xdr:row>63</xdr:row>
      <xdr:rowOff>120332</xdr:rowOff>
    </xdr:to>
    <xdr:cxnSp macro="">
      <xdr:nvCxnSpPr>
        <xdr:cNvPr id="128" name="直線コネクタ 127">
          <a:extLst>
            <a:ext uri="{FF2B5EF4-FFF2-40B4-BE49-F238E27FC236}">
              <a16:creationId xmlns:a16="http://schemas.microsoft.com/office/drawing/2014/main" id="{40FC9243-D12C-4F07-8EF6-6A341A6A7A55}"/>
            </a:ext>
          </a:extLst>
        </xdr:cNvPr>
        <xdr:cNvCxnSpPr/>
      </xdr:nvCxnSpPr>
      <xdr:spPr>
        <a:xfrm flipV="1">
          <a:off x="3752850" y="10609263"/>
          <a:ext cx="7620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83837</xdr:rowOff>
    </xdr:from>
    <xdr:ext cx="762000" cy="259045"/>
    <xdr:sp macro="" textlink="">
      <xdr:nvSpPr>
        <xdr:cNvPr id="129" name="財政構造の弾力性平均値テキスト">
          <a:extLst>
            <a:ext uri="{FF2B5EF4-FFF2-40B4-BE49-F238E27FC236}">
              <a16:creationId xmlns:a16="http://schemas.microsoft.com/office/drawing/2014/main" id="{055720F8-990B-4957-A741-B3116881DD86}"/>
            </a:ext>
          </a:extLst>
        </xdr:cNvPr>
        <xdr:cNvSpPr txBox="1"/>
      </xdr:nvSpPr>
      <xdr:spPr>
        <a:xfrm>
          <a:off x="4584700" y="106451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0" name="フローチャート: 判断 129">
          <a:extLst>
            <a:ext uri="{FF2B5EF4-FFF2-40B4-BE49-F238E27FC236}">
              <a16:creationId xmlns:a16="http://schemas.microsoft.com/office/drawing/2014/main" id="{1697AE7A-9BCD-4FF2-A283-2F8E6B26ABE9}"/>
            </a:ext>
          </a:extLst>
        </xdr:cNvPr>
        <xdr:cNvSpPr/>
      </xdr:nvSpPr>
      <xdr:spPr>
        <a:xfrm>
          <a:off x="4464050" y="106730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165100</xdr:rowOff>
    </xdr:from>
    <xdr:to>
      <xdr:col>19</xdr:col>
      <xdr:colOff>133350</xdr:colOff>
      <xdr:row>63</xdr:row>
      <xdr:rowOff>120332</xdr:rowOff>
    </xdr:to>
    <xdr:cxnSp macro="">
      <xdr:nvCxnSpPr>
        <xdr:cNvPr id="131" name="直線コネクタ 130">
          <a:extLst>
            <a:ext uri="{FF2B5EF4-FFF2-40B4-BE49-F238E27FC236}">
              <a16:creationId xmlns:a16="http://schemas.microsoft.com/office/drawing/2014/main" id="{71A9D621-B57B-4101-BE09-1F258DE88216}"/>
            </a:ext>
          </a:extLst>
        </xdr:cNvPr>
        <xdr:cNvCxnSpPr/>
      </xdr:nvCxnSpPr>
      <xdr:spPr>
        <a:xfrm>
          <a:off x="2940050" y="10558780"/>
          <a:ext cx="812800" cy="122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81597</xdr:rowOff>
    </xdr:from>
    <xdr:to>
      <xdr:col>19</xdr:col>
      <xdr:colOff>184150</xdr:colOff>
      <xdr:row>64</xdr:row>
      <xdr:rowOff>11747</xdr:rowOff>
    </xdr:to>
    <xdr:sp macro="" textlink="">
      <xdr:nvSpPr>
        <xdr:cNvPr id="132" name="フローチャート: 判断 131">
          <a:extLst>
            <a:ext uri="{FF2B5EF4-FFF2-40B4-BE49-F238E27FC236}">
              <a16:creationId xmlns:a16="http://schemas.microsoft.com/office/drawing/2014/main" id="{64A76A73-57BB-40F4-AB26-3EB54DB49E39}"/>
            </a:ext>
          </a:extLst>
        </xdr:cNvPr>
        <xdr:cNvSpPr/>
      </xdr:nvSpPr>
      <xdr:spPr>
        <a:xfrm>
          <a:off x="3702050" y="1064291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167974</xdr:rowOff>
    </xdr:from>
    <xdr:ext cx="736600" cy="259045"/>
    <xdr:sp macro="" textlink="">
      <xdr:nvSpPr>
        <xdr:cNvPr id="133" name="テキスト ボックス 132">
          <a:extLst>
            <a:ext uri="{FF2B5EF4-FFF2-40B4-BE49-F238E27FC236}">
              <a16:creationId xmlns:a16="http://schemas.microsoft.com/office/drawing/2014/main" id="{681699A1-EACA-469A-BD2B-9E1D516C905D}"/>
            </a:ext>
          </a:extLst>
        </xdr:cNvPr>
        <xdr:cNvSpPr txBox="1"/>
      </xdr:nvSpPr>
      <xdr:spPr>
        <a:xfrm>
          <a:off x="3409950" y="107292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65088</xdr:rowOff>
    </xdr:from>
    <xdr:to>
      <xdr:col>15</xdr:col>
      <xdr:colOff>82550</xdr:colOff>
      <xdr:row>62</xdr:row>
      <xdr:rowOff>165100</xdr:rowOff>
    </xdr:to>
    <xdr:cxnSp macro="">
      <xdr:nvCxnSpPr>
        <xdr:cNvPr id="134" name="直線コネクタ 133">
          <a:extLst>
            <a:ext uri="{FF2B5EF4-FFF2-40B4-BE49-F238E27FC236}">
              <a16:creationId xmlns:a16="http://schemas.microsoft.com/office/drawing/2014/main" id="{24E0186A-6915-4F87-A7BA-CE7D9541D376}"/>
            </a:ext>
          </a:extLst>
        </xdr:cNvPr>
        <xdr:cNvCxnSpPr/>
      </xdr:nvCxnSpPr>
      <xdr:spPr>
        <a:xfrm>
          <a:off x="2127250" y="10291128"/>
          <a:ext cx="812800" cy="267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3175</xdr:rowOff>
    </xdr:from>
    <xdr:to>
      <xdr:col>15</xdr:col>
      <xdr:colOff>133350</xdr:colOff>
      <xdr:row>63</xdr:row>
      <xdr:rowOff>104775</xdr:rowOff>
    </xdr:to>
    <xdr:sp macro="" textlink="">
      <xdr:nvSpPr>
        <xdr:cNvPr id="135" name="フローチャート: 判断 134">
          <a:extLst>
            <a:ext uri="{FF2B5EF4-FFF2-40B4-BE49-F238E27FC236}">
              <a16:creationId xmlns:a16="http://schemas.microsoft.com/office/drawing/2014/main" id="{C75137DA-8DEF-4901-8C95-E627114A53BC}"/>
            </a:ext>
          </a:extLst>
        </xdr:cNvPr>
        <xdr:cNvSpPr/>
      </xdr:nvSpPr>
      <xdr:spPr>
        <a:xfrm>
          <a:off x="2889250" y="10564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89552</xdr:rowOff>
    </xdr:from>
    <xdr:ext cx="762000" cy="259045"/>
    <xdr:sp macro="" textlink="">
      <xdr:nvSpPr>
        <xdr:cNvPr id="136" name="テキスト ボックス 135">
          <a:extLst>
            <a:ext uri="{FF2B5EF4-FFF2-40B4-BE49-F238E27FC236}">
              <a16:creationId xmlns:a16="http://schemas.microsoft.com/office/drawing/2014/main" id="{63405938-A429-4B7E-94D2-C700923617D8}"/>
            </a:ext>
          </a:extLst>
        </xdr:cNvPr>
        <xdr:cNvSpPr txBox="1"/>
      </xdr:nvSpPr>
      <xdr:spPr>
        <a:xfrm>
          <a:off x="2597150" y="10650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65088</xdr:rowOff>
    </xdr:from>
    <xdr:to>
      <xdr:col>11</xdr:col>
      <xdr:colOff>31750</xdr:colOff>
      <xdr:row>62</xdr:row>
      <xdr:rowOff>8255</xdr:rowOff>
    </xdr:to>
    <xdr:cxnSp macro="">
      <xdr:nvCxnSpPr>
        <xdr:cNvPr id="137" name="直線コネクタ 136">
          <a:extLst>
            <a:ext uri="{FF2B5EF4-FFF2-40B4-BE49-F238E27FC236}">
              <a16:creationId xmlns:a16="http://schemas.microsoft.com/office/drawing/2014/main" id="{55DCCF57-3D61-46AF-977A-064FDEAE7A11}"/>
            </a:ext>
          </a:extLst>
        </xdr:cNvPr>
        <xdr:cNvCxnSpPr/>
      </xdr:nvCxnSpPr>
      <xdr:spPr>
        <a:xfrm flipV="1">
          <a:off x="1333500" y="10291128"/>
          <a:ext cx="793750" cy="110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122872</xdr:rowOff>
    </xdr:from>
    <xdr:to>
      <xdr:col>11</xdr:col>
      <xdr:colOff>82550</xdr:colOff>
      <xdr:row>62</xdr:row>
      <xdr:rowOff>53022</xdr:rowOff>
    </xdr:to>
    <xdr:sp macro="" textlink="">
      <xdr:nvSpPr>
        <xdr:cNvPr id="138" name="フローチャート: 判断 137">
          <a:extLst>
            <a:ext uri="{FF2B5EF4-FFF2-40B4-BE49-F238E27FC236}">
              <a16:creationId xmlns:a16="http://schemas.microsoft.com/office/drawing/2014/main" id="{3962B9CE-99CA-48D3-A815-D157753DB49C}"/>
            </a:ext>
          </a:extLst>
        </xdr:cNvPr>
        <xdr:cNvSpPr/>
      </xdr:nvSpPr>
      <xdr:spPr>
        <a:xfrm>
          <a:off x="2095500" y="10348912"/>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37799</xdr:rowOff>
    </xdr:from>
    <xdr:ext cx="762000" cy="259045"/>
    <xdr:sp macro="" textlink="">
      <xdr:nvSpPr>
        <xdr:cNvPr id="139" name="テキスト ボックス 138">
          <a:extLst>
            <a:ext uri="{FF2B5EF4-FFF2-40B4-BE49-F238E27FC236}">
              <a16:creationId xmlns:a16="http://schemas.microsoft.com/office/drawing/2014/main" id="{50AF85EA-67CF-445E-AD89-A52957C8F09B}"/>
            </a:ext>
          </a:extLst>
        </xdr:cNvPr>
        <xdr:cNvSpPr txBox="1"/>
      </xdr:nvSpPr>
      <xdr:spPr>
        <a:xfrm>
          <a:off x="1784350" y="104314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69532</xdr:rowOff>
    </xdr:from>
    <xdr:to>
      <xdr:col>7</xdr:col>
      <xdr:colOff>31750</xdr:colOff>
      <xdr:row>63</xdr:row>
      <xdr:rowOff>171132</xdr:rowOff>
    </xdr:to>
    <xdr:sp macro="" textlink="">
      <xdr:nvSpPr>
        <xdr:cNvPr id="140" name="フローチャート: 判断 139">
          <a:extLst>
            <a:ext uri="{FF2B5EF4-FFF2-40B4-BE49-F238E27FC236}">
              <a16:creationId xmlns:a16="http://schemas.microsoft.com/office/drawing/2014/main" id="{D5FE03E3-40CC-435D-BC96-E50B94DD5FEB}"/>
            </a:ext>
          </a:extLst>
        </xdr:cNvPr>
        <xdr:cNvSpPr/>
      </xdr:nvSpPr>
      <xdr:spPr>
        <a:xfrm>
          <a:off x="1282700" y="1063085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155909</xdr:rowOff>
    </xdr:from>
    <xdr:ext cx="762000" cy="259045"/>
    <xdr:sp macro="" textlink="">
      <xdr:nvSpPr>
        <xdr:cNvPr id="141" name="テキスト ボックス 140">
          <a:extLst>
            <a:ext uri="{FF2B5EF4-FFF2-40B4-BE49-F238E27FC236}">
              <a16:creationId xmlns:a16="http://schemas.microsoft.com/office/drawing/2014/main" id="{5D8B7C29-1AEB-47A7-B656-5F3BA61A6901}"/>
            </a:ext>
          </a:extLst>
        </xdr:cNvPr>
        <xdr:cNvSpPr txBox="1"/>
      </xdr:nvSpPr>
      <xdr:spPr>
        <a:xfrm>
          <a:off x="971550" y="10717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AE806FE1-2F24-4023-90AE-200E198EB6F8}"/>
            </a:ext>
          </a:extLst>
        </xdr:cNvPr>
        <xdr:cNvSpPr txBox="1"/>
      </xdr:nvSpPr>
      <xdr:spPr>
        <a:xfrm>
          <a:off x="4318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1BA3CD5-6F58-41E0-9D28-4A19C41D5EFE}"/>
            </a:ext>
          </a:extLst>
        </xdr:cNvPr>
        <xdr:cNvSpPr txBox="1"/>
      </xdr:nvSpPr>
      <xdr:spPr>
        <a:xfrm>
          <a:off x="3556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69B0564B-E94C-43AB-91C5-11EC172525E3}"/>
            </a:ext>
          </a:extLst>
        </xdr:cNvPr>
        <xdr:cNvSpPr txBox="1"/>
      </xdr:nvSpPr>
      <xdr:spPr>
        <a:xfrm>
          <a:off x="27432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7A224DD9-E2C4-46D1-8415-69576B506977}"/>
            </a:ext>
          </a:extLst>
        </xdr:cNvPr>
        <xdr:cNvSpPr txBox="1"/>
      </xdr:nvSpPr>
      <xdr:spPr>
        <a:xfrm>
          <a:off x="19304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D24B8A09-8A00-4942-A178-C821CFC50AD9}"/>
            </a:ext>
          </a:extLst>
        </xdr:cNvPr>
        <xdr:cNvSpPr txBox="1"/>
      </xdr:nvSpPr>
      <xdr:spPr>
        <a:xfrm>
          <a:off x="11366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168593</xdr:rowOff>
    </xdr:from>
    <xdr:to>
      <xdr:col>23</xdr:col>
      <xdr:colOff>184150</xdr:colOff>
      <xdr:row>63</xdr:row>
      <xdr:rowOff>98743</xdr:rowOff>
    </xdr:to>
    <xdr:sp macro="" textlink="">
      <xdr:nvSpPr>
        <xdr:cNvPr id="147" name="楕円 146">
          <a:extLst>
            <a:ext uri="{FF2B5EF4-FFF2-40B4-BE49-F238E27FC236}">
              <a16:creationId xmlns:a16="http://schemas.microsoft.com/office/drawing/2014/main" id="{C133A021-31B0-4772-831C-55C156435073}"/>
            </a:ext>
          </a:extLst>
        </xdr:cNvPr>
        <xdr:cNvSpPr/>
      </xdr:nvSpPr>
      <xdr:spPr>
        <a:xfrm>
          <a:off x="4464050" y="1056227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13670</xdr:rowOff>
    </xdr:from>
    <xdr:ext cx="762000" cy="259045"/>
    <xdr:sp macro="" textlink="">
      <xdr:nvSpPr>
        <xdr:cNvPr id="148" name="財政構造の弾力性該当値テキスト">
          <a:extLst>
            <a:ext uri="{FF2B5EF4-FFF2-40B4-BE49-F238E27FC236}">
              <a16:creationId xmlns:a16="http://schemas.microsoft.com/office/drawing/2014/main" id="{BECBABEE-2A98-48E8-9F1A-69E1283BF2DA}"/>
            </a:ext>
          </a:extLst>
        </xdr:cNvPr>
        <xdr:cNvSpPr txBox="1"/>
      </xdr:nvSpPr>
      <xdr:spPr>
        <a:xfrm>
          <a:off x="4584700" y="104073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69532</xdr:rowOff>
    </xdr:from>
    <xdr:to>
      <xdr:col>19</xdr:col>
      <xdr:colOff>184150</xdr:colOff>
      <xdr:row>63</xdr:row>
      <xdr:rowOff>171132</xdr:rowOff>
    </xdr:to>
    <xdr:sp macro="" textlink="">
      <xdr:nvSpPr>
        <xdr:cNvPr id="149" name="楕円 148">
          <a:extLst>
            <a:ext uri="{FF2B5EF4-FFF2-40B4-BE49-F238E27FC236}">
              <a16:creationId xmlns:a16="http://schemas.microsoft.com/office/drawing/2014/main" id="{B54123C8-F263-4E17-826D-780C6DD2688F}"/>
            </a:ext>
          </a:extLst>
        </xdr:cNvPr>
        <xdr:cNvSpPr/>
      </xdr:nvSpPr>
      <xdr:spPr>
        <a:xfrm>
          <a:off x="3702050" y="1063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9859</xdr:rowOff>
    </xdr:from>
    <xdr:ext cx="736600" cy="259045"/>
    <xdr:sp macro="" textlink="">
      <xdr:nvSpPr>
        <xdr:cNvPr id="150" name="テキスト ボックス 149">
          <a:extLst>
            <a:ext uri="{FF2B5EF4-FFF2-40B4-BE49-F238E27FC236}">
              <a16:creationId xmlns:a16="http://schemas.microsoft.com/office/drawing/2014/main" id="{63599FA4-639C-4EF3-8FB8-207F29704052}"/>
            </a:ext>
          </a:extLst>
        </xdr:cNvPr>
        <xdr:cNvSpPr txBox="1"/>
      </xdr:nvSpPr>
      <xdr:spPr>
        <a:xfrm>
          <a:off x="3409950" y="104035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114300</xdr:rowOff>
    </xdr:from>
    <xdr:to>
      <xdr:col>15</xdr:col>
      <xdr:colOff>133350</xdr:colOff>
      <xdr:row>63</xdr:row>
      <xdr:rowOff>44450</xdr:rowOff>
    </xdr:to>
    <xdr:sp macro="" textlink="">
      <xdr:nvSpPr>
        <xdr:cNvPr id="151" name="楕円 150">
          <a:extLst>
            <a:ext uri="{FF2B5EF4-FFF2-40B4-BE49-F238E27FC236}">
              <a16:creationId xmlns:a16="http://schemas.microsoft.com/office/drawing/2014/main" id="{38E82333-B631-4225-BA13-A1EE8EF176CD}"/>
            </a:ext>
          </a:extLst>
        </xdr:cNvPr>
        <xdr:cNvSpPr/>
      </xdr:nvSpPr>
      <xdr:spPr>
        <a:xfrm>
          <a:off x="2889250" y="105079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54627</xdr:rowOff>
    </xdr:from>
    <xdr:ext cx="762000" cy="259045"/>
    <xdr:sp macro="" textlink="">
      <xdr:nvSpPr>
        <xdr:cNvPr id="152" name="テキスト ボックス 151">
          <a:extLst>
            <a:ext uri="{FF2B5EF4-FFF2-40B4-BE49-F238E27FC236}">
              <a16:creationId xmlns:a16="http://schemas.microsoft.com/office/drawing/2014/main" id="{C47FD720-C885-43CC-976C-97FF041619B1}"/>
            </a:ext>
          </a:extLst>
        </xdr:cNvPr>
        <xdr:cNvSpPr txBox="1"/>
      </xdr:nvSpPr>
      <xdr:spPr>
        <a:xfrm>
          <a:off x="2597150" y="10280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14288</xdr:rowOff>
    </xdr:from>
    <xdr:to>
      <xdr:col>11</xdr:col>
      <xdr:colOff>82550</xdr:colOff>
      <xdr:row>61</xdr:row>
      <xdr:rowOff>115888</xdr:rowOff>
    </xdr:to>
    <xdr:sp macro="" textlink="">
      <xdr:nvSpPr>
        <xdr:cNvPr id="153" name="楕円 152">
          <a:extLst>
            <a:ext uri="{FF2B5EF4-FFF2-40B4-BE49-F238E27FC236}">
              <a16:creationId xmlns:a16="http://schemas.microsoft.com/office/drawing/2014/main" id="{12B066E6-7B8D-48A5-AD59-0AEB3560422F}"/>
            </a:ext>
          </a:extLst>
        </xdr:cNvPr>
        <xdr:cNvSpPr/>
      </xdr:nvSpPr>
      <xdr:spPr>
        <a:xfrm>
          <a:off x="2095500" y="1024032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126065</xdr:rowOff>
    </xdr:from>
    <xdr:ext cx="762000" cy="259045"/>
    <xdr:sp macro="" textlink="">
      <xdr:nvSpPr>
        <xdr:cNvPr id="154" name="テキスト ボックス 153">
          <a:extLst>
            <a:ext uri="{FF2B5EF4-FFF2-40B4-BE49-F238E27FC236}">
              <a16:creationId xmlns:a16="http://schemas.microsoft.com/office/drawing/2014/main" id="{D6090995-5704-4E7C-8569-929C3CD3822B}"/>
            </a:ext>
          </a:extLst>
        </xdr:cNvPr>
        <xdr:cNvSpPr txBox="1"/>
      </xdr:nvSpPr>
      <xdr:spPr>
        <a:xfrm>
          <a:off x="1784350" y="10016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128905</xdr:rowOff>
    </xdr:from>
    <xdr:to>
      <xdr:col>7</xdr:col>
      <xdr:colOff>31750</xdr:colOff>
      <xdr:row>62</xdr:row>
      <xdr:rowOff>59055</xdr:rowOff>
    </xdr:to>
    <xdr:sp macro="" textlink="">
      <xdr:nvSpPr>
        <xdr:cNvPr id="155" name="楕円 154">
          <a:extLst>
            <a:ext uri="{FF2B5EF4-FFF2-40B4-BE49-F238E27FC236}">
              <a16:creationId xmlns:a16="http://schemas.microsoft.com/office/drawing/2014/main" id="{57E3FC25-FBBF-4A6C-8C7E-8813EA723D41}"/>
            </a:ext>
          </a:extLst>
        </xdr:cNvPr>
        <xdr:cNvSpPr/>
      </xdr:nvSpPr>
      <xdr:spPr>
        <a:xfrm>
          <a:off x="1282700" y="10354945"/>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69232</xdr:rowOff>
    </xdr:from>
    <xdr:ext cx="762000" cy="259045"/>
    <xdr:sp macro="" textlink="">
      <xdr:nvSpPr>
        <xdr:cNvPr id="156" name="テキスト ボックス 155">
          <a:extLst>
            <a:ext uri="{FF2B5EF4-FFF2-40B4-BE49-F238E27FC236}">
              <a16:creationId xmlns:a16="http://schemas.microsoft.com/office/drawing/2014/main" id="{8420ABC7-023F-4BEC-98EA-32719CA5CF19}"/>
            </a:ext>
          </a:extLst>
        </xdr:cNvPr>
        <xdr:cNvSpPr txBox="1"/>
      </xdr:nvSpPr>
      <xdr:spPr>
        <a:xfrm>
          <a:off x="971550" y="10127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8F6749E4-774C-43E1-91EE-52D18664577C}"/>
            </a:ext>
          </a:extLst>
        </xdr:cNvPr>
        <xdr:cNvSpPr/>
      </xdr:nvSpPr>
      <xdr:spPr>
        <a:xfrm>
          <a:off x="7048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36038A59-F596-4074-8942-EB97A2709B15}"/>
            </a:ext>
          </a:extLst>
        </xdr:cNvPr>
        <xdr:cNvSpPr txBox="1"/>
      </xdr:nvSpPr>
      <xdr:spPr>
        <a:xfrm>
          <a:off x="746553" y="1271270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B047C583-776D-4E58-9A7A-A13892DAA9E0}"/>
            </a:ext>
          </a:extLst>
        </xdr:cNvPr>
        <xdr:cNvSpPr txBox="1"/>
      </xdr:nvSpPr>
      <xdr:spPr>
        <a:xfrm>
          <a:off x="3787347"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[262,224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B9B8D393-3E82-4966-B2A3-9361D0A1A2CA}"/>
            </a:ext>
          </a:extLst>
        </xdr:cNvPr>
        <xdr:cNvSpPr/>
      </xdr:nvSpPr>
      <xdr:spPr>
        <a:xfrm>
          <a:off x="5372100" y="1260475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C323B88-AC45-46E5-BBAA-819A07DD2A97}"/>
            </a:ext>
          </a:extLst>
        </xdr:cNvPr>
        <xdr:cNvSpPr/>
      </xdr:nvSpPr>
      <xdr:spPr>
        <a:xfrm>
          <a:off x="5372100" y="1279144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74AABFF2-9DCB-46E8-AC65-8380DE3A686B}"/>
            </a:ext>
          </a:extLst>
        </xdr:cNvPr>
        <xdr:cNvSpPr/>
      </xdr:nvSpPr>
      <xdr:spPr>
        <a:xfrm>
          <a:off x="68707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33D526AF-474D-48AF-969C-BE5553E88231}"/>
            </a:ext>
          </a:extLst>
        </xdr:cNvPr>
        <xdr:cNvSpPr/>
      </xdr:nvSpPr>
      <xdr:spPr>
        <a:xfrm>
          <a:off x="68707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62172858-266B-468F-8966-C918AB368EB2}"/>
            </a:ext>
          </a:extLst>
        </xdr:cNvPr>
        <xdr:cNvSpPr/>
      </xdr:nvSpPr>
      <xdr:spPr>
        <a:xfrm>
          <a:off x="8197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56E24244-F4F9-4B69-957F-84BBC9ADE9B2}"/>
            </a:ext>
          </a:extLst>
        </xdr:cNvPr>
        <xdr:cNvSpPr/>
      </xdr:nvSpPr>
      <xdr:spPr>
        <a:xfrm>
          <a:off x="8197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7C836B25-9E49-449C-AD7F-A886B796DEC8}"/>
            </a:ext>
          </a:extLst>
        </xdr:cNvPr>
        <xdr:cNvSpPr/>
      </xdr:nvSpPr>
      <xdr:spPr>
        <a:xfrm>
          <a:off x="7048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D99B9695-DE45-4543-B312-B7DCF6755FA7}"/>
            </a:ext>
          </a:extLst>
        </xdr:cNvPr>
        <xdr:cNvSpPr/>
      </xdr:nvSpPr>
      <xdr:spPr>
        <a:xfrm>
          <a:off x="54991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7774914F-C874-49D9-B8F5-B6FF3DE419C7}"/>
            </a:ext>
          </a:extLst>
        </xdr:cNvPr>
        <xdr:cNvSpPr/>
      </xdr:nvSpPr>
      <xdr:spPr>
        <a:xfrm>
          <a:off x="5499100" y="13101320"/>
          <a:ext cx="34518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C0726DF1-1771-4CCE-8829-DF3E8902B6F5}"/>
            </a:ext>
          </a:extLst>
        </xdr:cNvPr>
        <xdr:cNvSpPr txBox="1"/>
      </xdr:nvSpPr>
      <xdr:spPr>
        <a:xfrm>
          <a:off x="5607050" y="13411200"/>
          <a:ext cx="524891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人件費、物件費及び維持補修費の合計額の人口１人当たりの金額が類似団体平均を大きく上回っている要因として、ごみ処理場、し尿処理場の運営及び消防業務を市単独で実施していることがあげられる。</a:t>
          </a:r>
          <a:endParaRPr lang="ja-JP" altLang="ja-JP" sz="1400">
            <a:effectLst/>
          </a:endParaRPr>
        </a:p>
        <a:p>
          <a:r>
            <a:rPr kumimoji="1" lang="ja-JP" altLang="ja-JP" sz="1100">
              <a:solidFill>
                <a:schemeClr val="dk1"/>
              </a:solidFill>
              <a:effectLst/>
              <a:latin typeface="+mn-lt"/>
              <a:ea typeface="+mn-ea"/>
              <a:cs typeface="+mn-cs"/>
            </a:rPr>
            <a:t>　今後も、民間でも実施可能な事業等については、指定管理者制度の導入などにより委託化を進め、コストの縮減を図る。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4233E513-31AF-401A-B8A0-617C612D4A9E}"/>
            </a:ext>
          </a:extLst>
        </xdr:cNvPr>
        <xdr:cNvSpPr txBox="1"/>
      </xdr:nvSpPr>
      <xdr:spPr>
        <a:xfrm>
          <a:off x="666750" y="12914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3A6F483E-1977-41C1-AEC5-416AAE786661}"/>
            </a:ext>
          </a:extLst>
        </xdr:cNvPr>
        <xdr:cNvCxnSpPr/>
      </xdr:nvCxnSpPr>
      <xdr:spPr>
        <a:xfrm>
          <a:off x="7048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1E258071-57B3-4C69-860C-97292878CFEF}"/>
            </a:ext>
          </a:extLst>
        </xdr:cNvPr>
        <xdr:cNvSpPr txBox="1"/>
      </xdr:nvSpPr>
      <xdr:spPr>
        <a:xfrm>
          <a:off x="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a:extLst>
            <a:ext uri="{FF2B5EF4-FFF2-40B4-BE49-F238E27FC236}">
              <a16:creationId xmlns:a16="http://schemas.microsoft.com/office/drawing/2014/main" id="{350523CE-1075-4A68-ABE8-077A8D345B5E}"/>
            </a:ext>
          </a:extLst>
        </xdr:cNvPr>
        <xdr:cNvCxnSpPr/>
      </xdr:nvCxnSpPr>
      <xdr:spPr>
        <a:xfrm>
          <a:off x="704850" y="1507024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4" name="テキスト ボックス 173">
          <a:extLst>
            <a:ext uri="{FF2B5EF4-FFF2-40B4-BE49-F238E27FC236}">
              <a16:creationId xmlns:a16="http://schemas.microsoft.com/office/drawing/2014/main" id="{561E481A-6A9F-4054-B7D4-247D7AF5D5D7}"/>
            </a:ext>
          </a:extLst>
        </xdr:cNvPr>
        <xdr:cNvSpPr txBox="1"/>
      </xdr:nvSpPr>
      <xdr:spPr>
        <a:xfrm>
          <a:off x="0" y="14928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a:extLst>
            <a:ext uri="{FF2B5EF4-FFF2-40B4-BE49-F238E27FC236}">
              <a16:creationId xmlns:a16="http://schemas.microsoft.com/office/drawing/2014/main" id="{C1603EF6-96C7-49C3-BF78-A4667F16B63B}"/>
            </a:ext>
          </a:extLst>
        </xdr:cNvPr>
        <xdr:cNvCxnSpPr/>
      </xdr:nvCxnSpPr>
      <xdr:spPr>
        <a:xfrm>
          <a:off x="704850" y="1467569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6" name="テキスト ボックス 175">
          <a:extLst>
            <a:ext uri="{FF2B5EF4-FFF2-40B4-BE49-F238E27FC236}">
              <a16:creationId xmlns:a16="http://schemas.microsoft.com/office/drawing/2014/main" id="{9FB249FA-5BB1-4FDE-B9A2-80CF029788ED}"/>
            </a:ext>
          </a:extLst>
        </xdr:cNvPr>
        <xdr:cNvSpPr txBox="1"/>
      </xdr:nvSpPr>
      <xdr:spPr>
        <a:xfrm>
          <a:off x="0" y="14537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0A8C2C0E-8254-4497-A8F3-7B5D5EAD4103}"/>
            </a:ext>
          </a:extLst>
        </xdr:cNvPr>
        <xdr:cNvCxnSpPr/>
      </xdr:nvCxnSpPr>
      <xdr:spPr>
        <a:xfrm>
          <a:off x="704850" y="142811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a:extLst>
            <a:ext uri="{FF2B5EF4-FFF2-40B4-BE49-F238E27FC236}">
              <a16:creationId xmlns:a16="http://schemas.microsoft.com/office/drawing/2014/main" id="{4063084A-AF32-4CF4-97BF-D56BD40AB1D8}"/>
            </a:ext>
          </a:extLst>
        </xdr:cNvPr>
        <xdr:cNvSpPr txBox="1"/>
      </xdr:nvSpPr>
      <xdr:spPr>
        <a:xfrm>
          <a:off x="0" y="14142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a:extLst>
            <a:ext uri="{FF2B5EF4-FFF2-40B4-BE49-F238E27FC236}">
              <a16:creationId xmlns:a16="http://schemas.microsoft.com/office/drawing/2014/main" id="{18A43E6C-11D2-4A35-A624-0B32A0A2E5BF}"/>
            </a:ext>
          </a:extLst>
        </xdr:cNvPr>
        <xdr:cNvCxnSpPr/>
      </xdr:nvCxnSpPr>
      <xdr:spPr>
        <a:xfrm>
          <a:off x="704850" y="1389041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0" name="テキスト ボックス 179">
          <a:extLst>
            <a:ext uri="{FF2B5EF4-FFF2-40B4-BE49-F238E27FC236}">
              <a16:creationId xmlns:a16="http://schemas.microsoft.com/office/drawing/2014/main" id="{5A611241-31F6-4DB6-9F9C-86C917E964BC}"/>
            </a:ext>
          </a:extLst>
        </xdr:cNvPr>
        <xdr:cNvSpPr txBox="1"/>
      </xdr:nvSpPr>
      <xdr:spPr>
        <a:xfrm>
          <a:off x="0" y="13748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a:extLst>
            <a:ext uri="{FF2B5EF4-FFF2-40B4-BE49-F238E27FC236}">
              <a16:creationId xmlns:a16="http://schemas.microsoft.com/office/drawing/2014/main" id="{6507BD3F-906B-4FDC-AC8C-452BE5B9D931}"/>
            </a:ext>
          </a:extLst>
        </xdr:cNvPr>
        <xdr:cNvCxnSpPr/>
      </xdr:nvCxnSpPr>
      <xdr:spPr>
        <a:xfrm>
          <a:off x="704850" y="1349586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2" name="テキスト ボックス 181">
          <a:extLst>
            <a:ext uri="{FF2B5EF4-FFF2-40B4-BE49-F238E27FC236}">
              <a16:creationId xmlns:a16="http://schemas.microsoft.com/office/drawing/2014/main" id="{568ABC32-7890-457F-85D6-B82C58C9A30D}"/>
            </a:ext>
          </a:extLst>
        </xdr:cNvPr>
        <xdr:cNvSpPr txBox="1"/>
      </xdr:nvSpPr>
      <xdr:spPr>
        <a:xfrm>
          <a:off x="0" y="13357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5595D5B0-7610-41EF-94A6-D4FED3C43C02}"/>
            </a:ext>
          </a:extLst>
        </xdr:cNvPr>
        <xdr:cNvCxnSpPr/>
      </xdr:nvCxnSpPr>
      <xdr:spPr>
        <a:xfrm>
          <a:off x="7048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31B1AC49-55DA-4DB3-B8E0-08DCBC4AF5DB}"/>
            </a:ext>
          </a:extLst>
        </xdr:cNvPr>
        <xdr:cNvSpPr txBox="1"/>
      </xdr:nvSpPr>
      <xdr:spPr>
        <a:xfrm>
          <a:off x="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45325BCC-ADC7-456B-A48F-8A68DA20BE34}"/>
            </a:ext>
          </a:extLst>
        </xdr:cNvPr>
        <xdr:cNvSpPr/>
      </xdr:nvSpPr>
      <xdr:spPr>
        <a:xfrm>
          <a:off x="7048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2901</xdr:rowOff>
    </xdr:from>
    <xdr:to>
      <xdr:col>23</xdr:col>
      <xdr:colOff>133350</xdr:colOff>
      <xdr:row>90</xdr:row>
      <xdr:rowOff>7299</xdr:rowOff>
    </xdr:to>
    <xdr:cxnSp macro="">
      <xdr:nvCxnSpPr>
        <xdr:cNvPr id="186" name="直線コネクタ 185">
          <a:extLst>
            <a:ext uri="{FF2B5EF4-FFF2-40B4-BE49-F238E27FC236}">
              <a16:creationId xmlns:a16="http://schemas.microsoft.com/office/drawing/2014/main" id="{07D444FF-5FDD-41EF-82E7-340F11CC76E4}"/>
            </a:ext>
          </a:extLst>
        </xdr:cNvPr>
        <xdr:cNvCxnSpPr/>
      </xdr:nvCxnSpPr>
      <xdr:spPr>
        <a:xfrm flipV="1">
          <a:off x="4514850" y="13581741"/>
          <a:ext cx="0" cy="15131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150826</xdr:rowOff>
    </xdr:from>
    <xdr:ext cx="762000" cy="259045"/>
    <xdr:sp macro="" textlink="">
      <xdr:nvSpPr>
        <xdr:cNvPr id="187" name="人件費・物件費等の状況最小値テキスト">
          <a:extLst>
            <a:ext uri="{FF2B5EF4-FFF2-40B4-BE49-F238E27FC236}">
              <a16:creationId xmlns:a16="http://schemas.microsoft.com/office/drawing/2014/main" id="{FC43D822-C2C8-4A93-BB4C-DBA4025E09C3}"/>
            </a:ext>
          </a:extLst>
        </xdr:cNvPr>
        <xdr:cNvSpPr txBox="1"/>
      </xdr:nvSpPr>
      <xdr:spPr>
        <a:xfrm>
          <a:off x="4584700" y="150707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7299</xdr:rowOff>
    </xdr:from>
    <xdr:to>
      <xdr:col>24</xdr:col>
      <xdr:colOff>12700</xdr:colOff>
      <xdr:row>90</xdr:row>
      <xdr:rowOff>7299</xdr:rowOff>
    </xdr:to>
    <xdr:cxnSp macro="">
      <xdr:nvCxnSpPr>
        <xdr:cNvPr id="188" name="直線コネクタ 187">
          <a:extLst>
            <a:ext uri="{FF2B5EF4-FFF2-40B4-BE49-F238E27FC236}">
              <a16:creationId xmlns:a16="http://schemas.microsoft.com/office/drawing/2014/main" id="{CD019F55-2533-47AB-B441-DB25F0635925}"/>
            </a:ext>
          </a:extLst>
        </xdr:cNvPr>
        <xdr:cNvCxnSpPr/>
      </xdr:nvCxnSpPr>
      <xdr:spPr>
        <a:xfrm>
          <a:off x="4425950" y="1509489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89278</xdr:rowOff>
    </xdr:from>
    <xdr:ext cx="762000" cy="259045"/>
    <xdr:sp macro="" textlink="">
      <xdr:nvSpPr>
        <xdr:cNvPr id="189" name="人件費・物件費等の状況最大値テキスト">
          <a:extLst>
            <a:ext uri="{FF2B5EF4-FFF2-40B4-BE49-F238E27FC236}">
              <a16:creationId xmlns:a16="http://schemas.microsoft.com/office/drawing/2014/main" id="{8BECB5EA-416A-468F-80A5-CB3C31B0CE6F}"/>
            </a:ext>
          </a:extLst>
        </xdr:cNvPr>
        <xdr:cNvSpPr txBox="1"/>
      </xdr:nvSpPr>
      <xdr:spPr>
        <a:xfrm>
          <a:off x="4584700" y="13332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2901</xdr:rowOff>
    </xdr:from>
    <xdr:to>
      <xdr:col>24</xdr:col>
      <xdr:colOff>12700</xdr:colOff>
      <xdr:row>81</xdr:row>
      <xdr:rowOff>2901</xdr:rowOff>
    </xdr:to>
    <xdr:cxnSp macro="">
      <xdr:nvCxnSpPr>
        <xdr:cNvPr id="190" name="直線コネクタ 189">
          <a:extLst>
            <a:ext uri="{FF2B5EF4-FFF2-40B4-BE49-F238E27FC236}">
              <a16:creationId xmlns:a16="http://schemas.microsoft.com/office/drawing/2014/main" id="{6D599A44-7BD1-4B84-A7A6-87E16E44DEFE}"/>
            </a:ext>
          </a:extLst>
        </xdr:cNvPr>
        <xdr:cNvCxnSpPr/>
      </xdr:nvCxnSpPr>
      <xdr:spPr>
        <a:xfrm>
          <a:off x="4425950" y="1358174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86</xdr:row>
      <xdr:rowOff>139871</xdr:rowOff>
    </xdr:from>
    <xdr:to>
      <xdr:col>23</xdr:col>
      <xdr:colOff>133350</xdr:colOff>
      <xdr:row>88</xdr:row>
      <xdr:rowOff>17889</xdr:rowOff>
    </xdr:to>
    <xdr:cxnSp macro="">
      <xdr:nvCxnSpPr>
        <xdr:cNvPr id="191" name="直線コネクタ 190">
          <a:extLst>
            <a:ext uri="{FF2B5EF4-FFF2-40B4-BE49-F238E27FC236}">
              <a16:creationId xmlns:a16="http://schemas.microsoft.com/office/drawing/2014/main" id="{E78A8104-7AAC-4576-9CB5-7A71D6E8EE13}"/>
            </a:ext>
          </a:extLst>
        </xdr:cNvPr>
        <xdr:cNvCxnSpPr/>
      </xdr:nvCxnSpPr>
      <xdr:spPr>
        <a:xfrm>
          <a:off x="3752850" y="14556911"/>
          <a:ext cx="762000" cy="213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20099</xdr:rowOff>
    </xdr:from>
    <xdr:ext cx="762000" cy="259045"/>
    <xdr:sp macro="" textlink="">
      <xdr:nvSpPr>
        <xdr:cNvPr id="192" name="人件費・物件費等の状況平均値テキスト">
          <a:extLst>
            <a:ext uri="{FF2B5EF4-FFF2-40B4-BE49-F238E27FC236}">
              <a16:creationId xmlns:a16="http://schemas.microsoft.com/office/drawing/2014/main" id="{56AFE649-A9B4-4085-ACF7-86D9BC76CFEE}"/>
            </a:ext>
          </a:extLst>
        </xdr:cNvPr>
        <xdr:cNvSpPr txBox="1"/>
      </xdr:nvSpPr>
      <xdr:spPr>
        <a:xfrm>
          <a:off x="4584700" y="1376657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3572</xdr:rowOff>
    </xdr:from>
    <xdr:to>
      <xdr:col>23</xdr:col>
      <xdr:colOff>184150</xdr:colOff>
      <xdr:row>83</xdr:row>
      <xdr:rowOff>105172</xdr:rowOff>
    </xdr:to>
    <xdr:sp macro="" textlink="">
      <xdr:nvSpPr>
        <xdr:cNvPr id="193" name="フローチャート: 判断 192">
          <a:extLst>
            <a:ext uri="{FF2B5EF4-FFF2-40B4-BE49-F238E27FC236}">
              <a16:creationId xmlns:a16="http://schemas.microsoft.com/office/drawing/2014/main" id="{20C740AB-CA2D-44D7-ABCB-BBBDF6BFCB5F}"/>
            </a:ext>
          </a:extLst>
        </xdr:cNvPr>
        <xdr:cNvSpPr/>
      </xdr:nvSpPr>
      <xdr:spPr>
        <a:xfrm>
          <a:off x="4464050" y="1391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86</xdr:row>
      <xdr:rowOff>139871</xdr:rowOff>
    </xdr:from>
    <xdr:to>
      <xdr:col>19</xdr:col>
      <xdr:colOff>133350</xdr:colOff>
      <xdr:row>87</xdr:row>
      <xdr:rowOff>140467</xdr:rowOff>
    </xdr:to>
    <xdr:cxnSp macro="">
      <xdr:nvCxnSpPr>
        <xdr:cNvPr id="194" name="直線コネクタ 193">
          <a:extLst>
            <a:ext uri="{FF2B5EF4-FFF2-40B4-BE49-F238E27FC236}">
              <a16:creationId xmlns:a16="http://schemas.microsoft.com/office/drawing/2014/main" id="{9FD1FA03-89D1-4937-B6DF-62F8015DEC02}"/>
            </a:ext>
          </a:extLst>
        </xdr:cNvPr>
        <xdr:cNvCxnSpPr/>
      </xdr:nvCxnSpPr>
      <xdr:spPr>
        <a:xfrm flipV="1">
          <a:off x="2940050" y="14556911"/>
          <a:ext cx="812800" cy="168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92514</xdr:rowOff>
    </xdr:from>
    <xdr:to>
      <xdr:col>19</xdr:col>
      <xdr:colOff>184150</xdr:colOff>
      <xdr:row>83</xdr:row>
      <xdr:rowOff>22664</xdr:rowOff>
    </xdr:to>
    <xdr:sp macro="" textlink="">
      <xdr:nvSpPr>
        <xdr:cNvPr id="195" name="フローチャート: 判断 194">
          <a:extLst>
            <a:ext uri="{FF2B5EF4-FFF2-40B4-BE49-F238E27FC236}">
              <a16:creationId xmlns:a16="http://schemas.microsoft.com/office/drawing/2014/main" id="{764B07C3-4E1F-4D6C-9227-570FBE22D2CF}"/>
            </a:ext>
          </a:extLst>
        </xdr:cNvPr>
        <xdr:cNvSpPr/>
      </xdr:nvSpPr>
      <xdr:spPr>
        <a:xfrm>
          <a:off x="3702050" y="138389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32841</xdr:rowOff>
    </xdr:from>
    <xdr:ext cx="736600" cy="259045"/>
    <xdr:sp macro="" textlink="">
      <xdr:nvSpPr>
        <xdr:cNvPr id="196" name="テキスト ボックス 195">
          <a:extLst>
            <a:ext uri="{FF2B5EF4-FFF2-40B4-BE49-F238E27FC236}">
              <a16:creationId xmlns:a16="http://schemas.microsoft.com/office/drawing/2014/main" id="{25E8D099-9067-4D47-8F06-037DC18D590A}"/>
            </a:ext>
          </a:extLst>
        </xdr:cNvPr>
        <xdr:cNvSpPr txBox="1"/>
      </xdr:nvSpPr>
      <xdr:spPr>
        <a:xfrm>
          <a:off x="3409950" y="136116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86</xdr:row>
      <xdr:rowOff>119504</xdr:rowOff>
    </xdr:from>
    <xdr:to>
      <xdr:col>15</xdr:col>
      <xdr:colOff>82550</xdr:colOff>
      <xdr:row>87</xdr:row>
      <xdr:rowOff>140467</xdr:rowOff>
    </xdr:to>
    <xdr:cxnSp macro="">
      <xdr:nvCxnSpPr>
        <xdr:cNvPr id="197" name="直線コネクタ 196">
          <a:extLst>
            <a:ext uri="{FF2B5EF4-FFF2-40B4-BE49-F238E27FC236}">
              <a16:creationId xmlns:a16="http://schemas.microsoft.com/office/drawing/2014/main" id="{32D80FE5-AB8E-42A4-BAAE-EA66BC68C7A2}"/>
            </a:ext>
          </a:extLst>
        </xdr:cNvPr>
        <xdr:cNvCxnSpPr/>
      </xdr:nvCxnSpPr>
      <xdr:spPr>
        <a:xfrm>
          <a:off x="2127250" y="14536544"/>
          <a:ext cx="812800" cy="188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95297</xdr:rowOff>
    </xdr:from>
    <xdr:to>
      <xdr:col>15</xdr:col>
      <xdr:colOff>133350</xdr:colOff>
      <xdr:row>83</xdr:row>
      <xdr:rowOff>25447</xdr:rowOff>
    </xdr:to>
    <xdr:sp macro="" textlink="">
      <xdr:nvSpPr>
        <xdr:cNvPr id="198" name="フローチャート: 判断 197">
          <a:extLst>
            <a:ext uri="{FF2B5EF4-FFF2-40B4-BE49-F238E27FC236}">
              <a16:creationId xmlns:a16="http://schemas.microsoft.com/office/drawing/2014/main" id="{A602E0B4-D97E-453A-80ED-A9E70A704A65}"/>
            </a:ext>
          </a:extLst>
        </xdr:cNvPr>
        <xdr:cNvSpPr/>
      </xdr:nvSpPr>
      <xdr:spPr>
        <a:xfrm>
          <a:off x="2889250" y="138417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35624</xdr:rowOff>
    </xdr:from>
    <xdr:ext cx="762000" cy="259045"/>
    <xdr:sp macro="" textlink="">
      <xdr:nvSpPr>
        <xdr:cNvPr id="199" name="テキスト ボックス 198">
          <a:extLst>
            <a:ext uri="{FF2B5EF4-FFF2-40B4-BE49-F238E27FC236}">
              <a16:creationId xmlns:a16="http://schemas.microsoft.com/office/drawing/2014/main" id="{DD7764AB-8B1A-4DF7-B07B-A4E57D888A89}"/>
            </a:ext>
          </a:extLst>
        </xdr:cNvPr>
        <xdr:cNvSpPr txBox="1"/>
      </xdr:nvSpPr>
      <xdr:spPr>
        <a:xfrm>
          <a:off x="2597150" y="13614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86</xdr:row>
      <xdr:rowOff>52367</xdr:rowOff>
    </xdr:from>
    <xdr:to>
      <xdr:col>11</xdr:col>
      <xdr:colOff>31750</xdr:colOff>
      <xdr:row>86</xdr:row>
      <xdr:rowOff>119504</xdr:rowOff>
    </xdr:to>
    <xdr:cxnSp macro="">
      <xdr:nvCxnSpPr>
        <xdr:cNvPr id="200" name="直線コネクタ 199">
          <a:extLst>
            <a:ext uri="{FF2B5EF4-FFF2-40B4-BE49-F238E27FC236}">
              <a16:creationId xmlns:a16="http://schemas.microsoft.com/office/drawing/2014/main" id="{00CDB18B-9A79-4CA2-84D1-E8ACDB240B34}"/>
            </a:ext>
          </a:extLst>
        </xdr:cNvPr>
        <xdr:cNvCxnSpPr/>
      </xdr:nvCxnSpPr>
      <xdr:spPr>
        <a:xfrm>
          <a:off x="1333500" y="14469407"/>
          <a:ext cx="793750" cy="67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53367</xdr:rowOff>
    </xdr:from>
    <xdr:to>
      <xdr:col>11</xdr:col>
      <xdr:colOff>82550</xdr:colOff>
      <xdr:row>82</xdr:row>
      <xdr:rowOff>154967</xdr:rowOff>
    </xdr:to>
    <xdr:sp macro="" textlink="">
      <xdr:nvSpPr>
        <xdr:cNvPr id="201" name="フローチャート: 判断 200">
          <a:extLst>
            <a:ext uri="{FF2B5EF4-FFF2-40B4-BE49-F238E27FC236}">
              <a16:creationId xmlns:a16="http://schemas.microsoft.com/office/drawing/2014/main" id="{DAEA08DD-A0FC-42B8-B79E-CDE852F901A4}"/>
            </a:ext>
          </a:extLst>
        </xdr:cNvPr>
        <xdr:cNvSpPr/>
      </xdr:nvSpPr>
      <xdr:spPr>
        <a:xfrm>
          <a:off x="2095500" y="1379984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165144</xdr:rowOff>
    </xdr:from>
    <xdr:ext cx="762000" cy="259045"/>
    <xdr:sp macro="" textlink="">
      <xdr:nvSpPr>
        <xdr:cNvPr id="202" name="テキスト ボックス 201">
          <a:extLst>
            <a:ext uri="{FF2B5EF4-FFF2-40B4-BE49-F238E27FC236}">
              <a16:creationId xmlns:a16="http://schemas.microsoft.com/office/drawing/2014/main" id="{B027B4D6-D83A-42BF-9B40-F9B369761F38}"/>
            </a:ext>
          </a:extLst>
        </xdr:cNvPr>
        <xdr:cNvSpPr txBox="1"/>
      </xdr:nvSpPr>
      <xdr:spPr>
        <a:xfrm>
          <a:off x="1784350" y="13576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140984</xdr:rowOff>
    </xdr:from>
    <xdr:to>
      <xdr:col>7</xdr:col>
      <xdr:colOff>31750</xdr:colOff>
      <xdr:row>83</xdr:row>
      <xdr:rowOff>71134</xdr:rowOff>
    </xdr:to>
    <xdr:sp macro="" textlink="">
      <xdr:nvSpPr>
        <xdr:cNvPr id="203" name="フローチャート: 判断 202">
          <a:extLst>
            <a:ext uri="{FF2B5EF4-FFF2-40B4-BE49-F238E27FC236}">
              <a16:creationId xmlns:a16="http://schemas.microsoft.com/office/drawing/2014/main" id="{2E032492-5E8C-4938-AA7B-78E722BA00D7}"/>
            </a:ext>
          </a:extLst>
        </xdr:cNvPr>
        <xdr:cNvSpPr/>
      </xdr:nvSpPr>
      <xdr:spPr>
        <a:xfrm>
          <a:off x="1282700" y="13887464"/>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81311</xdr:rowOff>
    </xdr:from>
    <xdr:ext cx="762000" cy="259045"/>
    <xdr:sp macro="" textlink="">
      <xdr:nvSpPr>
        <xdr:cNvPr id="204" name="テキスト ボックス 203">
          <a:extLst>
            <a:ext uri="{FF2B5EF4-FFF2-40B4-BE49-F238E27FC236}">
              <a16:creationId xmlns:a16="http://schemas.microsoft.com/office/drawing/2014/main" id="{57B829FB-4CD3-4D1E-B184-6A9ACF5924C4}"/>
            </a:ext>
          </a:extLst>
        </xdr:cNvPr>
        <xdr:cNvSpPr txBox="1"/>
      </xdr:nvSpPr>
      <xdr:spPr>
        <a:xfrm>
          <a:off x="971550" y="136601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E71D2D19-5B32-4076-A863-00B06009CA96}"/>
            </a:ext>
          </a:extLst>
        </xdr:cNvPr>
        <xdr:cNvSpPr txBox="1"/>
      </xdr:nvSpPr>
      <xdr:spPr>
        <a:xfrm>
          <a:off x="4318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F61D433D-A488-4BE7-83F9-DF68F205877C}"/>
            </a:ext>
          </a:extLst>
        </xdr:cNvPr>
        <xdr:cNvSpPr txBox="1"/>
      </xdr:nvSpPr>
      <xdr:spPr>
        <a:xfrm>
          <a:off x="3556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3C45D9D5-4722-48D0-BF07-F4B529962314}"/>
            </a:ext>
          </a:extLst>
        </xdr:cNvPr>
        <xdr:cNvSpPr txBox="1"/>
      </xdr:nvSpPr>
      <xdr:spPr>
        <a:xfrm>
          <a:off x="27432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A8B8F22B-0DB0-43D4-8C1F-97A314CD2AF0}"/>
            </a:ext>
          </a:extLst>
        </xdr:cNvPr>
        <xdr:cNvSpPr txBox="1"/>
      </xdr:nvSpPr>
      <xdr:spPr>
        <a:xfrm>
          <a:off x="19304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7194F2DE-E466-4A4E-8A20-FAD670582E4F}"/>
            </a:ext>
          </a:extLst>
        </xdr:cNvPr>
        <xdr:cNvSpPr txBox="1"/>
      </xdr:nvSpPr>
      <xdr:spPr>
        <a:xfrm>
          <a:off x="11366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87</xdr:row>
      <xdr:rowOff>138539</xdr:rowOff>
    </xdr:from>
    <xdr:to>
      <xdr:col>23</xdr:col>
      <xdr:colOff>184150</xdr:colOff>
      <xdr:row>88</xdr:row>
      <xdr:rowOff>68689</xdr:rowOff>
    </xdr:to>
    <xdr:sp macro="" textlink="">
      <xdr:nvSpPr>
        <xdr:cNvPr id="210" name="楕円 209">
          <a:extLst>
            <a:ext uri="{FF2B5EF4-FFF2-40B4-BE49-F238E27FC236}">
              <a16:creationId xmlns:a16="http://schemas.microsoft.com/office/drawing/2014/main" id="{09256234-378C-4A40-8EC2-02FB5303BF28}"/>
            </a:ext>
          </a:extLst>
        </xdr:cNvPr>
        <xdr:cNvSpPr/>
      </xdr:nvSpPr>
      <xdr:spPr>
        <a:xfrm>
          <a:off x="4464050" y="147232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87</xdr:row>
      <xdr:rowOff>110616</xdr:rowOff>
    </xdr:from>
    <xdr:ext cx="762000" cy="259045"/>
    <xdr:sp macro="" textlink="">
      <xdr:nvSpPr>
        <xdr:cNvPr id="211" name="人件費・物件費等の状況該当値テキスト">
          <a:extLst>
            <a:ext uri="{FF2B5EF4-FFF2-40B4-BE49-F238E27FC236}">
              <a16:creationId xmlns:a16="http://schemas.microsoft.com/office/drawing/2014/main" id="{F0280928-12F1-46B3-9DB9-7DB504EDD97F}"/>
            </a:ext>
          </a:extLst>
        </xdr:cNvPr>
        <xdr:cNvSpPr txBox="1"/>
      </xdr:nvSpPr>
      <xdr:spPr>
        <a:xfrm>
          <a:off x="4584700" y="14695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86</xdr:row>
      <xdr:rowOff>89071</xdr:rowOff>
    </xdr:from>
    <xdr:to>
      <xdr:col>19</xdr:col>
      <xdr:colOff>184150</xdr:colOff>
      <xdr:row>87</xdr:row>
      <xdr:rowOff>19221</xdr:rowOff>
    </xdr:to>
    <xdr:sp macro="" textlink="">
      <xdr:nvSpPr>
        <xdr:cNvPr id="212" name="楕円 211">
          <a:extLst>
            <a:ext uri="{FF2B5EF4-FFF2-40B4-BE49-F238E27FC236}">
              <a16:creationId xmlns:a16="http://schemas.microsoft.com/office/drawing/2014/main" id="{BBE692DE-37CD-4C94-9749-0F215E5FF1BA}"/>
            </a:ext>
          </a:extLst>
        </xdr:cNvPr>
        <xdr:cNvSpPr/>
      </xdr:nvSpPr>
      <xdr:spPr>
        <a:xfrm>
          <a:off x="3702050" y="145061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87</xdr:row>
      <xdr:rowOff>3998</xdr:rowOff>
    </xdr:from>
    <xdr:ext cx="736600" cy="259045"/>
    <xdr:sp macro="" textlink="">
      <xdr:nvSpPr>
        <xdr:cNvPr id="213" name="テキスト ボックス 212">
          <a:extLst>
            <a:ext uri="{FF2B5EF4-FFF2-40B4-BE49-F238E27FC236}">
              <a16:creationId xmlns:a16="http://schemas.microsoft.com/office/drawing/2014/main" id="{DBD15248-9A6C-46F2-9524-0C190EDCD05A}"/>
            </a:ext>
          </a:extLst>
        </xdr:cNvPr>
        <xdr:cNvSpPr txBox="1"/>
      </xdr:nvSpPr>
      <xdr:spPr>
        <a:xfrm>
          <a:off x="3409950" y="145886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87</xdr:row>
      <xdr:rowOff>89667</xdr:rowOff>
    </xdr:from>
    <xdr:to>
      <xdr:col>15</xdr:col>
      <xdr:colOff>133350</xdr:colOff>
      <xdr:row>88</xdr:row>
      <xdr:rowOff>19817</xdr:rowOff>
    </xdr:to>
    <xdr:sp macro="" textlink="">
      <xdr:nvSpPr>
        <xdr:cNvPr id="214" name="楕円 213">
          <a:extLst>
            <a:ext uri="{FF2B5EF4-FFF2-40B4-BE49-F238E27FC236}">
              <a16:creationId xmlns:a16="http://schemas.microsoft.com/office/drawing/2014/main" id="{1F53445B-2B3A-42C9-A3C5-359BBA318BE4}"/>
            </a:ext>
          </a:extLst>
        </xdr:cNvPr>
        <xdr:cNvSpPr/>
      </xdr:nvSpPr>
      <xdr:spPr>
        <a:xfrm>
          <a:off x="2889250" y="1467434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88</xdr:row>
      <xdr:rowOff>4594</xdr:rowOff>
    </xdr:from>
    <xdr:ext cx="762000" cy="259045"/>
    <xdr:sp macro="" textlink="">
      <xdr:nvSpPr>
        <xdr:cNvPr id="215" name="テキスト ボックス 214">
          <a:extLst>
            <a:ext uri="{FF2B5EF4-FFF2-40B4-BE49-F238E27FC236}">
              <a16:creationId xmlns:a16="http://schemas.microsoft.com/office/drawing/2014/main" id="{BDFF0088-79EB-4215-95D6-F45EB2BAA8BE}"/>
            </a:ext>
          </a:extLst>
        </xdr:cNvPr>
        <xdr:cNvSpPr txBox="1"/>
      </xdr:nvSpPr>
      <xdr:spPr>
        <a:xfrm>
          <a:off x="2597150" y="14756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86</xdr:row>
      <xdr:rowOff>68704</xdr:rowOff>
    </xdr:from>
    <xdr:to>
      <xdr:col>11</xdr:col>
      <xdr:colOff>82550</xdr:colOff>
      <xdr:row>86</xdr:row>
      <xdr:rowOff>170304</xdr:rowOff>
    </xdr:to>
    <xdr:sp macro="" textlink="">
      <xdr:nvSpPr>
        <xdr:cNvPr id="216" name="楕円 215">
          <a:extLst>
            <a:ext uri="{FF2B5EF4-FFF2-40B4-BE49-F238E27FC236}">
              <a16:creationId xmlns:a16="http://schemas.microsoft.com/office/drawing/2014/main" id="{94847D9C-E843-4C0B-97E3-F7CCDEBF19E5}"/>
            </a:ext>
          </a:extLst>
        </xdr:cNvPr>
        <xdr:cNvSpPr/>
      </xdr:nvSpPr>
      <xdr:spPr>
        <a:xfrm>
          <a:off x="2095500" y="1448574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86</xdr:row>
      <xdr:rowOff>155081</xdr:rowOff>
    </xdr:from>
    <xdr:ext cx="762000" cy="259045"/>
    <xdr:sp macro="" textlink="">
      <xdr:nvSpPr>
        <xdr:cNvPr id="217" name="テキスト ボックス 216">
          <a:extLst>
            <a:ext uri="{FF2B5EF4-FFF2-40B4-BE49-F238E27FC236}">
              <a16:creationId xmlns:a16="http://schemas.microsoft.com/office/drawing/2014/main" id="{28FCC448-ECC2-47BF-B626-7BE2D33E60F9}"/>
            </a:ext>
          </a:extLst>
        </xdr:cNvPr>
        <xdr:cNvSpPr txBox="1"/>
      </xdr:nvSpPr>
      <xdr:spPr>
        <a:xfrm>
          <a:off x="1784350" y="1457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86</xdr:row>
      <xdr:rowOff>1567</xdr:rowOff>
    </xdr:from>
    <xdr:to>
      <xdr:col>7</xdr:col>
      <xdr:colOff>31750</xdr:colOff>
      <xdr:row>86</xdr:row>
      <xdr:rowOff>103167</xdr:rowOff>
    </xdr:to>
    <xdr:sp macro="" textlink="">
      <xdr:nvSpPr>
        <xdr:cNvPr id="218" name="楕円 217">
          <a:extLst>
            <a:ext uri="{FF2B5EF4-FFF2-40B4-BE49-F238E27FC236}">
              <a16:creationId xmlns:a16="http://schemas.microsoft.com/office/drawing/2014/main" id="{8A6C6087-2ACB-472F-9CF1-FDAED3AF367D}"/>
            </a:ext>
          </a:extLst>
        </xdr:cNvPr>
        <xdr:cNvSpPr/>
      </xdr:nvSpPr>
      <xdr:spPr>
        <a:xfrm>
          <a:off x="1282700" y="1441860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86</xdr:row>
      <xdr:rowOff>87944</xdr:rowOff>
    </xdr:from>
    <xdr:ext cx="762000" cy="259045"/>
    <xdr:sp macro="" textlink="">
      <xdr:nvSpPr>
        <xdr:cNvPr id="219" name="テキスト ボックス 218">
          <a:extLst>
            <a:ext uri="{FF2B5EF4-FFF2-40B4-BE49-F238E27FC236}">
              <a16:creationId xmlns:a16="http://schemas.microsoft.com/office/drawing/2014/main" id="{E4B2711F-ACF3-45B9-9212-39549722B84A}"/>
            </a:ext>
          </a:extLst>
        </xdr:cNvPr>
        <xdr:cNvSpPr txBox="1"/>
      </xdr:nvSpPr>
      <xdr:spPr>
        <a:xfrm>
          <a:off x="971550" y="14504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AF030F78-5AAD-499C-9A2D-9E00E3327718}"/>
            </a:ext>
          </a:extLst>
        </xdr:cNvPr>
        <xdr:cNvSpPr/>
      </xdr:nvSpPr>
      <xdr:spPr>
        <a:xfrm>
          <a:off x="116649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A7FECE30-2FC2-4D55-8BDE-F925232A266F}"/>
            </a:ext>
          </a:extLst>
        </xdr:cNvPr>
        <xdr:cNvSpPr txBox="1"/>
      </xdr:nvSpPr>
      <xdr:spPr>
        <a:xfrm>
          <a:off x="12412847" y="1271270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D891DC83-79DD-4755-864F-6422D2DA349B}"/>
            </a:ext>
          </a:extLst>
        </xdr:cNvPr>
        <xdr:cNvSpPr txBox="1"/>
      </xdr:nvSpPr>
      <xdr:spPr>
        <a:xfrm>
          <a:off x="14041255"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6C79ED12-7774-460C-B5A1-4AF5A1C82046}"/>
            </a:ext>
          </a:extLst>
        </xdr:cNvPr>
        <xdr:cNvSpPr/>
      </xdr:nvSpPr>
      <xdr:spPr>
        <a:xfrm>
          <a:off x="16351250" y="1260475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5C318834-7DBE-4314-AC3E-BB3B936043A0}"/>
            </a:ext>
          </a:extLst>
        </xdr:cNvPr>
        <xdr:cNvSpPr/>
      </xdr:nvSpPr>
      <xdr:spPr>
        <a:xfrm>
          <a:off x="16351250" y="1279144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5F6619EC-6C3D-4572-ACFA-E664974F8807}"/>
            </a:ext>
          </a:extLst>
        </xdr:cNvPr>
        <xdr:cNvSpPr/>
      </xdr:nvSpPr>
      <xdr:spPr>
        <a:xfrm>
          <a:off x="17849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9048B707-3BEB-483B-8DCF-FEAE2150D9D6}"/>
            </a:ext>
          </a:extLst>
        </xdr:cNvPr>
        <xdr:cNvSpPr/>
      </xdr:nvSpPr>
      <xdr:spPr>
        <a:xfrm>
          <a:off x="17849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CF77362-1960-4E62-BE24-75FDD961572A}"/>
            </a:ext>
          </a:extLst>
        </xdr:cNvPr>
        <xdr:cNvSpPr/>
      </xdr:nvSpPr>
      <xdr:spPr>
        <a:xfrm>
          <a:off x="191770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DFB44ABE-436A-4F85-BF05-50D8CA85E31A}"/>
            </a:ext>
          </a:extLst>
        </xdr:cNvPr>
        <xdr:cNvSpPr/>
      </xdr:nvSpPr>
      <xdr:spPr>
        <a:xfrm>
          <a:off x="191770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52499979-ADCA-4052-999E-AA0BB835AA0F}"/>
            </a:ext>
          </a:extLst>
        </xdr:cNvPr>
        <xdr:cNvSpPr/>
      </xdr:nvSpPr>
      <xdr:spPr>
        <a:xfrm>
          <a:off x="116649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AB10A53F-94BB-421D-94CD-554B3306D0A8}"/>
            </a:ext>
          </a:extLst>
        </xdr:cNvPr>
        <xdr:cNvSpPr/>
      </xdr:nvSpPr>
      <xdr:spPr>
        <a:xfrm>
          <a:off x="164592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6875E3C3-48AA-4218-BA17-D544ED5305B7}"/>
            </a:ext>
          </a:extLst>
        </xdr:cNvPr>
        <xdr:cNvSpPr/>
      </xdr:nvSpPr>
      <xdr:spPr>
        <a:xfrm>
          <a:off x="16459200" y="1310132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17306E79-FE76-4D5D-85BA-E260A05C4B51}"/>
            </a:ext>
          </a:extLst>
        </xdr:cNvPr>
        <xdr:cNvSpPr txBox="1"/>
      </xdr:nvSpPr>
      <xdr:spPr>
        <a:xfrm>
          <a:off x="16570960" y="13411200"/>
          <a:ext cx="526034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市町村合併前の旧市町村において類似団体平均を下回っていたことから、現在の指数についても低水準となっている。</a:t>
          </a:r>
          <a:endParaRPr lang="ja-JP" altLang="ja-JP" sz="1400">
            <a:effectLst/>
          </a:endParaRPr>
        </a:p>
        <a:p>
          <a:r>
            <a:rPr kumimoji="1" lang="ja-JP" altLang="ja-JP" sz="1100">
              <a:solidFill>
                <a:schemeClr val="dk1"/>
              </a:solidFill>
              <a:effectLst/>
              <a:latin typeface="+mn-lt"/>
              <a:ea typeface="+mn-ea"/>
              <a:cs typeface="+mn-cs"/>
            </a:rPr>
            <a:t>　今後も、国県の給与改定の状況や、地域の民間企業の平均給与の状況を踏まえ、給与の適正化に努める。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54186459-8392-4754-A259-6841E9B08F0B}"/>
            </a:ext>
          </a:extLst>
        </xdr:cNvPr>
        <xdr:cNvCxnSpPr/>
      </xdr:nvCxnSpPr>
      <xdr:spPr>
        <a:xfrm>
          <a:off x="116649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AB94A965-CAC9-445D-8340-8850A21903BB}"/>
            </a:ext>
          </a:extLst>
        </xdr:cNvPr>
        <xdr:cNvSpPr txBox="1"/>
      </xdr:nvSpPr>
      <xdr:spPr>
        <a:xfrm>
          <a:off x="1097915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E98AF774-88F3-43A3-B08A-14C58758FA7F}"/>
            </a:ext>
          </a:extLst>
        </xdr:cNvPr>
        <xdr:cNvCxnSpPr/>
      </xdr:nvCxnSpPr>
      <xdr:spPr>
        <a:xfrm>
          <a:off x="11664950" y="1512388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AB62B69C-D0F1-4CD2-844F-7C94A1B149FD}"/>
            </a:ext>
          </a:extLst>
        </xdr:cNvPr>
        <xdr:cNvSpPr txBox="1"/>
      </xdr:nvSpPr>
      <xdr:spPr>
        <a:xfrm>
          <a:off x="10979150" y="14985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9B27823F-7122-4060-A259-0B99871342F6}"/>
            </a:ext>
          </a:extLst>
        </xdr:cNvPr>
        <xdr:cNvCxnSpPr/>
      </xdr:nvCxnSpPr>
      <xdr:spPr>
        <a:xfrm>
          <a:off x="11664950" y="14786791"/>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559708C5-3643-4BE0-B91F-8C63F0171B9E}"/>
            </a:ext>
          </a:extLst>
        </xdr:cNvPr>
        <xdr:cNvSpPr txBox="1"/>
      </xdr:nvSpPr>
      <xdr:spPr>
        <a:xfrm>
          <a:off x="10979150" y="14648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1E0A7F3-66E0-481A-B36B-340A7A03C808}"/>
            </a:ext>
          </a:extLst>
        </xdr:cNvPr>
        <xdr:cNvCxnSpPr/>
      </xdr:nvCxnSpPr>
      <xdr:spPr>
        <a:xfrm>
          <a:off x="11664950" y="1444969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9FA88127-DB16-46E7-9070-F7D517368A23}"/>
            </a:ext>
          </a:extLst>
        </xdr:cNvPr>
        <xdr:cNvSpPr txBox="1"/>
      </xdr:nvSpPr>
      <xdr:spPr>
        <a:xfrm>
          <a:off x="10979150" y="14311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C9CB34F5-AD6E-442A-982D-E9F442BABE1D}"/>
            </a:ext>
          </a:extLst>
        </xdr:cNvPr>
        <xdr:cNvCxnSpPr/>
      </xdr:nvCxnSpPr>
      <xdr:spPr>
        <a:xfrm>
          <a:off x="11664950" y="1411260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8B42580-A732-47D5-B56C-5A8D5166F606}"/>
            </a:ext>
          </a:extLst>
        </xdr:cNvPr>
        <xdr:cNvSpPr txBox="1"/>
      </xdr:nvSpPr>
      <xdr:spPr>
        <a:xfrm>
          <a:off x="10979150" y="13974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8AA99769-0B9A-4243-BECF-2492425C7B76}"/>
            </a:ext>
          </a:extLst>
        </xdr:cNvPr>
        <xdr:cNvCxnSpPr/>
      </xdr:nvCxnSpPr>
      <xdr:spPr>
        <a:xfrm>
          <a:off x="11664950" y="13775509"/>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FEA5B583-BDA8-4FD5-B1E9-D0BA7D2C0BEE}"/>
            </a:ext>
          </a:extLst>
        </xdr:cNvPr>
        <xdr:cNvSpPr txBox="1"/>
      </xdr:nvSpPr>
      <xdr:spPr>
        <a:xfrm>
          <a:off x="10979150" y="13637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5A0C970-DC1D-4B15-9706-DCDE7E4F1FCA}"/>
            </a:ext>
          </a:extLst>
        </xdr:cNvPr>
        <xdr:cNvCxnSpPr/>
      </xdr:nvCxnSpPr>
      <xdr:spPr>
        <a:xfrm>
          <a:off x="11664950" y="1343841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4774F589-7276-4E35-A7F3-C1E8CCB37ED3}"/>
            </a:ext>
          </a:extLst>
        </xdr:cNvPr>
        <xdr:cNvSpPr txBox="1"/>
      </xdr:nvSpPr>
      <xdr:spPr>
        <a:xfrm>
          <a:off x="10979150" y="13300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84147708-D03F-4561-AAAA-B252570E433A}"/>
            </a:ext>
          </a:extLst>
        </xdr:cNvPr>
        <xdr:cNvCxnSpPr/>
      </xdr:nvCxnSpPr>
      <xdr:spPr>
        <a:xfrm>
          <a:off x="116649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3506C41F-366D-4D4D-9580-242A026E8A49}"/>
            </a:ext>
          </a:extLst>
        </xdr:cNvPr>
        <xdr:cNvSpPr txBox="1"/>
      </xdr:nvSpPr>
      <xdr:spPr>
        <a:xfrm>
          <a:off x="1097915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ADE32099-0F2A-48B3-BBA9-01F98EE25DD6}"/>
            </a:ext>
          </a:extLst>
        </xdr:cNvPr>
        <xdr:cNvSpPr/>
      </xdr:nvSpPr>
      <xdr:spPr>
        <a:xfrm>
          <a:off x="116649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90</xdr:row>
      <xdr:rowOff>1814</xdr:rowOff>
    </xdr:to>
    <xdr:cxnSp macro="">
      <xdr:nvCxnSpPr>
        <xdr:cNvPr id="250" name="直線コネクタ 249">
          <a:extLst>
            <a:ext uri="{FF2B5EF4-FFF2-40B4-BE49-F238E27FC236}">
              <a16:creationId xmlns:a16="http://schemas.microsoft.com/office/drawing/2014/main" id="{7C9AD968-64D7-4036-B31B-5C2485EECEDA}"/>
            </a:ext>
          </a:extLst>
        </xdr:cNvPr>
        <xdr:cNvCxnSpPr/>
      </xdr:nvCxnSpPr>
      <xdr:spPr>
        <a:xfrm flipV="1">
          <a:off x="15474950" y="13606961"/>
          <a:ext cx="0" cy="14824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145341</xdr:rowOff>
    </xdr:from>
    <xdr:ext cx="762000" cy="259045"/>
    <xdr:sp macro="" textlink="">
      <xdr:nvSpPr>
        <xdr:cNvPr id="251" name="給与水準   （国との比較）最小値テキスト">
          <a:extLst>
            <a:ext uri="{FF2B5EF4-FFF2-40B4-BE49-F238E27FC236}">
              <a16:creationId xmlns:a16="http://schemas.microsoft.com/office/drawing/2014/main" id="{AC5B62F5-3A1F-4BA9-A0F5-117DDCD6175C}"/>
            </a:ext>
          </a:extLst>
        </xdr:cNvPr>
        <xdr:cNvSpPr txBox="1"/>
      </xdr:nvSpPr>
      <xdr:spPr>
        <a:xfrm>
          <a:off x="15563850" y="15065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1814</xdr:rowOff>
    </xdr:from>
    <xdr:to>
      <xdr:col>81</xdr:col>
      <xdr:colOff>133350</xdr:colOff>
      <xdr:row>90</xdr:row>
      <xdr:rowOff>1814</xdr:rowOff>
    </xdr:to>
    <xdr:cxnSp macro="">
      <xdr:nvCxnSpPr>
        <xdr:cNvPr id="252" name="直線コネクタ 251">
          <a:extLst>
            <a:ext uri="{FF2B5EF4-FFF2-40B4-BE49-F238E27FC236}">
              <a16:creationId xmlns:a16="http://schemas.microsoft.com/office/drawing/2014/main" id="{D5011E1C-8A2B-4DD5-8EB5-3AD787AF3075}"/>
            </a:ext>
          </a:extLst>
        </xdr:cNvPr>
        <xdr:cNvCxnSpPr/>
      </xdr:nvCxnSpPr>
      <xdr:spPr>
        <a:xfrm>
          <a:off x="15405100" y="1508941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53" name="給与水準   （国との比較）最大値テキスト">
          <a:extLst>
            <a:ext uri="{FF2B5EF4-FFF2-40B4-BE49-F238E27FC236}">
              <a16:creationId xmlns:a16="http://schemas.microsoft.com/office/drawing/2014/main" id="{9548C0DC-4753-461C-8463-626904E49A6A}"/>
            </a:ext>
          </a:extLst>
        </xdr:cNvPr>
        <xdr:cNvSpPr txBox="1"/>
      </xdr:nvSpPr>
      <xdr:spPr>
        <a:xfrm>
          <a:off x="15563850" y="13358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4" name="直線コネクタ 253">
          <a:extLst>
            <a:ext uri="{FF2B5EF4-FFF2-40B4-BE49-F238E27FC236}">
              <a16:creationId xmlns:a16="http://schemas.microsoft.com/office/drawing/2014/main" id="{578E089F-B64F-4D3C-94C3-2B0D705EFE3B}"/>
            </a:ext>
          </a:extLst>
        </xdr:cNvPr>
        <xdr:cNvCxnSpPr/>
      </xdr:nvCxnSpPr>
      <xdr:spPr>
        <a:xfrm>
          <a:off x="15405100" y="1360696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81</xdr:row>
      <xdr:rowOff>28121</xdr:rowOff>
    </xdr:from>
    <xdr:to>
      <xdr:col>81</xdr:col>
      <xdr:colOff>44450</xdr:colOff>
      <xdr:row>81</xdr:row>
      <xdr:rowOff>28121</xdr:rowOff>
    </xdr:to>
    <xdr:cxnSp macro="">
      <xdr:nvCxnSpPr>
        <xdr:cNvPr id="255" name="直線コネクタ 254">
          <a:extLst>
            <a:ext uri="{FF2B5EF4-FFF2-40B4-BE49-F238E27FC236}">
              <a16:creationId xmlns:a16="http://schemas.microsoft.com/office/drawing/2014/main" id="{606D57CC-2DDE-41E7-88E2-A19EC7CFE9C7}"/>
            </a:ext>
          </a:extLst>
        </xdr:cNvPr>
        <xdr:cNvCxnSpPr/>
      </xdr:nvCxnSpPr>
      <xdr:spPr>
        <a:xfrm>
          <a:off x="14712950" y="13606961"/>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5641</xdr:rowOff>
    </xdr:from>
    <xdr:ext cx="762000" cy="259045"/>
    <xdr:sp macro="" textlink="">
      <xdr:nvSpPr>
        <xdr:cNvPr id="256" name="給与水準   （国との比較）平均値テキスト">
          <a:extLst>
            <a:ext uri="{FF2B5EF4-FFF2-40B4-BE49-F238E27FC236}">
              <a16:creationId xmlns:a16="http://schemas.microsoft.com/office/drawing/2014/main" id="{B4EB8FD3-7BF0-4307-B844-C5DB5AF18082}"/>
            </a:ext>
          </a:extLst>
        </xdr:cNvPr>
        <xdr:cNvSpPr txBox="1"/>
      </xdr:nvSpPr>
      <xdr:spPr>
        <a:xfrm>
          <a:off x="15563850" y="144226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macro="" textlink="">
      <xdr:nvSpPr>
        <xdr:cNvPr id="257" name="フローチャート: 判断 256">
          <a:extLst>
            <a:ext uri="{FF2B5EF4-FFF2-40B4-BE49-F238E27FC236}">
              <a16:creationId xmlns:a16="http://schemas.microsoft.com/office/drawing/2014/main" id="{1AA86EFE-0225-4920-A78A-172D46F91B6B}"/>
            </a:ext>
          </a:extLst>
        </xdr:cNvPr>
        <xdr:cNvSpPr/>
      </xdr:nvSpPr>
      <xdr:spPr>
        <a:xfrm>
          <a:off x="15427960" y="1445060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28121</xdr:rowOff>
    </xdr:from>
    <xdr:to>
      <xdr:col>77</xdr:col>
      <xdr:colOff>44450</xdr:colOff>
      <xdr:row>81</xdr:row>
      <xdr:rowOff>28121</xdr:rowOff>
    </xdr:to>
    <xdr:cxnSp macro="">
      <xdr:nvCxnSpPr>
        <xdr:cNvPr id="258" name="直線コネクタ 257">
          <a:extLst>
            <a:ext uri="{FF2B5EF4-FFF2-40B4-BE49-F238E27FC236}">
              <a16:creationId xmlns:a16="http://schemas.microsoft.com/office/drawing/2014/main" id="{A94A8A80-2E20-40F3-8E13-B4FB02CF0FC2}"/>
            </a:ext>
          </a:extLst>
        </xdr:cNvPr>
        <xdr:cNvCxnSpPr/>
      </xdr:nvCxnSpPr>
      <xdr:spPr>
        <a:xfrm>
          <a:off x="13903960" y="13606961"/>
          <a:ext cx="8089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16329</xdr:rowOff>
    </xdr:from>
    <xdr:to>
      <xdr:col>77</xdr:col>
      <xdr:colOff>95250</xdr:colOff>
      <xdr:row>86</xdr:row>
      <xdr:rowOff>117929</xdr:rowOff>
    </xdr:to>
    <xdr:sp macro="" textlink="">
      <xdr:nvSpPr>
        <xdr:cNvPr id="259" name="フローチャート: 判断 258">
          <a:extLst>
            <a:ext uri="{FF2B5EF4-FFF2-40B4-BE49-F238E27FC236}">
              <a16:creationId xmlns:a16="http://schemas.microsoft.com/office/drawing/2014/main" id="{D49ACD3A-1C8D-41FB-BA6E-0667743BD993}"/>
            </a:ext>
          </a:extLst>
        </xdr:cNvPr>
        <xdr:cNvSpPr/>
      </xdr:nvSpPr>
      <xdr:spPr>
        <a:xfrm>
          <a:off x="14665960" y="14433369"/>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102706</xdr:rowOff>
    </xdr:from>
    <xdr:ext cx="736600" cy="259045"/>
    <xdr:sp macro="" textlink="">
      <xdr:nvSpPr>
        <xdr:cNvPr id="260" name="テキスト ボックス 259">
          <a:extLst>
            <a:ext uri="{FF2B5EF4-FFF2-40B4-BE49-F238E27FC236}">
              <a16:creationId xmlns:a16="http://schemas.microsoft.com/office/drawing/2014/main" id="{BD4A7737-698D-43F1-B530-A68DF492AEA2}"/>
            </a:ext>
          </a:extLst>
        </xdr:cNvPr>
        <xdr:cNvSpPr txBox="1"/>
      </xdr:nvSpPr>
      <xdr:spPr>
        <a:xfrm>
          <a:off x="14370050" y="145197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28121</xdr:rowOff>
    </xdr:from>
    <xdr:to>
      <xdr:col>72</xdr:col>
      <xdr:colOff>203200</xdr:colOff>
      <xdr:row>81</xdr:row>
      <xdr:rowOff>97064</xdr:rowOff>
    </xdr:to>
    <xdr:cxnSp macro="">
      <xdr:nvCxnSpPr>
        <xdr:cNvPr id="261" name="直線コネクタ 260">
          <a:extLst>
            <a:ext uri="{FF2B5EF4-FFF2-40B4-BE49-F238E27FC236}">
              <a16:creationId xmlns:a16="http://schemas.microsoft.com/office/drawing/2014/main" id="{F7CB4645-BAC1-423F-AAF5-C02A517C538B}"/>
            </a:ext>
          </a:extLst>
        </xdr:cNvPr>
        <xdr:cNvCxnSpPr/>
      </xdr:nvCxnSpPr>
      <xdr:spPr>
        <a:xfrm flipV="1">
          <a:off x="13106400" y="13606961"/>
          <a:ext cx="79756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62" name="フローチャート: 判断 261">
          <a:extLst>
            <a:ext uri="{FF2B5EF4-FFF2-40B4-BE49-F238E27FC236}">
              <a16:creationId xmlns:a16="http://schemas.microsoft.com/office/drawing/2014/main" id="{0E82AFA0-02B6-4F38-AF5A-E7D113FCCC55}"/>
            </a:ext>
          </a:extLst>
        </xdr:cNvPr>
        <xdr:cNvSpPr/>
      </xdr:nvSpPr>
      <xdr:spPr>
        <a:xfrm>
          <a:off x="13868400" y="144678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137177</xdr:rowOff>
    </xdr:from>
    <xdr:ext cx="762000" cy="259045"/>
    <xdr:sp macro="" textlink="">
      <xdr:nvSpPr>
        <xdr:cNvPr id="263" name="テキスト ボックス 262">
          <a:extLst>
            <a:ext uri="{FF2B5EF4-FFF2-40B4-BE49-F238E27FC236}">
              <a16:creationId xmlns:a16="http://schemas.microsoft.com/office/drawing/2014/main" id="{D0131840-E2AC-494C-B87E-CFD37A7CF485}"/>
            </a:ext>
          </a:extLst>
        </xdr:cNvPr>
        <xdr:cNvSpPr txBox="1"/>
      </xdr:nvSpPr>
      <xdr:spPr>
        <a:xfrm>
          <a:off x="13557250" y="1455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97064</xdr:rowOff>
    </xdr:from>
    <xdr:to>
      <xdr:col>68</xdr:col>
      <xdr:colOff>152400</xdr:colOff>
      <xdr:row>81</xdr:row>
      <xdr:rowOff>166007</xdr:rowOff>
    </xdr:to>
    <xdr:cxnSp macro="">
      <xdr:nvCxnSpPr>
        <xdr:cNvPr id="264" name="直線コネクタ 263">
          <a:extLst>
            <a:ext uri="{FF2B5EF4-FFF2-40B4-BE49-F238E27FC236}">
              <a16:creationId xmlns:a16="http://schemas.microsoft.com/office/drawing/2014/main" id="{4DA91ADE-AC5D-4CFF-9C09-0C783879EE33}"/>
            </a:ext>
          </a:extLst>
        </xdr:cNvPr>
        <xdr:cNvCxnSpPr/>
      </xdr:nvCxnSpPr>
      <xdr:spPr>
        <a:xfrm flipV="1">
          <a:off x="12293600" y="13675904"/>
          <a:ext cx="8128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68036</xdr:rowOff>
    </xdr:from>
    <xdr:to>
      <xdr:col>68</xdr:col>
      <xdr:colOff>203200</xdr:colOff>
      <xdr:row>86</xdr:row>
      <xdr:rowOff>169636</xdr:rowOff>
    </xdr:to>
    <xdr:sp macro="" textlink="">
      <xdr:nvSpPr>
        <xdr:cNvPr id="265" name="フローチャート: 判断 264">
          <a:extLst>
            <a:ext uri="{FF2B5EF4-FFF2-40B4-BE49-F238E27FC236}">
              <a16:creationId xmlns:a16="http://schemas.microsoft.com/office/drawing/2014/main" id="{EEA1B117-2B96-4581-A08C-51C90D8616C1}"/>
            </a:ext>
          </a:extLst>
        </xdr:cNvPr>
        <xdr:cNvSpPr/>
      </xdr:nvSpPr>
      <xdr:spPr>
        <a:xfrm>
          <a:off x="13055600" y="14485076"/>
          <a:ext cx="863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154413</xdr:rowOff>
    </xdr:from>
    <xdr:ext cx="762000" cy="259045"/>
    <xdr:sp macro="" textlink="">
      <xdr:nvSpPr>
        <xdr:cNvPr id="266" name="テキスト ボックス 265">
          <a:extLst>
            <a:ext uri="{FF2B5EF4-FFF2-40B4-BE49-F238E27FC236}">
              <a16:creationId xmlns:a16="http://schemas.microsoft.com/office/drawing/2014/main" id="{9FE1A146-9B9B-44B1-B439-3F7C53967CDA}"/>
            </a:ext>
          </a:extLst>
        </xdr:cNvPr>
        <xdr:cNvSpPr txBox="1"/>
      </xdr:nvSpPr>
      <xdr:spPr>
        <a:xfrm>
          <a:off x="12763500" y="14571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170543</xdr:rowOff>
    </xdr:from>
    <xdr:to>
      <xdr:col>64</xdr:col>
      <xdr:colOff>152400</xdr:colOff>
      <xdr:row>86</xdr:row>
      <xdr:rowOff>100693</xdr:rowOff>
    </xdr:to>
    <xdr:sp macro="" textlink="">
      <xdr:nvSpPr>
        <xdr:cNvPr id="267" name="フローチャート: 判断 266">
          <a:extLst>
            <a:ext uri="{FF2B5EF4-FFF2-40B4-BE49-F238E27FC236}">
              <a16:creationId xmlns:a16="http://schemas.microsoft.com/office/drawing/2014/main" id="{ABD99F7E-F89B-42D8-8E6B-406ECD42FA6B}"/>
            </a:ext>
          </a:extLst>
        </xdr:cNvPr>
        <xdr:cNvSpPr/>
      </xdr:nvSpPr>
      <xdr:spPr>
        <a:xfrm>
          <a:off x="12242800" y="1441994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85470</xdr:rowOff>
    </xdr:from>
    <xdr:ext cx="762000" cy="259045"/>
    <xdr:sp macro="" textlink="">
      <xdr:nvSpPr>
        <xdr:cNvPr id="268" name="テキスト ボックス 267">
          <a:extLst>
            <a:ext uri="{FF2B5EF4-FFF2-40B4-BE49-F238E27FC236}">
              <a16:creationId xmlns:a16="http://schemas.microsoft.com/office/drawing/2014/main" id="{C09C7B48-0F7B-4FBA-9835-8B45D69EBD74}"/>
            </a:ext>
          </a:extLst>
        </xdr:cNvPr>
        <xdr:cNvSpPr txBox="1"/>
      </xdr:nvSpPr>
      <xdr:spPr>
        <a:xfrm>
          <a:off x="11950700" y="14502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5558C3C1-AAC9-436C-AF70-D94E15507E70}"/>
            </a:ext>
          </a:extLst>
        </xdr:cNvPr>
        <xdr:cNvSpPr txBox="1"/>
      </xdr:nvSpPr>
      <xdr:spPr>
        <a:xfrm>
          <a:off x="15278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A379486E-625B-4847-87D4-8A79A972B29A}"/>
            </a:ext>
          </a:extLst>
        </xdr:cNvPr>
        <xdr:cNvSpPr txBox="1"/>
      </xdr:nvSpPr>
      <xdr:spPr>
        <a:xfrm>
          <a:off x="14516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C2A47080-5A05-47D3-A624-1174A649C511}"/>
            </a:ext>
          </a:extLst>
        </xdr:cNvPr>
        <xdr:cNvSpPr txBox="1"/>
      </xdr:nvSpPr>
      <xdr:spPr>
        <a:xfrm>
          <a:off x="1371473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FB7847A4-81B2-4BDC-A9E3-E89E941421FA}"/>
            </a:ext>
          </a:extLst>
        </xdr:cNvPr>
        <xdr:cNvSpPr txBox="1"/>
      </xdr:nvSpPr>
      <xdr:spPr>
        <a:xfrm>
          <a:off x="129095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65251A54-5FE5-422E-A341-D2DD4E6E2D7D}"/>
            </a:ext>
          </a:extLst>
        </xdr:cNvPr>
        <xdr:cNvSpPr txBox="1"/>
      </xdr:nvSpPr>
      <xdr:spPr>
        <a:xfrm>
          <a:off x="120967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80</xdr:row>
      <xdr:rowOff>148771</xdr:rowOff>
    </xdr:from>
    <xdr:to>
      <xdr:col>81</xdr:col>
      <xdr:colOff>95250</xdr:colOff>
      <xdr:row>81</xdr:row>
      <xdr:rowOff>78921</xdr:rowOff>
    </xdr:to>
    <xdr:sp macro="" textlink="">
      <xdr:nvSpPr>
        <xdr:cNvPr id="274" name="楕円 273">
          <a:extLst>
            <a:ext uri="{FF2B5EF4-FFF2-40B4-BE49-F238E27FC236}">
              <a16:creationId xmlns:a16="http://schemas.microsoft.com/office/drawing/2014/main" id="{DA2CB62D-595C-43C9-A051-800C78B37DAE}"/>
            </a:ext>
          </a:extLst>
        </xdr:cNvPr>
        <xdr:cNvSpPr/>
      </xdr:nvSpPr>
      <xdr:spPr>
        <a:xfrm>
          <a:off x="15427960" y="13559971"/>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80</xdr:row>
      <xdr:rowOff>70048</xdr:rowOff>
    </xdr:from>
    <xdr:ext cx="762000" cy="259045"/>
    <xdr:sp macro="" textlink="">
      <xdr:nvSpPr>
        <xdr:cNvPr id="275" name="給与水準   （国との比較）該当値テキスト">
          <a:extLst>
            <a:ext uri="{FF2B5EF4-FFF2-40B4-BE49-F238E27FC236}">
              <a16:creationId xmlns:a16="http://schemas.microsoft.com/office/drawing/2014/main" id="{F3F0781E-C7E1-45B0-856D-41195498FBA6}"/>
            </a:ext>
          </a:extLst>
        </xdr:cNvPr>
        <xdr:cNvSpPr txBox="1"/>
      </xdr:nvSpPr>
      <xdr:spPr>
        <a:xfrm>
          <a:off x="15563850" y="13481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80</xdr:row>
      <xdr:rowOff>148771</xdr:rowOff>
    </xdr:from>
    <xdr:to>
      <xdr:col>77</xdr:col>
      <xdr:colOff>95250</xdr:colOff>
      <xdr:row>81</xdr:row>
      <xdr:rowOff>78921</xdr:rowOff>
    </xdr:to>
    <xdr:sp macro="" textlink="">
      <xdr:nvSpPr>
        <xdr:cNvPr id="276" name="楕円 275">
          <a:extLst>
            <a:ext uri="{FF2B5EF4-FFF2-40B4-BE49-F238E27FC236}">
              <a16:creationId xmlns:a16="http://schemas.microsoft.com/office/drawing/2014/main" id="{F9174EA4-BE37-4BD5-86CC-CAB3FE10EBFC}"/>
            </a:ext>
          </a:extLst>
        </xdr:cNvPr>
        <xdr:cNvSpPr/>
      </xdr:nvSpPr>
      <xdr:spPr>
        <a:xfrm>
          <a:off x="14665960" y="13559971"/>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79</xdr:row>
      <xdr:rowOff>89098</xdr:rowOff>
    </xdr:from>
    <xdr:ext cx="736600" cy="259045"/>
    <xdr:sp macro="" textlink="">
      <xdr:nvSpPr>
        <xdr:cNvPr id="277" name="テキスト ボックス 276">
          <a:extLst>
            <a:ext uri="{FF2B5EF4-FFF2-40B4-BE49-F238E27FC236}">
              <a16:creationId xmlns:a16="http://schemas.microsoft.com/office/drawing/2014/main" id="{2B9F06A0-28E1-4061-BBAB-F86D804390EB}"/>
            </a:ext>
          </a:extLst>
        </xdr:cNvPr>
        <xdr:cNvSpPr txBox="1"/>
      </xdr:nvSpPr>
      <xdr:spPr>
        <a:xfrm>
          <a:off x="14370050" y="133326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80</xdr:row>
      <xdr:rowOff>148771</xdr:rowOff>
    </xdr:from>
    <xdr:to>
      <xdr:col>73</xdr:col>
      <xdr:colOff>44450</xdr:colOff>
      <xdr:row>81</xdr:row>
      <xdr:rowOff>78921</xdr:rowOff>
    </xdr:to>
    <xdr:sp macro="" textlink="">
      <xdr:nvSpPr>
        <xdr:cNvPr id="278" name="楕円 277">
          <a:extLst>
            <a:ext uri="{FF2B5EF4-FFF2-40B4-BE49-F238E27FC236}">
              <a16:creationId xmlns:a16="http://schemas.microsoft.com/office/drawing/2014/main" id="{1279E1CA-34E4-4B4C-9A5C-A2C1EC62F1CC}"/>
            </a:ext>
          </a:extLst>
        </xdr:cNvPr>
        <xdr:cNvSpPr/>
      </xdr:nvSpPr>
      <xdr:spPr>
        <a:xfrm>
          <a:off x="13868400" y="13559971"/>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79</xdr:row>
      <xdr:rowOff>89098</xdr:rowOff>
    </xdr:from>
    <xdr:ext cx="762000" cy="259045"/>
    <xdr:sp macro="" textlink="">
      <xdr:nvSpPr>
        <xdr:cNvPr id="279" name="テキスト ボックス 278">
          <a:extLst>
            <a:ext uri="{FF2B5EF4-FFF2-40B4-BE49-F238E27FC236}">
              <a16:creationId xmlns:a16="http://schemas.microsoft.com/office/drawing/2014/main" id="{6B895592-83DA-4501-930E-316A4D4B744C}"/>
            </a:ext>
          </a:extLst>
        </xdr:cNvPr>
        <xdr:cNvSpPr txBox="1"/>
      </xdr:nvSpPr>
      <xdr:spPr>
        <a:xfrm>
          <a:off x="13557250" y="13332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81</xdr:row>
      <xdr:rowOff>46264</xdr:rowOff>
    </xdr:from>
    <xdr:to>
      <xdr:col>68</xdr:col>
      <xdr:colOff>203200</xdr:colOff>
      <xdr:row>81</xdr:row>
      <xdr:rowOff>147864</xdr:rowOff>
    </xdr:to>
    <xdr:sp macro="" textlink="">
      <xdr:nvSpPr>
        <xdr:cNvPr id="280" name="楕円 279">
          <a:extLst>
            <a:ext uri="{FF2B5EF4-FFF2-40B4-BE49-F238E27FC236}">
              <a16:creationId xmlns:a16="http://schemas.microsoft.com/office/drawing/2014/main" id="{FDA1D546-E180-426C-912E-587BBA4D6E07}"/>
            </a:ext>
          </a:extLst>
        </xdr:cNvPr>
        <xdr:cNvSpPr/>
      </xdr:nvSpPr>
      <xdr:spPr>
        <a:xfrm>
          <a:off x="13055600" y="13625104"/>
          <a:ext cx="863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79</xdr:row>
      <xdr:rowOff>158041</xdr:rowOff>
    </xdr:from>
    <xdr:ext cx="762000" cy="259045"/>
    <xdr:sp macro="" textlink="">
      <xdr:nvSpPr>
        <xdr:cNvPr id="281" name="テキスト ボックス 280">
          <a:extLst>
            <a:ext uri="{FF2B5EF4-FFF2-40B4-BE49-F238E27FC236}">
              <a16:creationId xmlns:a16="http://schemas.microsoft.com/office/drawing/2014/main" id="{DBC8F3AF-A921-464A-9D0F-D1F8D6463828}"/>
            </a:ext>
          </a:extLst>
        </xdr:cNvPr>
        <xdr:cNvSpPr txBox="1"/>
      </xdr:nvSpPr>
      <xdr:spPr>
        <a:xfrm>
          <a:off x="12763500" y="13401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81</xdr:row>
      <xdr:rowOff>115207</xdr:rowOff>
    </xdr:from>
    <xdr:to>
      <xdr:col>64</xdr:col>
      <xdr:colOff>152400</xdr:colOff>
      <xdr:row>82</xdr:row>
      <xdr:rowOff>45357</xdr:rowOff>
    </xdr:to>
    <xdr:sp macro="" textlink="">
      <xdr:nvSpPr>
        <xdr:cNvPr id="282" name="楕円 281">
          <a:extLst>
            <a:ext uri="{FF2B5EF4-FFF2-40B4-BE49-F238E27FC236}">
              <a16:creationId xmlns:a16="http://schemas.microsoft.com/office/drawing/2014/main" id="{04DED210-8D55-4373-98F4-62FE48640F19}"/>
            </a:ext>
          </a:extLst>
        </xdr:cNvPr>
        <xdr:cNvSpPr/>
      </xdr:nvSpPr>
      <xdr:spPr>
        <a:xfrm>
          <a:off x="12242800" y="1369404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55534</xdr:rowOff>
    </xdr:from>
    <xdr:ext cx="762000" cy="259045"/>
    <xdr:sp macro="" textlink="">
      <xdr:nvSpPr>
        <xdr:cNvPr id="283" name="テキスト ボックス 282">
          <a:extLst>
            <a:ext uri="{FF2B5EF4-FFF2-40B4-BE49-F238E27FC236}">
              <a16:creationId xmlns:a16="http://schemas.microsoft.com/office/drawing/2014/main" id="{879B25BA-0721-4AA7-909C-AADEDCF3E5CB}"/>
            </a:ext>
          </a:extLst>
        </xdr:cNvPr>
        <xdr:cNvSpPr txBox="1"/>
      </xdr:nvSpPr>
      <xdr:spPr>
        <a:xfrm>
          <a:off x="11950700" y="13466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C46DB4DE-78E3-4C87-94CC-BCCEC8D3988C}"/>
            </a:ext>
          </a:extLst>
        </xdr:cNvPr>
        <xdr:cNvSpPr/>
      </xdr:nvSpPr>
      <xdr:spPr>
        <a:xfrm>
          <a:off x="116649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3FE9AE6-EA3E-41CB-B0DC-86E19D37EFDB}"/>
            </a:ext>
          </a:extLst>
        </xdr:cNvPr>
        <xdr:cNvSpPr txBox="1"/>
      </xdr:nvSpPr>
      <xdr:spPr>
        <a:xfrm>
          <a:off x="12146152" y="898652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351707D9-1EC8-4585-95DA-C0C780EA80D6}"/>
            </a:ext>
          </a:extLst>
        </xdr:cNvPr>
        <xdr:cNvSpPr txBox="1"/>
      </xdr:nvSpPr>
      <xdr:spPr>
        <a:xfrm>
          <a:off x="14307949"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87796DBF-E252-41DF-958E-177353EBCB0A}"/>
            </a:ext>
          </a:extLst>
        </xdr:cNvPr>
        <xdr:cNvSpPr/>
      </xdr:nvSpPr>
      <xdr:spPr>
        <a:xfrm>
          <a:off x="16351250" y="888238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E4E341A9-36FA-4CEC-9042-0C6F62E15C2B}"/>
            </a:ext>
          </a:extLst>
        </xdr:cNvPr>
        <xdr:cNvSpPr/>
      </xdr:nvSpPr>
      <xdr:spPr>
        <a:xfrm>
          <a:off x="16351250" y="906526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A2109805-F943-4781-9F6C-4879A40CE5BE}"/>
            </a:ext>
          </a:extLst>
        </xdr:cNvPr>
        <xdr:cNvSpPr/>
      </xdr:nvSpPr>
      <xdr:spPr>
        <a:xfrm>
          <a:off x="17849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2E80AC24-052C-4B37-B657-7D0F4069F722}"/>
            </a:ext>
          </a:extLst>
        </xdr:cNvPr>
        <xdr:cNvSpPr/>
      </xdr:nvSpPr>
      <xdr:spPr>
        <a:xfrm>
          <a:off x="17849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A79D7E49-4F93-4B1B-8221-D19FF78C700E}"/>
            </a:ext>
          </a:extLst>
        </xdr:cNvPr>
        <xdr:cNvSpPr/>
      </xdr:nvSpPr>
      <xdr:spPr>
        <a:xfrm>
          <a:off x="191770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4DE59780-844A-4E59-BC48-7DD448578FC3}"/>
            </a:ext>
          </a:extLst>
        </xdr:cNvPr>
        <xdr:cNvSpPr/>
      </xdr:nvSpPr>
      <xdr:spPr>
        <a:xfrm>
          <a:off x="191770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32C0B42C-B2E6-4E67-98BA-8F2D9CA39460}"/>
            </a:ext>
          </a:extLst>
        </xdr:cNvPr>
        <xdr:cNvSpPr/>
      </xdr:nvSpPr>
      <xdr:spPr>
        <a:xfrm>
          <a:off x="116649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ADAE9EA0-1F5C-41DB-81C3-9F4D134A9F32}"/>
            </a:ext>
          </a:extLst>
        </xdr:cNvPr>
        <xdr:cNvSpPr/>
      </xdr:nvSpPr>
      <xdr:spPr>
        <a:xfrm>
          <a:off x="164592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8AAE6BC-05DD-4595-A418-AAFACBF491B3}"/>
            </a:ext>
          </a:extLst>
        </xdr:cNvPr>
        <xdr:cNvSpPr/>
      </xdr:nvSpPr>
      <xdr:spPr>
        <a:xfrm>
          <a:off x="16459200" y="937895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4AE25AE5-A82C-4E5D-AF67-4A663CBB7D6C}"/>
            </a:ext>
          </a:extLst>
        </xdr:cNvPr>
        <xdr:cNvSpPr txBox="1"/>
      </xdr:nvSpPr>
      <xdr:spPr>
        <a:xfrm>
          <a:off x="16570960" y="968883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人口千人当たりの職員数は類似団体平均を大きく上回っているが、要因としては、本市の面積が広大なため、本庁の他に支所（４支所）、保育園（１１園）に職員を配置し、加えて消防業務を市単独で実施していることがあげられる。</a:t>
          </a:r>
          <a:endParaRPr lang="ja-JP" altLang="ja-JP" sz="1400">
            <a:effectLst/>
          </a:endParaRPr>
        </a:p>
        <a:p>
          <a:r>
            <a:rPr kumimoji="1" lang="ja-JP" altLang="ja-JP" sz="1100">
              <a:solidFill>
                <a:schemeClr val="dk1"/>
              </a:solidFill>
              <a:effectLst/>
              <a:latin typeface="+mn-lt"/>
              <a:ea typeface="+mn-ea"/>
              <a:cs typeface="+mn-cs"/>
            </a:rPr>
            <a:t>　今後も、住民サービスを低下させることなく、「定員</a:t>
          </a:r>
          <a:r>
            <a:rPr kumimoji="1" lang="ja-JP" altLang="en-US" sz="1100">
              <a:solidFill>
                <a:schemeClr val="dk1"/>
              </a:solidFill>
              <a:effectLst/>
              <a:latin typeface="+mn-lt"/>
              <a:ea typeface="+mn-ea"/>
              <a:cs typeface="+mn-cs"/>
            </a:rPr>
            <a:t>管理</a:t>
          </a:r>
          <a:r>
            <a:rPr kumimoji="1" lang="ja-JP" altLang="ja-JP" sz="1100">
              <a:solidFill>
                <a:schemeClr val="dk1"/>
              </a:solidFill>
              <a:effectLst/>
              <a:latin typeface="+mn-lt"/>
              <a:ea typeface="+mn-ea"/>
              <a:cs typeface="+mn-cs"/>
            </a:rPr>
            <a:t>計画」に基づき、</a:t>
          </a:r>
          <a:r>
            <a:rPr lang="ja-JP" altLang="en-US"/>
            <a:t>随時、見直しを行いながら職員数や組織体制の</a:t>
          </a:r>
          <a:r>
            <a:rPr kumimoji="1" lang="ja-JP" altLang="ja-JP" sz="1100">
              <a:solidFill>
                <a:schemeClr val="dk1"/>
              </a:solidFill>
              <a:effectLst/>
              <a:latin typeface="+mn-lt"/>
              <a:ea typeface="+mn-ea"/>
              <a:cs typeface="+mn-cs"/>
            </a:rPr>
            <a:t>適正化を進める。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8CC8834C-3D87-468D-BD79-F57DC5D263B8}"/>
            </a:ext>
          </a:extLst>
        </xdr:cNvPr>
        <xdr:cNvSpPr txBox="1"/>
      </xdr:nvSpPr>
      <xdr:spPr>
        <a:xfrm>
          <a:off x="11626850" y="91922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E31E40D9-97A1-4BC9-A72F-08AA1D13B2F6}"/>
            </a:ext>
          </a:extLst>
        </xdr:cNvPr>
        <xdr:cNvCxnSpPr/>
      </xdr:nvCxnSpPr>
      <xdr:spPr>
        <a:xfrm>
          <a:off x="116649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EAE02293-327A-4B56-AA1E-33B5EEDC1E96}"/>
            </a:ext>
          </a:extLst>
        </xdr:cNvPr>
        <xdr:cNvSpPr txBox="1"/>
      </xdr:nvSpPr>
      <xdr:spPr>
        <a:xfrm>
          <a:off x="1097915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4D3482A6-74CB-4B24-81D4-CDDC40FC69C6}"/>
            </a:ext>
          </a:extLst>
        </xdr:cNvPr>
        <xdr:cNvCxnSpPr/>
      </xdr:nvCxnSpPr>
      <xdr:spPr>
        <a:xfrm>
          <a:off x="11664950" y="1140151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B35C761F-6210-4AD2-BD98-0E5456C654C0}"/>
            </a:ext>
          </a:extLst>
        </xdr:cNvPr>
        <xdr:cNvSpPr txBox="1"/>
      </xdr:nvSpPr>
      <xdr:spPr>
        <a:xfrm>
          <a:off x="10979150" y="11259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34655260-7B09-4153-B74D-4E7CCF2596FA}"/>
            </a:ext>
          </a:extLst>
        </xdr:cNvPr>
        <xdr:cNvCxnSpPr/>
      </xdr:nvCxnSpPr>
      <xdr:spPr>
        <a:xfrm>
          <a:off x="11664950" y="11064422"/>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82601374-9A21-4C88-A12F-7DCE19AEC764}"/>
            </a:ext>
          </a:extLst>
        </xdr:cNvPr>
        <xdr:cNvSpPr txBox="1"/>
      </xdr:nvSpPr>
      <xdr:spPr>
        <a:xfrm>
          <a:off x="10979150" y="10922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F548D848-1901-43BE-8D7E-C58A0CD9C3A2}"/>
            </a:ext>
          </a:extLst>
        </xdr:cNvPr>
        <xdr:cNvCxnSpPr/>
      </xdr:nvCxnSpPr>
      <xdr:spPr>
        <a:xfrm>
          <a:off x="11664950" y="1072732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D3FBAF51-1875-4207-8560-44D85F846FD4}"/>
            </a:ext>
          </a:extLst>
        </xdr:cNvPr>
        <xdr:cNvSpPr txBox="1"/>
      </xdr:nvSpPr>
      <xdr:spPr>
        <a:xfrm>
          <a:off x="10979150" y="10585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E2183CA1-F3D5-4921-A39C-84AF8CBB995E}"/>
            </a:ext>
          </a:extLst>
        </xdr:cNvPr>
        <xdr:cNvCxnSpPr/>
      </xdr:nvCxnSpPr>
      <xdr:spPr>
        <a:xfrm>
          <a:off x="11664950" y="103902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70A8742D-42D8-47C5-8393-BBDCD27A0AAA}"/>
            </a:ext>
          </a:extLst>
        </xdr:cNvPr>
        <xdr:cNvSpPr txBox="1"/>
      </xdr:nvSpPr>
      <xdr:spPr>
        <a:xfrm>
          <a:off x="10979150" y="10248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77E744E0-7F62-4690-8297-DC4B015B7B02}"/>
            </a:ext>
          </a:extLst>
        </xdr:cNvPr>
        <xdr:cNvCxnSpPr/>
      </xdr:nvCxnSpPr>
      <xdr:spPr>
        <a:xfrm>
          <a:off x="11664950" y="10053138"/>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D3C8235E-DAF1-4B00-A734-1B1AE4C91DC0}"/>
            </a:ext>
          </a:extLst>
        </xdr:cNvPr>
        <xdr:cNvSpPr txBox="1"/>
      </xdr:nvSpPr>
      <xdr:spPr>
        <a:xfrm>
          <a:off x="10979150" y="9910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444D3A9C-5B74-42E9-9AED-B643F286A6C2}"/>
            </a:ext>
          </a:extLst>
        </xdr:cNvPr>
        <xdr:cNvCxnSpPr/>
      </xdr:nvCxnSpPr>
      <xdr:spPr>
        <a:xfrm>
          <a:off x="11664950" y="971604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B526D852-5A8E-4817-A64E-FEFFF6491510}"/>
            </a:ext>
          </a:extLst>
        </xdr:cNvPr>
        <xdr:cNvSpPr txBox="1"/>
      </xdr:nvSpPr>
      <xdr:spPr>
        <a:xfrm>
          <a:off x="10979150" y="9573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8B2CA188-53DA-4F45-A72C-0C62179EC7AD}"/>
            </a:ext>
          </a:extLst>
        </xdr:cNvPr>
        <xdr:cNvCxnSpPr/>
      </xdr:nvCxnSpPr>
      <xdr:spPr>
        <a:xfrm>
          <a:off x="116649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1A01F65A-8F26-4093-8F94-299C4490B654}"/>
            </a:ext>
          </a:extLst>
        </xdr:cNvPr>
        <xdr:cNvSpPr txBox="1"/>
      </xdr:nvSpPr>
      <xdr:spPr>
        <a:xfrm>
          <a:off x="1097915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1DA1C1AF-732D-4E03-B1F8-AE8EEFF75492}"/>
            </a:ext>
          </a:extLst>
        </xdr:cNvPr>
        <xdr:cNvSpPr/>
      </xdr:nvSpPr>
      <xdr:spPr>
        <a:xfrm>
          <a:off x="116649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121829</xdr:rowOff>
    </xdr:from>
    <xdr:to>
      <xdr:col>81</xdr:col>
      <xdr:colOff>44450</xdr:colOff>
      <xdr:row>66</xdr:row>
      <xdr:rowOff>144599</xdr:rowOff>
    </xdr:to>
    <xdr:cxnSp macro="">
      <xdr:nvCxnSpPr>
        <xdr:cNvPr id="315" name="直線コネクタ 314">
          <a:extLst>
            <a:ext uri="{FF2B5EF4-FFF2-40B4-BE49-F238E27FC236}">
              <a16:creationId xmlns:a16="http://schemas.microsoft.com/office/drawing/2014/main" id="{BB1D9ED0-D94D-4C9F-A47D-D7A3C48404C3}"/>
            </a:ext>
          </a:extLst>
        </xdr:cNvPr>
        <xdr:cNvCxnSpPr/>
      </xdr:nvCxnSpPr>
      <xdr:spPr>
        <a:xfrm flipV="1">
          <a:off x="15474950" y="9844949"/>
          <a:ext cx="0" cy="13638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116676</xdr:rowOff>
    </xdr:from>
    <xdr:ext cx="762000" cy="259045"/>
    <xdr:sp macro="" textlink="">
      <xdr:nvSpPr>
        <xdr:cNvPr id="316" name="定員管理の状況最小値テキスト">
          <a:extLst>
            <a:ext uri="{FF2B5EF4-FFF2-40B4-BE49-F238E27FC236}">
              <a16:creationId xmlns:a16="http://schemas.microsoft.com/office/drawing/2014/main" id="{030FE2E6-27A2-4F04-94F4-B26AF459C5D4}"/>
            </a:ext>
          </a:extLst>
        </xdr:cNvPr>
        <xdr:cNvSpPr txBox="1"/>
      </xdr:nvSpPr>
      <xdr:spPr>
        <a:xfrm>
          <a:off x="15563850" y="11180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144599</xdr:rowOff>
    </xdr:from>
    <xdr:to>
      <xdr:col>81</xdr:col>
      <xdr:colOff>133350</xdr:colOff>
      <xdr:row>66</xdr:row>
      <xdr:rowOff>144599</xdr:rowOff>
    </xdr:to>
    <xdr:cxnSp macro="">
      <xdr:nvCxnSpPr>
        <xdr:cNvPr id="317" name="直線コネクタ 316">
          <a:extLst>
            <a:ext uri="{FF2B5EF4-FFF2-40B4-BE49-F238E27FC236}">
              <a16:creationId xmlns:a16="http://schemas.microsoft.com/office/drawing/2014/main" id="{F0922F4A-C6AC-44F5-8FEB-F71D69AB48D2}"/>
            </a:ext>
          </a:extLst>
        </xdr:cNvPr>
        <xdr:cNvCxnSpPr/>
      </xdr:nvCxnSpPr>
      <xdr:spPr>
        <a:xfrm>
          <a:off x="15405100" y="112088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36756</xdr:rowOff>
    </xdr:from>
    <xdr:ext cx="762000" cy="259045"/>
    <xdr:sp macro="" textlink="">
      <xdr:nvSpPr>
        <xdr:cNvPr id="318" name="定員管理の状況最大値テキスト">
          <a:extLst>
            <a:ext uri="{FF2B5EF4-FFF2-40B4-BE49-F238E27FC236}">
              <a16:creationId xmlns:a16="http://schemas.microsoft.com/office/drawing/2014/main" id="{52B589E6-35E4-4CF6-A3B5-504F3E18BA97}"/>
            </a:ext>
          </a:extLst>
        </xdr:cNvPr>
        <xdr:cNvSpPr txBox="1"/>
      </xdr:nvSpPr>
      <xdr:spPr>
        <a:xfrm>
          <a:off x="15563850" y="9592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121829</xdr:rowOff>
    </xdr:from>
    <xdr:to>
      <xdr:col>81</xdr:col>
      <xdr:colOff>133350</xdr:colOff>
      <xdr:row>58</xdr:row>
      <xdr:rowOff>121829</xdr:rowOff>
    </xdr:to>
    <xdr:cxnSp macro="">
      <xdr:nvCxnSpPr>
        <xdr:cNvPr id="319" name="直線コネクタ 318">
          <a:extLst>
            <a:ext uri="{FF2B5EF4-FFF2-40B4-BE49-F238E27FC236}">
              <a16:creationId xmlns:a16="http://schemas.microsoft.com/office/drawing/2014/main" id="{7C2D7236-8951-4838-AB33-C8B6D381325E}"/>
            </a:ext>
          </a:extLst>
        </xdr:cNvPr>
        <xdr:cNvCxnSpPr/>
      </xdr:nvCxnSpPr>
      <xdr:spPr>
        <a:xfrm>
          <a:off x="15405100" y="984494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66</xdr:row>
      <xdr:rowOff>77379</xdr:rowOff>
    </xdr:from>
    <xdr:to>
      <xdr:col>81</xdr:col>
      <xdr:colOff>44450</xdr:colOff>
      <xdr:row>66</xdr:row>
      <xdr:rowOff>144599</xdr:rowOff>
    </xdr:to>
    <xdr:cxnSp macro="">
      <xdr:nvCxnSpPr>
        <xdr:cNvPr id="320" name="直線コネクタ 319">
          <a:extLst>
            <a:ext uri="{FF2B5EF4-FFF2-40B4-BE49-F238E27FC236}">
              <a16:creationId xmlns:a16="http://schemas.microsoft.com/office/drawing/2014/main" id="{02E29B3B-BB8E-4215-84F6-1D6589C5BC12}"/>
            </a:ext>
          </a:extLst>
        </xdr:cNvPr>
        <xdr:cNvCxnSpPr/>
      </xdr:nvCxnSpPr>
      <xdr:spPr>
        <a:xfrm>
          <a:off x="14712950" y="11141619"/>
          <a:ext cx="762000" cy="67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79936</xdr:rowOff>
    </xdr:from>
    <xdr:ext cx="762000" cy="259045"/>
    <xdr:sp macro="" textlink="">
      <xdr:nvSpPr>
        <xdr:cNvPr id="321" name="定員管理の状況平均値テキスト">
          <a:extLst>
            <a:ext uri="{FF2B5EF4-FFF2-40B4-BE49-F238E27FC236}">
              <a16:creationId xmlns:a16="http://schemas.microsoft.com/office/drawing/2014/main" id="{D93D9EF8-C23F-4397-A0A7-5EA172D33D5E}"/>
            </a:ext>
          </a:extLst>
        </xdr:cNvPr>
        <xdr:cNvSpPr txBox="1"/>
      </xdr:nvSpPr>
      <xdr:spPr>
        <a:xfrm>
          <a:off x="15563850" y="101383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63409</xdr:rowOff>
    </xdr:from>
    <xdr:to>
      <xdr:col>81</xdr:col>
      <xdr:colOff>95250</xdr:colOff>
      <xdr:row>61</xdr:row>
      <xdr:rowOff>165009</xdr:rowOff>
    </xdr:to>
    <xdr:sp macro="" textlink="">
      <xdr:nvSpPr>
        <xdr:cNvPr id="322" name="フローチャート: 判断 321">
          <a:extLst>
            <a:ext uri="{FF2B5EF4-FFF2-40B4-BE49-F238E27FC236}">
              <a16:creationId xmlns:a16="http://schemas.microsoft.com/office/drawing/2014/main" id="{BE4F44B2-1BAD-4399-994F-615204B71085}"/>
            </a:ext>
          </a:extLst>
        </xdr:cNvPr>
        <xdr:cNvSpPr/>
      </xdr:nvSpPr>
      <xdr:spPr>
        <a:xfrm>
          <a:off x="15427960" y="10289449"/>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66</xdr:row>
      <xdr:rowOff>27396</xdr:rowOff>
    </xdr:from>
    <xdr:to>
      <xdr:col>77</xdr:col>
      <xdr:colOff>44450</xdr:colOff>
      <xdr:row>66</xdr:row>
      <xdr:rowOff>77379</xdr:rowOff>
    </xdr:to>
    <xdr:cxnSp macro="">
      <xdr:nvCxnSpPr>
        <xdr:cNvPr id="323" name="直線コネクタ 322">
          <a:extLst>
            <a:ext uri="{FF2B5EF4-FFF2-40B4-BE49-F238E27FC236}">
              <a16:creationId xmlns:a16="http://schemas.microsoft.com/office/drawing/2014/main" id="{291CA1DB-8531-414A-9F35-7DD985FF875B}"/>
            </a:ext>
          </a:extLst>
        </xdr:cNvPr>
        <xdr:cNvCxnSpPr/>
      </xdr:nvCxnSpPr>
      <xdr:spPr>
        <a:xfrm>
          <a:off x="13903960" y="11091636"/>
          <a:ext cx="808990" cy="49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42726</xdr:rowOff>
    </xdr:from>
    <xdr:to>
      <xdr:col>77</xdr:col>
      <xdr:colOff>95250</xdr:colOff>
      <xdr:row>61</xdr:row>
      <xdr:rowOff>144326</xdr:rowOff>
    </xdr:to>
    <xdr:sp macro="" textlink="">
      <xdr:nvSpPr>
        <xdr:cNvPr id="324" name="フローチャート: 判断 323">
          <a:extLst>
            <a:ext uri="{FF2B5EF4-FFF2-40B4-BE49-F238E27FC236}">
              <a16:creationId xmlns:a16="http://schemas.microsoft.com/office/drawing/2014/main" id="{8F0D5A6E-C46D-4C28-9D94-BED428ABAFF7}"/>
            </a:ext>
          </a:extLst>
        </xdr:cNvPr>
        <xdr:cNvSpPr/>
      </xdr:nvSpPr>
      <xdr:spPr>
        <a:xfrm>
          <a:off x="14665960" y="10268766"/>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154503</xdr:rowOff>
    </xdr:from>
    <xdr:ext cx="736600" cy="259045"/>
    <xdr:sp macro="" textlink="">
      <xdr:nvSpPr>
        <xdr:cNvPr id="325" name="テキスト ボックス 324">
          <a:extLst>
            <a:ext uri="{FF2B5EF4-FFF2-40B4-BE49-F238E27FC236}">
              <a16:creationId xmlns:a16="http://schemas.microsoft.com/office/drawing/2014/main" id="{EE0E9F0C-6C66-43C8-8551-5E88B42152DB}"/>
            </a:ext>
          </a:extLst>
        </xdr:cNvPr>
        <xdr:cNvSpPr txBox="1"/>
      </xdr:nvSpPr>
      <xdr:spPr>
        <a:xfrm>
          <a:off x="14370050" y="100452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65</xdr:row>
      <xdr:rowOff>141968</xdr:rowOff>
    </xdr:from>
    <xdr:to>
      <xdr:col>72</xdr:col>
      <xdr:colOff>203200</xdr:colOff>
      <xdr:row>66</xdr:row>
      <xdr:rowOff>27396</xdr:rowOff>
    </xdr:to>
    <xdr:cxnSp macro="">
      <xdr:nvCxnSpPr>
        <xdr:cNvPr id="326" name="直線コネクタ 325">
          <a:extLst>
            <a:ext uri="{FF2B5EF4-FFF2-40B4-BE49-F238E27FC236}">
              <a16:creationId xmlns:a16="http://schemas.microsoft.com/office/drawing/2014/main" id="{6407A399-CF05-479E-84C4-ECFFDF6F3D18}"/>
            </a:ext>
          </a:extLst>
        </xdr:cNvPr>
        <xdr:cNvCxnSpPr/>
      </xdr:nvCxnSpPr>
      <xdr:spPr>
        <a:xfrm>
          <a:off x="13106400" y="11038568"/>
          <a:ext cx="797560" cy="53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41003</xdr:rowOff>
    </xdr:from>
    <xdr:to>
      <xdr:col>73</xdr:col>
      <xdr:colOff>44450</xdr:colOff>
      <xdr:row>61</xdr:row>
      <xdr:rowOff>142603</xdr:rowOff>
    </xdr:to>
    <xdr:sp macro="" textlink="">
      <xdr:nvSpPr>
        <xdr:cNvPr id="327" name="フローチャート: 判断 326">
          <a:extLst>
            <a:ext uri="{FF2B5EF4-FFF2-40B4-BE49-F238E27FC236}">
              <a16:creationId xmlns:a16="http://schemas.microsoft.com/office/drawing/2014/main" id="{75101823-B124-49A4-A8B6-A50D0B0A3ADF}"/>
            </a:ext>
          </a:extLst>
        </xdr:cNvPr>
        <xdr:cNvSpPr/>
      </xdr:nvSpPr>
      <xdr:spPr>
        <a:xfrm>
          <a:off x="13868400" y="1026704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152780</xdr:rowOff>
    </xdr:from>
    <xdr:ext cx="762000" cy="259045"/>
    <xdr:sp macro="" textlink="">
      <xdr:nvSpPr>
        <xdr:cNvPr id="328" name="テキスト ボックス 327">
          <a:extLst>
            <a:ext uri="{FF2B5EF4-FFF2-40B4-BE49-F238E27FC236}">
              <a16:creationId xmlns:a16="http://schemas.microsoft.com/office/drawing/2014/main" id="{91E70BE2-8518-422F-AABA-7C111D9A02A0}"/>
            </a:ext>
          </a:extLst>
        </xdr:cNvPr>
        <xdr:cNvSpPr txBox="1"/>
      </xdr:nvSpPr>
      <xdr:spPr>
        <a:xfrm>
          <a:off x="13557250" y="10043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65</xdr:row>
      <xdr:rowOff>102326</xdr:rowOff>
    </xdr:from>
    <xdr:to>
      <xdr:col>68</xdr:col>
      <xdr:colOff>152400</xdr:colOff>
      <xdr:row>65</xdr:row>
      <xdr:rowOff>141968</xdr:rowOff>
    </xdr:to>
    <xdr:cxnSp macro="">
      <xdr:nvCxnSpPr>
        <xdr:cNvPr id="329" name="直線コネクタ 328">
          <a:extLst>
            <a:ext uri="{FF2B5EF4-FFF2-40B4-BE49-F238E27FC236}">
              <a16:creationId xmlns:a16="http://schemas.microsoft.com/office/drawing/2014/main" id="{1E1E2BED-95D2-46C9-B48D-BC88054032B8}"/>
            </a:ext>
          </a:extLst>
        </xdr:cNvPr>
        <xdr:cNvCxnSpPr/>
      </xdr:nvCxnSpPr>
      <xdr:spPr>
        <a:xfrm>
          <a:off x="12293600" y="10998926"/>
          <a:ext cx="812800" cy="39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27215</xdr:rowOff>
    </xdr:from>
    <xdr:to>
      <xdr:col>68</xdr:col>
      <xdr:colOff>203200</xdr:colOff>
      <xdr:row>61</xdr:row>
      <xdr:rowOff>128815</xdr:rowOff>
    </xdr:to>
    <xdr:sp macro="" textlink="">
      <xdr:nvSpPr>
        <xdr:cNvPr id="330" name="フローチャート: 判断 329">
          <a:extLst>
            <a:ext uri="{FF2B5EF4-FFF2-40B4-BE49-F238E27FC236}">
              <a16:creationId xmlns:a16="http://schemas.microsoft.com/office/drawing/2014/main" id="{062E0D36-EA55-4F9D-8975-2FD2FE930467}"/>
            </a:ext>
          </a:extLst>
        </xdr:cNvPr>
        <xdr:cNvSpPr/>
      </xdr:nvSpPr>
      <xdr:spPr>
        <a:xfrm>
          <a:off x="13055600" y="10253255"/>
          <a:ext cx="863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138992</xdr:rowOff>
    </xdr:from>
    <xdr:ext cx="762000" cy="259045"/>
    <xdr:sp macro="" textlink="">
      <xdr:nvSpPr>
        <xdr:cNvPr id="331" name="テキスト ボックス 330">
          <a:extLst>
            <a:ext uri="{FF2B5EF4-FFF2-40B4-BE49-F238E27FC236}">
              <a16:creationId xmlns:a16="http://schemas.microsoft.com/office/drawing/2014/main" id="{41BC4AA6-062C-4CDF-A391-2A062814AB33}"/>
            </a:ext>
          </a:extLst>
        </xdr:cNvPr>
        <xdr:cNvSpPr txBox="1"/>
      </xdr:nvSpPr>
      <xdr:spPr>
        <a:xfrm>
          <a:off x="12763500" y="10029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147865</xdr:rowOff>
    </xdr:from>
    <xdr:to>
      <xdr:col>64</xdr:col>
      <xdr:colOff>152400</xdr:colOff>
      <xdr:row>62</xdr:row>
      <xdr:rowOff>78015</xdr:rowOff>
    </xdr:to>
    <xdr:sp macro="" textlink="">
      <xdr:nvSpPr>
        <xdr:cNvPr id="332" name="フローチャート: 判断 331">
          <a:extLst>
            <a:ext uri="{FF2B5EF4-FFF2-40B4-BE49-F238E27FC236}">
              <a16:creationId xmlns:a16="http://schemas.microsoft.com/office/drawing/2014/main" id="{2916C16D-629F-49C4-9B8B-686BC321EE7C}"/>
            </a:ext>
          </a:extLst>
        </xdr:cNvPr>
        <xdr:cNvSpPr/>
      </xdr:nvSpPr>
      <xdr:spPr>
        <a:xfrm>
          <a:off x="12242800" y="103739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88192</xdr:rowOff>
    </xdr:from>
    <xdr:ext cx="762000" cy="259045"/>
    <xdr:sp macro="" textlink="">
      <xdr:nvSpPr>
        <xdr:cNvPr id="333" name="テキスト ボックス 332">
          <a:extLst>
            <a:ext uri="{FF2B5EF4-FFF2-40B4-BE49-F238E27FC236}">
              <a16:creationId xmlns:a16="http://schemas.microsoft.com/office/drawing/2014/main" id="{5DA313F7-8618-4B54-8EA4-106B1CC947FF}"/>
            </a:ext>
          </a:extLst>
        </xdr:cNvPr>
        <xdr:cNvSpPr txBox="1"/>
      </xdr:nvSpPr>
      <xdr:spPr>
        <a:xfrm>
          <a:off x="11950700" y="1014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50DE676B-F0E9-4DEB-AE5D-73571A5699A0}"/>
            </a:ext>
          </a:extLst>
        </xdr:cNvPr>
        <xdr:cNvSpPr txBox="1"/>
      </xdr:nvSpPr>
      <xdr:spPr>
        <a:xfrm>
          <a:off x="15278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4917E641-4789-4458-B181-0EF3A91E6255}"/>
            </a:ext>
          </a:extLst>
        </xdr:cNvPr>
        <xdr:cNvSpPr txBox="1"/>
      </xdr:nvSpPr>
      <xdr:spPr>
        <a:xfrm>
          <a:off x="14516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9C603E70-125C-4D9A-9ADD-64CBBBBA6C5A}"/>
            </a:ext>
          </a:extLst>
        </xdr:cNvPr>
        <xdr:cNvSpPr txBox="1"/>
      </xdr:nvSpPr>
      <xdr:spPr>
        <a:xfrm>
          <a:off x="1371473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27240FA7-D8C6-420B-A8DC-DB8B686A92F1}"/>
            </a:ext>
          </a:extLst>
        </xdr:cNvPr>
        <xdr:cNvSpPr txBox="1"/>
      </xdr:nvSpPr>
      <xdr:spPr>
        <a:xfrm>
          <a:off x="129095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CDAD3D5-BFB9-4683-9BF1-FEBFB8AC2CEC}"/>
            </a:ext>
          </a:extLst>
        </xdr:cNvPr>
        <xdr:cNvSpPr txBox="1"/>
      </xdr:nvSpPr>
      <xdr:spPr>
        <a:xfrm>
          <a:off x="120967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66</xdr:row>
      <xdr:rowOff>93799</xdr:rowOff>
    </xdr:from>
    <xdr:to>
      <xdr:col>81</xdr:col>
      <xdr:colOff>95250</xdr:colOff>
      <xdr:row>67</xdr:row>
      <xdr:rowOff>23949</xdr:rowOff>
    </xdr:to>
    <xdr:sp macro="" textlink="">
      <xdr:nvSpPr>
        <xdr:cNvPr id="339" name="楕円 338">
          <a:extLst>
            <a:ext uri="{FF2B5EF4-FFF2-40B4-BE49-F238E27FC236}">
              <a16:creationId xmlns:a16="http://schemas.microsoft.com/office/drawing/2014/main" id="{2F7D0E91-994E-4A68-A6B5-F85C646BE7B4}"/>
            </a:ext>
          </a:extLst>
        </xdr:cNvPr>
        <xdr:cNvSpPr/>
      </xdr:nvSpPr>
      <xdr:spPr>
        <a:xfrm>
          <a:off x="15427960" y="11158039"/>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65</xdr:row>
      <xdr:rowOff>161126</xdr:rowOff>
    </xdr:from>
    <xdr:ext cx="762000" cy="259045"/>
    <xdr:sp macro="" textlink="">
      <xdr:nvSpPr>
        <xdr:cNvPr id="340" name="定員管理の状況該当値テキスト">
          <a:extLst>
            <a:ext uri="{FF2B5EF4-FFF2-40B4-BE49-F238E27FC236}">
              <a16:creationId xmlns:a16="http://schemas.microsoft.com/office/drawing/2014/main" id="{BDA0B26A-A2CA-499E-B582-E44AF7DAE11A}"/>
            </a:ext>
          </a:extLst>
        </xdr:cNvPr>
        <xdr:cNvSpPr txBox="1"/>
      </xdr:nvSpPr>
      <xdr:spPr>
        <a:xfrm>
          <a:off x="15563850" y="11057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66</xdr:row>
      <xdr:rowOff>26579</xdr:rowOff>
    </xdr:from>
    <xdr:to>
      <xdr:col>77</xdr:col>
      <xdr:colOff>95250</xdr:colOff>
      <xdr:row>66</xdr:row>
      <xdr:rowOff>128179</xdr:rowOff>
    </xdr:to>
    <xdr:sp macro="" textlink="">
      <xdr:nvSpPr>
        <xdr:cNvPr id="341" name="楕円 340">
          <a:extLst>
            <a:ext uri="{FF2B5EF4-FFF2-40B4-BE49-F238E27FC236}">
              <a16:creationId xmlns:a16="http://schemas.microsoft.com/office/drawing/2014/main" id="{675A55AD-1D8B-4123-9A1B-C838F7C38B46}"/>
            </a:ext>
          </a:extLst>
        </xdr:cNvPr>
        <xdr:cNvSpPr/>
      </xdr:nvSpPr>
      <xdr:spPr>
        <a:xfrm>
          <a:off x="14665960" y="11090819"/>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66</xdr:row>
      <xdr:rowOff>112956</xdr:rowOff>
    </xdr:from>
    <xdr:ext cx="736600" cy="259045"/>
    <xdr:sp macro="" textlink="">
      <xdr:nvSpPr>
        <xdr:cNvPr id="342" name="テキスト ボックス 341">
          <a:extLst>
            <a:ext uri="{FF2B5EF4-FFF2-40B4-BE49-F238E27FC236}">
              <a16:creationId xmlns:a16="http://schemas.microsoft.com/office/drawing/2014/main" id="{FBEA5414-AA17-46E6-82D5-AB02545279EE}"/>
            </a:ext>
          </a:extLst>
        </xdr:cNvPr>
        <xdr:cNvSpPr txBox="1"/>
      </xdr:nvSpPr>
      <xdr:spPr>
        <a:xfrm>
          <a:off x="14370050" y="111771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65</xdr:row>
      <xdr:rowOff>148046</xdr:rowOff>
    </xdr:from>
    <xdr:to>
      <xdr:col>73</xdr:col>
      <xdr:colOff>44450</xdr:colOff>
      <xdr:row>66</xdr:row>
      <xdr:rowOff>78196</xdr:rowOff>
    </xdr:to>
    <xdr:sp macro="" textlink="">
      <xdr:nvSpPr>
        <xdr:cNvPr id="343" name="楕円 342">
          <a:extLst>
            <a:ext uri="{FF2B5EF4-FFF2-40B4-BE49-F238E27FC236}">
              <a16:creationId xmlns:a16="http://schemas.microsoft.com/office/drawing/2014/main" id="{9B104664-FDC7-43CD-B31A-D04FAE5554A3}"/>
            </a:ext>
          </a:extLst>
        </xdr:cNvPr>
        <xdr:cNvSpPr/>
      </xdr:nvSpPr>
      <xdr:spPr>
        <a:xfrm>
          <a:off x="13868400" y="11044646"/>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66</xdr:row>
      <xdr:rowOff>62973</xdr:rowOff>
    </xdr:from>
    <xdr:ext cx="762000" cy="259045"/>
    <xdr:sp macro="" textlink="">
      <xdr:nvSpPr>
        <xdr:cNvPr id="344" name="テキスト ボックス 343">
          <a:extLst>
            <a:ext uri="{FF2B5EF4-FFF2-40B4-BE49-F238E27FC236}">
              <a16:creationId xmlns:a16="http://schemas.microsoft.com/office/drawing/2014/main" id="{E5198264-71AA-45AB-9DB0-B6AB88BB9B42}"/>
            </a:ext>
          </a:extLst>
        </xdr:cNvPr>
        <xdr:cNvSpPr txBox="1"/>
      </xdr:nvSpPr>
      <xdr:spPr>
        <a:xfrm>
          <a:off x="13557250" y="11127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65</xdr:row>
      <xdr:rowOff>91168</xdr:rowOff>
    </xdr:from>
    <xdr:to>
      <xdr:col>68</xdr:col>
      <xdr:colOff>203200</xdr:colOff>
      <xdr:row>66</xdr:row>
      <xdr:rowOff>21318</xdr:rowOff>
    </xdr:to>
    <xdr:sp macro="" textlink="">
      <xdr:nvSpPr>
        <xdr:cNvPr id="345" name="楕円 344">
          <a:extLst>
            <a:ext uri="{FF2B5EF4-FFF2-40B4-BE49-F238E27FC236}">
              <a16:creationId xmlns:a16="http://schemas.microsoft.com/office/drawing/2014/main" id="{F02CA4F6-9AE7-4698-AA5B-954DC351B40A}"/>
            </a:ext>
          </a:extLst>
        </xdr:cNvPr>
        <xdr:cNvSpPr/>
      </xdr:nvSpPr>
      <xdr:spPr>
        <a:xfrm>
          <a:off x="13055600" y="10987768"/>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66</xdr:row>
      <xdr:rowOff>6095</xdr:rowOff>
    </xdr:from>
    <xdr:ext cx="762000" cy="259045"/>
    <xdr:sp macro="" textlink="">
      <xdr:nvSpPr>
        <xdr:cNvPr id="346" name="テキスト ボックス 345">
          <a:extLst>
            <a:ext uri="{FF2B5EF4-FFF2-40B4-BE49-F238E27FC236}">
              <a16:creationId xmlns:a16="http://schemas.microsoft.com/office/drawing/2014/main" id="{6DAA966C-A600-4D49-BA20-B3227B247412}"/>
            </a:ext>
          </a:extLst>
        </xdr:cNvPr>
        <xdr:cNvSpPr txBox="1"/>
      </xdr:nvSpPr>
      <xdr:spPr>
        <a:xfrm>
          <a:off x="12763500" y="11070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65</xdr:row>
      <xdr:rowOff>51526</xdr:rowOff>
    </xdr:from>
    <xdr:to>
      <xdr:col>64</xdr:col>
      <xdr:colOff>152400</xdr:colOff>
      <xdr:row>65</xdr:row>
      <xdr:rowOff>153126</xdr:rowOff>
    </xdr:to>
    <xdr:sp macro="" textlink="">
      <xdr:nvSpPr>
        <xdr:cNvPr id="347" name="楕円 346">
          <a:extLst>
            <a:ext uri="{FF2B5EF4-FFF2-40B4-BE49-F238E27FC236}">
              <a16:creationId xmlns:a16="http://schemas.microsoft.com/office/drawing/2014/main" id="{913BB0D0-724D-4A26-B417-43E1EF5A6C10}"/>
            </a:ext>
          </a:extLst>
        </xdr:cNvPr>
        <xdr:cNvSpPr/>
      </xdr:nvSpPr>
      <xdr:spPr>
        <a:xfrm>
          <a:off x="12242800" y="10948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65</xdr:row>
      <xdr:rowOff>137903</xdr:rowOff>
    </xdr:from>
    <xdr:ext cx="762000" cy="259045"/>
    <xdr:sp macro="" textlink="">
      <xdr:nvSpPr>
        <xdr:cNvPr id="348" name="テキスト ボックス 347">
          <a:extLst>
            <a:ext uri="{FF2B5EF4-FFF2-40B4-BE49-F238E27FC236}">
              <a16:creationId xmlns:a16="http://schemas.microsoft.com/office/drawing/2014/main" id="{37EC91F7-8821-4700-B2AC-B88903E368EB}"/>
            </a:ext>
          </a:extLst>
        </xdr:cNvPr>
        <xdr:cNvSpPr txBox="1"/>
      </xdr:nvSpPr>
      <xdr:spPr>
        <a:xfrm>
          <a:off x="11950700" y="11034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F134D25A-4E07-429A-9132-C9DD503E86AE}"/>
            </a:ext>
          </a:extLst>
        </xdr:cNvPr>
        <xdr:cNvSpPr/>
      </xdr:nvSpPr>
      <xdr:spPr>
        <a:xfrm>
          <a:off x="116649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FF022783-9DDB-418B-87CA-56091DDA2A9A}"/>
            </a:ext>
          </a:extLst>
        </xdr:cNvPr>
        <xdr:cNvSpPr txBox="1"/>
      </xdr:nvSpPr>
      <xdr:spPr>
        <a:xfrm>
          <a:off x="12436924" y="526034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DA7B3866-3C85-4651-9649-1AD374D35791}"/>
            </a:ext>
          </a:extLst>
        </xdr:cNvPr>
        <xdr:cNvSpPr txBox="1"/>
      </xdr:nvSpPr>
      <xdr:spPr>
        <a:xfrm>
          <a:off x="14017176"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902087DE-C0F4-4E02-9564-2376744EA7B3}"/>
            </a:ext>
          </a:extLst>
        </xdr:cNvPr>
        <xdr:cNvSpPr/>
      </xdr:nvSpPr>
      <xdr:spPr>
        <a:xfrm>
          <a:off x="16351250" y="515620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AC0DDFBE-89C0-4D37-8B0E-44506D09C695}"/>
            </a:ext>
          </a:extLst>
        </xdr:cNvPr>
        <xdr:cNvSpPr/>
      </xdr:nvSpPr>
      <xdr:spPr>
        <a:xfrm>
          <a:off x="16351250" y="534289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26139B02-1844-4BDC-931F-299A86632C34}"/>
            </a:ext>
          </a:extLst>
        </xdr:cNvPr>
        <xdr:cNvSpPr/>
      </xdr:nvSpPr>
      <xdr:spPr>
        <a:xfrm>
          <a:off x="17849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E91FDA79-EC71-4EDE-B96A-DA537CD5A0F8}"/>
            </a:ext>
          </a:extLst>
        </xdr:cNvPr>
        <xdr:cNvSpPr/>
      </xdr:nvSpPr>
      <xdr:spPr>
        <a:xfrm>
          <a:off x="17849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C4219B42-3D58-40D9-98C6-83319402A079}"/>
            </a:ext>
          </a:extLst>
        </xdr:cNvPr>
        <xdr:cNvSpPr/>
      </xdr:nvSpPr>
      <xdr:spPr>
        <a:xfrm>
          <a:off x="191770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494D51DE-8C53-48CA-BA19-3DC44356FDDC}"/>
            </a:ext>
          </a:extLst>
        </xdr:cNvPr>
        <xdr:cNvSpPr/>
      </xdr:nvSpPr>
      <xdr:spPr>
        <a:xfrm>
          <a:off x="191770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BC04849-492C-4FDC-A780-78B80F640D3B}"/>
            </a:ext>
          </a:extLst>
        </xdr:cNvPr>
        <xdr:cNvSpPr/>
      </xdr:nvSpPr>
      <xdr:spPr>
        <a:xfrm>
          <a:off x="116649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7B303D57-46B3-443B-BC0D-4D7BEA9FED32}"/>
            </a:ext>
          </a:extLst>
        </xdr:cNvPr>
        <xdr:cNvSpPr/>
      </xdr:nvSpPr>
      <xdr:spPr>
        <a:xfrm>
          <a:off x="164592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22EF5AA-2518-4502-8FDC-0D6DFED952CE}"/>
            </a:ext>
          </a:extLst>
        </xdr:cNvPr>
        <xdr:cNvSpPr/>
      </xdr:nvSpPr>
      <xdr:spPr>
        <a:xfrm>
          <a:off x="16459200" y="565277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AE0EE3F5-B2AB-4BF6-904B-A28478A9E8B4}"/>
            </a:ext>
          </a:extLst>
        </xdr:cNvPr>
        <xdr:cNvSpPr txBox="1"/>
      </xdr:nvSpPr>
      <xdr:spPr>
        <a:xfrm>
          <a:off x="16570960" y="596265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前年度比０．</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改善</a:t>
          </a:r>
          <a:r>
            <a:rPr kumimoji="1" lang="ja-JP" altLang="ja-JP" sz="1100">
              <a:solidFill>
                <a:schemeClr val="dk1"/>
              </a:solidFill>
              <a:effectLst/>
              <a:latin typeface="+mn-lt"/>
              <a:ea typeface="+mn-ea"/>
              <a:cs typeface="+mn-cs"/>
            </a:rPr>
            <a:t>し</a:t>
          </a:r>
          <a:r>
            <a:rPr kumimoji="1" lang="ja-JP" altLang="en-US" sz="1100">
              <a:solidFill>
                <a:schemeClr val="dk1"/>
              </a:solidFill>
              <a:effectLst/>
              <a:latin typeface="+mn-lt"/>
              <a:ea typeface="+mn-ea"/>
              <a:cs typeface="+mn-cs"/>
            </a:rPr>
            <a:t>たが</a:t>
          </a:r>
          <a:r>
            <a:rPr kumimoji="1" lang="ja-JP" altLang="ja-JP" sz="1100">
              <a:solidFill>
                <a:schemeClr val="dk1"/>
              </a:solidFill>
              <a:effectLst/>
              <a:latin typeface="+mn-lt"/>
              <a:ea typeface="+mn-ea"/>
              <a:cs typeface="+mn-cs"/>
            </a:rPr>
            <a:t>、類似団体平均と比較すると依然として高い比率となっている。</a:t>
          </a:r>
          <a:endParaRPr lang="ja-JP" altLang="ja-JP" sz="1400">
            <a:effectLst/>
          </a:endParaRPr>
        </a:p>
        <a:p>
          <a:r>
            <a:rPr kumimoji="1" lang="ja-JP" altLang="ja-JP" sz="1100">
              <a:solidFill>
                <a:schemeClr val="dk1"/>
              </a:solidFill>
              <a:effectLst/>
              <a:latin typeface="+mn-lt"/>
              <a:ea typeface="+mn-ea"/>
              <a:cs typeface="+mn-cs"/>
            </a:rPr>
            <a:t>　今後、大型建設事業や令和４年度に発生した大雨災害復旧事業の償還が控えているため、大規模な事業計画の整理・縮小を図るなど、緊急度・住民ニーズを的確に把握した事業の選択が必要と考える。地方債の発行にあっては償還額以下での発行に努めるとともに、交付税措置のある地方債を活用し、後年度の財政負担の軽減を図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95AE3F78-ACC3-4B8A-A1B0-2BB285B82D4B}"/>
            </a:ext>
          </a:extLst>
        </xdr:cNvPr>
        <xdr:cNvSpPr txBox="1"/>
      </xdr:nvSpPr>
      <xdr:spPr>
        <a:xfrm>
          <a:off x="11626850" y="54660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5B2CA4CB-4485-40B3-A29D-8CF78475A5A4}"/>
            </a:ext>
          </a:extLst>
        </xdr:cNvPr>
        <xdr:cNvCxnSpPr/>
      </xdr:nvCxnSpPr>
      <xdr:spPr>
        <a:xfrm>
          <a:off x="116649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FB04E218-D6D5-44BD-9FBD-9093C7572753}"/>
            </a:ext>
          </a:extLst>
        </xdr:cNvPr>
        <xdr:cNvSpPr txBox="1"/>
      </xdr:nvSpPr>
      <xdr:spPr>
        <a:xfrm>
          <a:off x="10979150" y="787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A4DE70F6-0B39-47E4-8E90-63A351CC928B}"/>
            </a:ext>
          </a:extLst>
        </xdr:cNvPr>
        <xdr:cNvCxnSpPr/>
      </xdr:nvCxnSpPr>
      <xdr:spPr>
        <a:xfrm>
          <a:off x="11664950" y="761788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900E02C2-A3F8-44A2-8872-CD62FD7B935A}"/>
            </a:ext>
          </a:extLst>
        </xdr:cNvPr>
        <xdr:cNvSpPr txBox="1"/>
      </xdr:nvSpPr>
      <xdr:spPr>
        <a:xfrm>
          <a:off x="10979150" y="7479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BD0FFB47-F582-4C02-BDBC-892D3C1683D6}"/>
            </a:ext>
          </a:extLst>
        </xdr:cNvPr>
        <xdr:cNvCxnSpPr/>
      </xdr:nvCxnSpPr>
      <xdr:spPr>
        <a:xfrm>
          <a:off x="11664950" y="722333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EAFD5F9-AED3-40F0-B651-A139AE689426}"/>
            </a:ext>
          </a:extLst>
        </xdr:cNvPr>
        <xdr:cNvSpPr txBox="1"/>
      </xdr:nvSpPr>
      <xdr:spPr>
        <a:xfrm>
          <a:off x="10979150" y="7084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1EDAE4B9-6620-4621-938F-879491805B6B}"/>
            </a:ext>
          </a:extLst>
        </xdr:cNvPr>
        <xdr:cNvCxnSpPr/>
      </xdr:nvCxnSpPr>
      <xdr:spPr>
        <a:xfrm>
          <a:off x="11664950" y="68326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A30C7D5F-61E0-49D7-9498-CDE6521FA3AB}"/>
            </a:ext>
          </a:extLst>
        </xdr:cNvPr>
        <xdr:cNvSpPr txBox="1"/>
      </xdr:nvSpPr>
      <xdr:spPr>
        <a:xfrm>
          <a:off x="10979150" y="6694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777619E8-27FB-496E-B3B5-0982BCBEE657}"/>
            </a:ext>
          </a:extLst>
        </xdr:cNvPr>
        <xdr:cNvCxnSpPr/>
      </xdr:nvCxnSpPr>
      <xdr:spPr>
        <a:xfrm>
          <a:off x="11664950" y="643805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E4B3164C-024A-44E6-ADA6-28D818A41C96}"/>
            </a:ext>
          </a:extLst>
        </xdr:cNvPr>
        <xdr:cNvSpPr txBox="1"/>
      </xdr:nvSpPr>
      <xdr:spPr>
        <a:xfrm>
          <a:off x="10979150" y="629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C4386DDF-33D8-42EB-BFD7-76BD24B8FC69}"/>
            </a:ext>
          </a:extLst>
        </xdr:cNvPr>
        <xdr:cNvCxnSpPr/>
      </xdr:nvCxnSpPr>
      <xdr:spPr>
        <a:xfrm>
          <a:off x="11664950" y="604350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36D24D4C-5523-4274-8FE9-A2F760EAB357}"/>
            </a:ext>
          </a:extLst>
        </xdr:cNvPr>
        <xdr:cNvCxnSpPr/>
      </xdr:nvCxnSpPr>
      <xdr:spPr>
        <a:xfrm>
          <a:off x="116649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C62F24EA-9D3C-4350-92BD-D59028382AAE}"/>
            </a:ext>
          </a:extLst>
        </xdr:cNvPr>
        <xdr:cNvSpPr/>
      </xdr:nvSpPr>
      <xdr:spPr>
        <a:xfrm>
          <a:off x="116649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94403</xdr:rowOff>
    </xdr:from>
    <xdr:to>
      <xdr:col>81</xdr:col>
      <xdr:colOff>44450</xdr:colOff>
      <xdr:row>45</xdr:row>
      <xdr:rowOff>66040</xdr:rowOff>
    </xdr:to>
    <xdr:cxnSp macro="">
      <xdr:nvCxnSpPr>
        <xdr:cNvPr id="376" name="直線コネクタ 375">
          <a:extLst>
            <a:ext uri="{FF2B5EF4-FFF2-40B4-BE49-F238E27FC236}">
              <a16:creationId xmlns:a16="http://schemas.microsoft.com/office/drawing/2014/main" id="{B8B3206B-9A45-4393-99BD-EC54D0EFEC59}"/>
            </a:ext>
          </a:extLst>
        </xdr:cNvPr>
        <xdr:cNvCxnSpPr/>
      </xdr:nvCxnSpPr>
      <xdr:spPr>
        <a:xfrm flipV="1">
          <a:off x="15474950" y="6297083"/>
          <a:ext cx="0" cy="13127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38117</xdr:rowOff>
    </xdr:from>
    <xdr:ext cx="762000" cy="259045"/>
    <xdr:sp macro="" textlink="">
      <xdr:nvSpPr>
        <xdr:cNvPr id="377" name="公債費負担の状況最小値テキスト">
          <a:extLst>
            <a:ext uri="{FF2B5EF4-FFF2-40B4-BE49-F238E27FC236}">
              <a16:creationId xmlns:a16="http://schemas.microsoft.com/office/drawing/2014/main" id="{C8665EDE-F739-4651-8043-71CE93119946}"/>
            </a:ext>
          </a:extLst>
        </xdr:cNvPr>
        <xdr:cNvSpPr txBox="1"/>
      </xdr:nvSpPr>
      <xdr:spPr>
        <a:xfrm>
          <a:off x="15563850" y="758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78" name="直線コネクタ 377">
          <a:extLst>
            <a:ext uri="{FF2B5EF4-FFF2-40B4-BE49-F238E27FC236}">
              <a16:creationId xmlns:a16="http://schemas.microsoft.com/office/drawing/2014/main" id="{6EBC1C96-1D4B-48FC-B7E8-70EDF22425B5}"/>
            </a:ext>
          </a:extLst>
        </xdr:cNvPr>
        <xdr:cNvCxnSpPr/>
      </xdr:nvCxnSpPr>
      <xdr:spPr>
        <a:xfrm>
          <a:off x="15405100" y="76098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9330</xdr:rowOff>
    </xdr:from>
    <xdr:ext cx="762000" cy="259045"/>
    <xdr:sp macro="" textlink="">
      <xdr:nvSpPr>
        <xdr:cNvPr id="379" name="公債費負担の状況最大値テキスト">
          <a:extLst>
            <a:ext uri="{FF2B5EF4-FFF2-40B4-BE49-F238E27FC236}">
              <a16:creationId xmlns:a16="http://schemas.microsoft.com/office/drawing/2014/main" id="{1667C755-34A1-4666-9AE4-3E923CBA62CF}"/>
            </a:ext>
          </a:extLst>
        </xdr:cNvPr>
        <xdr:cNvSpPr txBox="1"/>
      </xdr:nvSpPr>
      <xdr:spPr>
        <a:xfrm>
          <a:off x="15563850" y="6044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94403</xdr:rowOff>
    </xdr:from>
    <xdr:to>
      <xdr:col>81</xdr:col>
      <xdr:colOff>133350</xdr:colOff>
      <xdr:row>37</xdr:row>
      <xdr:rowOff>94403</xdr:rowOff>
    </xdr:to>
    <xdr:cxnSp macro="">
      <xdr:nvCxnSpPr>
        <xdr:cNvPr id="380" name="直線コネクタ 379">
          <a:extLst>
            <a:ext uri="{FF2B5EF4-FFF2-40B4-BE49-F238E27FC236}">
              <a16:creationId xmlns:a16="http://schemas.microsoft.com/office/drawing/2014/main" id="{D42FF2C0-B9DA-49D9-A8A2-0407D3A8A065}"/>
            </a:ext>
          </a:extLst>
        </xdr:cNvPr>
        <xdr:cNvCxnSpPr/>
      </xdr:nvCxnSpPr>
      <xdr:spPr>
        <a:xfrm>
          <a:off x="15405100" y="629708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167640</xdr:rowOff>
    </xdr:from>
    <xdr:to>
      <xdr:col>81</xdr:col>
      <xdr:colOff>44450</xdr:colOff>
      <xdr:row>44</xdr:row>
      <xdr:rowOff>4233</xdr:rowOff>
    </xdr:to>
    <xdr:cxnSp macro="">
      <xdr:nvCxnSpPr>
        <xdr:cNvPr id="381" name="直線コネクタ 380">
          <a:extLst>
            <a:ext uri="{FF2B5EF4-FFF2-40B4-BE49-F238E27FC236}">
              <a16:creationId xmlns:a16="http://schemas.microsoft.com/office/drawing/2014/main" id="{44975C19-C8E6-46CB-BA40-3E7A170B1887}"/>
            </a:ext>
          </a:extLst>
        </xdr:cNvPr>
        <xdr:cNvCxnSpPr/>
      </xdr:nvCxnSpPr>
      <xdr:spPr>
        <a:xfrm flipV="1">
          <a:off x="14712950" y="7376160"/>
          <a:ext cx="762000" cy="4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41927</xdr:rowOff>
    </xdr:from>
    <xdr:ext cx="762000" cy="259045"/>
    <xdr:sp macro="" textlink="">
      <xdr:nvSpPr>
        <xdr:cNvPr id="382" name="公債費負担の状況平均値テキスト">
          <a:extLst>
            <a:ext uri="{FF2B5EF4-FFF2-40B4-BE49-F238E27FC236}">
              <a16:creationId xmlns:a16="http://schemas.microsoft.com/office/drawing/2014/main" id="{B81D5A3B-365A-4EB3-8408-C67B9DB39124}"/>
            </a:ext>
          </a:extLst>
        </xdr:cNvPr>
        <xdr:cNvSpPr txBox="1"/>
      </xdr:nvSpPr>
      <xdr:spPr>
        <a:xfrm>
          <a:off x="15563850" y="67475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383" name="フローチャート: 判断 382">
          <a:extLst>
            <a:ext uri="{FF2B5EF4-FFF2-40B4-BE49-F238E27FC236}">
              <a16:creationId xmlns:a16="http://schemas.microsoft.com/office/drawing/2014/main" id="{EBBE5D61-942C-475F-8655-B93EFC50E236}"/>
            </a:ext>
          </a:extLst>
        </xdr:cNvPr>
        <xdr:cNvSpPr/>
      </xdr:nvSpPr>
      <xdr:spPr>
        <a:xfrm>
          <a:off x="15427960" y="689864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151554</xdr:rowOff>
    </xdr:from>
    <xdr:to>
      <xdr:col>77</xdr:col>
      <xdr:colOff>44450</xdr:colOff>
      <xdr:row>44</xdr:row>
      <xdr:rowOff>4233</xdr:rowOff>
    </xdr:to>
    <xdr:cxnSp macro="">
      <xdr:nvCxnSpPr>
        <xdr:cNvPr id="384" name="直線コネクタ 383">
          <a:extLst>
            <a:ext uri="{FF2B5EF4-FFF2-40B4-BE49-F238E27FC236}">
              <a16:creationId xmlns:a16="http://schemas.microsoft.com/office/drawing/2014/main" id="{7A6A2D5C-624E-41EA-A36B-3D13E0FEEE2F}"/>
            </a:ext>
          </a:extLst>
        </xdr:cNvPr>
        <xdr:cNvCxnSpPr/>
      </xdr:nvCxnSpPr>
      <xdr:spPr>
        <a:xfrm>
          <a:off x="13903960" y="7360074"/>
          <a:ext cx="808990" cy="20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41487</xdr:rowOff>
    </xdr:from>
    <xdr:to>
      <xdr:col>77</xdr:col>
      <xdr:colOff>95250</xdr:colOff>
      <xdr:row>41</xdr:row>
      <xdr:rowOff>143087</xdr:rowOff>
    </xdr:to>
    <xdr:sp macro="" textlink="">
      <xdr:nvSpPr>
        <xdr:cNvPr id="385" name="フローチャート: 判断 384">
          <a:extLst>
            <a:ext uri="{FF2B5EF4-FFF2-40B4-BE49-F238E27FC236}">
              <a16:creationId xmlns:a16="http://schemas.microsoft.com/office/drawing/2014/main" id="{31C71162-DC2C-4107-95AC-7FF54EE01C95}"/>
            </a:ext>
          </a:extLst>
        </xdr:cNvPr>
        <xdr:cNvSpPr/>
      </xdr:nvSpPr>
      <xdr:spPr>
        <a:xfrm>
          <a:off x="14665960" y="6914727"/>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153264</xdr:rowOff>
    </xdr:from>
    <xdr:ext cx="736600" cy="259045"/>
    <xdr:sp macro="" textlink="">
      <xdr:nvSpPr>
        <xdr:cNvPr id="386" name="テキスト ボックス 385">
          <a:extLst>
            <a:ext uri="{FF2B5EF4-FFF2-40B4-BE49-F238E27FC236}">
              <a16:creationId xmlns:a16="http://schemas.microsoft.com/office/drawing/2014/main" id="{9B1AA34B-02CC-42B1-8F1B-45D793C28D9A}"/>
            </a:ext>
          </a:extLst>
        </xdr:cNvPr>
        <xdr:cNvSpPr txBox="1"/>
      </xdr:nvSpPr>
      <xdr:spPr>
        <a:xfrm>
          <a:off x="14370050" y="66912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151554</xdr:rowOff>
    </xdr:from>
    <xdr:to>
      <xdr:col>72</xdr:col>
      <xdr:colOff>203200</xdr:colOff>
      <xdr:row>44</xdr:row>
      <xdr:rowOff>28363</xdr:rowOff>
    </xdr:to>
    <xdr:cxnSp macro="">
      <xdr:nvCxnSpPr>
        <xdr:cNvPr id="387" name="直線コネクタ 386">
          <a:extLst>
            <a:ext uri="{FF2B5EF4-FFF2-40B4-BE49-F238E27FC236}">
              <a16:creationId xmlns:a16="http://schemas.microsoft.com/office/drawing/2014/main" id="{4E0521E8-CDCF-44C5-9DD8-AA0ADC4A82B3}"/>
            </a:ext>
          </a:extLst>
        </xdr:cNvPr>
        <xdr:cNvCxnSpPr/>
      </xdr:nvCxnSpPr>
      <xdr:spPr>
        <a:xfrm flipV="1">
          <a:off x="13106400" y="7360074"/>
          <a:ext cx="797560" cy="44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8" name="フローチャート: 判断 387">
          <a:extLst>
            <a:ext uri="{FF2B5EF4-FFF2-40B4-BE49-F238E27FC236}">
              <a16:creationId xmlns:a16="http://schemas.microsoft.com/office/drawing/2014/main" id="{4A87B793-7FC7-4744-BA3F-3424453FEB82}"/>
            </a:ext>
          </a:extLst>
        </xdr:cNvPr>
        <xdr:cNvSpPr/>
      </xdr:nvSpPr>
      <xdr:spPr>
        <a:xfrm>
          <a:off x="13868400" y="690668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145221</xdr:rowOff>
    </xdr:from>
    <xdr:ext cx="762000" cy="259045"/>
    <xdr:sp macro="" textlink="">
      <xdr:nvSpPr>
        <xdr:cNvPr id="389" name="テキスト ボックス 388">
          <a:extLst>
            <a:ext uri="{FF2B5EF4-FFF2-40B4-BE49-F238E27FC236}">
              <a16:creationId xmlns:a16="http://schemas.microsoft.com/office/drawing/2014/main" id="{A7CFA74C-CBF5-4B05-B36E-E1ECC535EFA6}"/>
            </a:ext>
          </a:extLst>
        </xdr:cNvPr>
        <xdr:cNvSpPr txBox="1"/>
      </xdr:nvSpPr>
      <xdr:spPr>
        <a:xfrm>
          <a:off x="13557250" y="6683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44</xdr:row>
      <xdr:rowOff>28363</xdr:rowOff>
    </xdr:from>
    <xdr:to>
      <xdr:col>68</xdr:col>
      <xdr:colOff>152400</xdr:colOff>
      <xdr:row>44</xdr:row>
      <xdr:rowOff>60537</xdr:rowOff>
    </xdr:to>
    <xdr:cxnSp macro="">
      <xdr:nvCxnSpPr>
        <xdr:cNvPr id="390" name="直線コネクタ 389">
          <a:extLst>
            <a:ext uri="{FF2B5EF4-FFF2-40B4-BE49-F238E27FC236}">
              <a16:creationId xmlns:a16="http://schemas.microsoft.com/office/drawing/2014/main" id="{08BA5B80-7466-4A0E-AEB7-53BD516946E1}"/>
            </a:ext>
          </a:extLst>
        </xdr:cNvPr>
        <xdr:cNvCxnSpPr/>
      </xdr:nvCxnSpPr>
      <xdr:spPr>
        <a:xfrm flipV="1">
          <a:off x="12293600" y="7404523"/>
          <a:ext cx="8128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91" name="フローチャート: 判断 390">
          <a:extLst>
            <a:ext uri="{FF2B5EF4-FFF2-40B4-BE49-F238E27FC236}">
              <a16:creationId xmlns:a16="http://schemas.microsoft.com/office/drawing/2014/main" id="{0CF46402-4C9E-4047-A889-26B326AEF66B}"/>
            </a:ext>
          </a:extLst>
        </xdr:cNvPr>
        <xdr:cNvSpPr/>
      </xdr:nvSpPr>
      <xdr:spPr>
        <a:xfrm>
          <a:off x="13055600" y="6906684"/>
          <a:ext cx="863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145221</xdr:rowOff>
    </xdr:from>
    <xdr:ext cx="762000" cy="259045"/>
    <xdr:sp macro="" textlink="">
      <xdr:nvSpPr>
        <xdr:cNvPr id="392" name="テキスト ボックス 391">
          <a:extLst>
            <a:ext uri="{FF2B5EF4-FFF2-40B4-BE49-F238E27FC236}">
              <a16:creationId xmlns:a16="http://schemas.microsoft.com/office/drawing/2014/main" id="{F2BA2F37-CC4E-4957-9EA7-9DA8437CF589}"/>
            </a:ext>
          </a:extLst>
        </xdr:cNvPr>
        <xdr:cNvSpPr txBox="1"/>
      </xdr:nvSpPr>
      <xdr:spPr>
        <a:xfrm>
          <a:off x="12763500" y="6683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105833</xdr:rowOff>
    </xdr:from>
    <xdr:to>
      <xdr:col>64</xdr:col>
      <xdr:colOff>152400</xdr:colOff>
      <xdr:row>42</xdr:row>
      <xdr:rowOff>35983</xdr:rowOff>
    </xdr:to>
    <xdr:sp macro="" textlink="">
      <xdr:nvSpPr>
        <xdr:cNvPr id="393" name="フローチャート: 判断 392">
          <a:extLst>
            <a:ext uri="{FF2B5EF4-FFF2-40B4-BE49-F238E27FC236}">
              <a16:creationId xmlns:a16="http://schemas.microsoft.com/office/drawing/2014/main" id="{CBF6DDBF-FC04-424F-8A4D-C2965DB1AE90}"/>
            </a:ext>
          </a:extLst>
        </xdr:cNvPr>
        <xdr:cNvSpPr/>
      </xdr:nvSpPr>
      <xdr:spPr>
        <a:xfrm>
          <a:off x="12242800" y="69790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46160</xdr:rowOff>
    </xdr:from>
    <xdr:ext cx="762000" cy="259045"/>
    <xdr:sp macro="" textlink="">
      <xdr:nvSpPr>
        <xdr:cNvPr id="394" name="テキスト ボックス 393">
          <a:extLst>
            <a:ext uri="{FF2B5EF4-FFF2-40B4-BE49-F238E27FC236}">
              <a16:creationId xmlns:a16="http://schemas.microsoft.com/office/drawing/2014/main" id="{69462D58-2CD1-4854-AC6A-9633C0B39BD4}"/>
            </a:ext>
          </a:extLst>
        </xdr:cNvPr>
        <xdr:cNvSpPr txBox="1"/>
      </xdr:nvSpPr>
      <xdr:spPr>
        <a:xfrm>
          <a:off x="11950700" y="6751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F3CC9B34-E9A2-48D8-8850-05649620928B}"/>
            </a:ext>
          </a:extLst>
        </xdr:cNvPr>
        <xdr:cNvSpPr txBox="1"/>
      </xdr:nvSpPr>
      <xdr:spPr>
        <a:xfrm>
          <a:off x="15278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C4C3F2FF-2D48-4CAB-87D4-CCC8F8807C3C}"/>
            </a:ext>
          </a:extLst>
        </xdr:cNvPr>
        <xdr:cNvSpPr txBox="1"/>
      </xdr:nvSpPr>
      <xdr:spPr>
        <a:xfrm>
          <a:off x="14516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D61103BA-597B-4F06-BACB-D6EC63764227}"/>
            </a:ext>
          </a:extLst>
        </xdr:cNvPr>
        <xdr:cNvSpPr txBox="1"/>
      </xdr:nvSpPr>
      <xdr:spPr>
        <a:xfrm>
          <a:off x="1371473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A84AE53E-8643-47BF-8B26-012DA9162D35}"/>
            </a:ext>
          </a:extLst>
        </xdr:cNvPr>
        <xdr:cNvSpPr txBox="1"/>
      </xdr:nvSpPr>
      <xdr:spPr>
        <a:xfrm>
          <a:off x="129095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2FE01E66-742C-4756-BA50-F4B09D4CE69A}"/>
            </a:ext>
          </a:extLst>
        </xdr:cNvPr>
        <xdr:cNvSpPr txBox="1"/>
      </xdr:nvSpPr>
      <xdr:spPr>
        <a:xfrm>
          <a:off x="120967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116840</xdr:rowOff>
    </xdr:from>
    <xdr:to>
      <xdr:col>81</xdr:col>
      <xdr:colOff>95250</xdr:colOff>
      <xdr:row>44</xdr:row>
      <xdr:rowOff>46990</xdr:rowOff>
    </xdr:to>
    <xdr:sp macro="" textlink="">
      <xdr:nvSpPr>
        <xdr:cNvPr id="400" name="楕円 399">
          <a:extLst>
            <a:ext uri="{FF2B5EF4-FFF2-40B4-BE49-F238E27FC236}">
              <a16:creationId xmlns:a16="http://schemas.microsoft.com/office/drawing/2014/main" id="{DAD3CD79-C683-477A-BF53-DF3DAB0EE4EE}"/>
            </a:ext>
          </a:extLst>
        </xdr:cNvPr>
        <xdr:cNvSpPr/>
      </xdr:nvSpPr>
      <xdr:spPr>
        <a:xfrm>
          <a:off x="15427960" y="732536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88917</xdr:rowOff>
    </xdr:from>
    <xdr:ext cx="762000" cy="259045"/>
    <xdr:sp macro="" textlink="">
      <xdr:nvSpPr>
        <xdr:cNvPr id="401" name="公債費負担の状況該当値テキスト">
          <a:extLst>
            <a:ext uri="{FF2B5EF4-FFF2-40B4-BE49-F238E27FC236}">
              <a16:creationId xmlns:a16="http://schemas.microsoft.com/office/drawing/2014/main" id="{C753EC35-0E6D-4D21-958E-F3B93353E5D6}"/>
            </a:ext>
          </a:extLst>
        </xdr:cNvPr>
        <xdr:cNvSpPr txBox="1"/>
      </xdr:nvSpPr>
      <xdr:spPr>
        <a:xfrm>
          <a:off x="15563850" y="7297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124883</xdr:rowOff>
    </xdr:from>
    <xdr:to>
      <xdr:col>77</xdr:col>
      <xdr:colOff>95250</xdr:colOff>
      <xdr:row>44</xdr:row>
      <xdr:rowOff>55033</xdr:rowOff>
    </xdr:to>
    <xdr:sp macro="" textlink="">
      <xdr:nvSpPr>
        <xdr:cNvPr id="402" name="楕円 401">
          <a:extLst>
            <a:ext uri="{FF2B5EF4-FFF2-40B4-BE49-F238E27FC236}">
              <a16:creationId xmlns:a16="http://schemas.microsoft.com/office/drawing/2014/main" id="{D70F789E-31F8-4586-B247-7554BF63A992}"/>
            </a:ext>
          </a:extLst>
        </xdr:cNvPr>
        <xdr:cNvSpPr/>
      </xdr:nvSpPr>
      <xdr:spPr>
        <a:xfrm>
          <a:off x="14665960" y="733340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44</xdr:row>
      <xdr:rowOff>39810</xdr:rowOff>
    </xdr:from>
    <xdr:ext cx="736600" cy="259045"/>
    <xdr:sp macro="" textlink="">
      <xdr:nvSpPr>
        <xdr:cNvPr id="403" name="テキスト ボックス 402">
          <a:extLst>
            <a:ext uri="{FF2B5EF4-FFF2-40B4-BE49-F238E27FC236}">
              <a16:creationId xmlns:a16="http://schemas.microsoft.com/office/drawing/2014/main" id="{A7E446B2-C37F-48DC-9F4C-315828087EEB}"/>
            </a:ext>
          </a:extLst>
        </xdr:cNvPr>
        <xdr:cNvSpPr txBox="1"/>
      </xdr:nvSpPr>
      <xdr:spPr>
        <a:xfrm>
          <a:off x="14370050" y="74159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100754</xdr:rowOff>
    </xdr:from>
    <xdr:to>
      <xdr:col>73</xdr:col>
      <xdr:colOff>44450</xdr:colOff>
      <xdr:row>44</xdr:row>
      <xdr:rowOff>30904</xdr:rowOff>
    </xdr:to>
    <xdr:sp macro="" textlink="">
      <xdr:nvSpPr>
        <xdr:cNvPr id="404" name="楕円 403">
          <a:extLst>
            <a:ext uri="{FF2B5EF4-FFF2-40B4-BE49-F238E27FC236}">
              <a16:creationId xmlns:a16="http://schemas.microsoft.com/office/drawing/2014/main" id="{8BA47833-7891-44C8-817D-48829F0244B7}"/>
            </a:ext>
          </a:extLst>
        </xdr:cNvPr>
        <xdr:cNvSpPr/>
      </xdr:nvSpPr>
      <xdr:spPr>
        <a:xfrm>
          <a:off x="13868400" y="7309274"/>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44</xdr:row>
      <xdr:rowOff>15681</xdr:rowOff>
    </xdr:from>
    <xdr:ext cx="762000" cy="259045"/>
    <xdr:sp macro="" textlink="">
      <xdr:nvSpPr>
        <xdr:cNvPr id="405" name="テキスト ボックス 404">
          <a:extLst>
            <a:ext uri="{FF2B5EF4-FFF2-40B4-BE49-F238E27FC236}">
              <a16:creationId xmlns:a16="http://schemas.microsoft.com/office/drawing/2014/main" id="{924BB94F-48EF-4AEB-AFAC-FB826B3C9ACB}"/>
            </a:ext>
          </a:extLst>
        </xdr:cNvPr>
        <xdr:cNvSpPr txBox="1"/>
      </xdr:nvSpPr>
      <xdr:spPr>
        <a:xfrm>
          <a:off x="13557250" y="7391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149013</xdr:rowOff>
    </xdr:from>
    <xdr:to>
      <xdr:col>68</xdr:col>
      <xdr:colOff>203200</xdr:colOff>
      <xdr:row>44</xdr:row>
      <xdr:rowOff>79163</xdr:rowOff>
    </xdr:to>
    <xdr:sp macro="" textlink="">
      <xdr:nvSpPr>
        <xdr:cNvPr id="406" name="楕円 405">
          <a:extLst>
            <a:ext uri="{FF2B5EF4-FFF2-40B4-BE49-F238E27FC236}">
              <a16:creationId xmlns:a16="http://schemas.microsoft.com/office/drawing/2014/main" id="{A844C8C1-DF6B-491A-AD12-CF9267E31A5D}"/>
            </a:ext>
          </a:extLst>
        </xdr:cNvPr>
        <xdr:cNvSpPr/>
      </xdr:nvSpPr>
      <xdr:spPr>
        <a:xfrm>
          <a:off x="13055600" y="7357533"/>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44</xdr:row>
      <xdr:rowOff>63940</xdr:rowOff>
    </xdr:from>
    <xdr:ext cx="762000" cy="259045"/>
    <xdr:sp macro="" textlink="">
      <xdr:nvSpPr>
        <xdr:cNvPr id="407" name="テキスト ボックス 406">
          <a:extLst>
            <a:ext uri="{FF2B5EF4-FFF2-40B4-BE49-F238E27FC236}">
              <a16:creationId xmlns:a16="http://schemas.microsoft.com/office/drawing/2014/main" id="{260159BC-D9FB-460A-ABA7-480A01E78B29}"/>
            </a:ext>
          </a:extLst>
        </xdr:cNvPr>
        <xdr:cNvSpPr txBox="1"/>
      </xdr:nvSpPr>
      <xdr:spPr>
        <a:xfrm>
          <a:off x="12763500" y="7440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44</xdr:row>
      <xdr:rowOff>9737</xdr:rowOff>
    </xdr:from>
    <xdr:to>
      <xdr:col>64</xdr:col>
      <xdr:colOff>152400</xdr:colOff>
      <xdr:row>44</xdr:row>
      <xdr:rowOff>111337</xdr:rowOff>
    </xdr:to>
    <xdr:sp macro="" textlink="">
      <xdr:nvSpPr>
        <xdr:cNvPr id="408" name="楕円 407">
          <a:extLst>
            <a:ext uri="{FF2B5EF4-FFF2-40B4-BE49-F238E27FC236}">
              <a16:creationId xmlns:a16="http://schemas.microsoft.com/office/drawing/2014/main" id="{7A8C7D06-CA04-421A-9F8A-E69C13E7E3BE}"/>
            </a:ext>
          </a:extLst>
        </xdr:cNvPr>
        <xdr:cNvSpPr/>
      </xdr:nvSpPr>
      <xdr:spPr>
        <a:xfrm>
          <a:off x="12242800" y="7385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96114</xdr:rowOff>
    </xdr:from>
    <xdr:ext cx="762000" cy="259045"/>
    <xdr:sp macro="" textlink="">
      <xdr:nvSpPr>
        <xdr:cNvPr id="409" name="テキスト ボックス 408">
          <a:extLst>
            <a:ext uri="{FF2B5EF4-FFF2-40B4-BE49-F238E27FC236}">
              <a16:creationId xmlns:a16="http://schemas.microsoft.com/office/drawing/2014/main" id="{1BFAFC4D-722C-4478-83D2-B741823E503C}"/>
            </a:ext>
          </a:extLst>
        </xdr:cNvPr>
        <xdr:cNvSpPr txBox="1"/>
      </xdr:nvSpPr>
      <xdr:spPr>
        <a:xfrm>
          <a:off x="11950700" y="7472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5FC4CB4B-ECC3-4730-9324-1B8E4303E2BC}"/>
            </a:ext>
          </a:extLst>
        </xdr:cNvPr>
        <xdr:cNvSpPr/>
      </xdr:nvSpPr>
      <xdr:spPr>
        <a:xfrm>
          <a:off x="11664950" y="1179830"/>
          <a:ext cx="4622800" cy="3136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2657A947-CB7A-4F7D-952A-D4B320EB5478}"/>
            </a:ext>
          </a:extLst>
        </xdr:cNvPr>
        <xdr:cNvSpPr txBox="1"/>
      </xdr:nvSpPr>
      <xdr:spPr>
        <a:xfrm>
          <a:off x="12520280" y="153416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54194203-A0A9-451F-94AE-EBD4A9ED72CF}"/>
            </a:ext>
          </a:extLst>
        </xdr:cNvPr>
        <xdr:cNvSpPr txBox="1"/>
      </xdr:nvSpPr>
      <xdr:spPr>
        <a:xfrm>
          <a:off x="13933820" y="150876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6AC524D6-7258-43AF-91DF-8BFE3E40D556}"/>
            </a:ext>
          </a:extLst>
        </xdr:cNvPr>
        <xdr:cNvSpPr/>
      </xdr:nvSpPr>
      <xdr:spPr>
        <a:xfrm>
          <a:off x="16351250" y="143002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571819AD-9A4F-4ABC-8BC1-3F8446710FEC}"/>
            </a:ext>
          </a:extLst>
        </xdr:cNvPr>
        <xdr:cNvSpPr/>
      </xdr:nvSpPr>
      <xdr:spPr>
        <a:xfrm>
          <a:off x="16351250" y="16167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6E6D80D1-54E1-4971-9152-CE5C33E9737D}"/>
            </a:ext>
          </a:extLst>
        </xdr:cNvPr>
        <xdr:cNvSpPr/>
      </xdr:nvSpPr>
      <xdr:spPr>
        <a:xfrm>
          <a:off x="1784985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8DF2155D-FF3E-449A-8C0A-84ECE8250AD7}"/>
            </a:ext>
          </a:extLst>
        </xdr:cNvPr>
        <xdr:cNvSpPr/>
      </xdr:nvSpPr>
      <xdr:spPr>
        <a:xfrm>
          <a:off x="1784985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616D13C1-54DA-4BD5-B8C5-7AE9A150008B}"/>
            </a:ext>
          </a:extLst>
        </xdr:cNvPr>
        <xdr:cNvSpPr/>
      </xdr:nvSpPr>
      <xdr:spPr>
        <a:xfrm>
          <a:off x="1917700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C053B974-43FE-4E02-B577-4E3388E70CCD}"/>
            </a:ext>
          </a:extLst>
        </xdr:cNvPr>
        <xdr:cNvSpPr/>
      </xdr:nvSpPr>
      <xdr:spPr>
        <a:xfrm>
          <a:off x="1917700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B802077-6B99-4AC7-B6B1-58FD438493AF}"/>
            </a:ext>
          </a:extLst>
        </xdr:cNvPr>
        <xdr:cNvSpPr/>
      </xdr:nvSpPr>
      <xdr:spPr>
        <a:xfrm>
          <a:off x="11664950" y="192659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6E166986-F322-4191-853C-405198791688}"/>
            </a:ext>
          </a:extLst>
        </xdr:cNvPr>
        <xdr:cNvSpPr/>
      </xdr:nvSpPr>
      <xdr:spPr>
        <a:xfrm>
          <a:off x="16459200" y="192659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98C4C17A-1848-48C7-B103-9E00EF2F1455}"/>
            </a:ext>
          </a:extLst>
        </xdr:cNvPr>
        <xdr:cNvSpPr/>
      </xdr:nvSpPr>
      <xdr:spPr>
        <a:xfrm>
          <a:off x="16459200" y="192659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BDC4BC0F-4DAA-494A-B53E-E9299DA104FA}"/>
            </a:ext>
          </a:extLst>
        </xdr:cNvPr>
        <xdr:cNvSpPr txBox="1"/>
      </xdr:nvSpPr>
      <xdr:spPr>
        <a:xfrm>
          <a:off x="16570960" y="223647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前年度と比較し</a:t>
          </a:r>
          <a:r>
            <a:rPr kumimoji="1" lang="ja-JP" altLang="en-US" sz="1000">
              <a:solidFill>
                <a:schemeClr val="dk1"/>
              </a:solidFill>
              <a:effectLst/>
              <a:latin typeface="+mn-lt"/>
              <a:ea typeface="+mn-ea"/>
              <a:cs typeface="+mn-cs"/>
            </a:rPr>
            <a:t>６．０</a:t>
          </a:r>
          <a:r>
            <a:rPr kumimoji="1" lang="ja-JP" altLang="ja-JP" sz="1000">
              <a:solidFill>
                <a:schemeClr val="dk1"/>
              </a:solidFill>
              <a:effectLst/>
              <a:latin typeface="+mn-lt"/>
              <a:ea typeface="+mn-ea"/>
              <a:cs typeface="+mn-cs"/>
            </a:rPr>
            <a:t>ポイント改善した。これは大規模事業の償還終了や公営企業債等の残高が減少したことによるものである。</a:t>
          </a:r>
          <a:endParaRPr lang="ja-JP" altLang="ja-JP" sz="1000">
            <a:effectLst/>
          </a:endParaRPr>
        </a:p>
        <a:p>
          <a:r>
            <a:rPr kumimoji="1" lang="ja-JP" altLang="ja-JP" sz="1000">
              <a:solidFill>
                <a:schemeClr val="dk1"/>
              </a:solidFill>
              <a:effectLst/>
              <a:latin typeface="+mn-lt"/>
              <a:ea typeface="+mn-ea"/>
              <a:cs typeface="+mn-cs"/>
            </a:rPr>
            <a:t>　しかし、依然として類似団体平均を大きく上回っており、その要因として、下水道事業における公営企業債等の償還に係る繰出金が考えられる。</a:t>
          </a:r>
          <a:endParaRPr lang="ja-JP" altLang="ja-JP" sz="1000">
            <a:effectLst/>
          </a:endParaRPr>
        </a:p>
        <a:p>
          <a:r>
            <a:rPr kumimoji="1" lang="ja-JP" altLang="ja-JP" sz="1000">
              <a:solidFill>
                <a:schemeClr val="dk1"/>
              </a:solidFill>
              <a:effectLst/>
              <a:latin typeface="+mn-lt"/>
              <a:ea typeface="+mn-ea"/>
              <a:cs typeface="+mn-cs"/>
            </a:rPr>
            <a:t>　当市は他団体と比べて面積も広く、下水道の敷設に多額の費用を要することから、財源確保のためにも多額の地方債を発行している。資本費平準化債を活用するとともに、下水道使用料の安定確保や下水道接続率の向上を図ることで自主財源を確保し、基準外繰出金の減少に努める。</a:t>
          </a:r>
          <a:endParaRPr lang="ja-JP" altLang="ja-JP" sz="1000">
            <a:effectLst/>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F2049DDB-365C-4B42-B686-4846E3BC0F2E}"/>
            </a:ext>
          </a:extLst>
        </xdr:cNvPr>
        <xdr:cNvSpPr txBox="1"/>
      </xdr:nvSpPr>
      <xdr:spPr>
        <a:xfrm>
          <a:off x="11626850" y="1739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9C09D12-DB60-482D-87D3-D3DA961A478F}"/>
            </a:ext>
          </a:extLst>
        </xdr:cNvPr>
        <xdr:cNvCxnSpPr/>
      </xdr:nvCxnSpPr>
      <xdr:spPr>
        <a:xfrm>
          <a:off x="11664950" y="4286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FD4047A2-5EA6-47B5-B0FE-3A10A93D4C9B}"/>
            </a:ext>
          </a:extLst>
        </xdr:cNvPr>
        <xdr:cNvSpPr txBox="1"/>
      </xdr:nvSpPr>
      <xdr:spPr>
        <a:xfrm>
          <a:off x="10979150" y="4147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47C42734-164C-4FB1-98F9-D46F7FC4EE44}"/>
            </a:ext>
          </a:extLst>
        </xdr:cNvPr>
        <xdr:cNvCxnSpPr/>
      </xdr:nvCxnSpPr>
      <xdr:spPr>
        <a:xfrm>
          <a:off x="11664950" y="389170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5B5EB6AC-1903-4548-AF1F-30EAE71A6C85}"/>
            </a:ext>
          </a:extLst>
        </xdr:cNvPr>
        <xdr:cNvSpPr txBox="1"/>
      </xdr:nvSpPr>
      <xdr:spPr>
        <a:xfrm>
          <a:off x="10979150" y="3753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FDC16448-49FE-41E4-9A8A-5E7F0180D575}"/>
            </a:ext>
          </a:extLst>
        </xdr:cNvPr>
        <xdr:cNvCxnSpPr/>
      </xdr:nvCxnSpPr>
      <xdr:spPr>
        <a:xfrm>
          <a:off x="11664950" y="350096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CF4F7A15-8AE3-4BC5-A7E9-3823531E6B7E}"/>
            </a:ext>
          </a:extLst>
        </xdr:cNvPr>
        <xdr:cNvSpPr txBox="1"/>
      </xdr:nvSpPr>
      <xdr:spPr>
        <a:xfrm>
          <a:off x="10979150" y="335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E8D24A8F-67FD-4D8D-AE8E-B45B7DB07440}"/>
            </a:ext>
          </a:extLst>
        </xdr:cNvPr>
        <xdr:cNvCxnSpPr/>
      </xdr:nvCxnSpPr>
      <xdr:spPr>
        <a:xfrm>
          <a:off x="11664950" y="31064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FBB6B56E-362D-4D80-B1F2-79BCBCBC6895}"/>
            </a:ext>
          </a:extLst>
        </xdr:cNvPr>
        <xdr:cNvSpPr txBox="1"/>
      </xdr:nvSpPr>
      <xdr:spPr>
        <a:xfrm>
          <a:off x="10979150" y="2968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FACFD4A-2BCD-49ED-A9C0-561540D8191B}"/>
            </a:ext>
          </a:extLst>
        </xdr:cNvPr>
        <xdr:cNvCxnSpPr/>
      </xdr:nvCxnSpPr>
      <xdr:spPr>
        <a:xfrm>
          <a:off x="11664950" y="271187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3B9E23FD-B698-44C5-92F8-930C26F49E2D}"/>
            </a:ext>
          </a:extLst>
        </xdr:cNvPr>
        <xdr:cNvSpPr txBox="1"/>
      </xdr:nvSpPr>
      <xdr:spPr>
        <a:xfrm>
          <a:off x="10979150" y="2573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CE19450B-8094-4CC8-91C7-95B9D8FDD47F}"/>
            </a:ext>
          </a:extLst>
        </xdr:cNvPr>
        <xdr:cNvCxnSpPr/>
      </xdr:nvCxnSpPr>
      <xdr:spPr>
        <a:xfrm>
          <a:off x="11664950" y="232113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920B2029-1E77-425B-A866-F7B881D3240F}"/>
            </a:ext>
          </a:extLst>
        </xdr:cNvPr>
        <xdr:cNvSpPr txBox="1"/>
      </xdr:nvSpPr>
      <xdr:spPr>
        <a:xfrm>
          <a:off x="10979150" y="21827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4AB06EB4-A23D-4319-B23F-6A9DFD84B26B}"/>
            </a:ext>
          </a:extLst>
        </xdr:cNvPr>
        <xdr:cNvCxnSpPr/>
      </xdr:nvCxnSpPr>
      <xdr:spPr>
        <a:xfrm>
          <a:off x="11664950" y="192659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CF9502CC-68E1-40C9-8591-F32FB0C2F725}"/>
            </a:ext>
          </a:extLst>
        </xdr:cNvPr>
        <xdr:cNvSpPr/>
      </xdr:nvSpPr>
      <xdr:spPr>
        <a:xfrm>
          <a:off x="11664950" y="192659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113736</xdr:rowOff>
    </xdr:to>
    <xdr:cxnSp macro="">
      <xdr:nvCxnSpPr>
        <xdr:cNvPr id="438" name="直線コネクタ 437">
          <a:extLst>
            <a:ext uri="{FF2B5EF4-FFF2-40B4-BE49-F238E27FC236}">
              <a16:creationId xmlns:a16="http://schemas.microsoft.com/office/drawing/2014/main" id="{6B3826C2-443B-46CE-803D-1DB0A54D04C2}"/>
            </a:ext>
          </a:extLst>
        </xdr:cNvPr>
        <xdr:cNvCxnSpPr/>
      </xdr:nvCxnSpPr>
      <xdr:spPr>
        <a:xfrm flipV="1">
          <a:off x="15474950" y="2321137"/>
          <a:ext cx="0" cy="16483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85813</xdr:rowOff>
    </xdr:from>
    <xdr:ext cx="762000" cy="259045"/>
    <xdr:sp macro="" textlink="">
      <xdr:nvSpPr>
        <xdr:cNvPr id="439" name="将来負担の状況最小値テキスト">
          <a:extLst>
            <a:ext uri="{FF2B5EF4-FFF2-40B4-BE49-F238E27FC236}">
              <a16:creationId xmlns:a16="http://schemas.microsoft.com/office/drawing/2014/main" id="{4DB88B0C-26B2-4FA8-A34F-6D66D9BC6569}"/>
            </a:ext>
          </a:extLst>
        </xdr:cNvPr>
        <xdr:cNvSpPr txBox="1"/>
      </xdr:nvSpPr>
      <xdr:spPr>
        <a:xfrm>
          <a:off x="15563850" y="3941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113736</xdr:rowOff>
    </xdr:from>
    <xdr:to>
      <xdr:col>81</xdr:col>
      <xdr:colOff>133350</xdr:colOff>
      <xdr:row>23</xdr:row>
      <xdr:rowOff>113736</xdr:rowOff>
    </xdr:to>
    <xdr:cxnSp macro="">
      <xdr:nvCxnSpPr>
        <xdr:cNvPr id="440" name="直線コネクタ 439">
          <a:extLst>
            <a:ext uri="{FF2B5EF4-FFF2-40B4-BE49-F238E27FC236}">
              <a16:creationId xmlns:a16="http://schemas.microsoft.com/office/drawing/2014/main" id="{267A5BAD-5416-455A-8270-A79FD1ECBF9E}"/>
            </a:ext>
          </a:extLst>
        </xdr:cNvPr>
        <xdr:cNvCxnSpPr/>
      </xdr:nvCxnSpPr>
      <xdr:spPr>
        <a:xfrm>
          <a:off x="15405100" y="396945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7B88EBCF-D88F-461D-834D-D9DEB30680FB}"/>
            </a:ext>
          </a:extLst>
        </xdr:cNvPr>
        <xdr:cNvSpPr txBox="1"/>
      </xdr:nvSpPr>
      <xdr:spPr>
        <a:xfrm>
          <a:off x="15563850" y="20684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FD4CD232-1F40-4EF8-83F1-572E9D60B249}"/>
            </a:ext>
          </a:extLst>
        </xdr:cNvPr>
        <xdr:cNvCxnSpPr/>
      </xdr:nvCxnSpPr>
      <xdr:spPr>
        <a:xfrm>
          <a:off x="15405100" y="23211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19</xdr:row>
      <xdr:rowOff>46143</xdr:rowOff>
    </xdr:from>
    <xdr:to>
      <xdr:col>81</xdr:col>
      <xdr:colOff>44450</xdr:colOff>
      <xdr:row>19</xdr:row>
      <xdr:rowOff>126577</xdr:rowOff>
    </xdr:to>
    <xdr:cxnSp macro="">
      <xdr:nvCxnSpPr>
        <xdr:cNvPr id="443" name="直線コネクタ 442">
          <a:extLst>
            <a:ext uri="{FF2B5EF4-FFF2-40B4-BE49-F238E27FC236}">
              <a16:creationId xmlns:a16="http://schemas.microsoft.com/office/drawing/2014/main" id="{B10F9AEF-110F-43FE-9801-36B5DAFE2D53}"/>
            </a:ext>
          </a:extLst>
        </xdr:cNvPr>
        <xdr:cNvCxnSpPr/>
      </xdr:nvCxnSpPr>
      <xdr:spPr>
        <a:xfrm flipV="1">
          <a:off x="14712950" y="3231303"/>
          <a:ext cx="762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16527</xdr:rowOff>
    </xdr:from>
    <xdr:ext cx="762000" cy="259045"/>
    <xdr:sp macro="" textlink="">
      <xdr:nvSpPr>
        <xdr:cNvPr id="444" name="将来負担の状況平均値テキスト">
          <a:extLst>
            <a:ext uri="{FF2B5EF4-FFF2-40B4-BE49-F238E27FC236}">
              <a16:creationId xmlns:a16="http://schemas.microsoft.com/office/drawing/2014/main" id="{732BD9D1-07AB-484A-A682-0A4E966A5A96}"/>
            </a:ext>
          </a:extLst>
        </xdr:cNvPr>
        <xdr:cNvSpPr txBox="1"/>
      </xdr:nvSpPr>
      <xdr:spPr>
        <a:xfrm>
          <a:off x="15563850" y="21958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5" name="フローチャート: 判断 444">
          <a:extLst>
            <a:ext uri="{FF2B5EF4-FFF2-40B4-BE49-F238E27FC236}">
              <a16:creationId xmlns:a16="http://schemas.microsoft.com/office/drawing/2014/main" id="{2E3C12E6-63EA-49B4-AAD6-17DE787974F0}"/>
            </a:ext>
          </a:extLst>
        </xdr:cNvPr>
        <xdr:cNvSpPr/>
      </xdr:nvSpPr>
      <xdr:spPr>
        <a:xfrm>
          <a:off x="15427960" y="234696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19</xdr:row>
      <xdr:rowOff>126577</xdr:rowOff>
    </xdr:from>
    <xdr:to>
      <xdr:col>77</xdr:col>
      <xdr:colOff>44450</xdr:colOff>
      <xdr:row>19</xdr:row>
      <xdr:rowOff>169475</xdr:rowOff>
    </xdr:to>
    <xdr:cxnSp macro="">
      <xdr:nvCxnSpPr>
        <xdr:cNvPr id="446" name="直線コネクタ 445">
          <a:extLst>
            <a:ext uri="{FF2B5EF4-FFF2-40B4-BE49-F238E27FC236}">
              <a16:creationId xmlns:a16="http://schemas.microsoft.com/office/drawing/2014/main" id="{A9F8E2A8-3E9F-496A-855F-1900E1B7D202}"/>
            </a:ext>
          </a:extLst>
        </xdr:cNvPr>
        <xdr:cNvCxnSpPr/>
      </xdr:nvCxnSpPr>
      <xdr:spPr>
        <a:xfrm flipV="1">
          <a:off x="13903960" y="3311737"/>
          <a:ext cx="808990" cy="42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53622</xdr:rowOff>
    </xdr:from>
    <xdr:to>
      <xdr:col>77</xdr:col>
      <xdr:colOff>95250</xdr:colOff>
      <xdr:row>14</xdr:row>
      <xdr:rowOff>155222</xdr:rowOff>
    </xdr:to>
    <xdr:sp macro="" textlink="">
      <xdr:nvSpPr>
        <xdr:cNvPr id="447" name="フローチャート: 判断 446">
          <a:extLst>
            <a:ext uri="{FF2B5EF4-FFF2-40B4-BE49-F238E27FC236}">
              <a16:creationId xmlns:a16="http://schemas.microsoft.com/office/drawing/2014/main" id="{FE648786-7313-4B49-90F8-89D400E6BBDC}"/>
            </a:ext>
          </a:extLst>
        </xdr:cNvPr>
        <xdr:cNvSpPr/>
      </xdr:nvSpPr>
      <xdr:spPr>
        <a:xfrm>
          <a:off x="14665960" y="2400582"/>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165399</xdr:rowOff>
    </xdr:from>
    <xdr:ext cx="736600" cy="259045"/>
    <xdr:sp macro="" textlink="">
      <xdr:nvSpPr>
        <xdr:cNvPr id="448" name="テキスト ボックス 447">
          <a:extLst>
            <a:ext uri="{FF2B5EF4-FFF2-40B4-BE49-F238E27FC236}">
              <a16:creationId xmlns:a16="http://schemas.microsoft.com/office/drawing/2014/main" id="{758322CF-2DE4-4CB2-BD5C-E0D288DF462D}"/>
            </a:ext>
          </a:extLst>
        </xdr:cNvPr>
        <xdr:cNvSpPr txBox="1"/>
      </xdr:nvSpPr>
      <xdr:spPr>
        <a:xfrm>
          <a:off x="14370050" y="21770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19</xdr:row>
      <xdr:rowOff>169475</xdr:rowOff>
    </xdr:from>
    <xdr:to>
      <xdr:col>72</xdr:col>
      <xdr:colOff>203200</xdr:colOff>
      <xdr:row>21</xdr:row>
      <xdr:rowOff>15593</xdr:rowOff>
    </xdr:to>
    <xdr:cxnSp macro="">
      <xdr:nvCxnSpPr>
        <xdr:cNvPr id="449" name="直線コネクタ 448">
          <a:extLst>
            <a:ext uri="{FF2B5EF4-FFF2-40B4-BE49-F238E27FC236}">
              <a16:creationId xmlns:a16="http://schemas.microsoft.com/office/drawing/2014/main" id="{67BE38F3-1044-4AEF-95C2-8994481CED65}"/>
            </a:ext>
          </a:extLst>
        </xdr:cNvPr>
        <xdr:cNvCxnSpPr/>
      </xdr:nvCxnSpPr>
      <xdr:spPr>
        <a:xfrm flipV="1">
          <a:off x="13106400" y="3354635"/>
          <a:ext cx="797560" cy="181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89817</xdr:rowOff>
    </xdr:from>
    <xdr:to>
      <xdr:col>73</xdr:col>
      <xdr:colOff>44450</xdr:colOff>
      <xdr:row>15</xdr:row>
      <xdr:rowOff>19967</xdr:rowOff>
    </xdr:to>
    <xdr:sp macro="" textlink="">
      <xdr:nvSpPr>
        <xdr:cNvPr id="450" name="フローチャート: 判断 449">
          <a:extLst>
            <a:ext uri="{FF2B5EF4-FFF2-40B4-BE49-F238E27FC236}">
              <a16:creationId xmlns:a16="http://schemas.microsoft.com/office/drawing/2014/main" id="{EC3AF4FF-5DD0-4F79-8E17-3724EBE41CDF}"/>
            </a:ext>
          </a:extLst>
        </xdr:cNvPr>
        <xdr:cNvSpPr/>
      </xdr:nvSpPr>
      <xdr:spPr>
        <a:xfrm>
          <a:off x="13868400" y="2436777"/>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30144</xdr:rowOff>
    </xdr:from>
    <xdr:ext cx="762000" cy="259045"/>
    <xdr:sp macro="" textlink="">
      <xdr:nvSpPr>
        <xdr:cNvPr id="451" name="テキスト ボックス 450">
          <a:extLst>
            <a:ext uri="{FF2B5EF4-FFF2-40B4-BE49-F238E27FC236}">
              <a16:creationId xmlns:a16="http://schemas.microsoft.com/office/drawing/2014/main" id="{8A1759D2-A534-4815-8DD5-761C3D7508FE}"/>
            </a:ext>
          </a:extLst>
        </xdr:cNvPr>
        <xdr:cNvSpPr txBox="1"/>
      </xdr:nvSpPr>
      <xdr:spPr>
        <a:xfrm>
          <a:off x="13557250" y="2209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21</xdr:row>
      <xdr:rowOff>15593</xdr:rowOff>
    </xdr:from>
    <xdr:to>
      <xdr:col>68</xdr:col>
      <xdr:colOff>152400</xdr:colOff>
      <xdr:row>21</xdr:row>
      <xdr:rowOff>142946</xdr:rowOff>
    </xdr:to>
    <xdr:cxnSp macro="">
      <xdr:nvCxnSpPr>
        <xdr:cNvPr id="452" name="直線コネクタ 451">
          <a:extLst>
            <a:ext uri="{FF2B5EF4-FFF2-40B4-BE49-F238E27FC236}">
              <a16:creationId xmlns:a16="http://schemas.microsoft.com/office/drawing/2014/main" id="{8A93A431-5DD9-4360-92E9-D46703B382AD}"/>
            </a:ext>
          </a:extLst>
        </xdr:cNvPr>
        <xdr:cNvCxnSpPr/>
      </xdr:nvCxnSpPr>
      <xdr:spPr>
        <a:xfrm flipV="1">
          <a:off x="12293600" y="3536033"/>
          <a:ext cx="812800" cy="12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160867</xdr:rowOff>
    </xdr:from>
    <xdr:to>
      <xdr:col>68</xdr:col>
      <xdr:colOff>203200</xdr:colOff>
      <xdr:row>15</xdr:row>
      <xdr:rowOff>91017</xdr:rowOff>
    </xdr:to>
    <xdr:sp macro="" textlink="">
      <xdr:nvSpPr>
        <xdr:cNvPr id="453" name="フローチャート: 判断 452">
          <a:extLst>
            <a:ext uri="{FF2B5EF4-FFF2-40B4-BE49-F238E27FC236}">
              <a16:creationId xmlns:a16="http://schemas.microsoft.com/office/drawing/2014/main" id="{57F309B9-00D1-4F0D-A05C-F1C3CAAA2341}"/>
            </a:ext>
          </a:extLst>
        </xdr:cNvPr>
        <xdr:cNvSpPr/>
      </xdr:nvSpPr>
      <xdr:spPr>
        <a:xfrm>
          <a:off x="13055600" y="2507827"/>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101194</xdr:rowOff>
    </xdr:from>
    <xdr:ext cx="762000" cy="259045"/>
    <xdr:sp macro="" textlink="">
      <xdr:nvSpPr>
        <xdr:cNvPr id="454" name="テキスト ボックス 453">
          <a:extLst>
            <a:ext uri="{FF2B5EF4-FFF2-40B4-BE49-F238E27FC236}">
              <a16:creationId xmlns:a16="http://schemas.microsoft.com/office/drawing/2014/main" id="{423DAEA9-1FD1-444C-86E0-F03B715E7FA1}"/>
            </a:ext>
          </a:extLst>
        </xdr:cNvPr>
        <xdr:cNvSpPr txBox="1"/>
      </xdr:nvSpPr>
      <xdr:spPr>
        <a:xfrm>
          <a:off x="12763500" y="2280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120791</xdr:rowOff>
    </xdr:from>
    <xdr:to>
      <xdr:col>64</xdr:col>
      <xdr:colOff>152400</xdr:colOff>
      <xdr:row>16</xdr:row>
      <xdr:rowOff>50941</xdr:rowOff>
    </xdr:to>
    <xdr:sp macro="" textlink="">
      <xdr:nvSpPr>
        <xdr:cNvPr id="455" name="フローチャート: 判断 454">
          <a:extLst>
            <a:ext uri="{FF2B5EF4-FFF2-40B4-BE49-F238E27FC236}">
              <a16:creationId xmlns:a16="http://schemas.microsoft.com/office/drawing/2014/main" id="{F987A3F8-103E-4B35-BEEB-D23DBBEF5B7F}"/>
            </a:ext>
          </a:extLst>
        </xdr:cNvPr>
        <xdr:cNvSpPr/>
      </xdr:nvSpPr>
      <xdr:spPr>
        <a:xfrm>
          <a:off x="12242800" y="26353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61118</xdr:rowOff>
    </xdr:from>
    <xdr:ext cx="762000" cy="259045"/>
    <xdr:sp macro="" textlink="">
      <xdr:nvSpPr>
        <xdr:cNvPr id="456" name="テキスト ボックス 455">
          <a:extLst>
            <a:ext uri="{FF2B5EF4-FFF2-40B4-BE49-F238E27FC236}">
              <a16:creationId xmlns:a16="http://schemas.microsoft.com/office/drawing/2014/main" id="{68C25703-CA72-4027-A976-F4B38A5FD8BF}"/>
            </a:ext>
          </a:extLst>
        </xdr:cNvPr>
        <xdr:cNvSpPr txBox="1"/>
      </xdr:nvSpPr>
      <xdr:spPr>
        <a:xfrm>
          <a:off x="11950700" y="24080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EC008D8C-A7C3-448C-B855-4F133489157A}"/>
            </a:ext>
          </a:extLst>
        </xdr:cNvPr>
        <xdr:cNvSpPr txBox="1"/>
      </xdr:nvSpPr>
      <xdr:spPr>
        <a:xfrm>
          <a:off x="15278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BA0C5D4A-0442-4D4B-816E-957087BFF572}"/>
            </a:ext>
          </a:extLst>
        </xdr:cNvPr>
        <xdr:cNvSpPr txBox="1"/>
      </xdr:nvSpPr>
      <xdr:spPr>
        <a:xfrm>
          <a:off x="14516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ED4FCD1E-A612-4B78-AB84-EDDB8567FE99}"/>
            </a:ext>
          </a:extLst>
        </xdr:cNvPr>
        <xdr:cNvSpPr txBox="1"/>
      </xdr:nvSpPr>
      <xdr:spPr>
        <a:xfrm>
          <a:off x="1371473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4B411E14-9ACB-471C-ADE5-2B197B8F30D9}"/>
            </a:ext>
          </a:extLst>
        </xdr:cNvPr>
        <xdr:cNvSpPr txBox="1"/>
      </xdr:nvSpPr>
      <xdr:spPr>
        <a:xfrm>
          <a:off x="129095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932A26C3-AB37-4D4B-AA90-8A3FF1341C93}"/>
            </a:ext>
          </a:extLst>
        </xdr:cNvPr>
        <xdr:cNvSpPr txBox="1"/>
      </xdr:nvSpPr>
      <xdr:spPr>
        <a:xfrm>
          <a:off x="120967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166793</xdr:rowOff>
    </xdr:from>
    <xdr:to>
      <xdr:col>81</xdr:col>
      <xdr:colOff>95250</xdr:colOff>
      <xdr:row>19</xdr:row>
      <xdr:rowOff>96943</xdr:rowOff>
    </xdr:to>
    <xdr:sp macro="" textlink="">
      <xdr:nvSpPr>
        <xdr:cNvPr id="462" name="楕円 461">
          <a:extLst>
            <a:ext uri="{FF2B5EF4-FFF2-40B4-BE49-F238E27FC236}">
              <a16:creationId xmlns:a16="http://schemas.microsoft.com/office/drawing/2014/main" id="{ADDB19FE-78C8-4611-AA06-E623528FF965}"/>
            </a:ext>
          </a:extLst>
        </xdr:cNvPr>
        <xdr:cNvSpPr/>
      </xdr:nvSpPr>
      <xdr:spPr>
        <a:xfrm>
          <a:off x="15427960" y="318431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18</xdr:row>
      <xdr:rowOff>138870</xdr:rowOff>
    </xdr:from>
    <xdr:ext cx="762000" cy="259045"/>
    <xdr:sp macro="" textlink="">
      <xdr:nvSpPr>
        <xdr:cNvPr id="463" name="将来負担の状況該当値テキスト">
          <a:extLst>
            <a:ext uri="{FF2B5EF4-FFF2-40B4-BE49-F238E27FC236}">
              <a16:creationId xmlns:a16="http://schemas.microsoft.com/office/drawing/2014/main" id="{F294E17A-2716-4E1B-80BE-B83A2964DD29}"/>
            </a:ext>
          </a:extLst>
        </xdr:cNvPr>
        <xdr:cNvSpPr txBox="1"/>
      </xdr:nvSpPr>
      <xdr:spPr>
        <a:xfrm>
          <a:off x="15563850" y="3156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19</xdr:row>
      <xdr:rowOff>75777</xdr:rowOff>
    </xdr:from>
    <xdr:to>
      <xdr:col>77</xdr:col>
      <xdr:colOff>95250</xdr:colOff>
      <xdr:row>20</xdr:row>
      <xdr:rowOff>5927</xdr:rowOff>
    </xdr:to>
    <xdr:sp macro="" textlink="">
      <xdr:nvSpPr>
        <xdr:cNvPr id="464" name="楕円 463">
          <a:extLst>
            <a:ext uri="{FF2B5EF4-FFF2-40B4-BE49-F238E27FC236}">
              <a16:creationId xmlns:a16="http://schemas.microsoft.com/office/drawing/2014/main" id="{D6A3D199-BDE1-4725-8221-2609FF8C628D}"/>
            </a:ext>
          </a:extLst>
        </xdr:cNvPr>
        <xdr:cNvSpPr/>
      </xdr:nvSpPr>
      <xdr:spPr>
        <a:xfrm>
          <a:off x="14665960" y="326093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19</xdr:row>
      <xdr:rowOff>162154</xdr:rowOff>
    </xdr:from>
    <xdr:ext cx="736600" cy="259045"/>
    <xdr:sp macro="" textlink="">
      <xdr:nvSpPr>
        <xdr:cNvPr id="465" name="テキスト ボックス 464">
          <a:extLst>
            <a:ext uri="{FF2B5EF4-FFF2-40B4-BE49-F238E27FC236}">
              <a16:creationId xmlns:a16="http://schemas.microsoft.com/office/drawing/2014/main" id="{D77E1F67-982A-4712-A84C-D80AD44B6F3B}"/>
            </a:ext>
          </a:extLst>
        </xdr:cNvPr>
        <xdr:cNvSpPr txBox="1"/>
      </xdr:nvSpPr>
      <xdr:spPr>
        <a:xfrm>
          <a:off x="14370050" y="33473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19</xdr:row>
      <xdr:rowOff>118675</xdr:rowOff>
    </xdr:from>
    <xdr:to>
      <xdr:col>73</xdr:col>
      <xdr:colOff>44450</xdr:colOff>
      <xdr:row>20</xdr:row>
      <xdr:rowOff>48825</xdr:rowOff>
    </xdr:to>
    <xdr:sp macro="" textlink="">
      <xdr:nvSpPr>
        <xdr:cNvPr id="466" name="楕円 465">
          <a:extLst>
            <a:ext uri="{FF2B5EF4-FFF2-40B4-BE49-F238E27FC236}">
              <a16:creationId xmlns:a16="http://schemas.microsoft.com/office/drawing/2014/main" id="{CC935213-7B74-40F9-B35A-396920E6E3ED}"/>
            </a:ext>
          </a:extLst>
        </xdr:cNvPr>
        <xdr:cNvSpPr/>
      </xdr:nvSpPr>
      <xdr:spPr>
        <a:xfrm>
          <a:off x="13868400" y="3303835"/>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20</xdr:row>
      <xdr:rowOff>33602</xdr:rowOff>
    </xdr:from>
    <xdr:ext cx="762000" cy="259045"/>
    <xdr:sp macro="" textlink="">
      <xdr:nvSpPr>
        <xdr:cNvPr id="467" name="テキスト ボックス 466">
          <a:extLst>
            <a:ext uri="{FF2B5EF4-FFF2-40B4-BE49-F238E27FC236}">
              <a16:creationId xmlns:a16="http://schemas.microsoft.com/office/drawing/2014/main" id="{54E75FD4-FA16-4CAC-89F9-2032044B3480}"/>
            </a:ext>
          </a:extLst>
        </xdr:cNvPr>
        <xdr:cNvSpPr txBox="1"/>
      </xdr:nvSpPr>
      <xdr:spPr>
        <a:xfrm>
          <a:off x="13557250" y="3386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20</xdr:row>
      <xdr:rowOff>136243</xdr:rowOff>
    </xdr:from>
    <xdr:to>
      <xdr:col>68</xdr:col>
      <xdr:colOff>203200</xdr:colOff>
      <xdr:row>21</xdr:row>
      <xdr:rowOff>66393</xdr:rowOff>
    </xdr:to>
    <xdr:sp macro="" textlink="">
      <xdr:nvSpPr>
        <xdr:cNvPr id="468" name="楕円 467">
          <a:extLst>
            <a:ext uri="{FF2B5EF4-FFF2-40B4-BE49-F238E27FC236}">
              <a16:creationId xmlns:a16="http://schemas.microsoft.com/office/drawing/2014/main" id="{6F30E2A1-DE41-40E2-B0B8-0E6A38AC3887}"/>
            </a:ext>
          </a:extLst>
        </xdr:cNvPr>
        <xdr:cNvSpPr/>
      </xdr:nvSpPr>
      <xdr:spPr>
        <a:xfrm>
          <a:off x="13055600" y="3489043"/>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21</xdr:row>
      <xdr:rowOff>51170</xdr:rowOff>
    </xdr:from>
    <xdr:ext cx="762000" cy="259045"/>
    <xdr:sp macro="" textlink="">
      <xdr:nvSpPr>
        <xdr:cNvPr id="469" name="テキスト ボックス 468">
          <a:extLst>
            <a:ext uri="{FF2B5EF4-FFF2-40B4-BE49-F238E27FC236}">
              <a16:creationId xmlns:a16="http://schemas.microsoft.com/office/drawing/2014/main" id="{A6DFECEA-1D7A-4C9C-8B0B-8FFCE8D8BD2D}"/>
            </a:ext>
          </a:extLst>
        </xdr:cNvPr>
        <xdr:cNvSpPr txBox="1"/>
      </xdr:nvSpPr>
      <xdr:spPr>
        <a:xfrm>
          <a:off x="12763500" y="3571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21</xdr:row>
      <xdr:rowOff>92146</xdr:rowOff>
    </xdr:from>
    <xdr:to>
      <xdr:col>64</xdr:col>
      <xdr:colOff>152400</xdr:colOff>
      <xdr:row>22</xdr:row>
      <xdr:rowOff>22296</xdr:rowOff>
    </xdr:to>
    <xdr:sp macro="" textlink="">
      <xdr:nvSpPr>
        <xdr:cNvPr id="470" name="楕円 469">
          <a:extLst>
            <a:ext uri="{FF2B5EF4-FFF2-40B4-BE49-F238E27FC236}">
              <a16:creationId xmlns:a16="http://schemas.microsoft.com/office/drawing/2014/main" id="{DBC45197-916F-4F40-B2C5-05CFC6DB3289}"/>
            </a:ext>
          </a:extLst>
        </xdr:cNvPr>
        <xdr:cNvSpPr/>
      </xdr:nvSpPr>
      <xdr:spPr>
        <a:xfrm>
          <a:off x="12242800" y="36125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22</xdr:row>
      <xdr:rowOff>7073</xdr:rowOff>
    </xdr:from>
    <xdr:ext cx="762000" cy="259045"/>
    <xdr:sp macro="" textlink="">
      <xdr:nvSpPr>
        <xdr:cNvPr id="471" name="テキスト ボックス 470">
          <a:extLst>
            <a:ext uri="{FF2B5EF4-FFF2-40B4-BE49-F238E27FC236}">
              <a16:creationId xmlns:a16="http://schemas.microsoft.com/office/drawing/2014/main" id="{F7951B40-DBA2-4E79-B650-8459677CE9C6}"/>
            </a:ext>
          </a:extLst>
        </xdr:cNvPr>
        <xdr:cNvSpPr txBox="1"/>
      </xdr:nvSpPr>
      <xdr:spPr>
        <a:xfrm>
          <a:off x="11950700" y="3695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9BDD070C-B05E-4446-8C28-AA537F6A4591}"/>
            </a:ext>
          </a:extLst>
        </xdr:cNvPr>
        <xdr:cNvSpPr/>
      </xdr:nvSpPr>
      <xdr:spPr>
        <a:xfrm>
          <a:off x="0" y="127000"/>
          <a:ext cx="11139805" cy="496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368F0063-0246-4DF7-A751-4D4050F8C506}"/>
            </a:ext>
          </a:extLst>
        </xdr:cNvPr>
        <xdr:cNvSpPr/>
      </xdr:nvSpPr>
      <xdr:spPr>
        <a:xfrm>
          <a:off x="16760825" y="186690"/>
          <a:ext cx="34353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66B50973-D35F-49B9-9FE3-1D248B7746AA}"/>
            </a:ext>
          </a:extLst>
        </xdr:cNvPr>
        <xdr:cNvSpPr/>
      </xdr:nvSpPr>
      <xdr:spPr>
        <a:xfrm>
          <a:off x="16786225" y="212090"/>
          <a:ext cx="33909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EE062E89-F5EA-4051-87A3-A4F87EA8A225}"/>
            </a:ext>
          </a:extLst>
        </xdr:cNvPr>
        <xdr:cNvSpPr/>
      </xdr:nvSpPr>
      <xdr:spPr>
        <a:xfrm>
          <a:off x="16811625" y="237490"/>
          <a:ext cx="3343275"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新潟県村上市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3A85E437-5CE4-4FED-9F4C-DA6DBD17B41F}"/>
            </a:ext>
          </a:extLst>
        </xdr:cNvPr>
        <xdr:cNvSpPr/>
      </xdr:nvSpPr>
      <xdr:spPr>
        <a:xfrm>
          <a:off x="14313535" y="186690"/>
          <a:ext cx="2338705"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8929EA1C-E1C9-4D9C-B88C-ED8502E02364}"/>
            </a:ext>
          </a:extLst>
        </xdr:cNvPr>
        <xdr:cNvSpPr/>
      </xdr:nvSpPr>
      <xdr:spPr>
        <a:xfrm>
          <a:off x="14338935" y="212090"/>
          <a:ext cx="2294255"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9EC39B31-C552-4D64-AFC9-63386053ED2B}"/>
            </a:ext>
          </a:extLst>
        </xdr:cNvPr>
        <xdr:cNvSpPr/>
      </xdr:nvSpPr>
      <xdr:spPr>
        <a:xfrm>
          <a:off x="14364335" y="237490"/>
          <a:ext cx="2237105"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7F403C40-549A-4A41-BACB-17F0489FD619}"/>
            </a:ext>
          </a:extLst>
        </xdr:cNvPr>
        <xdr:cNvSpPr/>
      </xdr:nvSpPr>
      <xdr:spPr>
        <a:xfrm>
          <a:off x="0" y="869950"/>
          <a:ext cx="20202525" cy="1386078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111CA543-036D-4766-81ED-F0E979DA85A8}"/>
            </a:ext>
          </a:extLst>
        </xdr:cNvPr>
        <xdr:cNvSpPr/>
      </xdr:nvSpPr>
      <xdr:spPr>
        <a:xfrm>
          <a:off x="687705" y="1493520"/>
          <a:ext cx="8438515" cy="171704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6083CDDD-84DD-4EB8-A9E0-90B1387DFD80}"/>
            </a:ext>
          </a:extLst>
        </xdr:cNvPr>
        <xdr:cNvSpPr/>
      </xdr:nvSpPr>
      <xdr:spPr>
        <a:xfrm>
          <a:off x="789940" y="1521460"/>
          <a:ext cx="1223645"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A45AF59B-F394-488D-939F-14FD22A2F270}"/>
            </a:ext>
          </a:extLst>
        </xdr:cNvPr>
        <xdr:cNvSpPr/>
      </xdr:nvSpPr>
      <xdr:spPr>
        <a:xfrm>
          <a:off x="1950085" y="1521460"/>
          <a:ext cx="112141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53,492
53,034
1,174.17
43,582,945
40,201,303
2,999,057
22,198,674
32,747,206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A86521AE-51B9-4EDE-BEC3-D7A0832A25F6}"/>
            </a:ext>
          </a:extLst>
        </xdr:cNvPr>
        <xdr:cNvSpPr/>
      </xdr:nvSpPr>
      <xdr:spPr>
        <a:xfrm>
          <a:off x="3134995" y="1521460"/>
          <a:ext cx="13258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58BC3FD0-FC09-44F3-BCB7-3205B3084B1D}"/>
            </a:ext>
          </a:extLst>
        </xdr:cNvPr>
        <xdr:cNvSpPr/>
      </xdr:nvSpPr>
      <xdr:spPr>
        <a:xfrm>
          <a:off x="4460875" y="1515110"/>
          <a:ext cx="1784350"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E0CA0F84-89AA-4449-9B55-BA7821252077}"/>
            </a:ext>
          </a:extLst>
        </xdr:cNvPr>
        <xdr:cNvSpPr/>
      </xdr:nvSpPr>
      <xdr:spPr>
        <a:xfrm>
          <a:off x="6245225" y="1515110"/>
          <a:ext cx="1113790"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69.6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F2543CFA-ED14-4616-A82B-F136FF24EDA4}"/>
            </a:ext>
          </a:extLst>
        </xdr:cNvPr>
        <xdr:cNvSpPr/>
      </xdr:nvSpPr>
      <xdr:spPr>
        <a:xfrm>
          <a:off x="7405370" y="1515110"/>
          <a:ext cx="560705"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F7CFB6E8-B127-4397-AF85-38ECE1E66619}"/>
            </a:ext>
          </a:extLst>
        </xdr:cNvPr>
        <xdr:cNvSpPr/>
      </xdr:nvSpPr>
      <xdr:spPr>
        <a:xfrm>
          <a:off x="4460875" y="2359660"/>
          <a:ext cx="1784350" cy="6832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DF4D0EC5-6B1A-4917-AB1E-5BAB4A19C876}"/>
            </a:ext>
          </a:extLst>
        </xdr:cNvPr>
        <xdr:cNvSpPr/>
      </xdr:nvSpPr>
      <xdr:spPr>
        <a:xfrm>
          <a:off x="6308725" y="2359660"/>
          <a:ext cx="2983230" cy="6832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6EA4B310-67B7-46A3-8071-F5354E03C54D}"/>
            </a:ext>
          </a:extLst>
        </xdr:cNvPr>
        <xdr:cNvSpPr/>
      </xdr:nvSpPr>
      <xdr:spPr>
        <a:xfrm>
          <a:off x="9278620" y="1493520"/>
          <a:ext cx="1236980" cy="1116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DB28DB41-1A75-4BCD-B9BF-52175E2279A0}"/>
            </a:ext>
          </a:extLst>
        </xdr:cNvPr>
        <xdr:cNvSpPr/>
      </xdr:nvSpPr>
      <xdr:spPr>
        <a:xfrm>
          <a:off x="9489440" y="1553210"/>
          <a:ext cx="112141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2E8591DF-F3E8-480A-B515-1E5EC6AA973F}"/>
            </a:ext>
          </a:extLst>
        </xdr:cNvPr>
        <xdr:cNvSpPr/>
      </xdr:nvSpPr>
      <xdr:spPr>
        <a:xfrm>
          <a:off x="9489440" y="1816100"/>
          <a:ext cx="112141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948F9C36-153E-4A2D-A64A-D5C4A1DC66D6}"/>
            </a:ext>
          </a:extLst>
        </xdr:cNvPr>
        <xdr:cNvSpPr/>
      </xdr:nvSpPr>
      <xdr:spPr>
        <a:xfrm>
          <a:off x="9489440" y="2138680"/>
          <a:ext cx="112141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72015AE7-39E8-4868-ADD5-B03A821496E9}"/>
            </a:ext>
          </a:extLst>
        </xdr:cNvPr>
        <xdr:cNvCxnSpPr/>
      </xdr:nvCxnSpPr>
      <xdr:spPr>
        <a:xfrm>
          <a:off x="9355455" y="1642110"/>
          <a:ext cx="14668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D67DA2BA-13E1-4EE6-99B4-FCA5E3719567}"/>
            </a:ext>
          </a:extLst>
        </xdr:cNvPr>
        <xdr:cNvSpPr/>
      </xdr:nvSpPr>
      <xdr:spPr>
        <a:xfrm>
          <a:off x="9390380" y="1591310"/>
          <a:ext cx="7683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B7A1A201-2A9B-4136-989C-44E30DF8003B}"/>
            </a:ext>
          </a:extLst>
        </xdr:cNvPr>
        <xdr:cNvSpPr/>
      </xdr:nvSpPr>
      <xdr:spPr>
        <a:xfrm>
          <a:off x="9390380" y="1850390"/>
          <a:ext cx="768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81BBB253-9B1F-4A1E-B47C-5EC50C76B7C1}"/>
            </a:ext>
          </a:extLst>
        </xdr:cNvPr>
        <xdr:cNvCxnSpPr/>
      </xdr:nvCxnSpPr>
      <xdr:spPr>
        <a:xfrm>
          <a:off x="9434830" y="211328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10A56486-A652-48B3-9628-9A6478204011}"/>
            </a:ext>
          </a:extLst>
        </xdr:cNvPr>
        <xdr:cNvCxnSpPr/>
      </xdr:nvCxnSpPr>
      <xdr:spPr>
        <a:xfrm>
          <a:off x="9355455" y="211328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EA6707AE-97B8-414C-8818-C31D4A1921A1}"/>
            </a:ext>
          </a:extLst>
        </xdr:cNvPr>
        <xdr:cNvCxnSpPr/>
      </xdr:nvCxnSpPr>
      <xdr:spPr>
        <a:xfrm flipV="1">
          <a:off x="9434830" y="234759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A518E466-F714-41E6-8B07-EADE85DED451}"/>
            </a:ext>
          </a:extLst>
        </xdr:cNvPr>
        <xdr:cNvCxnSpPr/>
      </xdr:nvCxnSpPr>
      <xdr:spPr>
        <a:xfrm>
          <a:off x="9355455" y="248666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1345B4E-2003-4A86-87D3-59C4B48A086E}"/>
            </a:ext>
          </a:extLst>
        </xdr:cNvPr>
        <xdr:cNvSpPr txBox="1"/>
      </xdr:nvSpPr>
      <xdr:spPr>
        <a:xfrm>
          <a:off x="624205" y="3416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9780308C-AB95-40F2-9ED1-D80D85AE1592}"/>
            </a:ext>
          </a:extLst>
        </xdr:cNvPr>
        <xdr:cNvSpPr txBox="1"/>
      </xdr:nvSpPr>
      <xdr:spPr>
        <a:xfrm>
          <a:off x="624205" y="36664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FA268562-6F8E-489F-9DCE-C6781BFBF904}"/>
            </a:ext>
          </a:extLst>
        </xdr:cNvPr>
        <xdr:cNvSpPr txBox="1"/>
      </xdr:nvSpPr>
      <xdr:spPr>
        <a:xfrm>
          <a:off x="624205" y="391287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C1EE2060-BA5F-440B-82C1-C52856281109}"/>
            </a:ext>
          </a:extLst>
        </xdr:cNvPr>
        <xdr:cNvSpPr txBox="1"/>
      </xdr:nvSpPr>
      <xdr:spPr>
        <a:xfrm>
          <a:off x="624205" y="41630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1ED1C282-3AB5-4215-B0C6-AABC4A8B1865}"/>
            </a:ext>
          </a:extLst>
        </xdr:cNvPr>
        <xdr:cNvSpPr/>
      </xdr:nvSpPr>
      <xdr:spPr>
        <a:xfrm>
          <a:off x="687705" y="4596130"/>
          <a:ext cx="404558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BDF46B2-7945-453B-833A-CDE4A19F8B45}"/>
            </a:ext>
          </a:extLst>
        </xdr:cNvPr>
        <xdr:cNvSpPr/>
      </xdr:nvSpPr>
      <xdr:spPr>
        <a:xfrm>
          <a:off x="4730750" y="4659630"/>
          <a:ext cx="13487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93FCDBC-DF0C-4876-B8E2-92976697C467}"/>
            </a:ext>
          </a:extLst>
        </xdr:cNvPr>
        <xdr:cNvSpPr/>
      </xdr:nvSpPr>
      <xdr:spPr>
        <a:xfrm>
          <a:off x="4730750" y="4846320"/>
          <a:ext cx="13487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85F87341-1214-4F57-A9CF-202CFD62B007}"/>
            </a:ext>
          </a:extLst>
        </xdr:cNvPr>
        <xdr:cNvSpPr/>
      </xdr:nvSpPr>
      <xdr:spPr>
        <a:xfrm>
          <a:off x="6219825" y="4659630"/>
          <a:ext cx="12236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E299EB3E-97AE-4469-A9E9-11CB63F9423E}"/>
            </a:ext>
          </a:extLst>
        </xdr:cNvPr>
        <xdr:cNvSpPr/>
      </xdr:nvSpPr>
      <xdr:spPr>
        <a:xfrm>
          <a:off x="6219825" y="4846320"/>
          <a:ext cx="12236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5EF165EE-BECF-42F4-9B04-1E4FEFE671CF}"/>
            </a:ext>
          </a:extLst>
        </xdr:cNvPr>
        <xdr:cNvSpPr/>
      </xdr:nvSpPr>
      <xdr:spPr>
        <a:xfrm>
          <a:off x="7634605" y="4659630"/>
          <a:ext cx="13258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6457EE76-5C56-466D-A583-0A76CA796F1A}"/>
            </a:ext>
          </a:extLst>
        </xdr:cNvPr>
        <xdr:cNvSpPr/>
      </xdr:nvSpPr>
      <xdr:spPr>
        <a:xfrm>
          <a:off x="7634605" y="4846320"/>
          <a:ext cx="13258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344B6778-8664-4887-B85C-A40512B5A176}"/>
            </a:ext>
          </a:extLst>
        </xdr:cNvPr>
        <xdr:cNvSpPr/>
      </xdr:nvSpPr>
      <xdr:spPr>
        <a:xfrm>
          <a:off x="687705" y="5156200"/>
          <a:ext cx="404558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7A9A00DF-7CAD-4076-B07B-D5B81374AFD8}"/>
            </a:ext>
          </a:extLst>
        </xdr:cNvPr>
        <xdr:cNvSpPr/>
      </xdr:nvSpPr>
      <xdr:spPr>
        <a:xfrm>
          <a:off x="5021580" y="5156200"/>
          <a:ext cx="466534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E465C190-8BE2-45A5-9384-02F32D742E31}"/>
            </a:ext>
          </a:extLst>
        </xdr:cNvPr>
        <xdr:cNvSpPr/>
      </xdr:nvSpPr>
      <xdr:spPr>
        <a:xfrm>
          <a:off x="5085080" y="5156200"/>
          <a:ext cx="33242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72F532CD-36A9-4D0F-89F5-F48463128678}"/>
            </a:ext>
          </a:extLst>
        </xdr:cNvPr>
        <xdr:cNvSpPr txBox="1"/>
      </xdr:nvSpPr>
      <xdr:spPr>
        <a:xfrm>
          <a:off x="5098415" y="5466080"/>
          <a:ext cx="44608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人件費にかかる経常収支比率は、類似団体平均とほぼ同じ水準にある。今後も</a:t>
          </a:r>
          <a:r>
            <a:rPr kumimoji="1" lang="ja-JP" altLang="ja-JP" sz="1100">
              <a:solidFill>
                <a:schemeClr val="dk1"/>
              </a:solidFill>
              <a:effectLst/>
              <a:latin typeface="+mn-lt"/>
              <a:ea typeface="+mn-ea"/>
              <a:cs typeface="+mn-cs"/>
            </a:rPr>
            <a:t>「定員</a:t>
          </a:r>
          <a:r>
            <a:rPr kumimoji="1" lang="ja-JP" altLang="en-US" sz="1100">
              <a:solidFill>
                <a:schemeClr val="dk1"/>
              </a:solidFill>
              <a:effectLst/>
              <a:latin typeface="+mn-lt"/>
              <a:ea typeface="+mn-ea"/>
              <a:cs typeface="+mn-cs"/>
            </a:rPr>
            <a:t>管理</a:t>
          </a:r>
          <a:r>
            <a:rPr kumimoji="1" lang="ja-JP" altLang="ja-JP" sz="1100">
              <a:solidFill>
                <a:schemeClr val="dk1"/>
              </a:solidFill>
              <a:effectLst/>
              <a:latin typeface="+mn-lt"/>
              <a:ea typeface="+mn-ea"/>
              <a:cs typeface="+mn-cs"/>
            </a:rPr>
            <a:t>計画」に基づき、</a:t>
          </a:r>
          <a:r>
            <a:rPr lang="ja-JP" altLang="ja-JP" sz="1100">
              <a:solidFill>
                <a:schemeClr val="dk1"/>
              </a:solidFill>
              <a:effectLst/>
              <a:latin typeface="+mn-lt"/>
              <a:ea typeface="+mn-ea"/>
              <a:cs typeface="+mn-cs"/>
            </a:rPr>
            <a:t>随時、見直しを行いながら職員数や組織体制の一層の</a:t>
          </a:r>
          <a:r>
            <a:rPr kumimoji="1" lang="ja-JP" altLang="ja-JP" sz="1100">
              <a:solidFill>
                <a:schemeClr val="dk1"/>
              </a:solidFill>
              <a:effectLst/>
              <a:latin typeface="+mn-lt"/>
              <a:ea typeface="+mn-ea"/>
              <a:cs typeface="+mn-cs"/>
            </a:rPr>
            <a:t>適正化を進める。</a:t>
          </a:r>
          <a:endParaRPr lang="ja-JP" altLang="ja-JP">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1BA67FBF-23B0-4A9C-8F1A-A7F8C30C5D79}"/>
            </a:ext>
          </a:extLst>
        </xdr:cNvPr>
        <xdr:cNvSpPr txBox="1"/>
      </xdr:nvSpPr>
      <xdr:spPr>
        <a:xfrm>
          <a:off x="649605" y="49695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8EDADFA4-AC6B-4530-82AD-AFA768F67FCA}"/>
            </a:ext>
          </a:extLst>
        </xdr:cNvPr>
        <xdr:cNvCxnSpPr/>
      </xdr:nvCxnSpPr>
      <xdr:spPr>
        <a:xfrm>
          <a:off x="687705" y="7388860"/>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8E07B4D1-D1F9-4EF8-9689-30C88C738B15}"/>
            </a:ext>
          </a:extLst>
        </xdr:cNvPr>
        <xdr:cNvSpPr txBox="1"/>
      </xdr:nvSpPr>
      <xdr:spPr>
        <a:xfrm>
          <a:off x="229235" y="72504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C365E458-6AFE-492B-9BDE-D6A86F634677}"/>
            </a:ext>
          </a:extLst>
        </xdr:cNvPr>
        <xdr:cNvCxnSpPr/>
      </xdr:nvCxnSpPr>
      <xdr:spPr>
        <a:xfrm>
          <a:off x="687705" y="6943090"/>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72376C03-FCDC-4647-9256-6C5D01B5FCCD}"/>
            </a:ext>
          </a:extLst>
        </xdr:cNvPr>
        <xdr:cNvSpPr txBox="1"/>
      </xdr:nvSpPr>
      <xdr:spPr>
        <a:xfrm>
          <a:off x="229235" y="6804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6753E1B2-4BD9-4205-AFA9-ACBC72F7EE27}"/>
            </a:ext>
          </a:extLst>
        </xdr:cNvPr>
        <xdr:cNvCxnSpPr/>
      </xdr:nvCxnSpPr>
      <xdr:spPr>
        <a:xfrm>
          <a:off x="687705" y="6497320"/>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2B789C5B-8CDC-4B2A-8C3A-77A3C4377E22}"/>
            </a:ext>
          </a:extLst>
        </xdr:cNvPr>
        <xdr:cNvSpPr txBox="1"/>
      </xdr:nvSpPr>
      <xdr:spPr>
        <a:xfrm>
          <a:off x="229235" y="63589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BB56839E-E645-4B4F-8BE3-A478D73E5ACE}"/>
            </a:ext>
          </a:extLst>
        </xdr:cNvPr>
        <xdr:cNvCxnSpPr/>
      </xdr:nvCxnSpPr>
      <xdr:spPr>
        <a:xfrm>
          <a:off x="687705" y="6047740"/>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C21F92A2-2A66-4E53-B442-18A09BE44170}"/>
            </a:ext>
          </a:extLst>
        </xdr:cNvPr>
        <xdr:cNvSpPr txBox="1"/>
      </xdr:nvSpPr>
      <xdr:spPr>
        <a:xfrm>
          <a:off x="229235" y="59093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ECF5F565-2F3C-4384-A925-3A2013A02773}"/>
            </a:ext>
          </a:extLst>
        </xdr:cNvPr>
        <xdr:cNvCxnSpPr/>
      </xdr:nvCxnSpPr>
      <xdr:spPr>
        <a:xfrm>
          <a:off x="687705" y="5601970"/>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EB3D68A3-2689-478B-857F-9A3FDFF2A743}"/>
            </a:ext>
          </a:extLst>
        </xdr:cNvPr>
        <xdr:cNvSpPr txBox="1"/>
      </xdr:nvSpPr>
      <xdr:spPr>
        <a:xfrm>
          <a:off x="229235" y="54635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D3187220-79A5-442D-B436-465CD5D59F35}"/>
            </a:ext>
          </a:extLst>
        </xdr:cNvPr>
        <xdr:cNvCxnSpPr/>
      </xdr:nvCxnSpPr>
      <xdr:spPr>
        <a:xfrm>
          <a:off x="687705" y="5156200"/>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6415B2CC-078D-4451-A908-6DEF40173DC7}"/>
            </a:ext>
          </a:extLst>
        </xdr:cNvPr>
        <xdr:cNvSpPr txBox="1"/>
      </xdr:nvSpPr>
      <xdr:spPr>
        <a:xfrm>
          <a:off x="229235" y="50177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D7A18021-8E97-4647-A2D3-7732CAAC7702}"/>
            </a:ext>
          </a:extLst>
        </xdr:cNvPr>
        <xdr:cNvSpPr/>
      </xdr:nvSpPr>
      <xdr:spPr>
        <a:xfrm>
          <a:off x="687705" y="5156200"/>
          <a:ext cx="404558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33274</xdr:rowOff>
    </xdr:from>
    <xdr:to>
      <xdr:col>24</xdr:col>
      <xdr:colOff>25400</xdr:colOff>
      <xdr:row>40</xdr:row>
      <xdr:rowOff>122428</xdr:rowOff>
    </xdr:to>
    <xdr:cxnSp macro="">
      <xdr:nvCxnSpPr>
        <xdr:cNvPr id="59" name="直線コネクタ 58">
          <a:extLst>
            <a:ext uri="{FF2B5EF4-FFF2-40B4-BE49-F238E27FC236}">
              <a16:creationId xmlns:a16="http://schemas.microsoft.com/office/drawing/2014/main" id="{2ABCAB4B-C5D8-4A15-B900-0B963F5D0B90}"/>
            </a:ext>
          </a:extLst>
        </xdr:cNvPr>
        <xdr:cNvCxnSpPr/>
      </xdr:nvCxnSpPr>
      <xdr:spPr>
        <a:xfrm flipV="1">
          <a:off x="4231640" y="5900674"/>
          <a:ext cx="0" cy="927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94505</xdr:rowOff>
    </xdr:from>
    <xdr:ext cx="762000" cy="259045"/>
    <xdr:sp macro="" textlink="">
      <xdr:nvSpPr>
        <xdr:cNvPr id="60" name="人件費最小値テキスト">
          <a:extLst>
            <a:ext uri="{FF2B5EF4-FFF2-40B4-BE49-F238E27FC236}">
              <a16:creationId xmlns:a16="http://schemas.microsoft.com/office/drawing/2014/main" id="{C28471E0-799C-4006-B219-B837BCC57977}"/>
            </a:ext>
          </a:extLst>
        </xdr:cNvPr>
        <xdr:cNvSpPr txBox="1"/>
      </xdr:nvSpPr>
      <xdr:spPr>
        <a:xfrm>
          <a:off x="4320540" y="680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122428</xdr:rowOff>
    </xdr:from>
    <xdr:to>
      <xdr:col>24</xdr:col>
      <xdr:colOff>114300</xdr:colOff>
      <xdr:row>40</xdr:row>
      <xdr:rowOff>122428</xdr:rowOff>
    </xdr:to>
    <xdr:cxnSp macro="">
      <xdr:nvCxnSpPr>
        <xdr:cNvPr id="61" name="直線コネクタ 60">
          <a:extLst>
            <a:ext uri="{FF2B5EF4-FFF2-40B4-BE49-F238E27FC236}">
              <a16:creationId xmlns:a16="http://schemas.microsoft.com/office/drawing/2014/main" id="{91EB7DA5-403C-4BBA-A5F6-9913747ACD84}"/>
            </a:ext>
          </a:extLst>
        </xdr:cNvPr>
        <xdr:cNvCxnSpPr/>
      </xdr:nvCxnSpPr>
      <xdr:spPr>
        <a:xfrm>
          <a:off x="4167505" y="6828028"/>
          <a:ext cx="15303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119651</xdr:rowOff>
    </xdr:from>
    <xdr:ext cx="762000" cy="259045"/>
    <xdr:sp macro="" textlink="">
      <xdr:nvSpPr>
        <xdr:cNvPr id="62" name="人件費最大値テキスト">
          <a:extLst>
            <a:ext uri="{FF2B5EF4-FFF2-40B4-BE49-F238E27FC236}">
              <a16:creationId xmlns:a16="http://schemas.microsoft.com/office/drawing/2014/main" id="{DBFB56CF-6F0A-4402-BC3F-DE6BFE02C087}"/>
            </a:ext>
          </a:extLst>
        </xdr:cNvPr>
        <xdr:cNvSpPr txBox="1"/>
      </xdr:nvSpPr>
      <xdr:spPr>
        <a:xfrm>
          <a:off x="4320540" y="565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33274</xdr:rowOff>
    </xdr:from>
    <xdr:to>
      <xdr:col>24</xdr:col>
      <xdr:colOff>114300</xdr:colOff>
      <xdr:row>35</xdr:row>
      <xdr:rowOff>33274</xdr:rowOff>
    </xdr:to>
    <xdr:cxnSp macro="">
      <xdr:nvCxnSpPr>
        <xdr:cNvPr id="63" name="直線コネクタ 62">
          <a:extLst>
            <a:ext uri="{FF2B5EF4-FFF2-40B4-BE49-F238E27FC236}">
              <a16:creationId xmlns:a16="http://schemas.microsoft.com/office/drawing/2014/main" id="{88F050CD-4AA9-4BDA-BF41-117A35A423A0}"/>
            </a:ext>
          </a:extLst>
        </xdr:cNvPr>
        <xdr:cNvCxnSpPr/>
      </xdr:nvCxnSpPr>
      <xdr:spPr>
        <a:xfrm>
          <a:off x="4167505" y="5900674"/>
          <a:ext cx="15303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92710</xdr:rowOff>
    </xdr:from>
    <xdr:to>
      <xdr:col>24</xdr:col>
      <xdr:colOff>25400</xdr:colOff>
      <xdr:row>37</xdr:row>
      <xdr:rowOff>92710</xdr:rowOff>
    </xdr:to>
    <xdr:cxnSp macro="">
      <xdr:nvCxnSpPr>
        <xdr:cNvPr id="64" name="直線コネクタ 63">
          <a:extLst>
            <a:ext uri="{FF2B5EF4-FFF2-40B4-BE49-F238E27FC236}">
              <a16:creationId xmlns:a16="http://schemas.microsoft.com/office/drawing/2014/main" id="{61F9B662-8671-4A41-89E3-342E13B7E4EB}"/>
            </a:ext>
          </a:extLst>
        </xdr:cNvPr>
        <xdr:cNvCxnSpPr/>
      </xdr:nvCxnSpPr>
      <xdr:spPr>
        <a:xfrm>
          <a:off x="3502025" y="6295390"/>
          <a:ext cx="7296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49293</xdr:rowOff>
    </xdr:from>
    <xdr:ext cx="762000" cy="259045"/>
    <xdr:sp macro="" textlink="">
      <xdr:nvSpPr>
        <xdr:cNvPr id="65" name="人件費平均値テキスト">
          <a:extLst>
            <a:ext uri="{FF2B5EF4-FFF2-40B4-BE49-F238E27FC236}">
              <a16:creationId xmlns:a16="http://schemas.microsoft.com/office/drawing/2014/main" id="{97F54F19-0487-4A97-ABFD-15FF55465987}"/>
            </a:ext>
          </a:extLst>
        </xdr:cNvPr>
        <xdr:cNvSpPr txBox="1"/>
      </xdr:nvSpPr>
      <xdr:spPr>
        <a:xfrm>
          <a:off x="4320540" y="60843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DE650C77-F793-42D4-8F02-B5B371FDBBDE}"/>
            </a:ext>
          </a:extLst>
        </xdr:cNvPr>
        <xdr:cNvSpPr/>
      </xdr:nvSpPr>
      <xdr:spPr>
        <a:xfrm>
          <a:off x="4205605" y="6235446"/>
          <a:ext cx="768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78994</xdr:rowOff>
    </xdr:from>
    <xdr:to>
      <xdr:col>19</xdr:col>
      <xdr:colOff>187325</xdr:colOff>
      <xdr:row>37</xdr:row>
      <xdr:rowOff>92710</xdr:rowOff>
    </xdr:to>
    <xdr:cxnSp macro="">
      <xdr:nvCxnSpPr>
        <xdr:cNvPr id="67" name="直線コネクタ 66">
          <a:extLst>
            <a:ext uri="{FF2B5EF4-FFF2-40B4-BE49-F238E27FC236}">
              <a16:creationId xmlns:a16="http://schemas.microsoft.com/office/drawing/2014/main" id="{C201F059-2666-4265-8D11-BABA6B1EB585}"/>
            </a:ext>
          </a:extLst>
        </xdr:cNvPr>
        <xdr:cNvCxnSpPr/>
      </xdr:nvCxnSpPr>
      <xdr:spPr>
        <a:xfrm>
          <a:off x="2727325" y="6281674"/>
          <a:ext cx="7747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149352</xdr:rowOff>
    </xdr:from>
    <xdr:to>
      <xdr:col>20</xdr:col>
      <xdr:colOff>38100</xdr:colOff>
      <xdr:row>37</xdr:row>
      <xdr:rowOff>79502</xdr:rowOff>
    </xdr:to>
    <xdr:sp macro="" textlink="">
      <xdr:nvSpPr>
        <xdr:cNvPr id="68" name="フローチャート: 判断 67">
          <a:extLst>
            <a:ext uri="{FF2B5EF4-FFF2-40B4-BE49-F238E27FC236}">
              <a16:creationId xmlns:a16="http://schemas.microsoft.com/office/drawing/2014/main" id="{6FAAFCC1-8C53-49E7-B6EB-4FE9F8AF5233}"/>
            </a:ext>
          </a:extLst>
        </xdr:cNvPr>
        <xdr:cNvSpPr/>
      </xdr:nvSpPr>
      <xdr:spPr>
        <a:xfrm>
          <a:off x="3466465" y="6184392"/>
          <a:ext cx="7683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89679</xdr:rowOff>
    </xdr:from>
    <xdr:ext cx="736600" cy="259045"/>
    <xdr:sp macro="" textlink="">
      <xdr:nvSpPr>
        <xdr:cNvPr id="69" name="テキスト ボックス 68">
          <a:extLst>
            <a:ext uri="{FF2B5EF4-FFF2-40B4-BE49-F238E27FC236}">
              <a16:creationId xmlns:a16="http://schemas.microsoft.com/office/drawing/2014/main" id="{5C63EAE1-1658-4131-BDAF-55DAE5933121}"/>
            </a:ext>
          </a:extLst>
        </xdr:cNvPr>
        <xdr:cNvSpPr txBox="1"/>
      </xdr:nvSpPr>
      <xdr:spPr>
        <a:xfrm>
          <a:off x="3161030" y="59570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19558</xdr:rowOff>
    </xdr:from>
    <xdr:to>
      <xdr:col>15</xdr:col>
      <xdr:colOff>98425</xdr:colOff>
      <xdr:row>37</xdr:row>
      <xdr:rowOff>78994</xdr:rowOff>
    </xdr:to>
    <xdr:cxnSp macro="">
      <xdr:nvCxnSpPr>
        <xdr:cNvPr id="70" name="直線コネクタ 69">
          <a:extLst>
            <a:ext uri="{FF2B5EF4-FFF2-40B4-BE49-F238E27FC236}">
              <a16:creationId xmlns:a16="http://schemas.microsoft.com/office/drawing/2014/main" id="{2144B543-D9AF-4BF7-A7E8-B95D7D7C6FE7}"/>
            </a:ext>
          </a:extLst>
        </xdr:cNvPr>
        <xdr:cNvCxnSpPr/>
      </xdr:nvCxnSpPr>
      <xdr:spPr>
        <a:xfrm>
          <a:off x="1937385" y="6222238"/>
          <a:ext cx="78994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7DA7D7C0-94B3-4EAF-A2DE-0F1965523892}"/>
            </a:ext>
          </a:extLst>
        </xdr:cNvPr>
        <xdr:cNvSpPr/>
      </xdr:nvSpPr>
      <xdr:spPr>
        <a:xfrm>
          <a:off x="2676525" y="61889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94251</xdr:rowOff>
    </xdr:from>
    <xdr:ext cx="762000" cy="259045"/>
    <xdr:sp macro="" textlink="">
      <xdr:nvSpPr>
        <xdr:cNvPr id="72" name="テキスト ボックス 71">
          <a:extLst>
            <a:ext uri="{FF2B5EF4-FFF2-40B4-BE49-F238E27FC236}">
              <a16:creationId xmlns:a16="http://schemas.microsoft.com/office/drawing/2014/main" id="{30E7378C-CDB0-4881-9AAD-1FEA6CD403F2}"/>
            </a:ext>
          </a:extLst>
        </xdr:cNvPr>
        <xdr:cNvSpPr txBox="1"/>
      </xdr:nvSpPr>
      <xdr:spPr>
        <a:xfrm>
          <a:off x="2395855" y="5961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19558</xdr:rowOff>
    </xdr:from>
    <xdr:to>
      <xdr:col>11</xdr:col>
      <xdr:colOff>9525</xdr:colOff>
      <xdr:row>37</xdr:row>
      <xdr:rowOff>69850</xdr:rowOff>
    </xdr:to>
    <xdr:cxnSp macro="">
      <xdr:nvCxnSpPr>
        <xdr:cNvPr id="73" name="直線コネクタ 72">
          <a:extLst>
            <a:ext uri="{FF2B5EF4-FFF2-40B4-BE49-F238E27FC236}">
              <a16:creationId xmlns:a16="http://schemas.microsoft.com/office/drawing/2014/main" id="{F09D6A16-60EA-4E11-8CD2-D98029C5DD90}"/>
            </a:ext>
          </a:extLst>
        </xdr:cNvPr>
        <xdr:cNvCxnSpPr/>
      </xdr:nvCxnSpPr>
      <xdr:spPr>
        <a:xfrm flipV="1">
          <a:off x="1172210" y="6222238"/>
          <a:ext cx="765175"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2392E7A4-EDBD-4182-8A07-49FC89DAAC50}"/>
            </a:ext>
          </a:extLst>
        </xdr:cNvPr>
        <xdr:cNvSpPr/>
      </xdr:nvSpPr>
      <xdr:spPr>
        <a:xfrm>
          <a:off x="1911350" y="6156960"/>
          <a:ext cx="7683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BE5AB2D1-B154-4E9F-8894-2641B5606262}"/>
            </a:ext>
          </a:extLst>
        </xdr:cNvPr>
        <xdr:cNvSpPr txBox="1"/>
      </xdr:nvSpPr>
      <xdr:spPr>
        <a:xfrm>
          <a:off x="1605915" y="5929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23622</xdr:rowOff>
    </xdr:from>
    <xdr:to>
      <xdr:col>6</xdr:col>
      <xdr:colOff>171450</xdr:colOff>
      <xdr:row>37</xdr:row>
      <xdr:rowOff>125222</xdr:rowOff>
    </xdr:to>
    <xdr:sp macro="" textlink="">
      <xdr:nvSpPr>
        <xdr:cNvPr id="76" name="フローチャート: 判断 75">
          <a:extLst>
            <a:ext uri="{FF2B5EF4-FFF2-40B4-BE49-F238E27FC236}">
              <a16:creationId xmlns:a16="http://schemas.microsoft.com/office/drawing/2014/main" id="{472382D6-820F-4E7E-B288-13483E9C9A15}"/>
            </a:ext>
          </a:extLst>
        </xdr:cNvPr>
        <xdr:cNvSpPr/>
      </xdr:nvSpPr>
      <xdr:spPr>
        <a:xfrm>
          <a:off x="1121410" y="6226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109999</xdr:rowOff>
    </xdr:from>
    <xdr:ext cx="762000" cy="259045"/>
    <xdr:sp macro="" textlink="">
      <xdr:nvSpPr>
        <xdr:cNvPr id="77" name="テキスト ボックス 76">
          <a:extLst>
            <a:ext uri="{FF2B5EF4-FFF2-40B4-BE49-F238E27FC236}">
              <a16:creationId xmlns:a16="http://schemas.microsoft.com/office/drawing/2014/main" id="{A06D6573-77C7-4853-B7C3-D617435CCF1C}"/>
            </a:ext>
          </a:extLst>
        </xdr:cNvPr>
        <xdr:cNvSpPr txBox="1"/>
      </xdr:nvSpPr>
      <xdr:spPr>
        <a:xfrm>
          <a:off x="840740" y="63126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DDABDD8D-6694-46D8-A8CA-BC7AE35B075F}"/>
            </a:ext>
          </a:extLst>
        </xdr:cNvPr>
        <xdr:cNvSpPr txBox="1"/>
      </xdr:nvSpPr>
      <xdr:spPr>
        <a:xfrm>
          <a:off x="404050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CCE184BB-7D3C-4B5D-A039-8154224A777D}"/>
            </a:ext>
          </a:extLst>
        </xdr:cNvPr>
        <xdr:cNvSpPr txBox="1"/>
      </xdr:nvSpPr>
      <xdr:spPr>
        <a:xfrm>
          <a:off x="332613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D9B29D60-5022-4DDE-B0E9-F969C8791650}"/>
            </a:ext>
          </a:extLst>
        </xdr:cNvPr>
        <xdr:cNvSpPr txBox="1"/>
      </xdr:nvSpPr>
      <xdr:spPr>
        <a:xfrm>
          <a:off x="253619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CBA4C11D-1BAE-40A5-AB45-480E119B52CB}"/>
            </a:ext>
          </a:extLst>
        </xdr:cNvPr>
        <xdr:cNvSpPr txBox="1"/>
      </xdr:nvSpPr>
      <xdr:spPr>
        <a:xfrm>
          <a:off x="175577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A9C3AFE4-2C0F-416F-8615-677F0B1110DC}"/>
            </a:ext>
          </a:extLst>
        </xdr:cNvPr>
        <xdr:cNvSpPr txBox="1"/>
      </xdr:nvSpPr>
      <xdr:spPr>
        <a:xfrm>
          <a:off x="98107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41910</xdr:rowOff>
    </xdr:from>
    <xdr:to>
      <xdr:col>24</xdr:col>
      <xdr:colOff>76200</xdr:colOff>
      <xdr:row>37</xdr:row>
      <xdr:rowOff>143510</xdr:rowOff>
    </xdr:to>
    <xdr:sp macro="" textlink="">
      <xdr:nvSpPr>
        <xdr:cNvPr id="83" name="楕円 82">
          <a:extLst>
            <a:ext uri="{FF2B5EF4-FFF2-40B4-BE49-F238E27FC236}">
              <a16:creationId xmlns:a16="http://schemas.microsoft.com/office/drawing/2014/main" id="{EE822348-3E45-45E9-AF9E-A0B1147CF05D}"/>
            </a:ext>
          </a:extLst>
        </xdr:cNvPr>
        <xdr:cNvSpPr/>
      </xdr:nvSpPr>
      <xdr:spPr>
        <a:xfrm>
          <a:off x="4205605" y="6244590"/>
          <a:ext cx="768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13987</xdr:rowOff>
    </xdr:from>
    <xdr:ext cx="762000" cy="259045"/>
    <xdr:sp macro="" textlink="">
      <xdr:nvSpPr>
        <xdr:cNvPr id="84" name="人件費該当値テキスト">
          <a:extLst>
            <a:ext uri="{FF2B5EF4-FFF2-40B4-BE49-F238E27FC236}">
              <a16:creationId xmlns:a16="http://schemas.microsoft.com/office/drawing/2014/main" id="{26199B53-DE76-4E35-B173-1D3B06290CA5}"/>
            </a:ext>
          </a:extLst>
        </xdr:cNvPr>
        <xdr:cNvSpPr txBox="1"/>
      </xdr:nvSpPr>
      <xdr:spPr>
        <a:xfrm>
          <a:off x="4320540" y="621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41910</xdr:rowOff>
    </xdr:from>
    <xdr:to>
      <xdr:col>20</xdr:col>
      <xdr:colOff>38100</xdr:colOff>
      <xdr:row>37</xdr:row>
      <xdr:rowOff>143510</xdr:rowOff>
    </xdr:to>
    <xdr:sp macro="" textlink="">
      <xdr:nvSpPr>
        <xdr:cNvPr id="85" name="楕円 84">
          <a:extLst>
            <a:ext uri="{FF2B5EF4-FFF2-40B4-BE49-F238E27FC236}">
              <a16:creationId xmlns:a16="http://schemas.microsoft.com/office/drawing/2014/main" id="{AF4CD766-92BA-4991-B5ED-1A6B8DCF48B7}"/>
            </a:ext>
          </a:extLst>
        </xdr:cNvPr>
        <xdr:cNvSpPr/>
      </xdr:nvSpPr>
      <xdr:spPr>
        <a:xfrm>
          <a:off x="3466465" y="6244590"/>
          <a:ext cx="768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128287</xdr:rowOff>
    </xdr:from>
    <xdr:ext cx="736600" cy="259045"/>
    <xdr:sp macro="" textlink="">
      <xdr:nvSpPr>
        <xdr:cNvPr id="86" name="テキスト ボックス 85">
          <a:extLst>
            <a:ext uri="{FF2B5EF4-FFF2-40B4-BE49-F238E27FC236}">
              <a16:creationId xmlns:a16="http://schemas.microsoft.com/office/drawing/2014/main" id="{85F44896-5A50-4FBC-9854-F8F467452F1F}"/>
            </a:ext>
          </a:extLst>
        </xdr:cNvPr>
        <xdr:cNvSpPr txBox="1"/>
      </xdr:nvSpPr>
      <xdr:spPr>
        <a:xfrm>
          <a:off x="3161030" y="63309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28194</xdr:rowOff>
    </xdr:from>
    <xdr:to>
      <xdr:col>15</xdr:col>
      <xdr:colOff>149225</xdr:colOff>
      <xdr:row>37</xdr:row>
      <xdr:rowOff>129794</xdr:rowOff>
    </xdr:to>
    <xdr:sp macro="" textlink="">
      <xdr:nvSpPr>
        <xdr:cNvPr id="87" name="楕円 86">
          <a:extLst>
            <a:ext uri="{FF2B5EF4-FFF2-40B4-BE49-F238E27FC236}">
              <a16:creationId xmlns:a16="http://schemas.microsoft.com/office/drawing/2014/main" id="{0683042C-90DF-426B-9814-437E4D3F993D}"/>
            </a:ext>
          </a:extLst>
        </xdr:cNvPr>
        <xdr:cNvSpPr/>
      </xdr:nvSpPr>
      <xdr:spPr>
        <a:xfrm>
          <a:off x="2676525" y="6230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114571</xdr:rowOff>
    </xdr:from>
    <xdr:ext cx="762000" cy="259045"/>
    <xdr:sp macro="" textlink="">
      <xdr:nvSpPr>
        <xdr:cNvPr id="88" name="テキスト ボックス 87">
          <a:extLst>
            <a:ext uri="{FF2B5EF4-FFF2-40B4-BE49-F238E27FC236}">
              <a16:creationId xmlns:a16="http://schemas.microsoft.com/office/drawing/2014/main" id="{C9ECEC4E-903E-4979-80C6-0A07F19C8469}"/>
            </a:ext>
          </a:extLst>
        </xdr:cNvPr>
        <xdr:cNvSpPr txBox="1"/>
      </xdr:nvSpPr>
      <xdr:spPr>
        <a:xfrm>
          <a:off x="2395855" y="6317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140208</xdr:rowOff>
    </xdr:from>
    <xdr:to>
      <xdr:col>11</xdr:col>
      <xdr:colOff>60325</xdr:colOff>
      <xdr:row>37</xdr:row>
      <xdr:rowOff>70358</xdr:rowOff>
    </xdr:to>
    <xdr:sp macro="" textlink="">
      <xdr:nvSpPr>
        <xdr:cNvPr id="89" name="楕円 88">
          <a:extLst>
            <a:ext uri="{FF2B5EF4-FFF2-40B4-BE49-F238E27FC236}">
              <a16:creationId xmlns:a16="http://schemas.microsoft.com/office/drawing/2014/main" id="{0D547A8E-D4E2-448F-AEC9-766535E50712}"/>
            </a:ext>
          </a:extLst>
        </xdr:cNvPr>
        <xdr:cNvSpPr/>
      </xdr:nvSpPr>
      <xdr:spPr>
        <a:xfrm>
          <a:off x="1911350" y="6175248"/>
          <a:ext cx="7683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55135</xdr:rowOff>
    </xdr:from>
    <xdr:ext cx="762000" cy="259045"/>
    <xdr:sp macro="" textlink="">
      <xdr:nvSpPr>
        <xdr:cNvPr id="90" name="テキスト ボックス 89">
          <a:extLst>
            <a:ext uri="{FF2B5EF4-FFF2-40B4-BE49-F238E27FC236}">
              <a16:creationId xmlns:a16="http://schemas.microsoft.com/office/drawing/2014/main" id="{16B8B1EA-DFB4-448A-A823-F78D36A59374}"/>
            </a:ext>
          </a:extLst>
        </xdr:cNvPr>
        <xdr:cNvSpPr txBox="1"/>
      </xdr:nvSpPr>
      <xdr:spPr>
        <a:xfrm>
          <a:off x="1605915" y="6257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19050</xdr:rowOff>
    </xdr:from>
    <xdr:to>
      <xdr:col>6</xdr:col>
      <xdr:colOff>171450</xdr:colOff>
      <xdr:row>37</xdr:row>
      <xdr:rowOff>120650</xdr:rowOff>
    </xdr:to>
    <xdr:sp macro="" textlink="">
      <xdr:nvSpPr>
        <xdr:cNvPr id="91" name="楕円 90">
          <a:extLst>
            <a:ext uri="{FF2B5EF4-FFF2-40B4-BE49-F238E27FC236}">
              <a16:creationId xmlns:a16="http://schemas.microsoft.com/office/drawing/2014/main" id="{2A5E391D-B3C9-45D4-8FC1-1AC94B858B4A}"/>
            </a:ext>
          </a:extLst>
        </xdr:cNvPr>
        <xdr:cNvSpPr/>
      </xdr:nvSpPr>
      <xdr:spPr>
        <a:xfrm>
          <a:off x="1121410" y="6221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130827</xdr:rowOff>
    </xdr:from>
    <xdr:ext cx="762000" cy="259045"/>
    <xdr:sp macro="" textlink="">
      <xdr:nvSpPr>
        <xdr:cNvPr id="92" name="テキスト ボックス 91">
          <a:extLst>
            <a:ext uri="{FF2B5EF4-FFF2-40B4-BE49-F238E27FC236}">
              <a16:creationId xmlns:a16="http://schemas.microsoft.com/office/drawing/2014/main" id="{6FD2D456-87B3-4154-B776-B38A7D3498A9}"/>
            </a:ext>
          </a:extLst>
        </xdr:cNvPr>
        <xdr:cNvSpPr txBox="1"/>
      </xdr:nvSpPr>
      <xdr:spPr>
        <a:xfrm>
          <a:off x="840740" y="599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5DEA6898-A85F-4C2F-8137-B0D21EBBA3CA}"/>
            </a:ext>
          </a:extLst>
        </xdr:cNvPr>
        <xdr:cNvSpPr/>
      </xdr:nvSpPr>
      <xdr:spPr>
        <a:xfrm>
          <a:off x="10910570" y="1243330"/>
          <a:ext cx="405320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5A250036-2FD1-496A-BCEE-5FED9DAC9410}"/>
            </a:ext>
          </a:extLst>
        </xdr:cNvPr>
        <xdr:cNvSpPr/>
      </xdr:nvSpPr>
      <xdr:spPr>
        <a:xfrm>
          <a:off x="14976475" y="1306830"/>
          <a:ext cx="13258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CA8EE93D-D793-45E1-88E7-987ED4DE933D}"/>
            </a:ext>
          </a:extLst>
        </xdr:cNvPr>
        <xdr:cNvSpPr/>
      </xdr:nvSpPr>
      <xdr:spPr>
        <a:xfrm>
          <a:off x="14976475" y="1493520"/>
          <a:ext cx="13258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41514B74-2A20-42D1-A4AD-2A8F5B7E290A}"/>
            </a:ext>
          </a:extLst>
        </xdr:cNvPr>
        <xdr:cNvSpPr/>
      </xdr:nvSpPr>
      <xdr:spPr>
        <a:xfrm>
          <a:off x="16467455" y="1306830"/>
          <a:ext cx="12236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7F939B66-D17B-472D-B8D5-EBBD217640A6}"/>
            </a:ext>
          </a:extLst>
        </xdr:cNvPr>
        <xdr:cNvSpPr/>
      </xdr:nvSpPr>
      <xdr:spPr>
        <a:xfrm>
          <a:off x="16467455" y="1493520"/>
          <a:ext cx="12236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1B1D7A76-51C0-46A1-9CDD-7A8922A558A5}"/>
            </a:ext>
          </a:extLst>
        </xdr:cNvPr>
        <xdr:cNvSpPr/>
      </xdr:nvSpPr>
      <xdr:spPr>
        <a:xfrm>
          <a:off x="17874615" y="1306830"/>
          <a:ext cx="13335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D107A68-24FF-4F35-9F2D-E0E1151A5BA8}"/>
            </a:ext>
          </a:extLst>
        </xdr:cNvPr>
        <xdr:cNvSpPr/>
      </xdr:nvSpPr>
      <xdr:spPr>
        <a:xfrm>
          <a:off x="17874615" y="1493520"/>
          <a:ext cx="13335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FDC6C6F4-C1C9-4913-A94C-54A2281E33DA}"/>
            </a:ext>
          </a:extLst>
        </xdr:cNvPr>
        <xdr:cNvSpPr/>
      </xdr:nvSpPr>
      <xdr:spPr>
        <a:xfrm>
          <a:off x="10910570" y="1803400"/>
          <a:ext cx="405320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70D5D58A-C144-491B-A29C-398000F50077}"/>
            </a:ext>
          </a:extLst>
        </xdr:cNvPr>
        <xdr:cNvSpPr/>
      </xdr:nvSpPr>
      <xdr:spPr>
        <a:xfrm>
          <a:off x="15246350" y="1803400"/>
          <a:ext cx="468820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CEDA7C3A-1DB0-49CE-B5B9-9AE1E9EEB5B7}"/>
            </a:ext>
          </a:extLst>
        </xdr:cNvPr>
        <xdr:cNvSpPr/>
      </xdr:nvSpPr>
      <xdr:spPr>
        <a:xfrm>
          <a:off x="15307945" y="1803400"/>
          <a:ext cx="333946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F0904DDE-5C15-40AB-BB99-0D0E00D5EC2E}"/>
            </a:ext>
          </a:extLst>
        </xdr:cNvPr>
        <xdr:cNvSpPr txBox="1"/>
      </xdr:nvSpPr>
      <xdr:spPr>
        <a:xfrm>
          <a:off x="15346045" y="2113280"/>
          <a:ext cx="44608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物件費にかかる経常収支比率は、前年度比０．</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a:t>
          </a:r>
          <a:r>
            <a:rPr kumimoji="1" lang="ja-JP" altLang="en-US" sz="1100">
              <a:solidFill>
                <a:schemeClr val="dk1"/>
              </a:solidFill>
              <a:effectLst/>
              <a:latin typeface="+mn-lt"/>
              <a:ea typeface="+mn-ea"/>
              <a:cs typeface="+mn-cs"/>
            </a:rPr>
            <a:t>。</a:t>
          </a:r>
          <a:endParaRPr lang="ja-JP" altLang="ja-JP" sz="1400" u="sng">
            <a:effectLst/>
          </a:endParaRPr>
        </a:p>
        <a:p>
          <a:r>
            <a:rPr kumimoji="1" lang="ja-JP" altLang="ja-JP" sz="1100">
              <a:solidFill>
                <a:schemeClr val="dk1"/>
              </a:solidFill>
              <a:effectLst/>
              <a:latin typeface="+mn-lt"/>
              <a:ea typeface="+mn-ea"/>
              <a:cs typeface="+mn-cs"/>
            </a:rPr>
            <a:t>　今後も、労務単価や物価の上昇の影響による増加が見込まれるため、引き続き、全般的な経常経費の削減と物件費の抑制を図る。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13393381-BB52-4686-9FDF-14CE155DBB4C}"/>
            </a:ext>
          </a:extLst>
        </xdr:cNvPr>
        <xdr:cNvSpPr txBox="1"/>
      </xdr:nvSpPr>
      <xdr:spPr>
        <a:xfrm>
          <a:off x="10872470" y="16167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84DA9049-56B1-4014-9605-48F7E04F7DA2}"/>
            </a:ext>
          </a:extLst>
        </xdr:cNvPr>
        <xdr:cNvCxnSpPr/>
      </xdr:nvCxnSpPr>
      <xdr:spPr>
        <a:xfrm>
          <a:off x="10910570" y="403606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A88BFDE3-9615-4A02-9C65-21948564B121}"/>
            </a:ext>
          </a:extLst>
        </xdr:cNvPr>
        <xdr:cNvSpPr txBox="1"/>
      </xdr:nvSpPr>
      <xdr:spPr>
        <a:xfrm>
          <a:off x="10476865" y="38976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D53D18E7-44DB-4FA3-B734-1854B3916181}"/>
            </a:ext>
          </a:extLst>
        </xdr:cNvPr>
        <xdr:cNvCxnSpPr/>
      </xdr:nvCxnSpPr>
      <xdr:spPr>
        <a:xfrm>
          <a:off x="10910570" y="366649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A03D1619-FE8B-4DCC-A07B-EECEED3804DA}"/>
            </a:ext>
          </a:extLst>
        </xdr:cNvPr>
        <xdr:cNvSpPr txBox="1"/>
      </xdr:nvSpPr>
      <xdr:spPr>
        <a:xfrm>
          <a:off x="10476865" y="35242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934307EF-CFC0-4973-9CED-CA692E2C15E5}"/>
            </a:ext>
          </a:extLst>
        </xdr:cNvPr>
        <xdr:cNvCxnSpPr/>
      </xdr:nvCxnSpPr>
      <xdr:spPr>
        <a:xfrm>
          <a:off x="10910570" y="329311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44C3EFE5-8C59-491F-A488-B6FEA81D2DAB}"/>
            </a:ext>
          </a:extLst>
        </xdr:cNvPr>
        <xdr:cNvSpPr txBox="1"/>
      </xdr:nvSpPr>
      <xdr:spPr>
        <a:xfrm>
          <a:off x="10476865" y="31546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985C0224-CA79-41AC-99B4-A8D9C914C9F1}"/>
            </a:ext>
          </a:extLst>
        </xdr:cNvPr>
        <xdr:cNvCxnSpPr/>
      </xdr:nvCxnSpPr>
      <xdr:spPr>
        <a:xfrm>
          <a:off x="10910570" y="291973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EED27F0D-C294-49BA-B2B4-53E22BC549E9}"/>
            </a:ext>
          </a:extLst>
        </xdr:cNvPr>
        <xdr:cNvSpPr txBox="1"/>
      </xdr:nvSpPr>
      <xdr:spPr>
        <a:xfrm>
          <a:off x="10476865" y="27813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A747D3F3-3C25-4E4F-848E-EAECC916B08D}"/>
            </a:ext>
          </a:extLst>
        </xdr:cNvPr>
        <xdr:cNvCxnSpPr/>
      </xdr:nvCxnSpPr>
      <xdr:spPr>
        <a:xfrm>
          <a:off x="10910570" y="254635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54E368C-B0AA-46B8-B253-3910D86EF356}"/>
            </a:ext>
          </a:extLst>
        </xdr:cNvPr>
        <xdr:cNvSpPr txBox="1"/>
      </xdr:nvSpPr>
      <xdr:spPr>
        <a:xfrm>
          <a:off x="10476865" y="24079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4DBC81D3-2FFF-47A4-A971-47E050A0E9FD}"/>
            </a:ext>
          </a:extLst>
        </xdr:cNvPr>
        <xdr:cNvCxnSpPr/>
      </xdr:nvCxnSpPr>
      <xdr:spPr>
        <a:xfrm>
          <a:off x="10910570" y="217678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A1795E7D-8E3B-473A-BC2C-B524370D3C7D}"/>
            </a:ext>
          </a:extLst>
        </xdr:cNvPr>
        <xdr:cNvSpPr txBox="1"/>
      </xdr:nvSpPr>
      <xdr:spPr>
        <a:xfrm>
          <a:off x="10476865" y="20345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77CE8C86-3C5B-466C-A6EE-50F1D629FEC0}"/>
            </a:ext>
          </a:extLst>
        </xdr:cNvPr>
        <xdr:cNvCxnSpPr/>
      </xdr:nvCxnSpPr>
      <xdr:spPr>
        <a:xfrm>
          <a:off x="10910570" y="180340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4F110174-AF5C-486E-91DB-24B1F2A525D7}"/>
            </a:ext>
          </a:extLst>
        </xdr:cNvPr>
        <xdr:cNvSpPr txBox="1"/>
      </xdr:nvSpPr>
      <xdr:spPr>
        <a:xfrm>
          <a:off x="10476865" y="16649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31D5B544-8974-47D5-897B-F249F28212CE}"/>
            </a:ext>
          </a:extLst>
        </xdr:cNvPr>
        <xdr:cNvSpPr/>
      </xdr:nvSpPr>
      <xdr:spPr>
        <a:xfrm>
          <a:off x="10910570" y="1803400"/>
          <a:ext cx="405320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96520</xdr:rowOff>
    </xdr:from>
    <xdr:to>
      <xdr:col>82</xdr:col>
      <xdr:colOff>107950</xdr:colOff>
      <xdr:row>20</xdr:row>
      <xdr:rowOff>88900</xdr:rowOff>
    </xdr:to>
    <xdr:cxnSp macro="">
      <xdr:nvCxnSpPr>
        <xdr:cNvPr id="120" name="直線コネクタ 119">
          <a:extLst>
            <a:ext uri="{FF2B5EF4-FFF2-40B4-BE49-F238E27FC236}">
              <a16:creationId xmlns:a16="http://schemas.microsoft.com/office/drawing/2014/main" id="{34E55632-1EED-4A3B-AEFC-CBF4B7D47B2E}"/>
            </a:ext>
          </a:extLst>
        </xdr:cNvPr>
        <xdr:cNvCxnSpPr/>
      </xdr:nvCxnSpPr>
      <xdr:spPr>
        <a:xfrm flipV="1">
          <a:off x="14479270" y="2108200"/>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1" name="物件費最小値テキスト">
          <a:extLst>
            <a:ext uri="{FF2B5EF4-FFF2-40B4-BE49-F238E27FC236}">
              <a16:creationId xmlns:a16="http://schemas.microsoft.com/office/drawing/2014/main" id="{A8C94EE1-31C6-4FEC-AF2B-BD07082EDA87}"/>
            </a:ext>
          </a:extLst>
        </xdr:cNvPr>
        <xdr:cNvSpPr txBox="1"/>
      </xdr:nvSpPr>
      <xdr:spPr>
        <a:xfrm>
          <a:off x="1454531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2" name="直線コネクタ 121">
          <a:extLst>
            <a:ext uri="{FF2B5EF4-FFF2-40B4-BE49-F238E27FC236}">
              <a16:creationId xmlns:a16="http://schemas.microsoft.com/office/drawing/2014/main" id="{197D188F-91B1-4FBB-A886-D32BB7A58A07}"/>
            </a:ext>
          </a:extLst>
        </xdr:cNvPr>
        <xdr:cNvCxnSpPr/>
      </xdr:nvCxnSpPr>
      <xdr:spPr>
        <a:xfrm>
          <a:off x="14390370" y="34417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11447</xdr:rowOff>
    </xdr:from>
    <xdr:ext cx="762000" cy="259045"/>
    <xdr:sp macro="" textlink="">
      <xdr:nvSpPr>
        <xdr:cNvPr id="123" name="物件費最大値テキスト">
          <a:extLst>
            <a:ext uri="{FF2B5EF4-FFF2-40B4-BE49-F238E27FC236}">
              <a16:creationId xmlns:a16="http://schemas.microsoft.com/office/drawing/2014/main" id="{723D8B6E-F05B-41D8-B3EC-F1702E2163D4}"/>
            </a:ext>
          </a:extLst>
        </xdr:cNvPr>
        <xdr:cNvSpPr txBox="1"/>
      </xdr:nvSpPr>
      <xdr:spPr>
        <a:xfrm>
          <a:off x="14545310" y="1855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96520</xdr:rowOff>
    </xdr:from>
    <xdr:to>
      <xdr:col>82</xdr:col>
      <xdr:colOff>196850</xdr:colOff>
      <xdr:row>12</xdr:row>
      <xdr:rowOff>96520</xdr:rowOff>
    </xdr:to>
    <xdr:cxnSp macro="">
      <xdr:nvCxnSpPr>
        <xdr:cNvPr id="124" name="直線コネクタ 123">
          <a:extLst>
            <a:ext uri="{FF2B5EF4-FFF2-40B4-BE49-F238E27FC236}">
              <a16:creationId xmlns:a16="http://schemas.microsoft.com/office/drawing/2014/main" id="{4630C5BE-6719-41B8-A56C-38BB96336801}"/>
            </a:ext>
          </a:extLst>
        </xdr:cNvPr>
        <xdr:cNvCxnSpPr/>
      </xdr:nvCxnSpPr>
      <xdr:spPr>
        <a:xfrm>
          <a:off x="14390370" y="21082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161290</xdr:rowOff>
    </xdr:from>
    <xdr:to>
      <xdr:col>82</xdr:col>
      <xdr:colOff>107950</xdr:colOff>
      <xdr:row>15</xdr:row>
      <xdr:rowOff>168910</xdr:rowOff>
    </xdr:to>
    <xdr:cxnSp macro="">
      <xdr:nvCxnSpPr>
        <xdr:cNvPr id="125" name="直線コネクタ 124">
          <a:extLst>
            <a:ext uri="{FF2B5EF4-FFF2-40B4-BE49-F238E27FC236}">
              <a16:creationId xmlns:a16="http://schemas.microsoft.com/office/drawing/2014/main" id="{75933127-F4F5-47F6-AD5D-5D901CBE9981}"/>
            </a:ext>
          </a:extLst>
        </xdr:cNvPr>
        <xdr:cNvCxnSpPr/>
      </xdr:nvCxnSpPr>
      <xdr:spPr>
        <a:xfrm>
          <a:off x="13740130" y="2675890"/>
          <a:ext cx="73914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104157</xdr:rowOff>
    </xdr:from>
    <xdr:ext cx="762000" cy="259045"/>
    <xdr:sp macro="" textlink="">
      <xdr:nvSpPr>
        <xdr:cNvPr id="126" name="物件費平均値テキスト">
          <a:extLst>
            <a:ext uri="{FF2B5EF4-FFF2-40B4-BE49-F238E27FC236}">
              <a16:creationId xmlns:a16="http://schemas.microsoft.com/office/drawing/2014/main" id="{B43B97B1-CB76-4293-9F39-B74C5D1162F3}"/>
            </a:ext>
          </a:extLst>
        </xdr:cNvPr>
        <xdr:cNvSpPr txBox="1"/>
      </xdr:nvSpPr>
      <xdr:spPr>
        <a:xfrm>
          <a:off x="14545310" y="24511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87630</xdr:rowOff>
    </xdr:from>
    <xdr:to>
      <xdr:col>82</xdr:col>
      <xdr:colOff>158750</xdr:colOff>
      <xdr:row>16</xdr:row>
      <xdr:rowOff>17780</xdr:rowOff>
    </xdr:to>
    <xdr:sp macro="" textlink="">
      <xdr:nvSpPr>
        <xdr:cNvPr id="127" name="フローチャート: 判断 126">
          <a:extLst>
            <a:ext uri="{FF2B5EF4-FFF2-40B4-BE49-F238E27FC236}">
              <a16:creationId xmlns:a16="http://schemas.microsoft.com/office/drawing/2014/main" id="{D6B9D304-5733-4FDB-824A-0A8A03D44B02}"/>
            </a:ext>
          </a:extLst>
        </xdr:cNvPr>
        <xdr:cNvSpPr/>
      </xdr:nvSpPr>
      <xdr:spPr>
        <a:xfrm>
          <a:off x="14428470" y="26022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161290</xdr:rowOff>
    </xdr:from>
    <xdr:to>
      <xdr:col>78</xdr:col>
      <xdr:colOff>69850</xdr:colOff>
      <xdr:row>16</xdr:row>
      <xdr:rowOff>35560</xdr:rowOff>
    </xdr:to>
    <xdr:cxnSp macro="">
      <xdr:nvCxnSpPr>
        <xdr:cNvPr id="128" name="直線コネクタ 127">
          <a:extLst>
            <a:ext uri="{FF2B5EF4-FFF2-40B4-BE49-F238E27FC236}">
              <a16:creationId xmlns:a16="http://schemas.microsoft.com/office/drawing/2014/main" id="{8F884816-CC16-4FDF-A4AD-D350AF95308A}"/>
            </a:ext>
          </a:extLst>
        </xdr:cNvPr>
        <xdr:cNvCxnSpPr/>
      </xdr:nvCxnSpPr>
      <xdr:spPr>
        <a:xfrm flipV="1">
          <a:off x="12967335" y="2675890"/>
          <a:ext cx="772795"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80010</xdr:rowOff>
    </xdr:from>
    <xdr:to>
      <xdr:col>78</xdr:col>
      <xdr:colOff>120650</xdr:colOff>
      <xdr:row>16</xdr:row>
      <xdr:rowOff>10160</xdr:rowOff>
    </xdr:to>
    <xdr:sp macro="" textlink="">
      <xdr:nvSpPr>
        <xdr:cNvPr id="129" name="フローチャート: 判断 128">
          <a:extLst>
            <a:ext uri="{FF2B5EF4-FFF2-40B4-BE49-F238E27FC236}">
              <a16:creationId xmlns:a16="http://schemas.microsoft.com/office/drawing/2014/main" id="{A475C548-4A96-445B-871C-DBB9C67F7A15}"/>
            </a:ext>
          </a:extLst>
        </xdr:cNvPr>
        <xdr:cNvSpPr/>
      </xdr:nvSpPr>
      <xdr:spPr>
        <a:xfrm>
          <a:off x="13689330" y="25946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20337</xdr:rowOff>
    </xdr:from>
    <xdr:ext cx="736600" cy="259045"/>
    <xdr:sp macro="" textlink="">
      <xdr:nvSpPr>
        <xdr:cNvPr id="130" name="テキスト ボックス 129">
          <a:extLst>
            <a:ext uri="{FF2B5EF4-FFF2-40B4-BE49-F238E27FC236}">
              <a16:creationId xmlns:a16="http://schemas.microsoft.com/office/drawing/2014/main" id="{B3E7C142-6A71-4F6F-95FE-1ECBBB39CA9B}"/>
            </a:ext>
          </a:extLst>
        </xdr:cNvPr>
        <xdr:cNvSpPr txBox="1"/>
      </xdr:nvSpPr>
      <xdr:spPr>
        <a:xfrm>
          <a:off x="13408660" y="2367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16510</xdr:rowOff>
    </xdr:from>
    <xdr:to>
      <xdr:col>73</xdr:col>
      <xdr:colOff>180975</xdr:colOff>
      <xdr:row>16</xdr:row>
      <xdr:rowOff>35560</xdr:rowOff>
    </xdr:to>
    <xdr:cxnSp macro="">
      <xdr:nvCxnSpPr>
        <xdr:cNvPr id="131" name="直線コネクタ 130">
          <a:extLst>
            <a:ext uri="{FF2B5EF4-FFF2-40B4-BE49-F238E27FC236}">
              <a16:creationId xmlns:a16="http://schemas.microsoft.com/office/drawing/2014/main" id="{18577C87-A94C-4F65-A5F2-D271B9514373}"/>
            </a:ext>
          </a:extLst>
        </xdr:cNvPr>
        <xdr:cNvCxnSpPr/>
      </xdr:nvCxnSpPr>
      <xdr:spPr>
        <a:xfrm>
          <a:off x="12185015" y="2531110"/>
          <a:ext cx="782320" cy="186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41910</xdr:rowOff>
    </xdr:from>
    <xdr:to>
      <xdr:col>74</xdr:col>
      <xdr:colOff>31750</xdr:colOff>
      <xdr:row>15</xdr:row>
      <xdr:rowOff>143510</xdr:rowOff>
    </xdr:to>
    <xdr:sp macro="" textlink="">
      <xdr:nvSpPr>
        <xdr:cNvPr id="132" name="フローチャート: 判断 131">
          <a:extLst>
            <a:ext uri="{FF2B5EF4-FFF2-40B4-BE49-F238E27FC236}">
              <a16:creationId xmlns:a16="http://schemas.microsoft.com/office/drawing/2014/main" id="{DB702BE2-AE02-47D5-9662-72E5688A22F8}"/>
            </a:ext>
          </a:extLst>
        </xdr:cNvPr>
        <xdr:cNvSpPr/>
      </xdr:nvSpPr>
      <xdr:spPr>
        <a:xfrm>
          <a:off x="12924155" y="2556510"/>
          <a:ext cx="768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153687</xdr:rowOff>
    </xdr:from>
    <xdr:ext cx="762000" cy="259045"/>
    <xdr:sp macro="" textlink="">
      <xdr:nvSpPr>
        <xdr:cNvPr id="133" name="テキスト ボックス 132">
          <a:extLst>
            <a:ext uri="{FF2B5EF4-FFF2-40B4-BE49-F238E27FC236}">
              <a16:creationId xmlns:a16="http://schemas.microsoft.com/office/drawing/2014/main" id="{3BE0B5E2-7BD5-4FAC-BC89-1DF46D959412}"/>
            </a:ext>
          </a:extLst>
        </xdr:cNvPr>
        <xdr:cNvSpPr txBox="1"/>
      </xdr:nvSpPr>
      <xdr:spPr>
        <a:xfrm>
          <a:off x="12618720" y="2333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16510</xdr:rowOff>
    </xdr:from>
    <xdr:to>
      <xdr:col>69</xdr:col>
      <xdr:colOff>92075</xdr:colOff>
      <xdr:row>15</xdr:row>
      <xdr:rowOff>85090</xdr:rowOff>
    </xdr:to>
    <xdr:cxnSp macro="">
      <xdr:nvCxnSpPr>
        <xdr:cNvPr id="134" name="直線コネクタ 133">
          <a:extLst>
            <a:ext uri="{FF2B5EF4-FFF2-40B4-BE49-F238E27FC236}">
              <a16:creationId xmlns:a16="http://schemas.microsoft.com/office/drawing/2014/main" id="{6B8D33D6-BCC3-4C20-8221-D4859406CE58}"/>
            </a:ext>
          </a:extLst>
        </xdr:cNvPr>
        <xdr:cNvCxnSpPr/>
      </xdr:nvCxnSpPr>
      <xdr:spPr>
        <a:xfrm flipV="1">
          <a:off x="11395075" y="2531110"/>
          <a:ext cx="78994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114300</xdr:rowOff>
    </xdr:from>
    <xdr:to>
      <xdr:col>69</xdr:col>
      <xdr:colOff>142875</xdr:colOff>
      <xdr:row>15</xdr:row>
      <xdr:rowOff>44450</xdr:rowOff>
    </xdr:to>
    <xdr:sp macro="" textlink="">
      <xdr:nvSpPr>
        <xdr:cNvPr id="135" name="フローチャート: 判断 134">
          <a:extLst>
            <a:ext uri="{FF2B5EF4-FFF2-40B4-BE49-F238E27FC236}">
              <a16:creationId xmlns:a16="http://schemas.microsoft.com/office/drawing/2014/main" id="{35D396EE-369B-4202-A554-7758CADD84F4}"/>
            </a:ext>
          </a:extLst>
        </xdr:cNvPr>
        <xdr:cNvSpPr/>
      </xdr:nvSpPr>
      <xdr:spPr>
        <a:xfrm>
          <a:off x="12134215" y="24612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54627</xdr:rowOff>
    </xdr:from>
    <xdr:ext cx="762000" cy="259045"/>
    <xdr:sp macro="" textlink="">
      <xdr:nvSpPr>
        <xdr:cNvPr id="136" name="テキスト ボックス 135">
          <a:extLst>
            <a:ext uri="{FF2B5EF4-FFF2-40B4-BE49-F238E27FC236}">
              <a16:creationId xmlns:a16="http://schemas.microsoft.com/office/drawing/2014/main" id="{582D1E74-0D34-4F78-B84E-016DFF95DF2F}"/>
            </a:ext>
          </a:extLst>
        </xdr:cNvPr>
        <xdr:cNvSpPr txBox="1"/>
      </xdr:nvSpPr>
      <xdr:spPr>
        <a:xfrm>
          <a:off x="11853545" y="2233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45720</xdr:rowOff>
    </xdr:from>
    <xdr:to>
      <xdr:col>65</xdr:col>
      <xdr:colOff>53975</xdr:colOff>
      <xdr:row>14</xdr:row>
      <xdr:rowOff>147320</xdr:rowOff>
    </xdr:to>
    <xdr:sp macro="" textlink="">
      <xdr:nvSpPr>
        <xdr:cNvPr id="137" name="フローチャート: 判断 136">
          <a:extLst>
            <a:ext uri="{FF2B5EF4-FFF2-40B4-BE49-F238E27FC236}">
              <a16:creationId xmlns:a16="http://schemas.microsoft.com/office/drawing/2014/main" id="{09595153-C51C-40DF-8259-055E3323A598}"/>
            </a:ext>
          </a:extLst>
        </xdr:cNvPr>
        <xdr:cNvSpPr/>
      </xdr:nvSpPr>
      <xdr:spPr>
        <a:xfrm>
          <a:off x="11369040" y="2392680"/>
          <a:ext cx="768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157497</xdr:rowOff>
    </xdr:from>
    <xdr:ext cx="762000" cy="259045"/>
    <xdr:sp macro="" textlink="">
      <xdr:nvSpPr>
        <xdr:cNvPr id="138" name="テキスト ボックス 137">
          <a:extLst>
            <a:ext uri="{FF2B5EF4-FFF2-40B4-BE49-F238E27FC236}">
              <a16:creationId xmlns:a16="http://schemas.microsoft.com/office/drawing/2014/main" id="{CD3BDA75-60F1-411F-8C1A-72736AF9032F}"/>
            </a:ext>
          </a:extLst>
        </xdr:cNvPr>
        <xdr:cNvSpPr txBox="1"/>
      </xdr:nvSpPr>
      <xdr:spPr>
        <a:xfrm>
          <a:off x="11063605"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202E3DBA-521B-425C-9F6A-83AD76C2B897}"/>
            </a:ext>
          </a:extLst>
        </xdr:cNvPr>
        <xdr:cNvSpPr txBox="1"/>
      </xdr:nvSpPr>
      <xdr:spPr>
        <a:xfrm>
          <a:off x="1428813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29C8AE8C-5F43-4623-9B58-59A13219F3EC}"/>
            </a:ext>
          </a:extLst>
        </xdr:cNvPr>
        <xdr:cNvSpPr txBox="1"/>
      </xdr:nvSpPr>
      <xdr:spPr>
        <a:xfrm>
          <a:off x="1354899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8A3639F8-B8F7-49B2-850E-C57C4A17AA69}"/>
            </a:ext>
          </a:extLst>
        </xdr:cNvPr>
        <xdr:cNvSpPr txBox="1"/>
      </xdr:nvSpPr>
      <xdr:spPr>
        <a:xfrm>
          <a:off x="12783820"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E7DAB3C5-4BD5-4541-A1DB-1A65FAEC16B0}"/>
            </a:ext>
          </a:extLst>
        </xdr:cNvPr>
        <xdr:cNvSpPr txBox="1"/>
      </xdr:nvSpPr>
      <xdr:spPr>
        <a:xfrm>
          <a:off x="11993880"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F7FBFFF4-4675-49F2-8C58-C69C17738D77}"/>
            </a:ext>
          </a:extLst>
        </xdr:cNvPr>
        <xdr:cNvSpPr txBox="1"/>
      </xdr:nvSpPr>
      <xdr:spPr>
        <a:xfrm>
          <a:off x="1121346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118110</xdr:rowOff>
    </xdr:from>
    <xdr:to>
      <xdr:col>82</xdr:col>
      <xdr:colOff>158750</xdr:colOff>
      <xdr:row>16</xdr:row>
      <xdr:rowOff>48260</xdr:rowOff>
    </xdr:to>
    <xdr:sp macro="" textlink="">
      <xdr:nvSpPr>
        <xdr:cNvPr id="144" name="楕円 143">
          <a:extLst>
            <a:ext uri="{FF2B5EF4-FFF2-40B4-BE49-F238E27FC236}">
              <a16:creationId xmlns:a16="http://schemas.microsoft.com/office/drawing/2014/main" id="{C20A6316-04FD-4FAE-B119-37D5B49B4679}"/>
            </a:ext>
          </a:extLst>
        </xdr:cNvPr>
        <xdr:cNvSpPr/>
      </xdr:nvSpPr>
      <xdr:spPr>
        <a:xfrm>
          <a:off x="14428470" y="26327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90187</xdr:rowOff>
    </xdr:from>
    <xdr:ext cx="762000" cy="259045"/>
    <xdr:sp macro="" textlink="">
      <xdr:nvSpPr>
        <xdr:cNvPr id="145" name="物件費該当値テキスト">
          <a:extLst>
            <a:ext uri="{FF2B5EF4-FFF2-40B4-BE49-F238E27FC236}">
              <a16:creationId xmlns:a16="http://schemas.microsoft.com/office/drawing/2014/main" id="{B38576C2-D39B-45B6-B2D6-215458BA5B7A}"/>
            </a:ext>
          </a:extLst>
        </xdr:cNvPr>
        <xdr:cNvSpPr txBox="1"/>
      </xdr:nvSpPr>
      <xdr:spPr>
        <a:xfrm>
          <a:off x="14545310" y="2604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110490</xdr:rowOff>
    </xdr:from>
    <xdr:to>
      <xdr:col>78</xdr:col>
      <xdr:colOff>120650</xdr:colOff>
      <xdr:row>16</xdr:row>
      <xdr:rowOff>40640</xdr:rowOff>
    </xdr:to>
    <xdr:sp macro="" textlink="">
      <xdr:nvSpPr>
        <xdr:cNvPr id="146" name="楕円 145">
          <a:extLst>
            <a:ext uri="{FF2B5EF4-FFF2-40B4-BE49-F238E27FC236}">
              <a16:creationId xmlns:a16="http://schemas.microsoft.com/office/drawing/2014/main" id="{F53EBAD2-B497-4895-8D99-1B83CACE348D}"/>
            </a:ext>
          </a:extLst>
        </xdr:cNvPr>
        <xdr:cNvSpPr/>
      </xdr:nvSpPr>
      <xdr:spPr>
        <a:xfrm>
          <a:off x="13689330" y="26250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25417</xdr:rowOff>
    </xdr:from>
    <xdr:ext cx="736600" cy="259045"/>
    <xdr:sp macro="" textlink="">
      <xdr:nvSpPr>
        <xdr:cNvPr id="147" name="テキスト ボックス 146">
          <a:extLst>
            <a:ext uri="{FF2B5EF4-FFF2-40B4-BE49-F238E27FC236}">
              <a16:creationId xmlns:a16="http://schemas.microsoft.com/office/drawing/2014/main" id="{BF1EA117-B576-4089-BFFA-60630624191E}"/>
            </a:ext>
          </a:extLst>
        </xdr:cNvPr>
        <xdr:cNvSpPr txBox="1"/>
      </xdr:nvSpPr>
      <xdr:spPr>
        <a:xfrm>
          <a:off x="13408660" y="2707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156210</xdr:rowOff>
    </xdr:from>
    <xdr:to>
      <xdr:col>74</xdr:col>
      <xdr:colOff>31750</xdr:colOff>
      <xdr:row>16</xdr:row>
      <xdr:rowOff>86360</xdr:rowOff>
    </xdr:to>
    <xdr:sp macro="" textlink="">
      <xdr:nvSpPr>
        <xdr:cNvPr id="148" name="楕円 147">
          <a:extLst>
            <a:ext uri="{FF2B5EF4-FFF2-40B4-BE49-F238E27FC236}">
              <a16:creationId xmlns:a16="http://schemas.microsoft.com/office/drawing/2014/main" id="{21434CFB-76C7-4DC4-B43F-36B9D497FB09}"/>
            </a:ext>
          </a:extLst>
        </xdr:cNvPr>
        <xdr:cNvSpPr/>
      </xdr:nvSpPr>
      <xdr:spPr>
        <a:xfrm>
          <a:off x="12924155" y="2670810"/>
          <a:ext cx="7683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71137</xdr:rowOff>
    </xdr:from>
    <xdr:ext cx="762000" cy="259045"/>
    <xdr:sp macro="" textlink="">
      <xdr:nvSpPr>
        <xdr:cNvPr id="149" name="テキスト ボックス 148">
          <a:extLst>
            <a:ext uri="{FF2B5EF4-FFF2-40B4-BE49-F238E27FC236}">
              <a16:creationId xmlns:a16="http://schemas.microsoft.com/office/drawing/2014/main" id="{45BFF618-ADE3-4378-9BCD-B5D333F6E589}"/>
            </a:ext>
          </a:extLst>
        </xdr:cNvPr>
        <xdr:cNvSpPr txBox="1"/>
      </xdr:nvSpPr>
      <xdr:spPr>
        <a:xfrm>
          <a:off x="1261872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137160</xdr:rowOff>
    </xdr:from>
    <xdr:to>
      <xdr:col>69</xdr:col>
      <xdr:colOff>142875</xdr:colOff>
      <xdr:row>15</xdr:row>
      <xdr:rowOff>67310</xdr:rowOff>
    </xdr:to>
    <xdr:sp macro="" textlink="">
      <xdr:nvSpPr>
        <xdr:cNvPr id="150" name="楕円 149">
          <a:extLst>
            <a:ext uri="{FF2B5EF4-FFF2-40B4-BE49-F238E27FC236}">
              <a16:creationId xmlns:a16="http://schemas.microsoft.com/office/drawing/2014/main" id="{93C0B97A-DBB6-426B-9DCA-B17B1B28FFFC}"/>
            </a:ext>
          </a:extLst>
        </xdr:cNvPr>
        <xdr:cNvSpPr/>
      </xdr:nvSpPr>
      <xdr:spPr>
        <a:xfrm>
          <a:off x="12134215" y="24841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52087</xdr:rowOff>
    </xdr:from>
    <xdr:ext cx="762000" cy="259045"/>
    <xdr:sp macro="" textlink="">
      <xdr:nvSpPr>
        <xdr:cNvPr id="151" name="テキスト ボックス 150">
          <a:extLst>
            <a:ext uri="{FF2B5EF4-FFF2-40B4-BE49-F238E27FC236}">
              <a16:creationId xmlns:a16="http://schemas.microsoft.com/office/drawing/2014/main" id="{E25D9036-CDC6-4B74-B394-875BE5A7A3C5}"/>
            </a:ext>
          </a:extLst>
        </xdr:cNvPr>
        <xdr:cNvSpPr txBox="1"/>
      </xdr:nvSpPr>
      <xdr:spPr>
        <a:xfrm>
          <a:off x="11853545" y="2566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34290</xdr:rowOff>
    </xdr:from>
    <xdr:to>
      <xdr:col>65</xdr:col>
      <xdr:colOff>53975</xdr:colOff>
      <xdr:row>15</xdr:row>
      <xdr:rowOff>135890</xdr:rowOff>
    </xdr:to>
    <xdr:sp macro="" textlink="">
      <xdr:nvSpPr>
        <xdr:cNvPr id="152" name="楕円 151">
          <a:extLst>
            <a:ext uri="{FF2B5EF4-FFF2-40B4-BE49-F238E27FC236}">
              <a16:creationId xmlns:a16="http://schemas.microsoft.com/office/drawing/2014/main" id="{A8F7C63B-EE3C-4258-8FC3-C0F4325A20E6}"/>
            </a:ext>
          </a:extLst>
        </xdr:cNvPr>
        <xdr:cNvSpPr/>
      </xdr:nvSpPr>
      <xdr:spPr>
        <a:xfrm>
          <a:off x="11369040" y="2548890"/>
          <a:ext cx="768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120667</xdr:rowOff>
    </xdr:from>
    <xdr:ext cx="762000" cy="259045"/>
    <xdr:sp macro="" textlink="">
      <xdr:nvSpPr>
        <xdr:cNvPr id="153" name="テキスト ボックス 152">
          <a:extLst>
            <a:ext uri="{FF2B5EF4-FFF2-40B4-BE49-F238E27FC236}">
              <a16:creationId xmlns:a16="http://schemas.microsoft.com/office/drawing/2014/main" id="{9D99FA33-2B88-4231-BBEC-D95477C7A930}"/>
            </a:ext>
          </a:extLst>
        </xdr:cNvPr>
        <xdr:cNvSpPr txBox="1"/>
      </xdr:nvSpPr>
      <xdr:spPr>
        <a:xfrm>
          <a:off x="11063605" y="2635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C40811F7-9C08-4928-A1BE-053F325D43B2}"/>
            </a:ext>
          </a:extLst>
        </xdr:cNvPr>
        <xdr:cNvSpPr/>
      </xdr:nvSpPr>
      <xdr:spPr>
        <a:xfrm>
          <a:off x="687705" y="7948930"/>
          <a:ext cx="404558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72C080EA-6756-48D8-9AC0-39A8D14A4E2F}"/>
            </a:ext>
          </a:extLst>
        </xdr:cNvPr>
        <xdr:cNvSpPr/>
      </xdr:nvSpPr>
      <xdr:spPr>
        <a:xfrm>
          <a:off x="4730750" y="8012430"/>
          <a:ext cx="13487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C574DCF1-5F4A-4E3A-9A49-F0531D300823}"/>
            </a:ext>
          </a:extLst>
        </xdr:cNvPr>
        <xdr:cNvSpPr/>
      </xdr:nvSpPr>
      <xdr:spPr>
        <a:xfrm>
          <a:off x="4730750" y="8199120"/>
          <a:ext cx="13487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6D11860A-51F3-4750-B944-CD501AA66C1B}"/>
            </a:ext>
          </a:extLst>
        </xdr:cNvPr>
        <xdr:cNvSpPr/>
      </xdr:nvSpPr>
      <xdr:spPr>
        <a:xfrm>
          <a:off x="6219825" y="8012430"/>
          <a:ext cx="12236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DAD1CD65-5F05-40CC-8D98-F33592C447EC}"/>
            </a:ext>
          </a:extLst>
        </xdr:cNvPr>
        <xdr:cNvSpPr/>
      </xdr:nvSpPr>
      <xdr:spPr>
        <a:xfrm>
          <a:off x="6219825" y="8199120"/>
          <a:ext cx="12236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296069F0-1F74-45C7-86E9-E4460635D6A3}"/>
            </a:ext>
          </a:extLst>
        </xdr:cNvPr>
        <xdr:cNvSpPr/>
      </xdr:nvSpPr>
      <xdr:spPr>
        <a:xfrm>
          <a:off x="7634605" y="8012430"/>
          <a:ext cx="13258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677F4B0D-7B7A-4FD8-B623-D71C91AEF8AF}"/>
            </a:ext>
          </a:extLst>
        </xdr:cNvPr>
        <xdr:cNvSpPr/>
      </xdr:nvSpPr>
      <xdr:spPr>
        <a:xfrm>
          <a:off x="7634605" y="8199120"/>
          <a:ext cx="13258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DBE1F6C5-5CC0-43F7-A112-A769BC938ED3}"/>
            </a:ext>
          </a:extLst>
        </xdr:cNvPr>
        <xdr:cNvSpPr/>
      </xdr:nvSpPr>
      <xdr:spPr>
        <a:xfrm>
          <a:off x="687705" y="8509000"/>
          <a:ext cx="404558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BC880E9B-9746-4C00-A440-0336DBC6E5D7}"/>
            </a:ext>
          </a:extLst>
        </xdr:cNvPr>
        <xdr:cNvSpPr/>
      </xdr:nvSpPr>
      <xdr:spPr>
        <a:xfrm>
          <a:off x="5021580" y="8509000"/>
          <a:ext cx="466534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6DD411CC-B3EA-4E16-AC83-63D1651961B5}"/>
            </a:ext>
          </a:extLst>
        </xdr:cNvPr>
        <xdr:cNvSpPr/>
      </xdr:nvSpPr>
      <xdr:spPr>
        <a:xfrm>
          <a:off x="5085080" y="8509000"/>
          <a:ext cx="33242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94762B13-C435-45B4-AE26-5B76DBE0F686}"/>
            </a:ext>
          </a:extLst>
        </xdr:cNvPr>
        <xdr:cNvSpPr txBox="1"/>
      </xdr:nvSpPr>
      <xdr:spPr>
        <a:xfrm>
          <a:off x="5098415" y="8818880"/>
          <a:ext cx="44608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扶助費にかかる経常収支比率は類似団体よりも２．</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ポイント下回っているが、</a:t>
          </a:r>
          <a:r>
            <a:rPr kumimoji="1" lang="ja-JP" altLang="en-US" sz="1100">
              <a:solidFill>
                <a:schemeClr val="dk1"/>
              </a:solidFill>
              <a:effectLst/>
              <a:latin typeface="+mn-lt"/>
              <a:ea typeface="+mn-ea"/>
              <a:cs typeface="+mn-cs"/>
            </a:rPr>
            <a:t>障害福祉サービス費</a:t>
          </a:r>
          <a:r>
            <a:rPr kumimoji="1" lang="ja-JP" altLang="ja-JP" sz="1100">
              <a:solidFill>
                <a:schemeClr val="dk1"/>
              </a:solidFill>
              <a:effectLst/>
              <a:latin typeface="+mn-lt"/>
              <a:ea typeface="+mn-ea"/>
              <a:cs typeface="+mn-cs"/>
            </a:rPr>
            <a:t>や</a:t>
          </a:r>
          <a:r>
            <a:rPr kumimoji="1" lang="ja-JP" altLang="en-US" sz="1100">
              <a:solidFill>
                <a:schemeClr val="dk1"/>
              </a:solidFill>
              <a:effectLst/>
              <a:latin typeface="+mn-lt"/>
              <a:ea typeface="+mn-ea"/>
              <a:cs typeface="+mn-cs"/>
            </a:rPr>
            <a:t>障害児通所支援サービス費</a:t>
          </a:r>
          <a:r>
            <a:rPr kumimoji="1" lang="ja-JP" altLang="ja-JP" sz="1100">
              <a:solidFill>
                <a:schemeClr val="dk1"/>
              </a:solidFill>
              <a:effectLst/>
              <a:latin typeface="+mn-lt"/>
              <a:ea typeface="+mn-ea"/>
              <a:cs typeface="+mn-cs"/>
            </a:rPr>
            <a:t>の増加などにより比率の上昇傾向にあることから、資格審査等の適正化や各種支援制度の精査を進め、財政を圧迫する上昇傾向に歯止めをかけるよう努める。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36B29EDC-CC49-4A0D-AE88-B88A66FF5F6B}"/>
            </a:ext>
          </a:extLst>
        </xdr:cNvPr>
        <xdr:cNvSpPr txBox="1"/>
      </xdr:nvSpPr>
      <xdr:spPr>
        <a:xfrm>
          <a:off x="649605" y="83223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D53A2ED0-A514-415D-BFEC-A44D853B8926}"/>
            </a:ext>
          </a:extLst>
        </xdr:cNvPr>
        <xdr:cNvCxnSpPr/>
      </xdr:nvCxnSpPr>
      <xdr:spPr>
        <a:xfrm>
          <a:off x="687705" y="10741660"/>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6342915D-989E-411E-8098-A6C58CE02DED}"/>
            </a:ext>
          </a:extLst>
        </xdr:cNvPr>
        <xdr:cNvSpPr txBox="1"/>
      </xdr:nvSpPr>
      <xdr:spPr>
        <a:xfrm>
          <a:off x="229235" y="10603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F821BA19-8288-4DD8-BF62-81E9B5869CD2}"/>
            </a:ext>
          </a:extLst>
        </xdr:cNvPr>
        <xdr:cNvCxnSpPr/>
      </xdr:nvCxnSpPr>
      <xdr:spPr>
        <a:xfrm>
          <a:off x="687705" y="10372090"/>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A5E109C0-81CE-4B76-AE11-D364D5E3696A}"/>
            </a:ext>
          </a:extLst>
        </xdr:cNvPr>
        <xdr:cNvSpPr txBox="1"/>
      </xdr:nvSpPr>
      <xdr:spPr>
        <a:xfrm>
          <a:off x="229235" y="102298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DE2F39C-4966-4641-AA5D-E8F376814646}"/>
            </a:ext>
          </a:extLst>
        </xdr:cNvPr>
        <xdr:cNvCxnSpPr/>
      </xdr:nvCxnSpPr>
      <xdr:spPr>
        <a:xfrm>
          <a:off x="687705" y="9998710"/>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9F3C64F3-8713-4ECC-AD95-A6C088CE46AD}"/>
            </a:ext>
          </a:extLst>
        </xdr:cNvPr>
        <xdr:cNvSpPr txBox="1"/>
      </xdr:nvSpPr>
      <xdr:spPr>
        <a:xfrm>
          <a:off x="229235" y="98602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9E6BC85A-2FAC-47E6-B308-718756352C81}"/>
            </a:ext>
          </a:extLst>
        </xdr:cNvPr>
        <xdr:cNvCxnSpPr/>
      </xdr:nvCxnSpPr>
      <xdr:spPr>
        <a:xfrm>
          <a:off x="687705" y="9625330"/>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19D76CC4-46E3-4199-8E79-5256A8464026}"/>
            </a:ext>
          </a:extLst>
        </xdr:cNvPr>
        <xdr:cNvSpPr txBox="1"/>
      </xdr:nvSpPr>
      <xdr:spPr>
        <a:xfrm>
          <a:off x="229235" y="94869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F08FE482-FFFC-48C6-8643-AB0E4520BEDB}"/>
            </a:ext>
          </a:extLst>
        </xdr:cNvPr>
        <xdr:cNvCxnSpPr/>
      </xdr:nvCxnSpPr>
      <xdr:spPr>
        <a:xfrm>
          <a:off x="687705" y="9251950"/>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CF7ED998-E7C9-42EB-AB50-5DEEB273D21A}"/>
            </a:ext>
          </a:extLst>
        </xdr:cNvPr>
        <xdr:cNvSpPr txBox="1"/>
      </xdr:nvSpPr>
      <xdr:spPr>
        <a:xfrm>
          <a:off x="229235" y="91135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E495EA6C-1B02-442B-9659-D1AC6EC1F88A}"/>
            </a:ext>
          </a:extLst>
        </xdr:cNvPr>
        <xdr:cNvCxnSpPr/>
      </xdr:nvCxnSpPr>
      <xdr:spPr>
        <a:xfrm>
          <a:off x="687705" y="8882380"/>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E080C309-EE5E-4732-87F2-EF3F5F55FDDB}"/>
            </a:ext>
          </a:extLst>
        </xdr:cNvPr>
        <xdr:cNvSpPr txBox="1"/>
      </xdr:nvSpPr>
      <xdr:spPr>
        <a:xfrm>
          <a:off x="229235" y="87401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3C40E487-AA37-4301-BB6B-5FAB1FCF2B62}"/>
            </a:ext>
          </a:extLst>
        </xdr:cNvPr>
        <xdr:cNvCxnSpPr/>
      </xdr:nvCxnSpPr>
      <xdr:spPr>
        <a:xfrm>
          <a:off x="687705" y="8509000"/>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56367CEE-81A6-4591-94B0-9DA72D3AE125}"/>
            </a:ext>
          </a:extLst>
        </xdr:cNvPr>
        <xdr:cNvSpPr txBox="1"/>
      </xdr:nvSpPr>
      <xdr:spPr>
        <a:xfrm>
          <a:off x="229235" y="83705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9416A0C5-6FA1-4F4C-8B41-4F2D74F3541A}"/>
            </a:ext>
          </a:extLst>
        </xdr:cNvPr>
        <xdr:cNvSpPr/>
      </xdr:nvSpPr>
      <xdr:spPr>
        <a:xfrm>
          <a:off x="687705" y="8509000"/>
          <a:ext cx="404558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25400</xdr:rowOff>
    </xdr:from>
    <xdr:to>
      <xdr:col>24</xdr:col>
      <xdr:colOff>25400</xdr:colOff>
      <xdr:row>61</xdr:row>
      <xdr:rowOff>44450</xdr:rowOff>
    </xdr:to>
    <xdr:cxnSp macro="">
      <xdr:nvCxnSpPr>
        <xdr:cNvPr id="181" name="直線コネクタ 180">
          <a:extLst>
            <a:ext uri="{FF2B5EF4-FFF2-40B4-BE49-F238E27FC236}">
              <a16:creationId xmlns:a16="http://schemas.microsoft.com/office/drawing/2014/main" id="{F7C4587E-82BC-49B8-9AC1-975201572232}"/>
            </a:ext>
          </a:extLst>
        </xdr:cNvPr>
        <xdr:cNvCxnSpPr/>
      </xdr:nvCxnSpPr>
      <xdr:spPr>
        <a:xfrm flipV="1">
          <a:off x="4231640" y="9077960"/>
          <a:ext cx="0" cy="1192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16527</xdr:rowOff>
    </xdr:from>
    <xdr:ext cx="762000" cy="259045"/>
    <xdr:sp macro="" textlink="">
      <xdr:nvSpPr>
        <xdr:cNvPr id="182" name="扶助費最小値テキスト">
          <a:extLst>
            <a:ext uri="{FF2B5EF4-FFF2-40B4-BE49-F238E27FC236}">
              <a16:creationId xmlns:a16="http://schemas.microsoft.com/office/drawing/2014/main" id="{E3B5ADB8-9F34-4346-800B-0258961DE11D}"/>
            </a:ext>
          </a:extLst>
        </xdr:cNvPr>
        <xdr:cNvSpPr txBox="1"/>
      </xdr:nvSpPr>
      <xdr:spPr>
        <a:xfrm>
          <a:off x="4320540" y="1024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44450</xdr:rowOff>
    </xdr:from>
    <xdr:to>
      <xdr:col>24</xdr:col>
      <xdr:colOff>114300</xdr:colOff>
      <xdr:row>61</xdr:row>
      <xdr:rowOff>44450</xdr:rowOff>
    </xdr:to>
    <xdr:cxnSp macro="">
      <xdr:nvCxnSpPr>
        <xdr:cNvPr id="183" name="直線コネクタ 182">
          <a:extLst>
            <a:ext uri="{FF2B5EF4-FFF2-40B4-BE49-F238E27FC236}">
              <a16:creationId xmlns:a16="http://schemas.microsoft.com/office/drawing/2014/main" id="{A421CE52-1317-4431-9B07-6BAF047F5DFC}"/>
            </a:ext>
          </a:extLst>
        </xdr:cNvPr>
        <xdr:cNvCxnSpPr/>
      </xdr:nvCxnSpPr>
      <xdr:spPr>
        <a:xfrm>
          <a:off x="4167505" y="10270490"/>
          <a:ext cx="15303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111777</xdr:rowOff>
    </xdr:from>
    <xdr:ext cx="762000" cy="259045"/>
    <xdr:sp macro="" textlink="">
      <xdr:nvSpPr>
        <xdr:cNvPr id="184" name="扶助費最大値テキスト">
          <a:extLst>
            <a:ext uri="{FF2B5EF4-FFF2-40B4-BE49-F238E27FC236}">
              <a16:creationId xmlns:a16="http://schemas.microsoft.com/office/drawing/2014/main" id="{6E7C13E4-7747-423D-8596-4D76136E8396}"/>
            </a:ext>
          </a:extLst>
        </xdr:cNvPr>
        <xdr:cNvSpPr txBox="1"/>
      </xdr:nvSpPr>
      <xdr:spPr>
        <a:xfrm>
          <a:off x="4320540" y="882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25400</xdr:rowOff>
    </xdr:from>
    <xdr:to>
      <xdr:col>24</xdr:col>
      <xdr:colOff>114300</xdr:colOff>
      <xdr:row>54</xdr:row>
      <xdr:rowOff>25400</xdr:rowOff>
    </xdr:to>
    <xdr:cxnSp macro="">
      <xdr:nvCxnSpPr>
        <xdr:cNvPr id="185" name="直線コネクタ 184">
          <a:extLst>
            <a:ext uri="{FF2B5EF4-FFF2-40B4-BE49-F238E27FC236}">
              <a16:creationId xmlns:a16="http://schemas.microsoft.com/office/drawing/2014/main" id="{5A38DCE3-E856-41C2-B570-217CDF4BD355}"/>
            </a:ext>
          </a:extLst>
        </xdr:cNvPr>
        <xdr:cNvCxnSpPr/>
      </xdr:nvCxnSpPr>
      <xdr:spPr>
        <a:xfrm>
          <a:off x="4167505" y="9077960"/>
          <a:ext cx="15303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165100</xdr:rowOff>
    </xdr:from>
    <xdr:to>
      <xdr:col>24</xdr:col>
      <xdr:colOff>25400</xdr:colOff>
      <xdr:row>55</xdr:row>
      <xdr:rowOff>6350</xdr:rowOff>
    </xdr:to>
    <xdr:cxnSp macro="">
      <xdr:nvCxnSpPr>
        <xdr:cNvPr id="186" name="直線コネクタ 185">
          <a:extLst>
            <a:ext uri="{FF2B5EF4-FFF2-40B4-BE49-F238E27FC236}">
              <a16:creationId xmlns:a16="http://schemas.microsoft.com/office/drawing/2014/main" id="{DF9FD802-7EC5-4A0A-85CE-73E48459BC34}"/>
            </a:ext>
          </a:extLst>
        </xdr:cNvPr>
        <xdr:cNvCxnSpPr/>
      </xdr:nvCxnSpPr>
      <xdr:spPr>
        <a:xfrm>
          <a:off x="3502025" y="9217660"/>
          <a:ext cx="729615"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86377</xdr:rowOff>
    </xdr:from>
    <xdr:ext cx="762000" cy="259045"/>
    <xdr:sp macro="" textlink="">
      <xdr:nvSpPr>
        <xdr:cNvPr id="187" name="扶助費平均値テキスト">
          <a:extLst>
            <a:ext uri="{FF2B5EF4-FFF2-40B4-BE49-F238E27FC236}">
              <a16:creationId xmlns:a16="http://schemas.microsoft.com/office/drawing/2014/main" id="{6C5E285D-8168-4B0F-8907-D6D083552C28}"/>
            </a:ext>
          </a:extLst>
        </xdr:cNvPr>
        <xdr:cNvSpPr txBox="1"/>
      </xdr:nvSpPr>
      <xdr:spPr>
        <a:xfrm>
          <a:off x="4320540" y="94742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114300</xdr:rowOff>
    </xdr:from>
    <xdr:to>
      <xdr:col>24</xdr:col>
      <xdr:colOff>76200</xdr:colOff>
      <xdr:row>57</xdr:row>
      <xdr:rowOff>44450</xdr:rowOff>
    </xdr:to>
    <xdr:sp macro="" textlink="">
      <xdr:nvSpPr>
        <xdr:cNvPr id="188" name="フローチャート: 判断 187">
          <a:extLst>
            <a:ext uri="{FF2B5EF4-FFF2-40B4-BE49-F238E27FC236}">
              <a16:creationId xmlns:a16="http://schemas.microsoft.com/office/drawing/2014/main" id="{03854D4E-C26F-4A1C-A287-B5DB697F8FAC}"/>
            </a:ext>
          </a:extLst>
        </xdr:cNvPr>
        <xdr:cNvSpPr/>
      </xdr:nvSpPr>
      <xdr:spPr>
        <a:xfrm>
          <a:off x="4205605" y="9502140"/>
          <a:ext cx="7683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88900</xdr:rowOff>
    </xdr:from>
    <xdr:to>
      <xdr:col>19</xdr:col>
      <xdr:colOff>187325</xdr:colOff>
      <xdr:row>54</xdr:row>
      <xdr:rowOff>165100</xdr:rowOff>
    </xdr:to>
    <xdr:cxnSp macro="">
      <xdr:nvCxnSpPr>
        <xdr:cNvPr id="189" name="直線コネクタ 188">
          <a:extLst>
            <a:ext uri="{FF2B5EF4-FFF2-40B4-BE49-F238E27FC236}">
              <a16:creationId xmlns:a16="http://schemas.microsoft.com/office/drawing/2014/main" id="{4CE14D5F-6CD3-4A3B-8CF6-ED60C3CA10AA}"/>
            </a:ext>
          </a:extLst>
        </xdr:cNvPr>
        <xdr:cNvCxnSpPr/>
      </xdr:nvCxnSpPr>
      <xdr:spPr>
        <a:xfrm>
          <a:off x="2727325" y="9141460"/>
          <a:ext cx="7747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63500</xdr:rowOff>
    </xdr:from>
    <xdr:to>
      <xdr:col>20</xdr:col>
      <xdr:colOff>38100</xdr:colOff>
      <xdr:row>56</xdr:row>
      <xdr:rowOff>165100</xdr:rowOff>
    </xdr:to>
    <xdr:sp macro="" textlink="">
      <xdr:nvSpPr>
        <xdr:cNvPr id="190" name="フローチャート: 判断 189">
          <a:extLst>
            <a:ext uri="{FF2B5EF4-FFF2-40B4-BE49-F238E27FC236}">
              <a16:creationId xmlns:a16="http://schemas.microsoft.com/office/drawing/2014/main" id="{F496EF3F-C7C4-46D8-8E40-D23F72240A08}"/>
            </a:ext>
          </a:extLst>
        </xdr:cNvPr>
        <xdr:cNvSpPr/>
      </xdr:nvSpPr>
      <xdr:spPr>
        <a:xfrm>
          <a:off x="3466465" y="9451340"/>
          <a:ext cx="768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149877</xdr:rowOff>
    </xdr:from>
    <xdr:ext cx="736600" cy="259045"/>
    <xdr:sp macro="" textlink="">
      <xdr:nvSpPr>
        <xdr:cNvPr id="191" name="テキスト ボックス 190">
          <a:extLst>
            <a:ext uri="{FF2B5EF4-FFF2-40B4-BE49-F238E27FC236}">
              <a16:creationId xmlns:a16="http://schemas.microsoft.com/office/drawing/2014/main" id="{D660DF98-301E-4E72-B988-77624148441E}"/>
            </a:ext>
          </a:extLst>
        </xdr:cNvPr>
        <xdr:cNvSpPr txBox="1"/>
      </xdr:nvSpPr>
      <xdr:spPr>
        <a:xfrm>
          <a:off x="3161030" y="9537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0</xdr:rowOff>
    </xdr:from>
    <xdr:to>
      <xdr:col>15</xdr:col>
      <xdr:colOff>98425</xdr:colOff>
      <xdr:row>54</xdr:row>
      <xdr:rowOff>88900</xdr:rowOff>
    </xdr:to>
    <xdr:cxnSp macro="">
      <xdr:nvCxnSpPr>
        <xdr:cNvPr id="192" name="直線コネクタ 191">
          <a:extLst>
            <a:ext uri="{FF2B5EF4-FFF2-40B4-BE49-F238E27FC236}">
              <a16:creationId xmlns:a16="http://schemas.microsoft.com/office/drawing/2014/main" id="{40CB354E-51CE-43AB-B569-E0E2A09E055C}"/>
            </a:ext>
          </a:extLst>
        </xdr:cNvPr>
        <xdr:cNvCxnSpPr/>
      </xdr:nvCxnSpPr>
      <xdr:spPr>
        <a:xfrm>
          <a:off x="1937385" y="9052560"/>
          <a:ext cx="78994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146050</xdr:rowOff>
    </xdr:from>
    <xdr:to>
      <xdr:col>15</xdr:col>
      <xdr:colOff>149225</xdr:colOff>
      <xdr:row>56</xdr:row>
      <xdr:rowOff>76200</xdr:rowOff>
    </xdr:to>
    <xdr:sp macro="" textlink="">
      <xdr:nvSpPr>
        <xdr:cNvPr id="193" name="フローチャート: 判断 192">
          <a:extLst>
            <a:ext uri="{FF2B5EF4-FFF2-40B4-BE49-F238E27FC236}">
              <a16:creationId xmlns:a16="http://schemas.microsoft.com/office/drawing/2014/main" id="{C04070BE-7897-4D1A-B0C1-E529CDE759BA}"/>
            </a:ext>
          </a:extLst>
        </xdr:cNvPr>
        <xdr:cNvSpPr/>
      </xdr:nvSpPr>
      <xdr:spPr>
        <a:xfrm>
          <a:off x="2676525" y="93662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60977</xdr:rowOff>
    </xdr:from>
    <xdr:ext cx="762000" cy="259045"/>
    <xdr:sp macro="" textlink="">
      <xdr:nvSpPr>
        <xdr:cNvPr id="194" name="テキスト ボックス 193">
          <a:extLst>
            <a:ext uri="{FF2B5EF4-FFF2-40B4-BE49-F238E27FC236}">
              <a16:creationId xmlns:a16="http://schemas.microsoft.com/office/drawing/2014/main" id="{C7692643-3BFF-4048-AA37-F729505810C7}"/>
            </a:ext>
          </a:extLst>
        </xdr:cNvPr>
        <xdr:cNvSpPr txBox="1"/>
      </xdr:nvSpPr>
      <xdr:spPr>
        <a:xfrm>
          <a:off x="2395855" y="9448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44450</xdr:rowOff>
    </xdr:from>
    <xdr:to>
      <xdr:col>11</xdr:col>
      <xdr:colOff>9525</xdr:colOff>
      <xdr:row>54</xdr:row>
      <xdr:rowOff>0</xdr:rowOff>
    </xdr:to>
    <xdr:cxnSp macro="">
      <xdr:nvCxnSpPr>
        <xdr:cNvPr id="195" name="直線コネクタ 194">
          <a:extLst>
            <a:ext uri="{FF2B5EF4-FFF2-40B4-BE49-F238E27FC236}">
              <a16:creationId xmlns:a16="http://schemas.microsoft.com/office/drawing/2014/main" id="{E392C448-3B6E-4EDC-B2BE-A546C301B94A}"/>
            </a:ext>
          </a:extLst>
        </xdr:cNvPr>
        <xdr:cNvCxnSpPr/>
      </xdr:nvCxnSpPr>
      <xdr:spPr>
        <a:xfrm>
          <a:off x="1172210" y="8929370"/>
          <a:ext cx="765175" cy="123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82550</xdr:rowOff>
    </xdr:from>
    <xdr:to>
      <xdr:col>11</xdr:col>
      <xdr:colOff>60325</xdr:colOff>
      <xdr:row>56</xdr:row>
      <xdr:rowOff>12700</xdr:rowOff>
    </xdr:to>
    <xdr:sp macro="" textlink="">
      <xdr:nvSpPr>
        <xdr:cNvPr id="196" name="フローチャート: 判断 195">
          <a:extLst>
            <a:ext uri="{FF2B5EF4-FFF2-40B4-BE49-F238E27FC236}">
              <a16:creationId xmlns:a16="http://schemas.microsoft.com/office/drawing/2014/main" id="{F0F778FD-E2BD-46DB-96DE-84CD38CCD464}"/>
            </a:ext>
          </a:extLst>
        </xdr:cNvPr>
        <xdr:cNvSpPr/>
      </xdr:nvSpPr>
      <xdr:spPr>
        <a:xfrm>
          <a:off x="1911350" y="9302750"/>
          <a:ext cx="7683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168927</xdr:rowOff>
    </xdr:from>
    <xdr:ext cx="762000" cy="259045"/>
    <xdr:sp macro="" textlink="">
      <xdr:nvSpPr>
        <xdr:cNvPr id="197" name="テキスト ボックス 196">
          <a:extLst>
            <a:ext uri="{FF2B5EF4-FFF2-40B4-BE49-F238E27FC236}">
              <a16:creationId xmlns:a16="http://schemas.microsoft.com/office/drawing/2014/main" id="{AA28004C-C03F-4141-B961-45415A8390E7}"/>
            </a:ext>
          </a:extLst>
        </xdr:cNvPr>
        <xdr:cNvSpPr txBox="1"/>
      </xdr:nvSpPr>
      <xdr:spPr>
        <a:xfrm>
          <a:off x="1605915" y="938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198" name="フローチャート: 判断 197">
          <a:extLst>
            <a:ext uri="{FF2B5EF4-FFF2-40B4-BE49-F238E27FC236}">
              <a16:creationId xmlns:a16="http://schemas.microsoft.com/office/drawing/2014/main" id="{4A98FE6E-9F75-435E-B515-221C66769392}"/>
            </a:ext>
          </a:extLst>
        </xdr:cNvPr>
        <xdr:cNvSpPr/>
      </xdr:nvSpPr>
      <xdr:spPr>
        <a:xfrm>
          <a:off x="1121410" y="93535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199" name="テキスト ボックス 198">
          <a:extLst>
            <a:ext uri="{FF2B5EF4-FFF2-40B4-BE49-F238E27FC236}">
              <a16:creationId xmlns:a16="http://schemas.microsoft.com/office/drawing/2014/main" id="{AC04C0CA-F43F-4359-97C2-59D4309889E5}"/>
            </a:ext>
          </a:extLst>
        </xdr:cNvPr>
        <xdr:cNvSpPr txBox="1"/>
      </xdr:nvSpPr>
      <xdr:spPr>
        <a:xfrm>
          <a:off x="840740" y="943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21A17995-C8A2-44C3-955B-F63CEE89A699}"/>
            </a:ext>
          </a:extLst>
        </xdr:cNvPr>
        <xdr:cNvSpPr txBox="1"/>
      </xdr:nvSpPr>
      <xdr:spPr>
        <a:xfrm>
          <a:off x="404050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8F641027-7E1C-4C28-A857-EE79934A6813}"/>
            </a:ext>
          </a:extLst>
        </xdr:cNvPr>
        <xdr:cNvSpPr txBox="1"/>
      </xdr:nvSpPr>
      <xdr:spPr>
        <a:xfrm>
          <a:off x="332613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10C3794E-E654-4211-8717-0A80480BEF7A}"/>
            </a:ext>
          </a:extLst>
        </xdr:cNvPr>
        <xdr:cNvSpPr txBox="1"/>
      </xdr:nvSpPr>
      <xdr:spPr>
        <a:xfrm>
          <a:off x="253619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6681CA1D-1094-4A9A-8DB5-9EEA23909980}"/>
            </a:ext>
          </a:extLst>
        </xdr:cNvPr>
        <xdr:cNvSpPr txBox="1"/>
      </xdr:nvSpPr>
      <xdr:spPr>
        <a:xfrm>
          <a:off x="175577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1EE35964-4E11-44B6-A10F-F55BF62EAEF3}"/>
            </a:ext>
          </a:extLst>
        </xdr:cNvPr>
        <xdr:cNvSpPr txBox="1"/>
      </xdr:nvSpPr>
      <xdr:spPr>
        <a:xfrm>
          <a:off x="98107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127000</xdr:rowOff>
    </xdr:from>
    <xdr:to>
      <xdr:col>24</xdr:col>
      <xdr:colOff>76200</xdr:colOff>
      <xdr:row>55</xdr:row>
      <xdr:rowOff>57150</xdr:rowOff>
    </xdr:to>
    <xdr:sp macro="" textlink="">
      <xdr:nvSpPr>
        <xdr:cNvPr id="205" name="楕円 204">
          <a:extLst>
            <a:ext uri="{FF2B5EF4-FFF2-40B4-BE49-F238E27FC236}">
              <a16:creationId xmlns:a16="http://schemas.microsoft.com/office/drawing/2014/main" id="{70A9CBCE-EB07-4D14-8706-DC12217204F9}"/>
            </a:ext>
          </a:extLst>
        </xdr:cNvPr>
        <xdr:cNvSpPr/>
      </xdr:nvSpPr>
      <xdr:spPr>
        <a:xfrm>
          <a:off x="4205605" y="9179560"/>
          <a:ext cx="7683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143527</xdr:rowOff>
    </xdr:from>
    <xdr:ext cx="762000" cy="259045"/>
    <xdr:sp macro="" textlink="">
      <xdr:nvSpPr>
        <xdr:cNvPr id="206" name="扶助費該当値テキスト">
          <a:extLst>
            <a:ext uri="{FF2B5EF4-FFF2-40B4-BE49-F238E27FC236}">
              <a16:creationId xmlns:a16="http://schemas.microsoft.com/office/drawing/2014/main" id="{926D6FA3-15CC-4A12-9F0D-B20E8F1725A6}"/>
            </a:ext>
          </a:extLst>
        </xdr:cNvPr>
        <xdr:cNvSpPr txBox="1"/>
      </xdr:nvSpPr>
      <xdr:spPr>
        <a:xfrm>
          <a:off x="4320540" y="9028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114300</xdr:rowOff>
    </xdr:from>
    <xdr:to>
      <xdr:col>20</xdr:col>
      <xdr:colOff>38100</xdr:colOff>
      <xdr:row>55</xdr:row>
      <xdr:rowOff>44450</xdr:rowOff>
    </xdr:to>
    <xdr:sp macro="" textlink="">
      <xdr:nvSpPr>
        <xdr:cNvPr id="207" name="楕円 206">
          <a:extLst>
            <a:ext uri="{FF2B5EF4-FFF2-40B4-BE49-F238E27FC236}">
              <a16:creationId xmlns:a16="http://schemas.microsoft.com/office/drawing/2014/main" id="{4C167288-B2DC-44E0-80CA-3C5BE54F1A15}"/>
            </a:ext>
          </a:extLst>
        </xdr:cNvPr>
        <xdr:cNvSpPr/>
      </xdr:nvSpPr>
      <xdr:spPr>
        <a:xfrm>
          <a:off x="3466465" y="9166860"/>
          <a:ext cx="7683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54627</xdr:rowOff>
    </xdr:from>
    <xdr:ext cx="736600" cy="259045"/>
    <xdr:sp macro="" textlink="">
      <xdr:nvSpPr>
        <xdr:cNvPr id="208" name="テキスト ボックス 207">
          <a:extLst>
            <a:ext uri="{FF2B5EF4-FFF2-40B4-BE49-F238E27FC236}">
              <a16:creationId xmlns:a16="http://schemas.microsoft.com/office/drawing/2014/main" id="{1771B9ED-C9DF-4A8D-B26D-CC1BAF275C34}"/>
            </a:ext>
          </a:extLst>
        </xdr:cNvPr>
        <xdr:cNvSpPr txBox="1"/>
      </xdr:nvSpPr>
      <xdr:spPr>
        <a:xfrm>
          <a:off x="3161030" y="8939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38100</xdr:rowOff>
    </xdr:from>
    <xdr:to>
      <xdr:col>15</xdr:col>
      <xdr:colOff>149225</xdr:colOff>
      <xdr:row>54</xdr:row>
      <xdr:rowOff>139700</xdr:rowOff>
    </xdr:to>
    <xdr:sp macro="" textlink="">
      <xdr:nvSpPr>
        <xdr:cNvPr id="209" name="楕円 208">
          <a:extLst>
            <a:ext uri="{FF2B5EF4-FFF2-40B4-BE49-F238E27FC236}">
              <a16:creationId xmlns:a16="http://schemas.microsoft.com/office/drawing/2014/main" id="{02AE3124-2B2B-49DE-8683-0EECF492F06B}"/>
            </a:ext>
          </a:extLst>
        </xdr:cNvPr>
        <xdr:cNvSpPr/>
      </xdr:nvSpPr>
      <xdr:spPr>
        <a:xfrm>
          <a:off x="2676525" y="909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149877</xdr:rowOff>
    </xdr:from>
    <xdr:ext cx="762000" cy="259045"/>
    <xdr:sp macro="" textlink="">
      <xdr:nvSpPr>
        <xdr:cNvPr id="210" name="テキスト ボックス 209">
          <a:extLst>
            <a:ext uri="{FF2B5EF4-FFF2-40B4-BE49-F238E27FC236}">
              <a16:creationId xmlns:a16="http://schemas.microsoft.com/office/drawing/2014/main" id="{4D686241-E6AA-46C9-9CBA-8EC0ABC588EE}"/>
            </a:ext>
          </a:extLst>
        </xdr:cNvPr>
        <xdr:cNvSpPr txBox="1"/>
      </xdr:nvSpPr>
      <xdr:spPr>
        <a:xfrm>
          <a:off x="2395855" y="886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120650</xdr:rowOff>
    </xdr:from>
    <xdr:to>
      <xdr:col>11</xdr:col>
      <xdr:colOff>60325</xdr:colOff>
      <xdr:row>54</xdr:row>
      <xdr:rowOff>50800</xdr:rowOff>
    </xdr:to>
    <xdr:sp macro="" textlink="">
      <xdr:nvSpPr>
        <xdr:cNvPr id="211" name="楕円 210">
          <a:extLst>
            <a:ext uri="{FF2B5EF4-FFF2-40B4-BE49-F238E27FC236}">
              <a16:creationId xmlns:a16="http://schemas.microsoft.com/office/drawing/2014/main" id="{A47E0628-B817-4679-83EC-5592D2629E49}"/>
            </a:ext>
          </a:extLst>
        </xdr:cNvPr>
        <xdr:cNvSpPr/>
      </xdr:nvSpPr>
      <xdr:spPr>
        <a:xfrm>
          <a:off x="1911350" y="9005570"/>
          <a:ext cx="7683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60977</xdr:rowOff>
    </xdr:from>
    <xdr:ext cx="762000" cy="259045"/>
    <xdr:sp macro="" textlink="">
      <xdr:nvSpPr>
        <xdr:cNvPr id="212" name="テキスト ボックス 211">
          <a:extLst>
            <a:ext uri="{FF2B5EF4-FFF2-40B4-BE49-F238E27FC236}">
              <a16:creationId xmlns:a16="http://schemas.microsoft.com/office/drawing/2014/main" id="{11B1C4A7-D658-460D-BE50-2D5AA0663160}"/>
            </a:ext>
          </a:extLst>
        </xdr:cNvPr>
        <xdr:cNvSpPr txBox="1"/>
      </xdr:nvSpPr>
      <xdr:spPr>
        <a:xfrm>
          <a:off x="1605915" y="8778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52</xdr:row>
      <xdr:rowOff>165100</xdr:rowOff>
    </xdr:from>
    <xdr:to>
      <xdr:col>6</xdr:col>
      <xdr:colOff>171450</xdr:colOff>
      <xdr:row>53</xdr:row>
      <xdr:rowOff>95250</xdr:rowOff>
    </xdr:to>
    <xdr:sp macro="" textlink="">
      <xdr:nvSpPr>
        <xdr:cNvPr id="213" name="楕円 212">
          <a:extLst>
            <a:ext uri="{FF2B5EF4-FFF2-40B4-BE49-F238E27FC236}">
              <a16:creationId xmlns:a16="http://schemas.microsoft.com/office/drawing/2014/main" id="{8A8378FC-B874-407A-9C6E-136DD76A4C9B}"/>
            </a:ext>
          </a:extLst>
        </xdr:cNvPr>
        <xdr:cNvSpPr/>
      </xdr:nvSpPr>
      <xdr:spPr>
        <a:xfrm>
          <a:off x="1121410" y="88823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105427</xdr:rowOff>
    </xdr:from>
    <xdr:ext cx="762000" cy="259045"/>
    <xdr:sp macro="" textlink="">
      <xdr:nvSpPr>
        <xdr:cNvPr id="214" name="テキスト ボックス 213">
          <a:extLst>
            <a:ext uri="{FF2B5EF4-FFF2-40B4-BE49-F238E27FC236}">
              <a16:creationId xmlns:a16="http://schemas.microsoft.com/office/drawing/2014/main" id="{D09E02C1-C6D6-42A1-9D18-778214118E41}"/>
            </a:ext>
          </a:extLst>
        </xdr:cNvPr>
        <xdr:cNvSpPr txBox="1"/>
      </xdr:nvSpPr>
      <xdr:spPr>
        <a:xfrm>
          <a:off x="840740" y="8655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16D32B51-5A2F-41B8-8A77-0EF9084F9EEC}"/>
            </a:ext>
          </a:extLst>
        </xdr:cNvPr>
        <xdr:cNvSpPr/>
      </xdr:nvSpPr>
      <xdr:spPr>
        <a:xfrm>
          <a:off x="10910570" y="7948930"/>
          <a:ext cx="405320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3C7CEC20-2EE8-4C3E-A6A9-E2DB31550C5D}"/>
            </a:ext>
          </a:extLst>
        </xdr:cNvPr>
        <xdr:cNvSpPr/>
      </xdr:nvSpPr>
      <xdr:spPr>
        <a:xfrm>
          <a:off x="14976475" y="8012430"/>
          <a:ext cx="13258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87C59AC8-FEAE-4F10-877D-32EE7F9BE5BA}"/>
            </a:ext>
          </a:extLst>
        </xdr:cNvPr>
        <xdr:cNvSpPr/>
      </xdr:nvSpPr>
      <xdr:spPr>
        <a:xfrm>
          <a:off x="14976475" y="8199120"/>
          <a:ext cx="13258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38E78FA3-C9D6-4C2A-8F0C-94FD0EDDF19D}"/>
            </a:ext>
          </a:extLst>
        </xdr:cNvPr>
        <xdr:cNvSpPr/>
      </xdr:nvSpPr>
      <xdr:spPr>
        <a:xfrm>
          <a:off x="16467455" y="8012430"/>
          <a:ext cx="12236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6A842941-6CA2-46A5-ADFE-917BDE2ABCB3}"/>
            </a:ext>
          </a:extLst>
        </xdr:cNvPr>
        <xdr:cNvSpPr/>
      </xdr:nvSpPr>
      <xdr:spPr>
        <a:xfrm>
          <a:off x="16467455" y="8199120"/>
          <a:ext cx="12236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D7B2382C-3B7E-406F-941D-FC54788CE0B0}"/>
            </a:ext>
          </a:extLst>
        </xdr:cNvPr>
        <xdr:cNvSpPr/>
      </xdr:nvSpPr>
      <xdr:spPr>
        <a:xfrm>
          <a:off x="17874615" y="8012430"/>
          <a:ext cx="13335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E9AA727-E636-471F-AD24-AB05EF91E9BB}"/>
            </a:ext>
          </a:extLst>
        </xdr:cNvPr>
        <xdr:cNvSpPr/>
      </xdr:nvSpPr>
      <xdr:spPr>
        <a:xfrm>
          <a:off x="17874615" y="8199120"/>
          <a:ext cx="13335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B2E87D56-04C8-4E78-B7D4-9137EF949F59}"/>
            </a:ext>
          </a:extLst>
        </xdr:cNvPr>
        <xdr:cNvSpPr/>
      </xdr:nvSpPr>
      <xdr:spPr>
        <a:xfrm>
          <a:off x="10910570" y="8509000"/>
          <a:ext cx="405320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1B3B8057-3C73-4A10-ABBF-9B2F76AF6469}"/>
            </a:ext>
          </a:extLst>
        </xdr:cNvPr>
        <xdr:cNvSpPr/>
      </xdr:nvSpPr>
      <xdr:spPr>
        <a:xfrm>
          <a:off x="15246350" y="8509000"/>
          <a:ext cx="468820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48292E62-EC20-4BB4-B722-16820542D2E9}"/>
            </a:ext>
          </a:extLst>
        </xdr:cNvPr>
        <xdr:cNvSpPr/>
      </xdr:nvSpPr>
      <xdr:spPr>
        <a:xfrm>
          <a:off x="15307945" y="8509000"/>
          <a:ext cx="333946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E620C9C5-3AF3-46F9-A6DE-0DCF74545AEE}"/>
            </a:ext>
          </a:extLst>
        </xdr:cNvPr>
        <xdr:cNvSpPr txBox="1"/>
      </xdr:nvSpPr>
      <xdr:spPr>
        <a:xfrm>
          <a:off x="15346045" y="8818880"/>
          <a:ext cx="44608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その他にかかる経常収支比率は、昨年度とほぼ変わらなかったが、類似団体平均値より３．３ポイント上回った。主な要因は下水道事業への出資金であり、財政負担の平準化のため資本費平準化債を活用するとともに、下水道事業については経費を節減し、独立採算の原則に立ち返った下水道使用料の安定確保や下水道接続率の向上を図ることで自主財源の確保に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A5C0AEFB-7B56-488A-9CA1-136523FC9138}"/>
            </a:ext>
          </a:extLst>
        </xdr:cNvPr>
        <xdr:cNvSpPr txBox="1"/>
      </xdr:nvSpPr>
      <xdr:spPr>
        <a:xfrm>
          <a:off x="10872470" y="83223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4F02C0A7-03D5-45A1-843B-61E59227DA1D}"/>
            </a:ext>
          </a:extLst>
        </xdr:cNvPr>
        <xdr:cNvCxnSpPr/>
      </xdr:nvCxnSpPr>
      <xdr:spPr>
        <a:xfrm>
          <a:off x="10910570" y="1074166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98425100-7E95-4098-BE87-40AEF94EF9C9}"/>
            </a:ext>
          </a:extLst>
        </xdr:cNvPr>
        <xdr:cNvSpPr txBox="1"/>
      </xdr:nvSpPr>
      <xdr:spPr>
        <a:xfrm>
          <a:off x="10476865" y="10603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9" name="直線コネクタ 228">
          <a:extLst>
            <a:ext uri="{FF2B5EF4-FFF2-40B4-BE49-F238E27FC236}">
              <a16:creationId xmlns:a16="http://schemas.microsoft.com/office/drawing/2014/main" id="{6BBC0E4B-0314-4434-997C-0263386ED30F}"/>
            </a:ext>
          </a:extLst>
        </xdr:cNvPr>
        <xdr:cNvCxnSpPr/>
      </xdr:nvCxnSpPr>
      <xdr:spPr>
        <a:xfrm>
          <a:off x="10910570" y="10422708"/>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0" name="テキスト ボックス 229">
          <a:extLst>
            <a:ext uri="{FF2B5EF4-FFF2-40B4-BE49-F238E27FC236}">
              <a16:creationId xmlns:a16="http://schemas.microsoft.com/office/drawing/2014/main" id="{A7578E19-EFD5-40CD-8C36-5557BEB03C8E}"/>
            </a:ext>
          </a:extLst>
        </xdr:cNvPr>
        <xdr:cNvSpPr txBox="1"/>
      </xdr:nvSpPr>
      <xdr:spPr>
        <a:xfrm>
          <a:off x="10476865" y="1028429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1" name="直線コネクタ 230">
          <a:extLst>
            <a:ext uri="{FF2B5EF4-FFF2-40B4-BE49-F238E27FC236}">
              <a16:creationId xmlns:a16="http://schemas.microsoft.com/office/drawing/2014/main" id="{0D42EAF7-45B1-4FFF-B9AB-6E059E9EB7B6}"/>
            </a:ext>
          </a:extLst>
        </xdr:cNvPr>
        <xdr:cNvCxnSpPr/>
      </xdr:nvCxnSpPr>
      <xdr:spPr>
        <a:xfrm>
          <a:off x="10910570" y="10103757"/>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2" name="テキスト ボックス 231">
          <a:extLst>
            <a:ext uri="{FF2B5EF4-FFF2-40B4-BE49-F238E27FC236}">
              <a16:creationId xmlns:a16="http://schemas.microsoft.com/office/drawing/2014/main" id="{86E03EE9-D54A-43DF-BE48-A6BB2AA41835}"/>
            </a:ext>
          </a:extLst>
        </xdr:cNvPr>
        <xdr:cNvSpPr txBox="1"/>
      </xdr:nvSpPr>
      <xdr:spPr>
        <a:xfrm>
          <a:off x="10476865" y="996534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3" name="直線コネクタ 232">
          <a:extLst>
            <a:ext uri="{FF2B5EF4-FFF2-40B4-BE49-F238E27FC236}">
              <a16:creationId xmlns:a16="http://schemas.microsoft.com/office/drawing/2014/main" id="{97078B07-4145-43C0-891C-3F09F2B780CE}"/>
            </a:ext>
          </a:extLst>
        </xdr:cNvPr>
        <xdr:cNvCxnSpPr/>
      </xdr:nvCxnSpPr>
      <xdr:spPr>
        <a:xfrm>
          <a:off x="10910570" y="9784805"/>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4" name="テキスト ボックス 233">
          <a:extLst>
            <a:ext uri="{FF2B5EF4-FFF2-40B4-BE49-F238E27FC236}">
              <a16:creationId xmlns:a16="http://schemas.microsoft.com/office/drawing/2014/main" id="{5C1D4245-CABC-4A9E-9175-812BFCCC312E}"/>
            </a:ext>
          </a:extLst>
        </xdr:cNvPr>
        <xdr:cNvSpPr txBox="1"/>
      </xdr:nvSpPr>
      <xdr:spPr>
        <a:xfrm>
          <a:off x="10476865" y="96463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5" name="直線コネクタ 234">
          <a:extLst>
            <a:ext uri="{FF2B5EF4-FFF2-40B4-BE49-F238E27FC236}">
              <a16:creationId xmlns:a16="http://schemas.microsoft.com/office/drawing/2014/main" id="{58C5B146-408F-477D-9EA6-A4C682034580}"/>
            </a:ext>
          </a:extLst>
        </xdr:cNvPr>
        <xdr:cNvCxnSpPr/>
      </xdr:nvCxnSpPr>
      <xdr:spPr>
        <a:xfrm>
          <a:off x="10910570" y="9465855"/>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6" name="テキスト ボックス 235">
          <a:extLst>
            <a:ext uri="{FF2B5EF4-FFF2-40B4-BE49-F238E27FC236}">
              <a16:creationId xmlns:a16="http://schemas.microsoft.com/office/drawing/2014/main" id="{47BB33CE-E75F-466E-906B-77C6C806C21A}"/>
            </a:ext>
          </a:extLst>
        </xdr:cNvPr>
        <xdr:cNvSpPr txBox="1"/>
      </xdr:nvSpPr>
      <xdr:spPr>
        <a:xfrm>
          <a:off x="10476865" y="932744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7" name="直線コネクタ 236">
          <a:extLst>
            <a:ext uri="{FF2B5EF4-FFF2-40B4-BE49-F238E27FC236}">
              <a16:creationId xmlns:a16="http://schemas.microsoft.com/office/drawing/2014/main" id="{2B22820D-087B-466B-BC6E-56A9A4820725}"/>
            </a:ext>
          </a:extLst>
        </xdr:cNvPr>
        <xdr:cNvCxnSpPr/>
      </xdr:nvCxnSpPr>
      <xdr:spPr>
        <a:xfrm>
          <a:off x="10910570" y="9146903"/>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8" name="テキスト ボックス 237">
          <a:extLst>
            <a:ext uri="{FF2B5EF4-FFF2-40B4-BE49-F238E27FC236}">
              <a16:creationId xmlns:a16="http://schemas.microsoft.com/office/drawing/2014/main" id="{BE78E15C-C94A-408E-ACA1-44FB2DE04D0F}"/>
            </a:ext>
          </a:extLst>
        </xdr:cNvPr>
        <xdr:cNvSpPr txBox="1"/>
      </xdr:nvSpPr>
      <xdr:spPr>
        <a:xfrm>
          <a:off x="10476865" y="900849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9" name="直線コネクタ 238">
          <a:extLst>
            <a:ext uri="{FF2B5EF4-FFF2-40B4-BE49-F238E27FC236}">
              <a16:creationId xmlns:a16="http://schemas.microsoft.com/office/drawing/2014/main" id="{437E7B6A-BD68-4771-9A44-65627ABC08CB}"/>
            </a:ext>
          </a:extLst>
        </xdr:cNvPr>
        <xdr:cNvCxnSpPr/>
      </xdr:nvCxnSpPr>
      <xdr:spPr>
        <a:xfrm>
          <a:off x="10910570" y="8827952"/>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0" name="テキスト ボックス 239">
          <a:extLst>
            <a:ext uri="{FF2B5EF4-FFF2-40B4-BE49-F238E27FC236}">
              <a16:creationId xmlns:a16="http://schemas.microsoft.com/office/drawing/2014/main" id="{A46ADD97-F5E9-4DA0-B150-8E8B32AD1E0E}"/>
            </a:ext>
          </a:extLst>
        </xdr:cNvPr>
        <xdr:cNvSpPr txBox="1"/>
      </xdr:nvSpPr>
      <xdr:spPr>
        <a:xfrm>
          <a:off x="10476865" y="868953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347CCF39-9969-4A29-87B5-CD65E4BBF61C}"/>
            </a:ext>
          </a:extLst>
        </xdr:cNvPr>
        <xdr:cNvCxnSpPr/>
      </xdr:nvCxnSpPr>
      <xdr:spPr>
        <a:xfrm>
          <a:off x="10910570" y="850900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D9BDBCE5-C33D-4595-B05C-378960F25D09}"/>
            </a:ext>
          </a:extLst>
        </xdr:cNvPr>
        <xdr:cNvSpPr txBox="1"/>
      </xdr:nvSpPr>
      <xdr:spPr>
        <a:xfrm>
          <a:off x="10476865" y="83705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B1A95B59-AA50-4859-A1D1-F7268B611CFB}"/>
            </a:ext>
          </a:extLst>
        </xdr:cNvPr>
        <xdr:cNvSpPr/>
      </xdr:nvSpPr>
      <xdr:spPr>
        <a:xfrm>
          <a:off x="10910570" y="8509000"/>
          <a:ext cx="405320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80735</xdr:rowOff>
    </xdr:from>
    <xdr:to>
      <xdr:col>82</xdr:col>
      <xdr:colOff>107950</xdr:colOff>
      <xdr:row>61</xdr:row>
      <xdr:rowOff>37193</xdr:rowOff>
    </xdr:to>
    <xdr:cxnSp macro="">
      <xdr:nvCxnSpPr>
        <xdr:cNvPr id="244" name="直線コネクタ 243">
          <a:extLst>
            <a:ext uri="{FF2B5EF4-FFF2-40B4-BE49-F238E27FC236}">
              <a16:creationId xmlns:a16="http://schemas.microsoft.com/office/drawing/2014/main" id="{1180E172-8F29-43B0-B6E7-1F2180FBFF9C}"/>
            </a:ext>
          </a:extLst>
        </xdr:cNvPr>
        <xdr:cNvCxnSpPr/>
      </xdr:nvCxnSpPr>
      <xdr:spPr>
        <a:xfrm flipV="1">
          <a:off x="14479270" y="8965655"/>
          <a:ext cx="0" cy="12975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9270</xdr:rowOff>
    </xdr:from>
    <xdr:ext cx="762000" cy="259045"/>
    <xdr:sp macro="" textlink="">
      <xdr:nvSpPr>
        <xdr:cNvPr id="245" name="その他最小値テキスト">
          <a:extLst>
            <a:ext uri="{FF2B5EF4-FFF2-40B4-BE49-F238E27FC236}">
              <a16:creationId xmlns:a16="http://schemas.microsoft.com/office/drawing/2014/main" id="{462E57B7-AF0D-4BC3-B95E-F90411D18B01}"/>
            </a:ext>
          </a:extLst>
        </xdr:cNvPr>
        <xdr:cNvSpPr txBox="1"/>
      </xdr:nvSpPr>
      <xdr:spPr>
        <a:xfrm>
          <a:off x="14545310" y="10235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37193</xdr:rowOff>
    </xdr:from>
    <xdr:to>
      <xdr:col>82</xdr:col>
      <xdr:colOff>196850</xdr:colOff>
      <xdr:row>61</xdr:row>
      <xdr:rowOff>37193</xdr:rowOff>
    </xdr:to>
    <xdr:cxnSp macro="">
      <xdr:nvCxnSpPr>
        <xdr:cNvPr id="246" name="直線コネクタ 245">
          <a:extLst>
            <a:ext uri="{FF2B5EF4-FFF2-40B4-BE49-F238E27FC236}">
              <a16:creationId xmlns:a16="http://schemas.microsoft.com/office/drawing/2014/main" id="{2981EDF2-20CD-4679-8888-872DFA09A827}"/>
            </a:ext>
          </a:extLst>
        </xdr:cNvPr>
        <xdr:cNvCxnSpPr/>
      </xdr:nvCxnSpPr>
      <xdr:spPr>
        <a:xfrm>
          <a:off x="14390370" y="102632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167112</xdr:rowOff>
    </xdr:from>
    <xdr:ext cx="762000" cy="259045"/>
    <xdr:sp macro="" textlink="">
      <xdr:nvSpPr>
        <xdr:cNvPr id="247" name="その他最大値テキスト">
          <a:extLst>
            <a:ext uri="{FF2B5EF4-FFF2-40B4-BE49-F238E27FC236}">
              <a16:creationId xmlns:a16="http://schemas.microsoft.com/office/drawing/2014/main" id="{27F4751E-BAD9-438F-A31B-A1AAA402030C}"/>
            </a:ext>
          </a:extLst>
        </xdr:cNvPr>
        <xdr:cNvSpPr txBox="1"/>
      </xdr:nvSpPr>
      <xdr:spPr>
        <a:xfrm>
          <a:off x="14545310" y="8716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80735</xdr:rowOff>
    </xdr:from>
    <xdr:to>
      <xdr:col>82</xdr:col>
      <xdr:colOff>196850</xdr:colOff>
      <xdr:row>53</xdr:row>
      <xdr:rowOff>80735</xdr:rowOff>
    </xdr:to>
    <xdr:cxnSp macro="">
      <xdr:nvCxnSpPr>
        <xdr:cNvPr id="248" name="直線コネクタ 247">
          <a:extLst>
            <a:ext uri="{FF2B5EF4-FFF2-40B4-BE49-F238E27FC236}">
              <a16:creationId xmlns:a16="http://schemas.microsoft.com/office/drawing/2014/main" id="{593CF58A-5071-43CA-8883-732310EF4F3C}"/>
            </a:ext>
          </a:extLst>
        </xdr:cNvPr>
        <xdr:cNvCxnSpPr/>
      </xdr:nvCxnSpPr>
      <xdr:spPr>
        <a:xfrm>
          <a:off x="14390370" y="89656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78015</xdr:rowOff>
    </xdr:from>
    <xdr:to>
      <xdr:col>82</xdr:col>
      <xdr:colOff>107950</xdr:colOff>
      <xdr:row>60</xdr:row>
      <xdr:rowOff>99785</xdr:rowOff>
    </xdr:to>
    <xdr:cxnSp macro="">
      <xdr:nvCxnSpPr>
        <xdr:cNvPr id="249" name="直線コネクタ 248">
          <a:extLst>
            <a:ext uri="{FF2B5EF4-FFF2-40B4-BE49-F238E27FC236}">
              <a16:creationId xmlns:a16="http://schemas.microsoft.com/office/drawing/2014/main" id="{765B61CC-C122-4508-8377-CF6276AFF121}"/>
            </a:ext>
          </a:extLst>
        </xdr:cNvPr>
        <xdr:cNvCxnSpPr/>
      </xdr:nvCxnSpPr>
      <xdr:spPr>
        <a:xfrm flipV="1">
          <a:off x="13740130" y="10136415"/>
          <a:ext cx="739140" cy="21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27412</xdr:rowOff>
    </xdr:from>
    <xdr:ext cx="762000" cy="259045"/>
    <xdr:sp macro="" textlink="">
      <xdr:nvSpPr>
        <xdr:cNvPr id="250" name="その他平均値テキスト">
          <a:extLst>
            <a:ext uri="{FF2B5EF4-FFF2-40B4-BE49-F238E27FC236}">
              <a16:creationId xmlns:a16="http://schemas.microsoft.com/office/drawing/2014/main" id="{C21FC8F5-EACA-4795-AD55-62F46C773E93}"/>
            </a:ext>
          </a:extLst>
        </xdr:cNvPr>
        <xdr:cNvSpPr txBox="1"/>
      </xdr:nvSpPr>
      <xdr:spPr>
        <a:xfrm>
          <a:off x="14545310" y="95828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1" name="フローチャート: 判断 250">
          <a:extLst>
            <a:ext uri="{FF2B5EF4-FFF2-40B4-BE49-F238E27FC236}">
              <a16:creationId xmlns:a16="http://schemas.microsoft.com/office/drawing/2014/main" id="{50990A54-C024-4F66-9E84-1BC7975E8DA1}"/>
            </a:ext>
          </a:extLst>
        </xdr:cNvPr>
        <xdr:cNvSpPr/>
      </xdr:nvSpPr>
      <xdr:spPr>
        <a:xfrm>
          <a:off x="14428470" y="973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67128</xdr:rowOff>
    </xdr:from>
    <xdr:to>
      <xdr:col>78</xdr:col>
      <xdr:colOff>69850</xdr:colOff>
      <xdr:row>60</xdr:row>
      <xdr:rowOff>99785</xdr:rowOff>
    </xdr:to>
    <xdr:cxnSp macro="">
      <xdr:nvCxnSpPr>
        <xdr:cNvPr id="252" name="直線コネクタ 251">
          <a:extLst>
            <a:ext uri="{FF2B5EF4-FFF2-40B4-BE49-F238E27FC236}">
              <a16:creationId xmlns:a16="http://schemas.microsoft.com/office/drawing/2014/main" id="{2EBA27E9-BA23-4C15-8D46-00F7EBFACAE2}"/>
            </a:ext>
          </a:extLst>
        </xdr:cNvPr>
        <xdr:cNvCxnSpPr/>
      </xdr:nvCxnSpPr>
      <xdr:spPr>
        <a:xfrm>
          <a:off x="12967335" y="10125528"/>
          <a:ext cx="772795"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32657</xdr:rowOff>
    </xdr:from>
    <xdr:to>
      <xdr:col>78</xdr:col>
      <xdr:colOff>120650</xdr:colOff>
      <xdr:row>58</xdr:row>
      <xdr:rowOff>134257</xdr:rowOff>
    </xdr:to>
    <xdr:sp macro="" textlink="">
      <xdr:nvSpPr>
        <xdr:cNvPr id="253" name="フローチャート: 判断 252">
          <a:extLst>
            <a:ext uri="{FF2B5EF4-FFF2-40B4-BE49-F238E27FC236}">
              <a16:creationId xmlns:a16="http://schemas.microsoft.com/office/drawing/2014/main" id="{67189C52-2F6A-4B58-89F5-AEB2A5A4D8AA}"/>
            </a:ext>
          </a:extLst>
        </xdr:cNvPr>
        <xdr:cNvSpPr/>
      </xdr:nvSpPr>
      <xdr:spPr>
        <a:xfrm>
          <a:off x="13689330" y="9755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144434</xdr:rowOff>
    </xdr:from>
    <xdr:ext cx="736600" cy="259045"/>
    <xdr:sp macro="" textlink="">
      <xdr:nvSpPr>
        <xdr:cNvPr id="254" name="テキスト ボックス 253">
          <a:extLst>
            <a:ext uri="{FF2B5EF4-FFF2-40B4-BE49-F238E27FC236}">
              <a16:creationId xmlns:a16="http://schemas.microsoft.com/office/drawing/2014/main" id="{C2F88CE1-645C-4A0B-8760-D0B5429662CF}"/>
            </a:ext>
          </a:extLst>
        </xdr:cNvPr>
        <xdr:cNvSpPr txBox="1"/>
      </xdr:nvSpPr>
      <xdr:spPr>
        <a:xfrm>
          <a:off x="13408660" y="95322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34472</xdr:rowOff>
    </xdr:from>
    <xdr:to>
      <xdr:col>73</xdr:col>
      <xdr:colOff>180975</xdr:colOff>
      <xdr:row>60</xdr:row>
      <xdr:rowOff>67128</xdr:rowOff>
    </xdr:to>
    <xdr:cxnSp macro="">
      <xdr:nvCxnSpPr>
        <xdr:cNvPr id="255" name="直線コネクタ 254">
          <a:extLst>
            <a:ext uri="{FF2B5EF4-FFF2-40B4-BE49-F238E27FC236}">
              <a16:creationId xmlns:a16="http://schemas.microsoft.com/office/drawing/2014/main" id="{437D9BE7-47D2-4C52-895D-788471EC7F11}"/>
            </a:ext>
          </a:extLst>
        </xdr:cNvPr>
        <xdr:cNvCxnSpPr/>
      </xdr:nvCxnSpPr>
      <xdr:spPr>
        <a:xfrm>
          <a:off x="12185015" y="10092872"/>
          <a:ext cx="78232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32657</xdr:rowOff>
    </xdr:from>
    <xdr:to>
      <xdr:col>74</xdr:col>
      <xdr:colOff>31750</xdr:colOff>
      <xdr:row>58</xdr:row>
      <xdr:rowOff>134257</xdr:rowOff>
    </xdr:to>
    <xdr:sp macro="" textlink="">
      <xdr:nvSpPr>
        <xdr:cNvPr id="256" name="フローチャート: 判断 255">
          <a:extLst>
            <a:ext uri="{FF2B5EF4-FFF2-40B4-BE49-F238E27FC236}">
              <a16:creationId xmlns:a16="http://schemas.microsoft.com/office/drawing/2014/main" id="{C18970D4-1663-46AF-A4CF-4E6ECAE12B9B}"/>
            </a:ext>
          </a:extLst>
        </xdr:cNvPr>
        <xdr:cNvSpPr/>
      </xdr:nvSpPr>
      <xdr:spPr>
        <a:xfrm>
          <a:off x="12924155" y="9755777"/>
          <a:ext cx="768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144434</xdr:rowOff>
    </xdr:from>
    <xdr:ext cx="762000" cy="259045"/>
    <xdr:sp macro="" textlink="">
      <xdr:nvSpPr>
        <xdr:cNvPr id="257" name="テキスト ボックス 256">
          <a:extLst>
            <a:ext uri="{FF2B5EF4-FFF2-40B4-BE49-F238E27FC236}">
              <a16:creationId xmlns:a16="http://schemas.microsoft.com/office/drawing/2014/main" id="{B9D54A36-A1CD-4266-880D-FE20913058D9}"/>
            </a:ext>
          </a:extLst>
        </xdr:cNvPr>
        <xdr:cNvSpPr txBox="1"/>
      </xdr:nvSpPr>
      <xdr:spPr>
        <a:xfrm>
          <a:off x="12618720" y="9532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34472</xdr:rowOff>
    </xdr:from>
    <xdr:to>
      <xdr:col>69</xdr:col>
      <xdr:colOff>92075</xdr:colOff>
      <xdr:row>60</xdr:row>
      <xdr:rowOff>34472</xdr:rowOff>
    </xdr:to>
    <xdr:cxnSp macro="">
      <xdr:nvCxnSpPr>
        <xdr:cNvPr id="258" name="直線コネクタ 257">
          <a:extLst>
            <a:ext uri="{FF2B5EF4-FFF2-40B4-BE49-F238E27FC236}">
              <a16:creationId xmlns:a16="http://schemas.microsoft.com/office/drawing/2014/main" id="{8A3E9D88-033E-4F14-98A4-162F625CD331}"/>
            </a:ext>
          </a:extLst>
        </xdr:cNvPr>
        <xdr:cNvCxnSpPr/>
      </xdr:nvCxnSpPr>
      <xdr:spPr>
        <a:xfrm>
          <a:off x="11395075" y="10092872"/>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149678</xdr:rowOff>
    </xdr:from>
    <xdr:to>
      <xdr:col>69</xdr:col>
      <xdr:colOff>142875</xdr:colOff>
      <xdr:row>58</xdr:row>
      <xdr:rowOff>79828</xdr:rowOff>
    </xdr:to>
    <xdr:sp macro="" textlink="">
      <xdr:nvSpPr>
        <xdr:cNvPr id="259" name="フローチャート: 判断 258">
          <a:extLst>
            <a:ext uri="{FF2B5EF4-FFF2-40B4-BE49-F238E27FC236}">
              <a16:creationId xmlns:a16="http://schemas.microsoft.com/office/drawing/2014/main" id="{B660F05D-CF56-40CE-B4E5-4DCF1B0B088F}"/>
            </a:ext>
          </a:extLst>
        </xdr:cNvPr>
        <xdr:cNvSpPr/>
      </xdr:nvSpPr>
      <xdr:spPr>
        <a:xfrm>
          <a:off x="12134215" y="97051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90005</xdr:rowOff>
    </xdr:from>
    <xdr:ext cx="762000" cy="259045"/>
    <xdr:sp macro="" textlink="">
      <xdr:nvSpPr>
        <xdr:cNvPr id="260" name="テキスト ボックス 259">
          <a:extLst>
            <a:ext uri="{FF2B5EF4-FFF2-40B4-BE49-F238E27FC236}">
              <a16:creationId xmlns:a16="http://schemas.microsoft.com/office/drawing/2014/main" id="{F10CC514-438A-4F4E-B1E4-D7BA7DC4BB45}"/>
            </a:ext>
          </a:extLst>
        </xdr:cNvPr>
        <xdr:cNvSpPr txBox="1"/>
      </xdr:nvSpPr>
      <xdr:spPr>
        <a:xfrm>
          <a:off x="11853545" y="9477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130628</xdr:rowOff>
    </xdr:from>
    <xdr:to>
      <xdr:col>65</xdr:col>
      <xdr:colOff>53975</xdr:colOff>
      <xdr:row>59</xdr:row>
      <xdr:rowOff>60778</xdr:rowOff>
    </xdr:to>
    <xdr:sp macro="" textlink="">
      <xdr:nvSpPr>
        <xdr:cNvPr id="261" name="フローチャート: 判断 260">
          <a:extLst>
            <a:ext uri="{FF2B5EF4-FFF2-40B4-BE49-F238E27FC236}">
              <a16:creationId xmlns:a16="http://schemas.microsoft.com/office/drawing/2014/main" id="{73A78AB5-1823-4A71-9524-5131E84303E6}"/>
            </a:ext>
          </a:extLst>
        </xdr:cNvPr>
        <xdr:cNvSpPr/>
      </xdr:nvSpPr>
      <xdr:spPr>
        <a:xfrm>
          <a:off x="11369040" y="9853748"/>
          <a:ext cx="7683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70955</xdr:rowOff>
    </xdr:from>
    <xdr:ext cx="762000" cy="259045"/>
    <xdr:sp macro="" textlink="">
      <xdr:nvSpPr>
        <xdr:cNvPr id="262" name="テキスト ボックス 261">
          <a:extLst>
            <a:ext uri="{FF2B5EF4-FFF2-40B4-BE49-F238E27FC236}">
              <a16:creationId xmlns:a16="http://schemas.microsoft.com/office/drawing/2014/main" id="{FE4B9CB3-E8AB-41D6-B75D-2314175D9A8B}"/>
            </a:ext>
          </a:extLst>
        </xdr:cNvPr>
        <xdr:cNvSpPr txBox="1"/>
      </xdr:nvSpPr>
      <xdr:spPr>
        <a:xfrm>
          <a:off x="11063605" y="9626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C85AFDDD-2940-4AA7-A2BF-3B59FE4F2B1E}"/>
            </a:ext>
          </a:extLst>
        </xdr:cNvPr>
        <xdr:cNvSpPr txBox="1"/>
      </xdr:nvSpPr>
      <xdr:spPr>
        <a:xfrm>
          <a:off x="1428813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57E1A58D-E555-4B8D-9D09-C83F0EC20493}"/>
            </a:ext>
          </a:extLst>
        </xdr:cNvPr>
        <xdr:cNvSpPr txBox="1"/>
      </xdr:nvSpPr>
      <xdr:spPr>
        <a:xfrm>
          <a:off x="1354899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D3A25D41-385B-45B4-88B9-2CFB9507CED7}"/>
            </a:ext>
          </a:extLst>
        </xdr:cNvPr>
        <xdr:cNvSpPr txBox="1"/>
      </xdr:nvSpPr>
      <xdr:spPr>
        <a:xfrm>
          <a:off x="1278382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8F17018E-6320-4897-93A6-A0D4F0233271}"/>
            </a:ext>
          </a:extLst>
        </xdr:cNvPr>
        <xdr:cNvSpPr txBox="1"/>
      </xdr:nvSpPr>
      <xdr:spPr>
        <a:xfrm>
          <a:off x="1199388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C0080E14-7698-4556-9869-5AD96E0BE572}"/>
            </a:ext>
          </a:extLst>
        </xdr:cNvPr>
        <xdr:cNvSpPr txBox="1"/>
      </xdr:nvSpPr>
      <xdr:spPr>
        <a:xfrm>
          <a:off x="1121346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27215</xdr:rowOff>
    </xdr:from>
    <xdr:to>
      <xdr:col>82</xdr:col>
      <xdr:colOff>158750</xdr:colOff>
      <xdr:row>60</xdr:row>
      <xdr:rowOff>128815</xdr:rowOff>
    </xdr:to>
    <xdr:sp macro="" textlink="">
      <xdr:nvSpPr>
        <xdr:cNvPr id="268" name="楕円 267">
          <a:extLst>
            <a:ext uri="{FF2B5EF4-FFF2-40B4-BE49-F238E27FC236}">
              <a16:creationId xmlns:a16="http://schemas.microsoft.com/office/drawing/2014/main" id="{945C7FED-EE10-429A-B168-AD6A3552E8E3}"/>
            </a:ext>
          </a:extLst>
        </xdr:cNvPr>
        <xdr:cNvSpPr/>
      </xdr:nvSpPr>
      <xdr:spPr>
        <a:xfrm>
          <a:off x="14428470" y="1008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170742</xdr:rowOff>
    </xdr:from>
    <xdr:ext cx="762000" cy="259045"/>
    <xdr:sp macro="" textlink="">
      <xdr:nvSpPr>
        <xdr:cNvPr id="269" name="その他該当値テキスト">
          <a:extLst>
            <a:ext uri="{FF2B5EF4-FFF2-40B4-BE49-F238E27FC236}">
              <a16:creationId xmlns:a16="http://schemas.microsoft.com/office/drawing/2014/main" id="{FCBB2244-BDE0-4101-933A-72D13FF16336}"/>
            </a:ext>
          </a:extLst>
        </xdr:cNvPr>
        <xdr:cNvSpPr txBox="1"/>
      </xdr:nvSpPr>
      <xdr:spPr>
        <a:xfrm>
          <a:off x="14545310" y="10061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48985</xdr:rowOff>
    </xdr:from>
    <xdr:to>
      <xdr:col>78</xdr:col>
      <xdr:colOff>120650</xdr:colOff>
      <xdr:row>60</xdr:row>
      <xdr:rowOff>150585</xdr:rowOff>
    </xdr:to>
    <xdr:sp macro="" textlink="">
      <xdr:nvSpPr>
        <xdr:cNvPr id="270" name="楕円 269">
          <a:extLst>
            <a:ext uri="{FF2B5EF4-FFF2-40B4-BE49-F238E27FC236}">
              <a16:creationId xmlns:a16="http://schemas.microsoft.com/office/drawing/2014/main" id="{A3ED1846-98BB-498B-AAD0-DAC616B89B8C}"/>
            </a:ext>
          </a:extLst>
        </xdr:cNvPr>
        <xdr:cNvSpPr/>
      </xdr:nvSpPr>
      <xdr:spPr>
        <a:xfrm>
          <a:off x="13689330" y="10107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135362</xdr:rowOff>
    </xdr:from>
    <xdr:ext cx="736600" cy="259045"/>
    <xdr:sp macro="" textlink="">
      <xdr:nvSpPr>
        <xdr:cNvPr id="271" name="テキスト ボックス 270">
          <a:extLst>
            <a:ext uri="{FF2B5EF4-FFF2-40B4-BE49-F238E27FC236}">
              <a16:creationId xmlns:a16="http://schemas.microsoft.com/office/drawing/2014/main" id="{D06A3B48-979A-471A-BA62-71A1CD75B43B}"/>
            </a:ext>
          </a:extLst>
        </xdr:cNvPr>
        <xdr:cNvSpPr txBox="1"/>
      </xdr:nvSpPr>
      <xdr:spPr>
        <a:xfrm>
          <a:off x="13408660" y="101937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16328</xdr:rowOff>
    </xdr:from>
    <xdr:to>
      <xdr:col>74</xdr:col>
      <xdr:colOff>31750</xdr:colOff>
      <xdr:row>60</xdr:row>
      <xdr:rowOff>117928</xdr:rowOff>
    </xdr:to>
    <xdr:sp macro="" textlink="">
      <xdr:nvSpPr>
        <xdr:cNvPr id="272" name="楕円 271">
          <a:extLst>
            <a:ext uri="{FF2B5EF4-FFF2-40B4-BE49-F238E27FC236}">
              <a16:creationId xmlns:a16="http://schemas.microsoft.com/office/drawing/2014/main" id="{ED9AD79D-DE07-4473-968C-A26CD3B52312}"/>
            </a:ext>
          </a:extLst>
        </xdr:cNvPr>
        <xdr:cNvSpPr/>
      </xdr:nvSpPr>
      <xdr:spPr>
        <a:xfrm>
          <a:off x="12924155" y="10074728"/>
          <a:ext cx="768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102705</xdr:rowOff>
    </xdr:from>
    <xdr:ext cx="762000" cy="259045"/>
    <xdr:sp macro="" textlink="">
      <xdr:nvSpPr>
        <xdr:cNvPr id="273" name="テキスト ボックス 272">
          <a:extLst>
            <a:ext uri="{FF2B5EF4-FFF2-40B4-BE49-F238E27FC236}">
              <a16:creationId xmlns:a16="http://schemas.microsoft.com/office/drawing/2014/main" id="{7D7B9F51-CD08-44A7-B675-28B9C9133FCF}"/>
            </a:ext>
          </a:extLst>
        </xdr:cNvPr>
        <xdr:cNvSpPr txBox="1"/>
      </xdr:nvSpPr>
      <xdr:spPr>
        <a:xfrm>
          <a:off x="12618720" y="10161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155122</xdr:rowOff>
    </xdr:from>
    <xdr:to>
      <xdr:col>69</xdr:col>
      <xdr:colOff>142875</xdr:colOff>
      <xdr:row>60</xdr:row>
      <xdr:rowOff>85272</xdr:rowOff>
    </xdr:to>
    <xdr:sp macro="" textlink="">
      <xdr:nvSpPr>
        <xdr:cNvPr id="274" name="楕円 273">
          <a:extLst>
            <a:ext uri="{FF2B5EF4-FFF2-40B4-BE49-F238E27FC236}">
              <a16:creationId xmlns:a16="http://schemas.microsoft.com/office/drawing/2014/main" id="{05B8DA5D-59BB-467B-A79E-58756D293E79}"/>
            </a:ext>
          </a:extLst>
        </xdr:cNvPr>
        <xdr:cNvSpPr/>
      </xdr:nvSpPr>
      <xdr:spPr>
        <a:xfrm>
          <a:off x="12134215" y="100458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70049</xdr:rowOff>
    </xdr:from>
    <xdr:ext cx="762000" cy="259045"/>
    <xdr:sp macro="" textlink="">
      <xdr:nvSpPr>
        <xdr:cNvPr id="275" name="テキスト ボックス 274">
          <a:extLst>
            <a:ext uri="{FF2B5EF4-FFF2-40B4-BE49-F238E27FC236}">
              <a16:creationId xmlns:a16="http://schemas.microsoft.com/office/drawing/2014/main" id="{595F3C03-D218-422E-870D-C0DC3EA8A6EB}"/>
            </a:ext>
          </a:extLst>
        </xdr:cNvPr>
        <xdr:cNvSpPr txBox="1"/>
      </xdr:nvSpPr>
      <xdr:spPr>
        <a:xfrm>
          <a:off x="11853545" y="1012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155122</xdr:rowOff>
    </xdr:from>
    <xdr:to>
      <xdr:col>65</xdr:col>
      <xdr:colOff>53975</xdr:colOff>
      <xdr:row>60</xdr:row>
      <xdr:rowOff>85272</xdr:rowOff>
    </xdr:to>
    <xdr:sp macro="" textlink="">
      <xdr:nvSpPr>
        <xdr:cNvPr id="276" name="楕円 275">
          <a:extLst>
            <a:ext uri="{FF2B5EF4-FFF2-40B4-BE49-F238E27FC236}">
              <a16:creationId xmlns:a16="http://schemas.microsoft.com/office/drawing/2014/main" id="{A4BD9F7C-5613-4EDD-9F6D-B8DDE2D38F0E}"/>
            </a:ext>
          </a:extLst>
        </xdr:cNvPr>
        <xdr:cNvSpPr/>
      </xdr:nvSpPr>
      <xdr:spPr>
        <a:xfrm>
          <a:off x="11369040" y="10045882"/>
          <a:ext cx="7683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70049</xdr:rowOff>
    </xdr:from>
    <xdr:ext cx="762000" cy="259045"/>
    <xdr:sp macro="" textlink="">
      <xdr:nvSpPr>
        <xdr:cNvPr id="277" name="テキスト ボックス 276">
          <a:extLst>
            <a:ext uri="{FF2B5EF4-FFF2-40B4-BE49-F238E27FC236}">
              <a16:creationId xmlns:a16="http://schemas.microsoft.com/office/drawing/2014/main" id="{29060754-A3B2-49D1-9971-A907048EB56F}"/>
            </a:ext>
          </a:extLst>
        </xdr:cNvPr>
        <xdr:cNvSpPr txBox="1"/>
      </xdr:nvSpPr>
      <xdr:spPr>
        <a:xfrm>
          <a:off x="11063605" y="1012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BC94F1E2-EB7A-4A23-A746-CA78B8B911D8}"/>
            </a:ext>
          </a:extLst>
        </xdr:cNvPr>
        <xdr:cNvSpPr/>
      </xdr:nvSpPr>
      <xdr:spPr>
        <a:xfrm>
          <a:off x="10910570" y="4596130"/>
          <a:ext cx="405320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D7582380-E4DD-40E3-A7CD-90582365D644}"/>
            </a:ext>
          </a:extLst>
        </xdr:cNvPr>
        <xdr:cNvSpPr/>
      </xdr:nvSpPr>
      <xdr:spPr>
        <a:xfrm>
          <a:off x="14976475" y="4659630"/>
          <a:ext cx="13258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CD8B4FCA-B3FB-4A4B-9F82-CB0EC1F0B9AE}"/>
            </a:ext>
          </a:extLst>
        </xdr:cNvPr>
        <xdr:cNvSpPr/>
      </xdr:nvSpPr>
      <xdr:spPr>
        <a:xfrm>
          <a:off x="14976475" y="4846320"/>
          <a:ext cx="13258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F7089F8C-E6C1-4CA7-945B-7E4522432E3E}"/>
            </a:ext>
          </a:extLst>
        </xdr:cNvPr>
        <xdr:cNvSpPr/>
      </xdr:nvSpPr>
      <xdr:spPr>
        <a:xfrm>
          <a:off x="16467455" y="4659630"/>
          <a:ext cx="12236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95BB3033-6FD6-4070-A042-4D4728F2A733}"/>
            </a:ext>
          </a:extLst>
        </xdr:cNvPr>
        <xdr:cNvSpPr/>
      </xdr:nvSpPr>
      <xdr:spPr>
        <a:xfrm>
          <a:off x="16467455" y="4846320"/>
          <a:ext cx="12236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2EABB7EC-444D-468A-9A96-21B4607F5796}"/>
            </a:ext>
          </a:extLst>
        </xdr:cNvPr>
        <xdr:cNvSpPr/>
      </xdr:nvSpPr>
      <xdr:spPr>
        <a:xfrm>
          <a:off x="17874615" y="4659630"/>
          <a:ext cx="13335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38795ED6-38AE-4F90-8277-DC530FC2B93C}"/>
            </a:ext>
          </a:extLst>
        </xdr:cNvPr>
        <xdr:cNvSpPr/>
      </xdr:nvSpPr>
      <xdr:spPr>
        <a:xfrm>
          <a:off x="17874615" y="4846320"/>
          <a:ext cx="13335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DEA6D848-FE74-4569-B9AF-9DFB72B75B5E}"/>
            </a:ext>
          </a:extLst>
        </xdr:cNvPr>
        <xdr:cNvSpPr/>
      </xdr:nvSpPr>
      <xdr:spPr>
        <a:xfrm>
          <a:off x="10910570" y="5156200"/>
          <a:ext cx="405320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5F4063E4-2D9B-4D42-B6B3-FA0366A3B74C}"/>
            </a:ext>
          </a:extLst>
        </xdr:cNvPr>
        <xdr:cNvSpPr/>
      </xdr:nvSpPr>
      <xdr:spPr>
        <a:xfrm>
          <a:off x="15246350" y="5156200"/>
          <a:ext cx="468820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FB7488C5-7DE5-4F5C-B2B9-9AAA2D06E5CA}"/>
            </a:ext>
          </a:extLst>
        </xdr:cNvPr>
        <xdr:cNvSpPr/>
      </xdr:nvSpPr>
      <xdr:spPr>
        <a:xfrm>
          <a:off x="15307945" y="5156200"/>
          <a:ext cx="333946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39D33F9A-9CFC-499E-8023-4AA47B1C5CF7}"/>
            </a:ext>
          </a:extLst>
        </xdr:cNvPr>
        <xdr:cNvSpPr txBox="1"/>
      </xdr:nvSpPr>
      <xdr:spPr>
        <a:xfrm>
          <a:off x="15346045" y="5466080"/>
          <a:ext cx="44608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補助費等にかかる経常収支比率は、前年度比０．</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した。、類似団体平均よりも３．</a:t>
          </a:r>
          <a:r>
            <a:rPr kumimoji="1" lang="ja-JP" altLang="en-US" sz="1100">
              <a:solidFill>
                <a:schemeClr val="dk1"/>
              </a:solidFill>
              <a:effectLst/>
              <a:latin typeface="+mn-lt"/>
              <a:ea typeface="+mn-ea"/>
              <a:cs typeface="+mn-cs"/>
            </a:rPr>
            <a:t>８</a:t>
          </a:r>
          <a:r>
            <a:rPr kumimoji="1" lang="ja-JP" altLang="ja-JP" sz="1100">
              <a:solidFill>
                <a:schemeClr val="dk1"/>
              </a:solidFill>
              <a:effectLst/>
              <a:latin typeface="+mn-lt"/>
              <a:ea typeface="+mn-ea"/>
              <a:cs typeface="+mn-cs"/>
            </a:rPr>
            <a:t>ポイント下回っている。</a:t>
          </a:r>
          <a:endParaRPr lang="ja-JP" altLang="ja-JP" sz="1400">
            <a:effectLst/>
          </a:endParaRPr>
        </a:p>
        <a:p>
          <a:r>
            <a:rPr kumimoji="1" lang="ja-JP" altLang="ja-JP" sz="1100">
              <a:solidFill>
                <a:schemeClr val="dk1"/>
              </a:solidFill>
              <a:effectLst/>
              <a:latin typeface="+mn-lt"/>
              <a:ea typeface="+mn-ea"/>
              <a:cs typeface="+mn-cs"/>
            </a:rPr>
            <a:t>　今後も少子高齢化対策などにより増加傾向が見込まれるため、事業の見直し等により、経費の縮減に努めていく。</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C0DBBB88-28E9-466C-ACE9-CC83605804D0}"/>
            </a:ext>
          </a:extLst>
        </xdr:cNvPr>
        <xdr:cNvSpPr txBox="1"/>
      </xdr:nvSpPr>
      <xdr:spPr>
        <a:xfrm>
          <a:off x="10872470" y="49695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DDA32E61-E060-4EAE-AA65-CC029BC603ED}"/>
            </a:ext>
          </a:extLst>
        </xdr:cNvPr>
        <xdr:cNvCxnSpPr/>
      </xdr:nvCxnSpPr>
      <xdr:spPr>
        <a:xfrm>
          <a:off x="10910570" y="738886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C59B6F72-EC90-44C8-9CF4-1BEEDA87FBF0}"/>
            </a:ext>
          </a:extLst>
        </xdr:cNvPr>
        <xdr:cNvSpPr txBox="1"/>
      </xdr:nvSpPr>
      <xdr:spPr>
        <a:xfrm>
          <a:off x="10476865" y="72504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2CF109BD-DE43-4F29-9234-FD9E613AFD01}"/>
            </a:ext>
          </a:extLst>
        </xdr:cNvPr>
        <xdr:cNvCxnSpPr/>
      </xdr:nvCxnSpPr>
      <xdr:spPr>
        <a:xfrm>
          <a:off x="10910570" y="694309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E9B0ACEA-8220-4B35-9FA4-4BDCB4D5FED3}"/>
            </a:ext>
          </a:extLst>
        </xdr:cNvPr>
        <xdr:cNvSpPr txBox="1"/>
      </xdr:nvSpPr>
      <xdr:spPr>
        <a:xfrm>
          <a:off x="10476865" y="6804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30CEA99C-A295-4294-BFBB-6FC077AADA62}"/>
            </a:ext>
          </a:extLst>
        </xdr:cNvPr>
        <xdr:cNvCxnSpPr/>
      </xdr:nvCxnSpPr>
      <xdr:spPr>
        <a:xfrm>
          <a:off x="10910570" y="649732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1E512AA0-60C5-47B9-A4D3-98C7C5F43837}"/>
            </a:ext>
          </a:extLst>
        </xdr:cNvPr>
        <xdr:cNvSpPr txBox="1"/>
      </xdr:nvSpPr>
      <xdr:spPr>
        <a:xfrm>
          <a:off x="10476865" y="63589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32F239F3-4A64-4C94-B68F-D672BC9277A2}"/>
            </a:ext>
          </a:extLst>
        </xdr:cNvPr>
        <xdr:cNvCxnSpPr/>
      </xdr:nvCxnSpPr>
      <xdr:spPr>
        <a:xfrm>
          <a:off x="10910570" y="604774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34BA9110-C087-46C1-A4C1-89664E87DA5E}"/>
            </a:ext>
          </a:extLst>
        </xdr:cNvPr>
        <xdr:cNvSpPr txBox="1"/>
      </xdr:nvSpPr>
      <xdr:spPr>
        <a:xfrm>
          <a:off x="10476865" y="59093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2BF2CAED-A34E-4884-ADA6-12AE53A5B8A4}"/>
            </a:ext>
          </a:extLst>
        </xdr:cNvPr>
        <xdr:cNvCxnSpPr/>
      </xdr:nvCxnSpPr>
      <xdr:spPr>
        <a:xfrm>
          <a:off x="10910570" y="560197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1B8F153C-6677-4E5A-8AB8-C0F8B82B0F57}"/>
            </a:ext>
          </a:extLst>
        </xdr:cNvPr>
        <xdr:cNvSpPr txBox="1"/>
      </xdr:nvSpPr>
      <xdr:spPr>
        <a:xfrm>
          <a:off x="10476865" y="54635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D620936B-E853-46C0-9E97-5B6C5136A5A7}"/>
            </a:ext>
          </a:extLst>
        </xdr:cNvPr>
        <xdr:cNvCxnSpPr/>
      </xdr:nvCxnSpPr>
      <xdr:spPr>
        <a:xfrm>
          <a:off x="10910570" y="515620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47C269DA-7CE7-4862-9AE8-3AF1AEFBEF3E}"/>
            </a:ext>
          </a:extLst>
        </xdr:cNvPr>
        <xdr:cNvSpPr/>
      </xdr:nvSpPr>
      <xdr:spPr>
        <a:xfrm>
          <a:off x="10910570" y="5156200"/>
          <a:ext cx="405320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99568</xdr:rowOff>
    </xdr:from>
    <xdr:to>
      <xdr:col>82</xdr:col>
      <xdr:colOff>107950</xdr:colOff>
      <xdr:row>39</xdr:row>
      <xdr:rowOff>161290</xdr:rowOff>
    </xdr:to>
    <xdr:cxnSp macro="">
      <xdr:nvCxnSpPr>
        <xdr:cNvPr id="302" name="直線コネクタ 301">
          <a:extLst>
            <a:ext uri="{FF2B5EF4-FFF2-40B4-BE49-F238E27FC236}">
              <a16:creationId xmlns:a16="http://schemas.microsoft.com/office/drawing/2014/main" id="{E1F32E69-758E-4F93-BFD3-0F7DB4A8FEB5}"/>
            </a:ext>
          </a:extLst>
        </xdr:cNvPr>
        <xdr:cNvCxnSpPr/>
      </xdr:nvCxnSpPr>
      <xdr:spPr>
        <a:xfrm flipV="1">
          <a:off x="14479270" y="5799328"/>
          <a:ext cx="0" cy="899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133367</xdr:rowOff>
    </xdr:from>
    <xdr:ext cx="762000" cy="259045"/>
    <xdr:sp macro="" textlink="">
      <xdr:nvSpPr>
        <xdr:cNvPr id="303" name="補助費等最小値テキスト">
          <a:extLst>
            <a:ext uri="{FF2B5EF4-FFF2-40B4-BE49-F238E27FC236}">
              <a16:creationId xmlns:a16="http://schemas.microsoft.com/office/drawing/2014/main" id="{3008B24E-E0D2-4CF1-802C-A63175F4E059}"/>
            </a:ext>
          </a:extLst>
        </xdr:cNvPr>
        <xdr:cNvSpPr txBox="1"/>
      </xdr:nvSpPr>
      <xdr:spPr>
        <a:xfrm>
          <a:off x="14545310" y="667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4" name="直線コネクタ 303">
          <a:extLst>
            <a:ext uri="{FF2B5EF4-FFF2-40B4-BE49-F238E27FC236}">
              <a16:creationId xmlns:a16="http://schemas.microsoft.com/office/drawing/2014/main" id="{6F7C7A50-2E57-4631-BE5C-1011729578C3}"/>
            </a:ext>
          </a:extLst>
        </xdr:cNvPr>
        <xdr:cNvCxnSpPr/>
      </xdr:nvCxnSpPr>
      <xdr:spPr>
        <a:xfrm>
          <a:off x="14390370" y="66992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14495</xdr:rowOff>
    </xdr:from>
    <xdr:ext cx="762000" cy="259045"/>
    <xdr:sp macro="" textlink="">
      <xdr:nvSpPr>
        <xdr:cNvPr id="305" name="補助費等最大値テキスト">
          <a:extLst>
            <a:ext uri="{FF2B5EF4-FFF2-40B4-BE49-F238E27FC236}">
              <a16:creationId xmlns:a16="http://schemas.microsoft.com/office/drawing/2014/main" id="{201C438C-53DB-4FED-97D7-E5ACAC2F80D1}"/>
            </a:ext>
          </a:extLst>
        </xdr:cNvPr>
        <xdr:cNvSpPr txBox="1"/>
      </xdr:nvSpPr>
      <xdr:spPr>
        <a:xfrm>
          <a:off x="14545310" y="5546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99568</xdr:rowOff>
    </xdr:from>
    <xdr:to>
      <xdr:col>82</xdr:col>
      <xdr:colOff>196850</xdr:colOff>
      <xdr:row>34</xdr:row>
      <xdr:rowOff>99568</xdr:rowOff>
    </xdr:to>
    <xdr:cxnSp macro="">
      <xdr:nvCxnSpPr>
        <xdr:cNvPr id="306" name="直線コネクタ 305">
          <a:extLst>
            <a:ext uri="{FF2B5EF4-FFF2-40B4-BE49-F238E27FC236}">
              <a16:creationId xmlns:a16="http://schemas.microsoft.com/office/drawing/2014/main" id="{276BFA4F-06DB-40C4-BC47-8392B253AF61}"/>
            </a:ext>
          </a:extLst>
        </xdr:cNvPr>
        <xdr:cNvCxnSpPr/>
      </xdr:nvCxnSpPr>
      <xdr:spPr>
        <a:xfrm>
          <a:off x="14390370" y="57993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152146</xdr:rowOff>
    </xdr:from>
    <xdr:to>
      <xdr:col>82</xdr:col>
      <xdr:colOff>107950</xdr:colOff>
      <xdr:row>35</xdr:row>
      <xdr:rowOff>165862</xdr:rowOff>
    </xdr:to>
    <xdr:cxnSp macro="">
      <xdr:nvCxnSpPr>
        <xdr:cNvPr id="307" name="直線コネクタ 306">
          <a:extLst>
            <a:ext uri="{FF2B5EF4-FFF2-40B4-BE49-F238E27FC236}">
              <a16:creationId xmlns:a16="http://schemas.microsoft.com/office/drawing/2014/main" id="{C78CDC74-46D3-4182-A065-DF086C8266F5}"/>
            </a:ext>
          </a:extLst>
        </xdr:cNvPr>
        <xdr:cNvCxnSpPr/>
      </xdr:nvCxnSpPr>
      <xdr:spPr>
        <a:xfrm flipV="1">
          <a:off x="13740130" y="6019546"/>
          <a:ext cx="73914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75709</xdr:rowOff>
    </xdr:from>
    <xdr:ext cx="762000" cy="259045"/>
    <xdr:sp macro="" textlink="">
      <xdr:nvSpPr>
        <xdr:cNvPr id="308" name="補助費等平均値テキスト">
          <a:extLst>
            <a:ext uri="{FF2B5EF4-FFF2-40B4-BE49-F238E27FC236}">
              <a16:creationId xmlns:a16="http://schemas.microsoft.com/office/drawing/2014/main" id="{823DB8EF-3ECA-49DA-A2D7-0F9A3C4C651D}"/>
            </a:ext>
          </a:extLst>
        </xdr:cNvPr>
        <xdr:cNvSpPr txBox="1"/>
      </xdr:nvSpPr>
      <xdr:spPr>
        <a:xfrm>
          <a:off x="14545310" y="61107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macro="" textlink="">
      <xdr:nvSpPr>
        <xdr:cNvPr id="309" name="フローチャート: 判断 308">
          <a:extLst>
            <a:ext uri="{FF2B5EF4-FFF2-40B4-BE49-F238E27FC236}">
              <a16:creationId xmlns:a16="http://schemas.microsoft.com/office/drawing/2014/main" id="{DA1638EC-6A41-497E-80D5-9E82A47D6D29}"/>
            </a:ext>
          </a:extLst>
        </xdr:cNvPr>
        <xdr:cNvSpPr/>
      </xdr:nvSpPr>
      <xdr:spPr>
        <a:xfrm>
          <a:off x="14428470" y="61386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165862</xdr:rowOff>
    </xdr:from>
    <xdr:to>
      <xdr:col>78</xdr:col>
      <xdr:colOff>69850</xdr:colOff>
      <xdr:row>35</xdr:row>
      <xdr:rowOff>165862</xdr:rowOff>
    </xdr:to>
    <xdr:cxnSp macro="">
      <xdr:nvCxnSpPr>
        <xdr:cNvPr id="310" name="直線コネクタ 309">
          <a:extLst>
            <a:ext uri="{FF2B5EF4-FFF2-40B4-BE49-F238E27FC236}">
              <a16:creationId xmlns:a16="http://schemas.microsoft.com/office/drawing/2014/main" id="{364EB929-3663-47E4-A54A-D6465A85B84C}"/>
            </a:ext>
          </a:extLst>
        </xdr:cNvPr>
        <xdr:cNvCxnSpPr/>
      </xdr:nvCxnSpPr>
      <xdr:spPr>
        <a:xfrm>
          <a:off x="12967335" y="6033262"/>
          <a:ext cx="77279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103632</xdr:rowOff>
    </xdr:from>
    <xdr:to>
      <xdr:col>78</xdr:col>
      <xdr:colOff>120650</xdr:colOff>
      <xdr:row>37</xdr:row>
      <xdr:rowOff>33782</xdr:rowOff>
    </xdr:to>
    <xdr:sp macro="" textlink="">
      <xdr:nvSpPr>
        <xdr:cNvPr id="311" name="フローチャート: 判断 310">
          <a:extLst>
            <a:ext uri="{FF2B5EF4-FFF2-40B4-BE49-F238E27FC236}">
              <a16:creationId xmlns:a16="http://schemas.microsoft.com/office/drawing/2014/main" id="{60D823A3-80CD-498F-8463-A52A34B0F20B}"/>
            </a:ext>
          </a:extLst>
        </xdr:cNvPr>
        <xdr:cNvSpPr/>
      </xdr:nvSpPr>
      <xdr:spPr>
        <a:xfrm>
          <a:off x="13689330" y="61386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18559</xdr:rowOff>
    </xdr:from>
    <xdr:ext cx="736600" cy="259045"/>
    <xdr:sp macro="" textlink="">
      <xdr:nvSpPr>
        <xdr:cNvPr id="312" name="テキスト ボックス 311">
          <a:extLst>
            <a:ext uri="{FF2B5EF4-FFF2-40B4-BE49-F238E27FC236}">
              <a16:creationId xmlns:a16="http://schemas.microsoft.com/office/drawing/2014/main" id="{8D74F588-2B2C-416B-A408-B3FF2622D21B}"/>
            </a:ext>
          </a:extLst>
        </xdr:cNvPr>
        <xdr:cNvSpPr txBox="1"/>
      </xdr:nvSpPr>
      <xdr:spPr>
        <a:xfrm>
          <a:off x="13408660" y="62212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165862</xdr:rowOff>
    </xdr:from>
    <xdr:to>
      <xdr:col>73</xdr:col>
      <xdr:colOff>180975</xdr:colOff>
      <xdr:row>36</xdr:row>
      <xdr:rowOff>3556</xdr:rowOff>
    </xdr:to>
    <xdr:cxnSp macro="">
      <xdr:nvCxnSpPr>
        <xdr:cNvPr id="313" name="直線コネクタ 312">
          <a:extLst>
            <a:ext uri="{FF2B5EF4-FFF2-40B4-BE49-F238E27FC236}">
              <a16:creationId xmlns:a16="http://schemas.microsoft.com/office/drawing/2014/main" id="{5B0B1BCB-4933-44E3-B44A-F061C15C9523}"/>
            </a:ext>
          </a:extLst>
        </xdr:cNvPr>
        <xdr:cNvCxnSpPr/>
      </xdr:nvCxnSpPr>
      <xdr:spPr>
        <a:xfrm flipV="1">
          <a:off x="12185015" y="6033262"/>
          <a:ext cx="78232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94488</xdr:rowOff>
    </xdr:from>
    <xdr:to>
      <xdr:col>74</xdr:col>
      <xdr:colOff>31750</xdr:colOff>
      <xdr:row>37</xdr:row>
      <xdr:rowOff>24638</xdr:rowOff>
    </xdr:to>
    <xdr:sp macro="" textlink="">
      <xdr:nvSpPr>
        <xdr:cNvPr id="314" name="フローチャート: 判断 313">
          <a:extLst>
            <a:ext uri="{FF2B5EF4-FFF2-40B4-BE49-F238E27FC236}">
              <a16:creationId xmlns:a16="http://schemas.microsoft.com/office/drawing/2014/main" id="{6DFD3B43-9E28-4EB1-A55E-4DE2FA76243C}"/>
            </a:ext>
          </a:extLst>
        </xdr:cNvPr>
        <xdr:cNvSpPr/>
      </xdr:nvSpPr>
      <xdr:spPr>
        <a:xfrm>
          <a:off x="12924155" y="6129528"/>
          <a:ext cx="7683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9415</xdr:rowOff>
    </xdr:from>
    <xdr:ext cx="762000" cy="259045"/>
    <xdr:sp macro="" textlink="">
      <xdr:nvSpPr>
        <xdr:cNvPr id="315" name="テキスト ボックス 314">
          <a:extLst>
            <a:ext uri="{FF2B5EF4-FFF2-40B4-BE49-F238E27FC236}">
              <a16:creationId xmlns:a16="http://schemas.microsoft.com/office/drawing/2014/main" id="{48790C75-E32A-40E4-B35F-C50F76DAC40B}"/>
            </a:ext>
          </a:extLst>
        </xdr:cNvPr>
        <xdr:cNvSpPr txBox="1"/>
      </xdr:nvSpPr>
      <xdr:spPr>
        <a:xfrm>
          <a:off x="12618720" y="62120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3556</xdr:rowOff>
    </xdr:from>
    <xdr:to>
      <xdr:col>69</xdr:col>
      <xdr:colOff>92075</xdr:colOff>
      <xdr:row>36</xdr:row>
      <xdr:rowOff>17272</xdr:rowOff>
    </xdr:to>
    <xdr:cxnSp macro="">
      <xdr:nvCxnSpPr>
        <xdr:cNvPr id="316" name="直線コネクタ 315">
          <a:extLst>
            <a:ext uri="{FF2B5EF4-FFF2-40B4-BE49-F238E27FC236}">
              <a16:creationId xmlns:a16="http://schemas.microsoft.com/office/drawing/2014/main" id="{4617CF9D-4EE4-44AA-9A42-CEC976EBDBFA}"/>
            </a:ext>
          </a:extLst>
        </xdr:cNvPr>
        <xdr:cNvCxnSpPr/>
      </xdr:nvCxnSpPr>
      <xdr:spPr>
        <a:xfrm flipV="1">
          <a:off x="11395075" y="6038596"/>
          <a:ext cx="78994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macro="" textlink="">
      <xdr:nvSpPr>
        <xdr:cNvPr id="317" name="フローチャート: 判断 316">
          <a:extLst>
            <a:ext uri="{FF2B5EF4-FFF2-40B4-BE49-F238E27FC236}">
              <a16:creationId xmlns:a16="http://schemas.microsoft.com/office/drawing/2014/main" id="{BB3DE361-6984-4BF3-9DF7-45F4A797A552}"/>
            </a:ext>
          </a:extLst>
        </xdr:cNvPr>
        <xdr:cNvSpPr/>
      </xdr:nvSpPr>
      <xdr:spPr>
        <a:xfrm>
          <a:off x="12134215" y="61112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162577</xdr:rowOff>
    </xdr:from>
    <xdr:ext cx="762000" cy="259045"/>
    <xdr:sp macro="" textlink="">
      <xdr:nvSpPr>
        <xdr:cNvPr id="318" name="テキスト ボックス 317">
          <a:extLst>
            <a:ext uri="{FF2B5EF4-FFF2-40B4-BE49-F238E27FC236}">
              <a16:creationId xmlns:a16="http://schemas.microsoft.com/office/drawing/2014/main" id="{921EBDE5-4CAA-4C3D-B9F3-4F911BB0D9C8}"/>
            </a:ext>
          </a:extLst>
        </xdr:cNvPr>
        <xdr:cNvSpPr txBox="1"/>
      </xdr:nvSpPr>
      <xdr:spPr>
        <a:xfrm>
          <a:off x="11853545" y="619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48768</xdr:rowOff>
    </xdr:from>
    <xdr:to>
      <xdr:col>65</xdr:col>
      <xdr:colOff>53975</xdr:colOff>
      <xdr:row>36</xdr:row>
      <xdr:rowOff>150368</xdr:rowOff>
    </xdr:to>
    <xdr:sp macro="" textlink="">
      <xdr:nvSpPr>
        <xdr:cNvPr id="319" name="フローチャート: 判断 318">
          <a:extLst>
            <a:ext uri="{FF2B5EF4-FFF2-40B4-BE49-F238E27FC236}">
              <a16:creationId xmlns:a16="http://schemas.microsoft.com/office/drawing/2014/main" id="{D414432E-6E04-4FD5-8777-8A85913E12FE}"/>
            </a:ext>
          </a:extLst>
        </xdr:cNvPr>
        <xdr:cNvSpPr/>
      </xdr:nvSpPr>
      <xdr:spPr>
        <a:xfrm>
          <a:off x="11369040" y="6083808"/>
          <a:ext cx="768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135145</xdr:rowOff>
    </xdr:from>
    <xdr:ext cx="762000" cy="259045"/>
    <xdr:sp macro="" textlink="">
      <xdr:nvSpPr>
        <xdr:cNvPr id="320" name="テキスト ボックス 319">
          <a:extLst>
            <a:ext uri="{FF2B5EF4-FFF2-40B4-BE49-F238E27FC236}">
              <a16:creationId xmlns:a16="http://schemas.microsoft.com/office/drawing/2014/main" id="{29CFC229-18A9-4EDE-84B7-73160AFABED7}"/>
            </a:ext>
          </a:extLst>
        </xdr:cNvPr>
        <xdr:cNvSpPr txBox="1"/>
      </xdr:nvSpPr>
      <xdr:spPr>
        <a:xfrm>
          <a:off x="11063605" y="6170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649CD82A-FF9D-4FF7-B202-5D5CC72CFE67}"/>
            </a:ext>
          </a:extLst>
        </xdr:cNvPr>
        <xdr:cNvSpPr txBox="1"/>
      </xdr:nvSpPr>
      <xdr:spPr>
        <a:xfrm>
          <a:off x="1428813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A9A2B985-589C-4A88-913F-9B8D4EB694C8}"/>
            </a:ext>
          </a:extLst>
        </xdr:cNvPr>
        <xdr:cNvSpPr txBox="1"/>
      </xdr:nvSpPr>
      <xdr:spPr>
        <a:xfrm>
          <a:off x="1354899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CE7DB081-831E-4C8E-8B66-5B2055A70257}"/>
            </a:ext>
          </a:extLst>
        </xdr:cNvPr>
        <xdr:cNvSpPr txBox="1"/>
      </xdr:nvSpPr>
      <xdr:spPr>
        <a:xfrm>
          <a:off x="1278382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EB9D390F-6226-4BA7-A05C-D3D1E0E18D64}"/>
            </a:ext>
          </a:extLst>
        </xdr:cNvPr>
        <xdr:cNvSpPr txBox="1"/>
      </xdr:nvSpPr>
      <xdr:spPr>
        <a:xfrm>
          <a:off x="1199388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520618B8-F8C0-481C-9D8C-D6780DB6471E}"/>
            </a:ext>
          </a:extLst>
        </xdr:cNvPr>
        <xdr:cNvSpPr txBox="1"/>
      </xdr:nvSpPr>
      <xdr:spPr>
        <a:xfrm>
          <a:off x="1121346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101346</xdr:rowOff>
    </xdr:from>
    <xdr:to>
      <xdr:col>82</xdr:col>
      <xdr:colOff>158750</xdr:colOff>
      <xdr:row>36</xdr:row>
      <xdr:rowOff>31496</xdr:rowOff>
    </xdr:to>
    <xdr:sp macro="" textlink="">
      <xdr:nvSpPr>
        <xdr:cNvPr id="326" name="楕円 325">
          <a:extLst>
            <a:ext uri="{FF2B5EF4-FFF2-40B4-BE49-F238E27FC236}">
              <a16:creationId xmlns:a16="http://schemas.microsoft.com/office/drawing/2014/main" id="{1C90462D-1BA1-4B3D-B443-E4F58117FF0E}"/>
            </a:ext>
          </a:extLst>
        </xdr:cNvPr>
        <xdr:cNvSpPr/>
      </xdr:nvSpPr>
      <xdr:spPr>
        <a:xfrm>
          <a:off x="14428470" y="59687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117873</xdr:rowOff>
    </xdr:from>
    <xdr:ext cx="762000" cy="259045"/>
    <xdr:sp macro="" textlink="">
      <xdr:nvSpPr>
        <xdr:cNvPr id="327" name="補助費等該当値テキスト">
          <a:extLst>
            <a:ext uri="{FF2B5EF4-FFF2-40B4-BE49-F238E27FC236}">
              <a16:creationId xmlns:a16="http://schemas.microsoft.com/office/drawing/2014/main" id="{B777AC7D-6360-4229-BF29-42A4E6153D19}"/>
            </a:ext>
          </a:extLst>
        </xdr:cNvPr>
        <xdr:cNvSpPr txBox="1"/>
      </xdr:nvSpPr>
      <xdr:spPr>
        <a:xfrm>
          <a:off x="14545310" y="5817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115062</xdr:rowOff>
    </xdr:from>
    <xdr:to>
      <xdr:col>78</xdr:col>
      <xdr:colOff>120650</xdr:colOff>
      <xdr:row>36</xdr:row>
      <xdr:rowOff>45212</xdr:rowOff>
    </xdr:to>
    <xdr:sp macro="" textlink="">
      <xdr:nvSpPr>
        <xdr:cNvPr id="328" name="楕円 327">
          <a:extLst>
            <a:ext uri="{FF2B5EF4-FFF2-40B4-BE49-F238E27FC236}">
              <a16:creationId xmlns:a16="http://schemas.microsoft.com/office/drawing/2014/main" id="{8FD60C93-47EC-4D68-AD3C-54F0D896FC89}"/>
            </a:ext>
          </a:extLst>
        </xdr:cNvPr>
        <xdr:cNvSpPr/>
      </xdr:nvSpPr>
      <xdr:spPr>
        <a:xfrm>
          <a:off x="13689330" y="59824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55389</xdr:rowOff>
    </xdr:from>
    <xdr:ext cx="736600" cy="259045"/>
    <xdr:sp macro="" textlink="">
      <xdr:nvSpPr>
        <xdr:cNvPr id="329" name="テキスト ボックス 328">
          <a:extLst>
            <a:ext uri="{FF2B5EF4-FFF2-40B4-BE49-F238E27FC236}">
              <a16:creationId xmlns:a16="http://schemas.microsoft.com/office/drawing/2014/main" id="{E528F153-C041-41F4-B273-1A34FDAB1F68}"/>
            </a:ext>
          </a:extLst>
        </xdr:cNvPr>
        <xdr:cNvSpPr txBox="1"/>
      </xdr:nvSpPr>
      <xdr:spPr>
        <a:xfrm>
          <a:off x="13408660" y="57551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115062</xdr:rowOff>
    </xdr:from>
    <xdr:to>
      <xdr:col>74</xdr:col>
      <xdr:colOff>31750</xdr:colOff>
      <xdr:row>36</xdr:row>
      <xdr:rowOff>45212</xdr:rowOff>
    </xdr:to>
    <xdr:sp macro="" textlink="">
      <xdr:nvSpPr>
        <xdr:cNvPr id="330" name="楕円 329">
          <a:extLst>
            <a:ext uri="{FF2B5EF4-FFF2-40B4-BE49-F238E27FC236}">
              <a16:creationId xmlns:a16="http://schemas.microsoft.com/office/drawing/2014/main" id="{519746AF-A64B-403F-A5C3-AFAF2F7933CC}"/>
            </a:ext>
          </a:extLst>
        </xdr:cNvPr>
        <xdr:cNvSpPr/>
      </xdr:nvSpPr>
      <xdr:spPr>
        <a:xfrm>
          <a:off x="12924155" y="5982462"/>
          <a:ext cx="7683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55389</xdr:rowOff>
    </xdr:from>
    <xdr:ext cx="762000" cy="259045"/>
    <xdr:sp macro="" textlink="">
      <xdr:nvSpPr>
        <xdr:cNvPr id="331" name="テキスト ボックス 330">
          <a:extLst>
            <a:ext uri="{FF2B5EF4-FFF2-40B4-BE49-F238E27FC236}">
              <a16:creationId xmlns:a16="http://schemas.microsoft.com/office/drawing/2014/main" id="{A9A5D194-E5B0-4058-B0FB-A6AE74E78EEF}"/>
            </a:ext>
          </a:extLst>
        </xdr:cNvPr>
        <xdr:cNvSpPr txBox="1"/>
      </xdr:nvSpPr>
      <xdr:spPr>
        <a:xfrm>
          <a:off x="12618720" y="5755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124206</xdr:rowOff>
    </xdr:from>
    <xdr:to>
      <xdr:col>69</xdr:col>
      <xdr:colOff>142875</xdr:colOff>
      <xdr:row>36</xdr:row>
      <xdr:rowOff>54356</xdr:rowOff>
    </xdr:to>
    <xdr:sp macro="" textlink="">
      <xdr:nvSpPr>
        <xdr:cNvPr id="332" name="楕円 331">
          <a:extLst>
            <a:ext uri="{FF2B5EF4-FFF2-40B4-BE49-F238E27FC236}">
              <a16:creationId xmlns:a16="http://schemas.microsoft.com/office/drawing/2014/main" id="{926936D1-02E2-4411-A1F9-BD343B8E63FC}"/>
            </a:ext>
          </a:extLst>
        </xdr:cNvPr>
        <xdr:cNvSpPr/>
      </xdr:nvSpPr>
      <xdr:spPr>
        <a:xfrm>
          <a:off x="12134215" y="59916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64533</xdr:rowOff>
    </xdr:from>
    <xdr:ext cx="762000" cy="259045"/>
    <xdr:sp macro="" textlink="">
      <xdr:nvSpPr>
        <xdr:cNvPr id="333" name="テキスト ボックス 332">
          <a:extLst>
            <a:ext uri="{FF2B5EF4-FFF2-40B4-BE49-F238E27FC236}">
              <a16:creationId xmlns:a16="http://schemas.microsoft.com/office/drawing/2014/main" id="{1ED65E68-7393-4489-93D6-D88FF588346E}"/>
            </a:ext>
          </a:extLst>
        </xdr:cNvPr>
        <xdr:cNvSpPr txBox="1"/>
      </xdr:nvSpPr>
      <xdr:spPr>
        <a:xfrm>
          <a:off x="11853545" y="5764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137922</xdr:rowOff>
    </xdr:from>
    <xdr:to>
      <xdr:col>65</xdr:col>
      <xdr:colOff>53975</xdr:colOff>
      <xdr:row>36</xdr:row>
      <xdr:rowOff>68072</xdr:rowOff>
    </xdr:to>
    <xdr:sp macro="" textlink="">
      <xdr:nvSpPr>
        <xdr:cNvPr id="334" name="楕円 333">
          <a:extLst>
            <a:ext uri="{FF2B5EF4-FFF2-40B4-BE49-F238E27FC236}">
              <a16:creationId xmlns:a16="http://schemas.microsoft.com/office/drawing/2014/main" id="{9EF5F8AF-AD47-4166-99C6-B917597F677E}"/>
            </a:ext>
          </a:extLst>
        </xdr:cNvPr>
        <xdr:cNvSpPr/>
      </xdr:nvSpPr>
      <xdr:spPr>
        <a:xfrm>
          <a:off x="11369040" y="6005322"/>
          <a:ext cx="7683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78249</xdr:rowOff>
    </xdr:from>
    <xdr:ext cx="762000" cy="259045"/>
    <xdr:sp macro="" textlink="">
      <xdr:nvSpPr>
        <xdr:cNvPr id="335" name="テキスト ボックス 334">
          <a:extLst>
            <a:ext uri="{FF2B5EF4-FFF2-40B4-BE49-F238E27FC236}">
              <a16:creationId xmlns:a16="http://schemas.microsoft.com/office/drawing/2014/main" id="{2D5B20D5-58FD-4E46-B625-3AB51F8E1D75}"/>
            </a:ext>
          </a:extLst>
        </xdr:cNvPr>
        <xdr:cNvSpPr txBox="1"/>
      </xdr:nvSpPr>
      <xdr:spPr>
        <a:xfrm>
          <a:off x="11063605" y="5778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3D0B9F1D-D288-4782-AFF8-8F353DFB57A9}"/>
            </a:ext>
          </a:extLst>
        </xdr:cNvPr>
        <xdr:cNvSpPr/>
      </xdr:nvSpPr>
      <xdr:spPr>
        <a:xfrm>
          <a:off x="687705" y="11301730"/>
          <a:ext cx="404558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4965299-CE2D-456C-8AA4-4BE692B56CD2}"/>
            </a:ext>
          </a:extLst>
        </xdr:cNvPr>
        <xdr:cNvSpPr/>
      </xdr:nvSpPr>
      <xdr:spPr>
        <a:xfrm>
          <a:off x="4730750" y="11365230"/>
          <a:ext cx="13487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B8AC2443-19FD-45EC-9BFD-EDFADFCC0657}"/>
            </a:ext>
          </a:extLst>
        </xdr:cNvPr>
        <xdr:cNvSpPr/>
      </xdr:nvSpPr>
      <xdr:spPr>
        <a:xfrm>
          <a:off x="4730750" y="11551920"/>
          <a:ext cx="13487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9C71C5EE-D780-48CE-88E7-687B7ECEFF76}"/>
            </a:ext>
          </a:extLst>
        </xdr:cNvPr>
        <xdr:cNvSpPr/>
      </xdr:nvSpPr>
      <xdr:spPr>
        <a:xfrm>
          <a:off x="6219825" y="11365230"/>
          <a:ext cx="12236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91F66D9-C2B2-4B90-B0B7-C83440F4618D}"/>
            </a:ext>
          </a:extLst>
        </xdr:cNvPr>
        <xdr:cNvSpPr/>
      </xdr:nvSpPr>
      <xdr:spPr>
        <a:xfrm>
          <a:off x="6219825" y="11551920"/>
          <a:ext cx="12236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C99639F3-2C3B-48CA-A421-F69B44952158}"/>
            </a:ext>
          </a:extLst>
        </xdr:cNvPr>
        <xdr:cNvSpPr/>
      </xdr:nvSpPr>
      <xdr:spPr>
        <a:xfrm>
          <a:off x="7634605" y="11365230"/>
          <a:ext cx="13258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DD31A7EF-1018-4C44-84ED-7CCEB90EBDE8}"/>
            </a:ext>
          </a:extLst>
        </xdr:cNvPr>
        <xdr:cNvSpPr/>
      </xdr:nvSpPr>
      <xdr:spPr>
        <a:xfrm>
          <a:off x="7634605" y="11551920"/>
          <a:ext cx="13258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832706E9-261A-4B1A-B912-F1962B833171}"/>
            </a:ext>
          </a:extLst>
        </xdr:cNvPr>
        <xdr:cNvSpPr/>
      </xdr:nvSpPr>
      <xdr:spPr>
        <a:xfrm>
          <a:off x="687705" y="11861800"/>
          <a:ext cx="404558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561924BE-614B-4EB8-8457-30244ED7CFC9}"/>
            </a:ext>
          </a:extLst>
        </xdr:cNvPr>
        <xdr:cNvSpPr/>
      </xdr:nvSpPr>
      <xdr:spPr>
        <a:xfrm>
          <a:off x="5021580" y="11861800"/>
          <a:ext cx="466534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CF47AA11-4E22-4F3B-8D0C-0E7CD12A39A4}"/>
            </a:ext>
          </a:extLst>
        </xdr:cNvPr>
        <xdr:cNvSpPr/>
      </xdr:nvSpPr>
      <xdr:spPr>
        <a:xfrm>
          <a:off x="5085080" y="11861800"/>
          <a:ext cx="33242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835753DD-7538-4B02-93E5-BB53666C4A84}"/>
            </a:ext>
          </a:extLst>
        </xdr:cNvPr>
        <xdr:cNvSpPr txBox="1"/>
      </xdr:nvSpPr>
      <xdr:spPr>
        <a:xfrm>
          <a:off x="5098415" y="12171680"/>
          <a:ext cx="44608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公債費にかかる経常収支比率は、類似団体平均よりも０．</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ポイント上回っている。</a:t>
          </a:r>
          <a:endParaRPr lang="ja-JP" altLang="ja-JP" sz="1400">
            <a:effectLst/>
          </a:endParaRPr>
        </a:p>
        <a:p>
          <a:r>
            <a:rPr kumimoji="1" lang="ja-JP" altLang="ja-JP" sz="1100">
              <a:solidFill>
                <a:schemeClr val="dk1"/>
              </a:solidFill>
              <a:effectLst/>
              <a:latin typeface="+mn-lt"/>
              <a:ea typeface="+mn-ea"/>
              <a:cs typeface="+mn-cs"/>
            </a:rPr>
            <a:t>　大型事業が重なったこと</a:t>
          </a:r>
          <a:r>
            <a:rPr kumimoji="1" lang="ja-JP" altLang="en-US" sz="1100">
              <a:solidFill>
                <a:schemeClr val="dk1"/>
              </a:solidFill>
              <a:effectLst/>
              <a:latin typeface="+mn-lt"/>
              <a:ea typeface="+mn-ea"/>
              <a:cs typeface="+mn-cs"/>
            </a:rPr>
            <a:t>に</a:t>
          </a:r>
          <a:r>
            <a:rPr kumimoji="1" lang="ja-JP" altLang="ja-JP" sz="1100">
              <a:solidFill>
                <a:schemeClr val="dk1"/>
              </a:solidFill>
              <a:effectLst/>
              <a:latin typeface="+mn-lt"/>
              <a:ea typeface="+mn-ea"/>
              <a:cs typeface="+mn-cs"/>
            </a:rPr>
            <a:t>より、地方債残高が増加傾向</a:t>
          </a:r>
          <a:r>
            <a:rPr kumimoji="1" lang="ja-JP" altLang="en-US" sz="1100">
              <a:solidFill>
                <a:schemeClr val="dk1"/>
              </a:solidFill>
              <a:effectLst/>
              <a:latin typeface="+mn-lt"/>
              <a:ea typeface="+mn-ea"/>
              <a:cs typeface="+mn-cs"/>
            </a:rPr>
            <a:t>で</a:t>
          </a:r>
          <a:r>
            <a:rPr kumimoji="1" lang="ja-JP" altLang="ja-JP" sz="1100">
              <a:solidFill>
                <a:schemeClr val="dk1"/>
              </a:solidFill>
              <a:effectLst/>
              <a:latin typeface="+mn-lt"/>
              <a:ea typeface="+mn-ea"/>
              <a:cs typeface="+mn-cs"/>
            </a:rPr>
            <a:t>あ</a:t>
          </a:r>
          <a:r>
            <a:rPr kumimoji="1" lang="ja-JP" altLang="en-US" sz="1100">
              <a:solidFill>
                <a:schemeClr val="dk1"/>
              </a:solidFill>
              <a:effectLst/>
              <a:latin typeface="+mn-lt"/>
              <a:ea typeface="+mn-ea"/>
              <a:cs typeface="+mn-cs"/>
            </a:rPr>
            <a:t>り</a:t>
          </a:r>
          <a:r>
            <a:rPr kumimoji="1" lang="ja-JP" altLang="ja-JP" sz="1100">
              <a:solidFill>
                <a:schemeClr val="dk1"/>
              </a:solidFill>
              <a:effectLst/>
              <a:latin typeface="+mn-lt"/>
              <a:ea typeface="+mn-ea"/>
              <a:cs typeface="+mn-cs"/>
            </a:rPr>
            <a:t>、令和４年度に発生した災害</a:t>
          </a:r>
          <a:r>
            <a:rPr kumimoji="1" lang="ja-JP" altLang="en-US" sz="1100">
              <a:solidFill>
                <a:schemeClr val="dk1"/>
              </a:solidFill>
              <a:effectLst/>
              <a:latin typeface="+mn-lt"/>
              <a:ea typeface="+mn-ea"/>
              <a:cs typeface="+mn-cs"/>
            </a:rPr>
            <a:t>の元金償還が始まったことから、</a:t>
          </a:r>
          <a:r>
            <a:rPr kumimoji="1" lang="ja-JP" altLang="ja-JP" sz="1100">
              <a:solidFill>
                <a:schemeClr val="dk1"/>
              </a:solidFill>
              <a:effectLst/>
              <a:latin typeface="+mn-lt"/>
              <a:ea typeface="+mn-ea"/>
              <a:cs typeface="+mn-cs"/>
            </a:rPr>
            <a:t>今後はこれまでのように償還額以下での地方債発行に努め、地方債残高の減少を図るとともに、交付税措置のある有利な地方債を活用する。</a:t>
          </a:r>
          <a:r>
            <a:rPr kumimoji="1" lang="ja-JP" altLang="en-US" sz="1100">
              <a:solidFill>
                <a:schemeClr val="dk1"/>
              </a:solidFill>
              <a:effectLst/>
              <a:latin typeface="+mn-lt"/>
              <a:ea typeface="+mn-ea"/>
              <a:cs typeface="+mn-cs"/>
            </a:rPr>
            <a:t>　</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CA32004F-AC2B-4077-A4D7-E399B71AEE2E}"/>
            </a:ext>
          </a:extLst>
        </xdr:cNvPr>
        <xdr:cNvSpPr txBox="1"/>
      </xdr:nvSpPr>
      <xdr:spPr>
        <a:xfrm>
          <a:off x="649605" y="116751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56936C78-08CC-4B7D-ABF9-F05E3B09C0BA}"/>
            </a:ext>
          </a:extLst>
        </xdr:cNvPr>
        <xdr:cNvCxnSpPr/>
      </xdr:nvCxnSpPr>
      <xdr:spPr>
        <a:xfrm>
          <a:off x="687705" y="14094460"/>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D7B33094-5A4E-43D7-BF5A-D8D277364752}"/>
            </a:ext>
          </a:extLst>
        </xdr:cNvPr>
        <xdr:cNvSpPr txBox="1"/>
      </xdr:nvSpPr>
      <xdr:spPr>
        <a:xfrm>
          <a:off x="229235" y="139560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0" name="直線コネクタ 349">
          <a:extLst>
            <a:ext uri="{FF2B5EF4-FFF2-40B4-BE49-F238E27FC236}">
              <a16:creationId xmlns:a16="http://schemas.microsoft.com/office/drawing/2014/main" id="{7DB26819-00F9-42DA-B134-79F23A21CDCF}"/>
            </a:ext>
          </a:extLst>
        </xdr:cNvPr>
        <xdr:cNvCxnSpPr/>
      </xdr:nvCxnSpPr>
      <xdr:spPr>
        <a:xfrm>
          <a:off x="687705" y="13648690"/>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1" name="テキスト ボックス 350">
          <a:extLst>
            <a:ext uri="{FF2B5EF4-FFF2-40B4-BE49-F238E27FC236}">
              <a16:creationId xmlns:a16="http://schemas.microsoft.com/office/drawing/2014/main" id="{475DB177-935C-4B48-8BB0-4ADFAC0D9920}"/>
            </a:ext>
          </a:extLst>
        </xdr:cNvPr>
        <xdr:cNvSpPr txBox="1"/>
      </xdr:nvSpPr>
      <xdr:spPr>
        <a:xfrm>
          <a:off x="229235"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2" name="直線コネクタ 351">
          <a:extLst>
            <a:ext uri="{FF2B5EF4-FFF2-40B4-BE49-F238E27FC236}">
              <a16:creationId xmlns:a16="http://schemas.microsoft.com/office/drawing/2014/main" id="{34AF6361-38B1-4FBC-A6AB-FE44D47A0364}"/>
            </a:ext>
          </a:extLst>
        </xdr:cNvPr>
        <xdr:cNvCxnSpPr/>
      </xdr:nvCxnSpPr>
      <xdr:spPr>
        <a:xfrm>
          <a:off x="687705" y="13202920"/>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3" name="テキスト ボックス 352">
          <a:extLst>
            <a:ext uri="{FF2B5EF4-FFF2-40B4-BE49-F238E27FC236}">
              <a16:creationId xmlns:a16="http://schemas.microsoft.com/office/drawing/2014/main" id="{B747EADD-4E96-47F2-9B0F-579956674677}"/>
            </a:ext>
          </a:extLst>
        </xdr:cNvPr>
        <xdr:cNvSpPr txBox="1"/>
      </xdr:nvSpPr>
      <xdr:spPr>
        <a:xfrm>
          <a:off x="229235" y="130645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4" name="直線コネクタ 353">
          <a:extLst>
            <a:ext uri="{FF2B5EF4-FFF2-40B4-BE49-F238E27FC236}">
              <a16:creationId xmlns:a16="http://schemas.microsoft.com/office/drawing/2014/main" id="{61329957-9E16-4A39-B6BB-C48BA217AAE4}"/>
            </a:ext>
          </a:extLst>
        </xdr:cNvPr>
        <xdr:cNvCxnSpPr/>
      </xdr:nvCxnSpPr>
      <xdr:spPr>
        <a:xfrm>
          <a:off x="687705" y="12753340"/>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5" name="テキスト ボックス 354">
          <a:extLst>
            <a:ext uri="{FF2B5EF4-FFF2-40B4-BE49-F238E27FC236}">
              <a16:creationId xmlns:a16="http://schemas.microsoft.com/office/drawing/2014/main" id="{434CB28C-59F7-434B-883E-1FEB52267540}"/>
            </a:ext>
          </a:extLst>
        </xdr:cNvPr>
        <xdr:cNvSpPr txBox="1"/>
      </xdr:nvSpPr>
      <xdr:spPr>
        <a:xfrm>
          <a:off x="229235" y="12614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6" name="直線コネクタ 355">
          <a:extLst>
            <a:ext uri="{FF2B5EF4-FFF2-40B4-BE49-F238E27FC236}">
              <a16:creationId xmlns:a16="http://schemas.microsoft.com/office/drawing/2014/main" id="{6D36A1B6-F4DE-4BAE-98B5-9790CBD53733}"/>
            </a:ext>
          </a:extLst>
        </xdr:cNvPr>
        <xdr:cNvCxnSpPr/>
      </xdr:nvCxnSpPr>
      <xdr:spPr>
        <a:xfrm>
          <a:off x="687705" y="12307570"/>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7" name="テキスト ボックス 356">
          <a:extLst>
            <a:ext uri="{FF2B5EF4-FFF2-40B4-BE49-F238E27FC236}">
              <a16:creationId xmlns:a16="http://schemas.microsoft.com/office/drawing/2014/main" id="{8C5813D8-8053-4CD5-AE11-E2C2829E27C9}"/>
            </a:ext>
          </a:extLst>
        </xdr:cNvPr>
        <xdr:cNvSpPr txBox="1"/>
      </xdr:nvSpPr>
      <xdr:spPr>
        <a:xfrm>
          <a:off x="229235" y="121691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8" name="直線コネクタ 357">
          <a:extLst>
            <a:ext uri="{FF2B5EF4-FFF2-40B4-BE49-F238E27FC236}">
              <a16:creationId xmlns:a16="http://schemas.microsoft.com/office/drawing/2014/main" id="{B824CBEF-F50C-4591-9E3A-CD7E775A97B2}"/>
            </a:ext>
          </a:extLst>
        </xdr:cNvPr>
        <xdr:cNvCxnSpPr/>
      </xdr:nvCxnSpPr>
      <xdr:spPr>
        <a:xfrm>
          <a:off x="687705" y="11861800"/>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9" name="公債費グラフ枠">
          <a:extLst>
            <a:ext uri="{FF2B5EF4-FFF2-40B4-BE49-F238E27FC236}">
              <a16:creationId xmlns:a16="http://schemas.microsoft.com/office/drawing/2014/main" id="{94B7AC55-DB48-4477-A90D-88BB3D9557D2}"/>
            </a:ext>
          </a:extLst>
        </xdr:cNvPr>
        <xdr:cNvSpPr/>
      </xdr:nvSpPr>
      <xdr:spPr>
        <a:xfrm>
          <a:off x="687705" y="11861800"/>
          <a:ext cx="404558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79</xdr:row>
      <xdr:rowOff>170435</xdr:rowOff>
    </xdr:to>
    <xdr:cxnSp macro="">
      <xdr:nvCxnSpPr>
        <xdr:cNvPr id="360" name="直線コネクタ 359">
          <a:extLst>
            <a:ext uri="{FF2B5EF4-FFF2-40B4-BE49-F238E27FC236}">
              <a16:creationId xmlns:a16="http://schemas.microsoft.com/office/drawing/2014/main" id="{B87B0D50-DDC0-4C34-B0AC-E004F4670E8D}"/>
            </a:ext>
          </a:extLst>
        </xdr:cNvPr>
        <xdr:cNvCxnSpPr/>
      </xdr:nvCxnSpPr>
      <xdr:spPr>
        <a:xfrm flipV="1">
          <a:off x="4231640" y="12468352"/>
          <a:ext cx="0" cy="9456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142512</xdr:rowOff>
    </xdr:from>
    <xdr:ext cx="762000" cy="259045"/>
    <xdr:sp macro="" textlink="">
      <xdr:nvSpPr>
        <xdr:cNvPr id="361" name="公債費最小値テキスト">
          <a:extLst>
            <a:ext uri="{FF2B5EF4-FFF2-40B4-BE49-F238E27FC236}">
              <a16:creationId xmlns:a16="http://schemas.microsoft.com/office/drawing/2014/main" id="{A19CA915-2A8A-4B5D-81C2-6C5770A77D37}"/>
            </a:ext>
          </a:extLst>
        </xdr:cNvPr>
        <xdr:cNvSpPr txBox="1"/>
      </xdr:nvSpPr>
      <xdr:spPr>
        <a:xfrm>
          <a:off x="4320540" y="13386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170435</xdr:rowOff>
    </xdr:from>
    <xdr:to>
      <xdr:col>24</xdr:col>
      <xdr:colOff>114300</xdr:colOff>
      <xdr:row>79</xdr:row>
      <xdr:rowOff>170435</xdr:rowOff>
    </xdr:to>
    <xdr:cxnSp macro="">
      <xdr:nvCxnSpPr>
        <xdr:cNvPr id="362" name="直線コネクタ 361">
          <a:extLst>
            <a:ext uri="{FF2B5EF4-FFF2-40B4-BE49-F238E27FC236}">
              <a16:creationId xmlns:a16="http://schemas.microsoft.com/office/drawing/2014/main" id="{832904F3-11A7-49F2-9FE3-D7267D5D6883}"/>
            </a:ext>
          </a:extLst>
        </xdr:cNvPr>
        <xdr:cNvCxnSpPr/>
      </xdr:nvCxnSpPr>
      <xdr:spPr>
        <a:xfrm>
          <a:off x="4167505" y="13413995"/>
          <a:ext cx="15303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3" name="公債費最大値テキスト">
          <a:extLst>
            <a:ext uri="{FF2B5EF4-FFF2-40B4-BE49-F238E27FC236}">
              <a16:creationId xmlns:a16="http://schemas.microsoft.com/office/drawing/2014/main" id="{D71B220F-85F2-4200-BC7D-CE3F1A24D9E4}"/>
            </a:ext>
          </a:extLst>
        </xdr:cNvPr>
        <xdr:cNvSpPr txBox="1"/>
      </xdr:nvSpPr>
      <xdr:spPr>
        <a:xfrm>
          <a:off x="4320540" y="12219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4" name="直線コネクタ 363">
          <a:extLst>
            <a:ext uri="{FF2B5EF4-FFF2-40B4-BE49-F238E27FC236}">
              <a16:creationId xmlns:a16="http://schemas.microsoft.com/office/drawing/2014/main" id="{066C6804-E0F3-4BB0-85EA-51063C6FB9EE}"/>
            </a:ext>
          </a:extLst>
        </xdr:cNvPr>
        <xdr:cNvCxnSpPr/>
      </xdr:nvCxnSpPr>
      <xdr:spPr>
        <a:xfrm>
          <a:off x="4167505" y="12468352"/>
          <a:ext cx="15303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78994</xdr:rowOff>
    </xdr:from>
    <xdr:to>
      <xdr:col>24</xdr:col>
      <xdr:colOff>25400</xdr:colOff>
      <xdr:row>77</xdr:row>
      <xdr:rowOff>120142</xdr:rowOff>
    </xdr:to>
    <xdr:cxnSp macro="">
      <xdr:nvCxnSpPr>
        <xdr:cNvPr id="365" name="直線コネクタ 364">
          <a:extLst>
            <a:ext uri="{FF2B5EF4-FFF2-40B4-BE49-F238E27FC236}">
              <a16:creationId xmlns:a16="http://schemas.microsoft.com/office/drawing/2014/main" id="{CA7207B7-4ACD-44EF-ACBE-0C30BECC3E86}"/>
            </a:ext>
          </a:extLst>
        </xdr:cNvPr>
        <xdr:cNvCxnSpPr/>
      </xdr:nvCxnSpPr>
      <xdr:spPr>
        <a:xfrm flipV="1">
          <a:off x="3502025" y="12987274"/>
          <a:ext cx="729615"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17290</xdr:rowOff>
    </xdr:from>
    <xdr:ext cx="762000" cy="259045"/>
    <xdr:sp macro="" textlink="">
      <xdr:nvSpPr>
        <xdr:cNvPr id="366" name="公債費平均値テキスト">
          <a:extLst>
            <a:ext uri="{FF2B5EF4-FFF2-40B4-BE49-F238E27FC236}">
              <a16:creationId xmlns:a16="http://schemas.microsoft.com/office/drawing/2014/main" id="{30524B76-FF51-40AD-A810-35143579626E}"/>
            </a:ext>
          </a:extLst>
        </xdr:cNvPr>
        <xdr:cNvSpPr txBox="1"/>
      </xdr:nvSpPr>
      <xdr:spPr>
        <a:xfrm>
          <a:off x="4320540" y="1275793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763</xdr:rowOff>
    </xdr:from>
    <xdr:to>
      <xdr:col>24</xdr:col>
      <xdr:colOff>76200</xdr:colOff>
      <xdr:row>77</xdr:row>
      <xdr:rowOff>102363</xdr:rowOff>
    </xdr:to>
    <xdr:sp macro="" textlink="">
      <xdr:nvSpPr>
        <xdr:cNvPr id="367" name="フローチャート: 判断 366">
          <a:extLst>
            <a:ext uri="{FF2B5EF4-FFF2-40B4-BE49-F238E27FC236}">
              <a16:creationId xmlns:a16="http://schemas.microsoft.com/office/drawing/2014/main" id="{D1F7CE8C-C6E6-435C-9570-2CBF757D501A}"/>
            </a:ext>
          </a:extLst>
        </xdr:cNvPr>
        <xdr:cNvSpPr/>
      </xdr:nvSpPr>
      <xdr:spPr>
        <a:xfrm>
          <a:off x="4205605" y="12909043"/>
          <a:ext cx="768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51563</xdr:rowOff>
    </xdr:from>
    <xdr:to>
      <xdr:col>19</xdr:col>
      <xdr:colOff>187325</xdr:colOff>
      <xdr:row>77</xdr:row>
      <xdr:rowOff>120142</xdr:rowOff>
    </xdr:to>
    <xdr:cxnSp macro="">
      <xdr:nvCxnSpPr>
        <xdr:cNvPr id="368" name="直線コネクタ 367">
          <a:extLst>
            <a:ext uri="{FF2B5EF4-FFF2-40B4-BE49-F238E27FC236}">
              <a16:creationId xmlns:a16="http://schemas.microsoft.com/office/drawing/2014/main" id="{93F0F101-9BF9-4933-98DA-A2EDF59D583D}"/>
            </a:ext>
          </a:extLst>
        </xdr:cNvPr>
        <xdr:cNvCxnSpPr/>
      </xdr:nvCxnSpPr>
      <xdr:spPr>
        <a:xfrm>
          <a:off x="2727325" y="12959843"/>
          <a:ext cx="774700" cy="6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macro="" textlink="">
      <xdr:nvSpPr>
        <xdr:cNvPr id="369" name="フローチャート: 判断 368">
          <a:extLst>
            <a:ext uri="{FF2B5EF4-FFF2-40B4-BE49-F238E27FC236}">
              <a16:creationId xmlns:a16="http://schemas.microsoft.com/office/drawing/2014/main" id="{70059EEE-46FA-46B6-80E2-CDF3E4F9C5B4}"/>
            </a:ext>
          </a:extLst>
        </xdr:cNvPr>
        <xdr:cNvSpPr/>
      </xdr:nvSpPr>
      <xdr:spPr>
        <a:xfrm>
          <a:off x="3466465" y="12954762"/>
          <a:ext cx="768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158259</xdr:rowOff>
    </xdr:from>
    <xdr:ext cx="736600" cy="259045"/>
    <xdr:sp macro="" textlink="">
      <xdr:nvSpPr>
        <xdr:cNvPr id="370" name="テキスト ボックス 369">
          <a:extLst>
            <a:ext uri="{FF2B5EF4-FFF2-40B4-BE49-F238E27FC236}">
              <a16:creationId xmlns:a16="http://schemas.microsoft.com/office/drawing/2014/main" id="{02D03B0A-8F7B-4EBC-AE47-889BEA8808F5}"/>
            </a:ext>
          </a:extLst>
        </xdr:cNvPr>
        <xdr:cNvSpPr txBox="1"/>
      </xdr:nvSpPr>
      <xdr:spPr>
        <a:xfrm>
          <a:off x="3161030" y="127312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51563</xdr:rowOff>
    </xdr:from>
    <xdr:to>
      <xdr:col>15</xdr:col>
      <xdr:colOff>98425</xdr:colOff>
      <xdr:row>77</xdr:row>
      <xdr:rowOff>56135</xdr:rowOff>
    </xdr:to>
    <xdr:cxnSp macro="">
      <xdr:nvCxnSpPr>
        <xdr:cNvPr id="371" name="直線コネクタ 370">
          <a:extLst>
            <a:ext uri="{FF2B5EF4-FFF2-40B4-BE49-F238E27FC236}">
              <a16:creationId xmlns:a16="http://schemas.microsoft.com/office/drawing/2014/main" id="{E7590C57-C496-442B-B126-978F4316C475}"/>
            </a:ext>
          </a:extLst>
        </xdr:cNvPr>
        <xdr:cNvCxnSpPr/>
      </xdr:nvCxnSpPr>
      <xdr:spPr>
        <a:xfrm flipV="1">
          <a:off x="1937385" y="12959843"/>
          <a:ext cx="7899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2" name="フローチャート: 判断 371">
          <a:extLst>
            <a:ext uri="{FF2B5EF4-FFF2-40B4-BE49-F238E27FC236}">
              <a16:creationId xmlns:a16="http://schemas.microsoft.com/office/drawing/2014/main" id="{D172C01F-91D5-47F7-9446-54ED0D399557}"/>
            </a:ext>
          </a:extLst>
        </xdr:cNvPr>
        <xdr:cNvSpPr/>
      </xdr:nvSpPr>
      <xdr:spPr>
        <a:xfrm>
          <a:off x="2676525" y="12954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73" name="テキスト ボックス 372">
          <a:extLst>
            <a:ext uri="{FF2B5EF4-FFF2-40B4-BE49-F238E27FC236}">
              <a16:creationId xmlns:a16="http://schemas.microsoft.com/office/drawing/2014/main" id="{7DBA8496-6EA1-4EFA-998A-2634E10DD50D}"/>
            </a:ext>
          </a:extLst>
        </xdr:cNvPr>
        <xdr:cNvSpPr txBox="1"/>
      </xdr:nvSpPr>
      <xdr:spPr>
        <a:xfrm>
          <a:off x="2395855" y="13041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56135</xdr:rowOff>
    </xdr:from>
    <xdr:to>
      <xdr:col>11</xdr:col>
      <xdr:colOff>9525</xdr:colOff>
      <xdr:row>77</xdr:row>
      <xdr:rowOff>83565</xdr:rowOff>
    </xdr:to>
    <xdr:cxnSp macro="">
      <xdr:nvCxnSpPr>
        <xdr:cNvPr id="374" name="直線コネクタ 373">
          <a:extLst>
            <a:ext uri="{FF2B5EF4-FFF2-40B4-BE49-F238E27FC236}">
              <a16:creationId xmlns:a16="http://schemas.microsoft.com/office/drawing/2014/main" id="{76E0AAF4-187C-461D-B100-935AF616AB11}"/>
            </a:ext>
          </a:extLst>
        </xdr:cNvPr>
        <xdr:cNvCxnSpPr/>
      </xdr:nvCxnSpPr>
      <xdr:spPr>
        <a:xfrm flipV="1">
          <a:off x="1172210" y="12964415"/>
          <a:ext cx="765175" cy="27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5" name="フローチャート: 判断 374">
          <a:extLst>
            <a:ext uri="{FF2B5EF4-FFF2-40B4-BE49-F238E27FC236}">
              <a16:creationId xmlns:a16="http://schemas.microsoft.com/office/drawing/2014/main" id="{C0A445D1-965A-4BDB-9047-045427412AA6}"/>
            </a:ext>
          </a:extLst>
        </xdr:cNvPr>
        <xdr:cNvSpPr/>
      </xdr:nvSpPr>
      <xdr:spPr>
        <a:xfrm>
          <a:off x="1911350" y="12941045"/>
          <a:ext cx="768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119142</xdr:rowOff>
    </xdr:from>
    <xdr:ext cx="762000" cy="259045"/>
    <xdr:sp macro="" textlink="">
      <xdr:nvSpPr>
        <xdr:cNvPr id="376" name="テキスト ボックス 375">
          <a:extLst>
            <a:ext uri="{FF2B5EF4-FFF2-40B4-BE49-F238E27FC236}">
              <a16:creationId xmlns:a16="http://schemas.microsoft.com/office/drawing/2014/main" id="{99CD5487-6567-459F-983F-D60E053DE6E6}"/>
            </a:ext>
          </a:extLst>
        </xdr:cNvPr>
        <xdr:cNvSpPr txBox="1"/>
      </xdr:nvSpPr>
      <xdr:spPr>
        <a:xfrm>
          <a:off x="1605915" y="13027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165354</xdr:rowOff>
    </xdr:from>
    <xdr:to>
      <xdr:col>6</xdr:col>
      <xdr:colOff>171450</xdr:colOff>
      <xdr:row>78</xdr:row>
      <xdr:rowOff>95504</xdr:rowOff>
    </xdr:to>
    <xdr:sp macro="" textlink="">
      <xdr:nvSpPr>
        <xdr:cNvPr id="377" name="フローチャート: 判断 376">
          <a:extLst>
            <a:ext uri="{FF2B5EF4-FFF2-40B4-BE49-F238E27FC236}">
              <a16:creationId xmlns:a16="http://schemas.microsoft.com/office/drawing/2014/main" id="{0A0B6295-041C-408C-8B92-E1B24B7312D0}"/>
            </a:ext>
          </a:extLst>
        </xdr:cNvPr>
        <xdr:cNvSpPr/>
      </xdr:nvSpPr>
      <xdr:spPr>
        <a:xfrm>
          <a:off x="1121410" y="1307363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80281</xdr:rowOff>
    </xdr:from>
    <xdr:ext cx="762000" cy="259045"/>
    <xdr:sp macro="" textlink="">
      <xdr:nvSpPr>
        <xdr:cNvPr id="378" name="テキスト ボックス 377">
          <a:extLst>
            <a:ext uri="{FF2B5EF4-FFF2-40B4-BE49-F238E27FC236}">
              <a16:creationId xmlns:a16="http://schemas.microsoft.com/office/drawing/2014/main" id="{B4502F26-93FC-4989-B172-18180E3D974E}"/>
            </a:ext>
          </a:extLst>
        </xdr:cNvPr>
        <xdr:cNvSpPr txBox="1"/>
      </xdr:nvSpPr>
      <xdr:spPr>
        <a:xfrm>
          <a:off x="840740" y="1315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881495BF-9DFA-405D-809B-9AB667D6F497}"/>
            </a:ext>
          </a:extLst>
        </xdr:cNvPr>
        <xdr:cNvSpPr txBox="1"/>
      </xdr:nvSpPr>
      <xdr:spPr>
        <a:xfrm>
          <a:off x="404050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D40364B1-4C7F-4DE3-9B31-9984A5F90DA1}"/>
            </a:ext>
          </a:extLst>
        </xdr:cNvPr>
        <xdr:cNvSpPr txBox="1"/>
      </xdr:nvSpPr>
      <xdr:spPr>
        <a:xfrm>
          <a:off x="332613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E21E46ED-25B7-4473-B18B-255067C6469A}"/>
            </a:ext>
          </a:extLst>
        </xdr:cNvPr>
        <xdr:cNvSpPr txBox="1"/>
      </xdr:nvSpPr>
      <xdr:spPr>
        <a:xfrm>
          <a:off x="253619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BCE2576D-6689-4EDF-A23B-CC4BEBEB06AC}"/>
            </a:ext>
          </a:extLst>
        </xdr:cNvPr>
        <xdr:cNvSpPr txBox="1"/>
      </xdr:nvSpPr>
      <xdr:spPr>
        <a:xfrm>
          <a:off x="175577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389EBB22-10D3-4623-9C21-0BD465F0130C}"/>
            </a:ext>
          </a:extLst>
        </xdr:cNvPr>
        <xdr:cNvSpPr txBox="1"/>
      </xdr:nvSpPr>
      <xdr:spPr>
        <a:xfrm>
          <a:off x="98107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28194</xdr:rowOff>
    </xdr:from>
    <xdr:to>
      <xdr:col>24</xdr:col>
      <xdr:colOff>76200</xdr:colOff>
      <xdr:row>77</xdr:row>
      <xdr:rowOff>129794</xdr:rowOff>
    </xdr:to>
    <xdr:sp macro="" textlink="">
      <xdr:nvSpPr>
        <xdr:cNvPr id="384" name="楕円 383">
          <a:extLst>
            <a:ext uri="{FF2B5EF4-FFF2-40B4-BE49-F238E27FC236}">
              <a16:creationId xmlns:a16="http://schemas.microsoft.com/office/drawing/2014/main" id="{BD5506F7-4030-4D66-810A-6593D7ED970F}"/>
            </a:ext>
          </a:extLst>
        </xdr:cNvPr>
        <xdr:cNvSpPr/>
      </xdr:nvSpPr>
      <xdr:spPr>
        <a:xfrm>
          <a:off x="4205605" y="12936474"/>
          <a:ext cx="768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271</xdr:rowOff>
    </xdr:from>
    <xdr:ext cx="762000" cy="259045"/>
    <xdr:sp macro="" textlink="">
      <xdr:nvSpPr>
        <xdr:cNvPr id="385" name="公債費該当値テキスト">
          <a:extLst>
            <a:ext uri="{FF2B5EF4-FFF2-40B4-BE49-F238E27FC236}">
              <a16:creationId xmlns:a16="http://schemas.microsoft.com/office/drawing/2014/main" id="{D3A8A3A1-6F99-4D36-9BA7-1F31A3DEDB6A}"/>
            </a:ext>
          </a:extLst>
        </xdr:cNvPr>
        <xdr:cNvSpPr txBox="1"/>
      </xdr:nvSpPr>
      <xdr:spPr>
        <a:xfrm>
          <a:off x="4320540" y="12908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69342</xdr:rowOff>
    </xdr:from>
    <xdr:to>
      <xdr:col>20</xdr:col>
      <xdr:colOff>38100</xdr:colOff>
      <xdr:row>77</xdr:row>
      <xdr:rowOff>170942</xdr:rowOff>
    </xdr:to>
    <xdr:sp macro="" textlink="">
      <xdr:nvSpPr>
        <xdr:cNvPr id="386" name="楕円 385">
          <a:extLst>
            <a:ext uri="{FF2B5EF4-FFF2-40B4-BE49-F238E27FC236}">
              <a16:creationId xmlns:a16="http://schemas.microsoft.com/office/drawing/2014/main" id="{57CE7E75-C809-41BE-8CB0-801E02F4C6ED}"/>
            </a:ext>
          </a:extLst>
        </xdr:cNvPr>
        <xdr:cNvSpPr/>
      </xdr:nvSpPr>
      <xdr:spPr>
        <a:xfrm>
          <a:off x="3466465" y="12977622"/>
          <a:ext cx="768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155719</xdr:rowOff>
    </xdr:from>
    <xdr:ext cx="736600" cy="259045"/>
    <xdr:sp macro="" textlink="">
      <xdr:nvSpPr>
        <xdr:cNvPr id="387" name="テキスト ボックス 386">
          <a:extLst>
            <a:ext uri="{FF2B5EF4-FFF2-40B4-BE49-F238E27FC236}">
              <a16:creationId xmlns:a16="http://schemas.microsoft.com/office/drawing/2014/main" id="{C9A4EC2C-D15D-4306-893E-41B4FD785B06}"/>
            </a:ext>
          </a:extLst>
        </xdr:cNvPr>
        <xdr:cNvSpPr txBox="1"/>
      </xdr:nvSpPr>
      <xdr:spPr>
        <a:xfrm>
          <a:off x="3161030" y="130639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763</xdr:rowOff>
    </xdr:from>
    <xdr:to>
      <xdr:col>15</xdr:col>
      <xdr:colOff>149225</xdr:colOff>
      <xdr:row>77</xdr:row>
      <xdr:rowOff>102363</xdr:rowOff>
    </xdr:to>
    <xdr:sp macro="" textlink="">
      <xdr:nvSpPr>
        <xdr:cNvPr id="388" name="楕円 387">
          <a:extLst>
            <a:ext uri="{FF2B5EF4-FFF2-40B4-BE49-F238E27FC236}">
              <a16:creationId xmlns:a16="http://schemas.microsoft.com/office/drawing/2014/main" id="{ED98BDEE-58AD-486E-ACFC-B93804E135B6}"/>
            </a:ext>
          </a:extLst>
        </xdr:cNvPr>
        <xdr:cNvSpPr/>
      </xdr:nvSpPr>
      <xdr:spPr>
        <a:xfrm>
          <a:off x="2676525" y="1290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112540</xdr:rowOff>
    </xdr:from>
    <xdr:ext cx="762000" cy="259045"/>
    <xdr:sp macro="" textlink="">
      <xdr:nvSpPr>
        <xdr:cNvPr id="389" name="テキスト ボックス 388">
          <a:extLst>
            <a:ext uri="{FF2B5EF4-FFF2-40B4-BE49-F238E27FC236}">
              <a16:creationId xmlns:a16="http://schemas.microsoft.com/office/drawing/2014/main" id="{54371546-120C-4C3A-B1D4-2E2A57001E47}"/>
            </a:ext>
          </a:extLst>
        </xdr:cNvPr>
        <xdr:cNvSpPr txBox="1"/>
      </xdr:nvSpPr>
      <xdr:spPr>
        <a:xfrm>
          <a:off x="2395855" y="12685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5335</xdr:rowOff>
    </xdr:from>
    <xdr:to>
      <xdr:col>11</xdr:col>
      <xdr:colOff>60325</xdr:colOff>
      <xdr:row>77</xdr:row>
      <xdr:rowOff>106935</xdr:rowOff>
    </xdr:to>
    <xdr:sp macro="" textlink="">
      <xdr:nvSpPr>
        <xdr:cNvPr id="390" name="楕円 389">
          <a:extLst>
            <a:ext uri="{FF2B5EF4-FFF2-40B4-BE49-F238E27FC236}">
              <a16:creationId xmlns:a16="http://schemas.microsoft.com/office/drawing/2014/main" id="{172B172B-8BC0-4DBD-8174-F208EF26831D}"/>
            </a:ext>
          </a:extLst>
        </xdr:cNvPr>
        <xdr:cNvSpPr/>
      </xdr:nvSpPr>
      <xdr:spPr>
        <a:xfrm>
          <a:off x="1911350" y="12913615"/>
          <a:ext cx="768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117112</xdr:rowOff>
    </xdr:from>
    <xdr:ext cx="762000" cy="259045"/>
    <xdr:sp macro="" textlink="">
      <xdr:nvSpPr>
        <xdr:cNvPr id="391" name="テキスト ボックス 390">
          <a:extLst>
            <a:ext uri="{FF2B5EF4-FFF2-40B4-BE49-F238E27FC236}">
              <a16:creationId xmlns:a16="http://schemas.microsoft.com/office/drawing/2014/main" id="{4F1AF2C3-C903-4BCC-B2DF-BF2E17AE3699}"/>
            </a:ext>
          </a:extLst>
        </xdr:cNvPr>
        <xdr:cNvSpPr txBox="1"/>
      </xdr:nvSpPr>
      <xdr:spPr>
        <a:xfrm>
          <a:off x="1605915" y="12690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92" name="楕円 391">
          <a:extLst>
            <a:ext uri="{FF2B5EF4-FFF2-40B4-BE49-F238E27FC236}">
              <a16:creationId xmlns:a16="http://schemas.microsoft.com/office/drawing/2014/main" id="{8D214E5D-C3C3-464A-ADA0-522F5454198B}"/>
            </a:ext>
          </a:extLst>
        </xdr:cNvPr>
        <xdr:cNvSpPr/>
      </xdr:nvSpPr>
      <xdr:spPr>
        <a:xfrm>
          <a:off x="1121410" y="1294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144542</xdr:rowOff>
    </xdr:from>
    <xdr:ext cx="762000" cy="259045"/>
    <xdr:sp macro="" textlink="">
      <xdr:nvSpPr>
        <xdr:cNvPr id="393" name="テキスト ボックス 392">
          <a:extLst>
            <a:ext uri="{FF2B5EF4-FFF2-40B4-BE49-F238E27FC236}">
              <a16:creationId xmlns:a16="http://schemas.microsoft.com/office/drawing/2014/main" id="{2F24A5EB-262B-4424-B4EB-A7413184FD71}"/>
            </a:ext>
          </a:extLst>
        </xdr:cNvPr>
        <xdr:cNvSpPr txBox="1"/>
      </xdr:nvSpPr>
      <xdr:spPr>
        <a:xfrm>
          <a:off x="840740" y="12717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4" name="正方形/長方形 393">
          <a:extLst>
            <a:ext uri="{FF2B5EF4-FFF2-40B4-BE49-F238E27FC236}">
              <a16:creationId xmlns:a16="http://schemas.microsoft.com/office/drawing/2014/main" id="{21265FFD-0B6F-43A4-A165-6996A8E84DFF}"/>
            </a:ext>
          </a:extLst>
        </xdr:cNvPr>
        <xdr:cNvSpPr/>
      </xdr:nvSpPr>
      <xdr:spPr>
        <a:xfrm>
          <a:off x="10910570" y="11301730"/>
          <a:ext cx="405320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5" name="正方形/長方形 394">
          <a:extLst>
            <a:ext uri="{FF2B5EF4-FFF2-40B4-BE49-F238E27FC236}">
              <a16:creationId xmlns:a16="http://schemas.microsoft.com/office/drawing/2014/main" id="{2B3B5AD1-F239-4648-8734-FDA83E2E9D4D}"/>
            </a:ext>
          </a:extLst>
        </xdr:cNvPr>
        <xdr:cNvSpPr/>
      </xdr:nvSpPr>
      <xdr:spPr>
        <a:xfrm>
          <a:off x="14976475" y="11365230"/>
          <a:ext cx="13258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6" name="正方形/長方形 395">
          <a:extLst>
            <a:ext uri="{FF2B5EF4-FFF2-40B4-BE49-F238E27FC236}">
              <a16:creationId xmlns:a16="http://schemas.microsoft.com/office/drawing/2014/main" id="{31437B0E-0A6E-496C-9178-237373CE629F}"/>
            </a:ext>
          </a:extLst>
        </xdr:cNvPr>
        <xdr:cNvSpPr/>
      </xdr:nvSpPr>
      <xdr:spPr>
        <a:xfrm>
          <a:off x="14976475" y="11551920"/>
          <a:ext cx="13258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7" name="正方形/長方形 396">
          <a:extLst>
            <a:ext uri="{FF2B5EF4-FFF2-40B4-BE49-F238E27FC236}">
              <a16:creationId xmlns:a16="http://schemas.microsoft.com/office/drawing/2014/main" id="{AC18B9C6-BE04-4895-B0C7-408399FAF02D}"/>
            </a:ext>
          </a:extLst>
        </xdr:cNvPr>
        <xdr:cNvSpPr/>
      </xdr:nvSpPr>
      <xdr:spPr>
        <a:xfrm>
          <a:off x="16467455" y="11365230"/>
          <a:ext cx="12236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8" name="正方形/長方形 397">
          <a:extLst>
            <a:ext uri="{FF2B5EF4-FFF2-40B4-BE49-F238E27FC236}">
              <a16:creationId xmlns:a16="http://schemas.microsoft.com/office/drawing/2014/main" id="{EECDC66F-7F2B-40A4-97CB-4CDCFD612AAF}"/>
            </a:ext>
          </a:extLst>
        </xdr:cNvPr>
        <xdr:cNvSpPr/>
      </xdr:nvSpPr>
      <xdr:spPr>
        <a:xfrm>
          <a:off x="16467455" y="11551920"/>
          <a:ext cx="12236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9" name="正方形/長方形 398">
          <a:extLst>
            <a:ext uri="{FF2B5EF4-FFF2-40B4-BE49-F238E27FC236}">
              <a16:creationId xmlns:a16="http://schemas.microsoft.com/office/drawing/2014/main" id="{499CF783-FF00-4E1C-AE18-E79B150D9098}"/>
            </a:ext>
          </a:extLst>
        </xdr:cNvPr>
        <xdr:cNvSpPr/>
      </xdr:nvSpPr>
      <xdr:spPr>
        <a:xfrm>
          <a:off x="17874615" y="11365230"/>
          <a:ext cx="13335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0" name="正方形/長方形 399">
          <a:extLst>
            <a:ext uri="{FF2B5EF4-FFF2-40B4-BE49-F238E27FC236}">
              <a16:creationId xmlns:a16="http://schemas.microsoft.com/office/drawing/2014/main" id="{69974324-FF14-4319-8528-B62B5D4987E9}"/>
            </a:ext>
          </a:extLst>
        </xdr:cNvPr>
        <xdr:cNvSpPr/>
      </xdr:nvSpPr>
      <xdr:spPr>
        <a:xfrm>
          <a:off x="17874615" y="11551920"/>
          <a:ext cx="13335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1" name="正方形/長方形 400">
          <a:extLst>
            <a:ext uri="{FF2B5EF4-FFF2-40B4-BE49-F238E27FC236}">
              <a16:creationId xmlns:a16="http://schemas.microsoft.com/office/drawing/2014/main" id="{E03CCB57-0400-4A06-A963-BB514E3ED4DD}"/>
            </a:ext>
          </a:extLst>
        </xdr:cNvPr>
        <xdr:cNvSpPr/>
      </xdr:nvSpPr>
      <xdr:spPr>
        <a:xfrm>
          <a:off x="10910570" y="11861800"/>
          <a:ext cx="405320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2" name="正方形/長方形 401">
          <a:extLst>
            <a:ext uri="{FF2B5EF4-FFF2-40B4-BE49-F238E27FC236}">
              <a16:creationId xmlns:a16="http://schemas.microsoft.com/office/drawing/2014/main" id="{F3421FFC-D452-48C8-88E3-08A0AD55D62F}"/>
            </a:ext>
          </a:extLst>
        </xdr:cNvPr>
        <xdr:cNvSpPr/>
      </xdr:nvSpPr>
      <xdr:spPr>
        <a:xfrm>
          <a:off x="15246350" y="11861800"/>
          <a:ext cx="468820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3" name="正方形/長方形 402">
          <a:extLst>
            <a:ext uri="{FF2B5EF4-FFF2-40B4-BE49-F238E27FC236}">
              <a16:creationId xmlns:a16="http://schemas.microsoft.com/office/drawing/2014/main" id="{92B5C102-AA03-4E8E-A238-A79E60174167}"/>
            </a:ext>
          </a:extLst>
        </xdr:cNvPr>
        <xdr:cNvSpPr/>
      </xdr:nvSpPr>
      <xdr:spPr>
        <a:xfrm>
          <a:off x="15307945" y="11861800"/>
          <a:ext cx="333946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4" name="テキスト ボックス 403">
          <a:extLst>
            <a:ext uri="{FF2B5EF4-FFF2-40B4-BE49-F238E27FC236}">
              <a16:creationId xmlns:a16="http://schemas.microsoft.com/office/drawing/2014/main" id="{2B44F415-7E7B-4B27-9DA4-64815CBE8314}"/>
            </a:ext>
          </a:extLst>
        </xdr:cNvPr>
        <xdr:cNvSpPr txBox="1"/>
      </xdr:nvSpPr>
      <xdr:spPr>
        <a:xfrm>
          <a:off x="15346045" y="12171680"/>
          <a:ext cx="44608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公債費以外の経常収支比率は、前年度比０．</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した。類似団体平均よりも</a:t>
          </a:r>
          <a:r>
            <a:rPr kumimoji="1" lang="ja-JP" altLang="en-US" sz="1100">
              <a:solidFill>
                <a:schemeClr val="dk1"/>
              </a:solidFill>
              <a:effectLst/>
              <a:latin typeface="+mn-lt"/>
              <a:ea typeface="+mn-ea"/>
              <a:cs typeface="+mn-cs"/>
            </a:rPr>
            <a:t>２．５</a:t>
          </a:r>
          <a:r>
            <a:rPr kumimoji="1" lang="ja-JP" altLang="ja-JP" sz="1100">
              <a:solidFill>
                <a:schemeClr val="dk1"/>
              </a:solidFill>
              <a:effectLst/>
              <a:latin typeface="+mn-lt"/>
              <a:ea typeface="+mn-ea"/>
              <a:cs typeface="+mn-cs"/>
            </a:rPr>
            <a:t>ポイント下回っているが、今後も引き続き全般的な経常経費の削減を図る。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5" name="テキスト ボックス 404">
          <a:extLst>
            <a:ext uri="{FF2B5EF4-FFF2-40B4-BE49-F238E27FC236}">
              <a16:creationId xmlns:a16="http://schemas.microsoft.com/office/drawing/2014/main" id="{38B8E661-90B8-42B0-951C-888247638C01}"/>
            </a:ext>
          </a:extLst>
        </xdr:cNvPr>
        <xdr:cNvSpPr txBox="1"/>
      </xdr:nvSpPr>
      <xdr:spPr>
        <a:xfrm>
          <a:off x="10872470" y="116751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6" name="直線コネクタ 405">
          <a:extLst>
            <a:ext uri="{FF2B5EF4-FFF2-40B4-BE49-F238E27FC236}">
              <a16:creationId xmlns:a16="http://schemas.microsoft.com/office/drawing/2014/main" id="{65D33696-9DC9-4097-8BD1-B2F5BA2A3F8C}"/>
            </a:ext>
          </a:extLst>
        </xdr:cNvPr>
        <xdr:cNvCxnSpPr/>
      </xdr:nvCxnSpPr>
      <xdr:spPr>
        <a:xfrm>
          <a:off x="10910570" y="1409446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7" name="テキスト ボックス 406">
          <a:extLst>
            <a:ext uri="{FF2B5EF4-FFF2-40B4-BE49-F238E27FC236}">
              <a16:creationId xmlns:a16="http://schemas.microsoft.com/office/drawing/2014/main" id="{4DCA388B-3C08-4C63-B4FB-7E6285A1154B}"/>
            </a:ext>
          </a:extLst>
        </xdr:cNvPr>
        <xdr:cNvSpPr txBox="1"/>
      </xdr:nvSpPr>
      <xdr:spPr>
        <a:xfrm>
          <a:off x="10476865" y="139560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8" name="直線コネクタ 407">
          <a:extLst>
            <a:ext uri="{FF2B5EF4-FFF2-40B4-BE49-F238E27FC236}">
              <a16:creationId xmlns:a16="http://schemas.microsoft.com/office/drawing/2014/main" id="{7B5553B7-C1E5-4A80-856A-D0DC0D965411}"/>
            </a:ext>
          </a:extLst>
        </xdr:cNvPr>
        <xdr:cNvCxnSpPr/>
      </xdr:nvCxnSpPr>
      <xdr:spPr>
        <a:xfrm>
          <a:off x="10910570" y="1372489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9" name="テキスト ボックス 408">
          <a:extLst>
            <a:ext uri="{FF2B5EF4-FFF2-40B4-BE49-F238E27FC236}">
              <a16:creationId xmlns:a16="http://schemas.microsoft.com/office/drawing/2014/main" id="{DA05DFD2-81BA-469B-BA71-9E2CB44FD1FE}"/>
            </a:ext>
          </a:extLst>
        </xdr:cNvPr>
        <xdr:cNvSpPr txBox="1"/>
      </xdr:nvSpPr>
      <xdr:spPr>
        <a:xfrm>
          <a:off x="10476865" y="135826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0" name="直線コネクタ 409">
          <a:extLst>
            <a:ext uri="{FF2B5EF4-FFF2-40B4-BE49-F238E27FC236}">
              <a16:creationId xmlns:a16="http://schemas.microsoft.com/office/drawing/2014/main" id="{EA7D5E62-5A67-46F9-9FF4-B1B0F4D3D91E}"/>
            </a:ext>
          </a:extLst>
        </xdr:cNvPr>
        <xdr:cNvCxnSpPr/>
      </xdr:nvCxnSpPr>
      <xdr:spPr>
        <a:xfrm>
          <a:off x="10910570" y="1335151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1" name="テキスト ボックス 410">
          <a:extLst>
            <a:ext uri="{FF2B5EF4-FFF2-40B4-BE49-F238E27FC236}">
              <a16:creationId xmlns:a16="http://schemas.microsoft.com/office/drawing/2014/main" id="{87418686-E517-4249-A86F-7A4E7E0864EE}"/>
            </a:ext>
          </a:extLst>
        </xdr:cNvPr>
        <xdr:cNvSpPr txBox="1"/>
      </xdr:nvSpPr>
      <xdr:spPr>
        <a:xfrm>
          <a:off x="10476865" y="132130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2" name="直線コネクタ 411">
          <a:extLst>
            <a:ext uri="{FF2B5EF4-FFF2-40B4-BE49-F238E27FC236}">
              <a16:creationId xmlns:a16="http://schemas.microsoft.com/office/drawing/2014/main" id="{57C698A8-4D7F-4490-A35D-15C93BB93FBA}"/>
            </a:ext>
          </a:extLst>
        </xdr:cNvPr>
        <xdr:cNvCxnSpPr/>
      </xdr:nvCxnSpPr>
      <xdr:spPr>
        <a:xfrm>
          <a:off x="10910570" y="1297813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3" name="テキスト ボックス 412">
          <a:extLst>
            <a:ext uri="{FF2B5EF4-FFF2-40B4-BE49-F238E27FC236}">
              <a16:creationId xmlns:a16="http://schemas.microsoft.com/office/drawing/2014/main" id="{6B46BD78-D271-4E12-B868-E97EEA3C2AFB}"/>
            </a:ext>
          </a:extLst>
        </xdr:cNvPr>
        <xdr:cNvSpPr txBox="1"/>
      </xdr:nvSpPr>
      <xdr:spPr>
        <a:xfrm>
          <a:off x="10476865" y="128397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4" name="直線コネクタ 413">
          <a:extLst>
            <a:ext uri="{FF2B5EF4-FFF2-40B4-BE49-F238E27FC236}">
              <a16:creationId xmlns:a16="http://schemas.microsoft.com/office/drawing/2014/main" id="{62EE8DAA-FAAC-4AE3-A6DE-47BBF080A397}"/>
            </a:ext>
          </a:extLst>
        </xdr:cNvPr>
        <xdr:cNvCxnSpPr/>
      </xdr:nvCxnSpPr>
      <xdr:spPr>
        <a:xfrm>
          <a:off x="10910570" y="1260475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5" name="テキスト ボックス 414">
          <a:extLst>
            <a:ext uri="{FF2B5EF4-FFF2-40B4-BE49-F238E27FC236}">
              <a16:creationId xmlns:a16="http://schemas.microsoft.com/office/drawing/2014/main" id="{784A5E46-C0A6-4824-9A85-B864C7A2056C}"/>
            </a:ext>
          </a:extLst>
        </xdr:cNvPr>
        <xdr:cNvSpPr txBox="1"/>
      </xdr:nvSpPr>
      <xdr:spPr>
        <a:xfrm>
          <a:off x="10476865" y="124663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6" name="直線コネクタ 415">
          <a:extLst>
            <a:ext uri="{FF2B5EF4-FFF2-40B4-BE49-F238E27FC236}">
              <a16:creationId xmlns:a16="http://schemas.microsoft.com/office/drawing/2014/main" id="{4D1A8EA4-05D8-45D2-A917-535B5A0F89D0}"/>
            </a:ext>
          </a:extLst>
        </xdr:cNvPr>
        <xdr:cNvCxnSpPr/>
      </xdr:nvCxnSpPr>
      <xdr:spPr>
        <a:xfrm>
          <a:off x="10910570" y="1223518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7" name="テキスト ボックス 416">
          <a:extLst>
            <a:ext uri="{FF2B5EF4-FFF2-40B4-BE49-F238E27FC236}">
              <a16:creationId xmlns:a16="http://schemas.microsoft.com/office/drawing/2014/main" id="{77AB7163-7C29-4EDC-ABCB-21BEB3D739B2}"/>
            </a:ext>
          </a:extLst>
        </xdr:cNvPr>
        <xdr:cNvSpPr txBox="1"/>
      </xdr:nvSpPr>
      <xdr:spPr>
        <a:xfrm>
          <a:off x="10476865" y="120929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875B2E80-CA7C-4564-9412-78D55FBA176A}"/>
            </a:ext>
          </a:extLst>
        </xdr:cNvPr>
        <xdr:cNvCxnSpPr/>
      </xdr:nvCxnSpPr>
      <xdr:spPr>
        <a:xfrm>
          <a:off x="10910570" y="1186180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6A04B628-47D1-424C-88CC-DA974DBD464E}"/>
            </a:ext>
          </a:extLst>
        </xdr:cNvPr>
        <xdr:cNvSpPr txBox="1"/>
      </xdr:nvSpPr>
      <xdr:spPr>
        <a:xfrm>
          <a:off x="10476865" y="117233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239E74B0-6B37-429C-BA95-FF45C7AF723F}"/>
            </a:ext>
          </a:extLst>
        </xdr:cNvPr>
        <xdr:cNvSpPr/>
      </xdr:nvSpPr>
      <xdr:spPr>
        <a:xfrm>
          <a:off x="10910570" y="11861800"/>
          <a:ext cx="405320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8890</xdr:rowOff>
    </xdr:from>
    <xdr:to>
      <xdr:col>82</xdr:col>
      <xdr:colOff>107950</xdr:colOff>
      <xdr:row>81</xdr:row>
      <xdr:rowOff>54611</xdr:rowOff>
    </xdr:to>
    <xdr:cxnSp macro="">
      <xdr:nvCxnSpPr>
        <xdr:cNvPr id="421" name="直線コネクタ 420">
          <a:extLst>
            <a:ext uri="{FF2B5EF4-FFF2-40B4-BE49-F238E27FC236}">
              <a16:creationId xmlns:a16="http://schemas.microsoft.com/office/drawing/2014/main" id="{D8278336-AFEC-4DCE-A54B-4B7C6882D579}"/>
            </a:ext>
          </a:extLst>
        </xdr:cNvPr>
        <xdr:cNvCxnSpPr/>
      </xdr:nvCxnSpPr>
      <xdr:spPr>
        <a:xfrm flipV="1">
          <a:off x="14479270" y="12246610"/>
          <a:ext cx="0" cy="1386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26688</xdr:rowOff>
    </xdr:from>
    <xdr:ext cx="762000" cy="259045"/>
    <xdr:sp macro="" textlink="">
      <xdr:nvSpPr>
        <xdr:cNvPr id="422" name="公債費以外最小値テキスト">
          <a:extLst>
            <a:ext uri="{FF2B5EF4-FFF2-40B4-BE49-F238E27FC236}">
              <a16:creationId xmlns:a16="http://schemas.microsoft.com/office/drawing/2014/main" id="{DAE5B5A5-3B18-4421-BA23-148F53A45829}"/>
            </a:ext>
          </a:extLst>
        </xdr:cNvPr>
        <xdr:cNvSpPr txBox="1"/>
      </xdr:nvSpPr>
      <xdr:spPr>
        <a:xfrm>
          <a:off x="14545310" y="13605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54611</xdr:rowOff>
    </xdr:from>
    <xdr:to>
      <xdr:col>82</xdr:col>
      <xdr:colOff>196850</xdr:colOff>
      <xdr:row>81</xdr:row>
      <xdr:rowOff>54611</xdr:rowOff>
    </xdr:to>
    <xdr:cxnSp macro="">
      <xdr:nvCxnSpPr>
        <xdr:cNvPr id="423" name="直線コネクタ 422">
          <a:extLst>
            <a:ext uri="{FF2B5EF4-FFF2-40B4-BE49-F238E27FC236}">
              <a16:creationId xmlns:a16="http://schemas.microsoft.com/office/drawing/2014/main" id="{7EC296CE-DD38-43D9-B953-770FCAD347B1}"/>
            </a:ext>
          </a:extLst>
        </xdr:cNvPr>
        <xdr:cNvCxnSpPr/>
      </xdr:nvCxnSpPr>
      <xdr:spPr>
        <a:xfrm>
          <a:off x="14390370" y="136334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95267</xdr:rowOff>
    </xdr:from>
    <xdr:ext cx="762000" cy="259045"/>
    <xdr:sp macro="" textlink="">
      <xdr:nvSpPr>
        <xdr:cNvPr id="424" name="公債費以外最大値テキスト">
          <a:extLst>
            <a:ext uri="{FF2B5EF4-FFF2-40B4-BE49-F238E27FC236}">
              <a16:creationId xmlns:a16="http://schemas.microsoft.com/office/drawing/2014/main" id="{943CBC78-6CFF-4ED5-9542-E7E00DE96C80}"/>
            </a:ext>
          </a:extLst>
        </xdr:cNvPr>
        <xdr:cNvSpPr txBox="1"/>
      </xdr:nvSpPr>
      <xdr:spPr>
        <a:xfrm>
          <a:off x="14545310" y="11997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8890</xdr:rowOff>
    </xdr:from>
    <xdr:to>
      <xdr:col>82</xdr:col>
      <xdr:colOff>196850</xdr:colOff>
      <xdr:row>73</xdr:row>
      <xdr:rowOff>8890</xdr:rowOff>
    </xdr:to>
    <xdr:cxnSp macro="">
      <xdr:nvCxnSpPr>
        <xdr:cNvPr id="425" name="直線コネクタ 424">
          <a:extLst>
            <a:ext uri="{FF2B5EF4-FFF2-40B4-BE49-F238E27FC236}">
              <a16:creationId xmlns:a16="http://schemas.microsoft.com/office/drawing/2014/main" id="{646C9973-E46E-4311-AAC5-2B04A9B542C5}"/>
            </a:ext>
          </a:extLst>
        </xdr:cNvPr>
        <xdr:cNvCxnSpPr/>
      </xdr:nvCxnSpPr>
      <xdr:spPr>
        <a:xfrm>
          <a:off x="14390370" y="122466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85090</xdr:rowOff>
    </xdr:from>
    <xdr:to>
      <xdr:col>82</xdr:col>
      <xdr:colOff>107950</xdr:colOff>
      <xdr:row>75</xdr:row>
      <xdr:rowOff>107950</xdr:rowOff>
    </xdr:to>
    <xdr:cxnSp macro="">
      <xdr:nvCxnSpPr>
        <xdr:cNvPr id="426" name="直線コネクタ 425">
          <a:extLst>
            <a:ext uri="{FF2B5EF4-FFF2-40B4-BE49-F238E27FC236}">
              <a16:creationId xmlns:a16="http://schemas.microsoft.com/office/drawing/2014/main" id="{40D2BE30-61EB-447E-8CE8-62FDA34A95EB}"/>
            </a:ext>
          </a:extLst>
        </xdr:cNvPr>
        <xdr:cNvCxnSpPr/>
      </xdr:nvCxnSpPr>
      <xdr:spPr>
        <a:xfrm flipV="1">
          <a:off x="13740130" y="12658090"/>
          <a:ext cx="73914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25416</xdr:rowOff>
    </xdr:from>
    <xdr:ext cx="762000" cy="259045"/>
    <xdr:sp macro="" textlink="">
      <xdr:nvSpPr>
        <xdr:cNvPr id="427" name="公債費以外平均値テキスト">
          <a:extLst>
            <a:ext uri="{FF2B5EF4-FFF2-40B4-BE49-F238E27FC236}">
              <a16:creationId xmlns:a16="http://schemas.microsoft.com/office/drawing/2014/main" id="{19DBDA4B-EAA0-4825-BF02-D9D9156CC7FB}"/>
            </a:ext>
          </a:extLst>
        </xdr:cNvPr>
        <xdr:cNvSpPr txBox="1"/>
      </xdr:nvSpPr>
      <xdr:spPr>
        <a:xfrm>
          <a:off x="14545310" y="127660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53339</xdr:rowOff>
    </xdr:from>
    <xdr:to>
      <xdr:col>82</xdr:col>
      <xdr:colOff>158750</xdr:colOff>
      <xdr:row>76</xdr:row>
      <xdr:rowOff>154939</xdr:rowOff>
    </xdr:to>
    <xdr:sp macro="" textlink="">
      <xdr:nvSpPr>
        <xdr:cNvPr id="428" name="フローチャート: 判断 427">
          <a:extLst>
            <a:ext uri="{FF2B5EF4-FFF2-40B4-BE49-F238E27FC236}">
              <a16:creationId xmlns:a16="http://schemas.microsoft.com/office/drawing/2014/main" id="{715FE16B-0B58-442D-986E-D86B06CE4484}"/>
            </a:ext>
          </a:extLst>
        </xdr:cNvPr>
        <xdr:cNvSpPr/>
      </xdr:nvSpPr>
      <xdr:spPr>
        <a:xfrm>
          <a:off x="14428470" y="12793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62230</xdr:rowOff>
    </xdr:from>
    <xdr:to>
      <xdr:col>78</xdr:col>
      <xdr:colOff>69850</xdr:colOff>
      <xdr:row>75</xdr:row>
      <xdr:rowOff>107950</xdr:rowOff>
    </xdr:to>
    <xdr:cxnSp macro="">
      <xdr:nvCxnSpPr>
        <xdr:cNvPr id="429" name="直線コネクタ 428">
          <a:extLst>
            <a:ext uri="{FF2B5EF4-FFF2-40B4-BE49-F238E27FC236}">
              <a16:creationId xmlns:a16="http://schemas.microsoft.com/office/drawing/2014/main" id="{0BFE1110-B1AE-4EB3-8D09-9A96FB6FC9BE}"/>
            </a:ext>
          </a:extLst>
        </xdr:cNvPr>
        <xdr:cNvCxnSpPr/>
      </xdr:nvCxnSpPr>
      <xdr:spPr>
        <a:xfrm>
          <a:off x="12967335" y="12635230"/>
          <a:ext cx="772795"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110490</xdr:rowOff>
    </xdr:from>
    <xdr:to>
      <xdr:col>78</xdr:col>
      <xdr:colOff>120650</xdr:colOff>
      <xdr:row>76</xdr:row>
      <xdr:rowOff>40639</xdr:rowOff>
    </xdr:to>
    <xdr:sp macro="" textlink="">
      <xdr:nvSpPr>
        <xdr:cNvPr id="430" name="フローチャート: 判断 429">
          <a:extLst>
            <a:ext uri="{FF2B5EF4-FFF2-40B4-BE49-F238E27FC236}">
              <a16:creationId xmlns:a16="http://schemas.microsoft.com/office/drawing/2014/main" id="{95B7388F-FAF7-4D14-87E9-E2477A6FAB15}"/>
            </a:ext>
          </a:extLst>
        </xdr:cNvPr>
        <xdr:cNvSpPr/>
      </xdr:nvSpPr>
      <xdr:spPr>
        <a:xfrm>
          <a:off x="13689330" y="12683490"/>
          <a:ext cx="10160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25416</xdr:rowOff>
    </xdr:from>
    <xdr:ext cx="736600" cy="259045"/>
    <xdr:sp macro="" textlink="">
      <xdr:nvSpPr>
        <xdr:cNvPr id="431" name="テキスト ボックス 430">
          <a:extLst>
            <a:ext uri="{FF2B5EF4-FFF2-40B4-BE49-F238E27FC236}">
              <a16:creationId xmlns:a16="http://schemas.microsoft.com/office/drawing/2014/main" id="{BD724D53-3AD3-4FCE-AA77-6D20CB3338F0}"/>
            </a:ext>
          </a:extLst>
        </xdr:cNvPr>
        <xdr:cNvSpPr txBox="1"/>
      </xdr:nvSpPr>
      <xdr:spPr>
        <a:xfrm>
          <a:off x="13408660" y="127660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54610</xdr:rowOff>
    </xdr:from>
    <xdr:to>
      <xdr:col>73</xdr:col>
      <xdr:colOff>180975</xdr:colOff>
      <xdr:row>75</xdr:row>
      <xdr:rowOff>62230</xdr:rowOff>
    </xdr:to>
    <xdr:cxnSp macro="">
      <xdr:nvCxnSpPr>
        <xdr:cNvPr id="432" name="直線コネクタ 431">
          <a:extLst>
            <a:ext uri="{FF2B5EF4-FFF2-40B4-BE49-F238E27FC236}">
              <a16:creationId xmlns:a16="http://schemas.microsoft.com/office/drawing/2014/main" id="{92308D49-155E-4DD2-9652-174E0722A4D6}"/>
            </a:ext>
          </a:extLst>
        </xdr:cNvPr>
        <xdr:cNvCxnSpPr/>
      </xdr:nvCxnSpPr>
      <xdr:spPr>
        <a:xfrm>
          <a:off x="12185015" y="12292330"/>
          <a:ext cx="78232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11430</xdr:rowOff>
    </xdr:from>
    <xdr:to>
      <xdr:col>74</xdr:col>
      <xdr:colOff>31750</xdr:colOff>
      <xdr:row>75</xdr:row>
      <xdr:rowOff>113030</xdr:rowOff>
    </xdr:to>
    <xdr:sp macro="" textlink="">
      <xdr:nvSpPr>
        <xdr:cNvPr id="433" name="フローチャート: 判断 432">
          <a:extLst>
            <a:ext uri="{FF2B5EF4-FFF2-40B4-BE49-F238E27FC236}">
              <a16:creationId xmlns:a16="http://schemas.microsoft.com/office/drawing/2014/main" id="{4B26487D-CD01-4489-86BC-DDCDF528D9EE}"/>
            </a:ext>
          </a:extLst>
        </xdr:cNvPr>
        <xdr:cNvSpPr/>
      </xdr:nvSpPr>
      <xdr:spPr>
        <a:xfrm>
          <a:off x="12924155" y="12584430"/>
          <a:ext cx="768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123207</xdr:rowOff>
    </xdr:from>
    <xdr:ext cx="762000" cy="259045"/>
    <xdr:sp macro="" textlink="">
      <xdr:nvSpPr>
        <xdr:cNvPr id="434" name="テキスト ボックス 433">
          <a:extLst>
            <a:ext uri="{FF2B5EF4-FFF2-40B4-BE49-F238E27FC236}">
              <a16:creationId xmlns:a16="http://schemas.microsoft.com/office/drawing/2014/main" id="{3EA44FD3-AF7C-4EEE-B52D-A8E03EA4A0B6}"/>
            </a:ext>
          </a:extLst>
        </xdr:cNvPr>
        <xdr:cNvSpPr txBox="1"/>
      </xdr:nvSpPr>
      <xdr:spPr>
        <a:xfrm>
          <a:off x="12618720" y="12360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54610</xdr:rowOff>
    </xdr:from>
    <xdr:to>
      <xdr:col>69</xdr:col>
      <xdr:colOff>92075</xdr:colOff>
      <xdr:row>73</xdr:row>
      <xdr:rowOff>153670</xdr:rowOff>
    </xdr:to>
    <xdr:cxnSp macro="">
      <xdr:nvCxnSpPr>
        <xdr:cNvPr id="435" name="直線コネクタ 434">
          <a:extLst>
            <a:ext uri="{FF2B5EF4-FFF2-40B4-BE49-F238E27FC236}">
              <a16:creationId xmlns:a16="http://schemas.microsoft.com/office/drawing/2014/main" id="{F1E18D7F-0B8B-4FC3-A8D9-1CFF040F81DA}"/>
            </a:ext>
          </a:extLst>
        </xdr:cNvPr>
        <xdr:cNvCxnSpPr/>
      </xdr:nvCxnSpPr>
      <xdr:spPr>
        <a:xfrm flipV="1">
          <a:off x="11395075" y="12292330"/>
          <a:ext cx="78994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95250</xdr:rowOff>
    </xdr:from>
    <xdr:to>
      <xdr:col>69</xdr:col>
      <xdr:colOff>142875</xdr:colOff>
      <xdr:row>74</xdr:row>
      <xdr:rowOff>25400</xdr:rowOff>
    </xdr:to>
    <xdr:sp macro="" textlink="">
      <xdr:nvSpPr>
        <xdr:cNvPr id="436" name="フローチャート: 判断 435">
          <a:extLst>
            <a:ext uri="{FF2B5EF4-FFF2-40B4-BE49-F238E27FC236}">
              <a16:creationId xmlns:a16="http://schemas.microsoft.com/office/drawing/2014/main" id="{F1DC48D5-6069-4B4A-BA08-8DDA917B4DE6}"/>
            </a:ext>
          </a:extLst>
        </xdr:cNvPr>
        <xdr:cNvSpPr/>
      </xdr:nvSpPr>
      <xdr:spPr>
        <a:xfrm>
          <a:off x="12134215" y="12332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10177</xdr:rowOff>
    </xdr:from>
    <xdr:ext cx="762000" cy="259045"/>
    <xdr:sp macro="" textlink="">
      <xdr:nvSpPr>
        <xdr:cNvPr id="437" name="テキスト ボックス 436">
          <a:extLst>
            <a:ext uri="{FF2B5EF4-FFF2-40B4-BE49-F238E27FC236}">
              <a16:creationId xmlns:a16="http://schemas.microsoft.com/office/drawing/2014/main" id="{CE3F51D8-E821-4F44-809B-6F6F843940CA}"/>
            </a:ext>
          </a:extLst>
        </xdr:cNvPr>
        <xdr:cNvSpPr txBox="1"/>
      </xdr:nvSpPr>
      <xdr:spPr>
        <a:xfrm>
          <a:off x="11853545" y="12415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68580</xdr:rowOff>
    </xdr:from>
    <xdr:to>
      <xdr:col>65</xdr:col>
      <xdr:colOff>53975</xdr:colOff>
      <xdr:row>74</xdr:row>
      <xdr:rowOff>170180</xdr:rowOff>
    </xdr:to>
    <xdr:sp macro="" textlink="">
      <xdr:nvSpPr>
        <xdr:cNvPr id="438" name="フローチャート: 判断 437">
          <a:extLst>
            <a:ext uri="{FF2B5EF4-FFF2-40B4-BE49-F238E27FC236}">
              <a16:creationId xmlns:a16="http://schemas.microsoft.com/office/drawing/2014/main" id="{1700F36F-4C59-4AB3-9722-0B27FE85EA67}"/>
            </a:ext>
          </a:extLst>
        </xdr:cNvPr>
        <xdr:cNvSpPr/>
      </xdr:nvSpPr>
      <xdr:spPr>
        <a:xfrm>
          <a:off x="11369040" y="12473940"/>
          <a:ext cx="768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154957</xdr:rowOff>
    </xdr:from>
    <xdr:ext cx="762000" cy="259045"/>
    <xdr:sp macro="" textlink="">
      <xdr:nvSpPr>
        <xdr:cNvPr id="439" name="テキスト ボックス 438">
          <a:extLst>
            <a:ext uri="{FF2B5EF4-FFF2-40B4-BE49-F238E27FC236}">
              <a16:creationId xmlns:a16="http://schemas.microsoft.com/office/drawing/2014/main" id="{EB71FCD9-463D-4944-89BE-895FC010A41F}"/>
            </a:ext>
          </a:extLst>
        </xdr:cNvPr>
        <xdr:cNvSpPr txBox="1"/>
      </xdr:nvSpPr>
      <xdr:spPr>
        <a:xfrm>
          <a:off x="11063605" y="12560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BB37A934-97A4-4224-9D88-429ECAC6F4FF}"/>
            </a:ext>
          </a:extLst>
        </xdr:cNvPr>
        <xdr:cNvSpPr txBox="1"/>
      </xdr:nvSpPr>
      <xdr:spPr>
        <a:xfrm>
          <a:off x="1428813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6935E702-3FAB-468F-8C3B-5C47FEF8E527}"/>
            </a:ext>
          </a:extLst>
        </xdr:cNvPr>
        <xdr:cNvSpPr txBox="1"/>
      </xdr:nvSpPr>
      <xdr:spPr>
        <a:xfrm>
          <a:off x="1354899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20F940FA-06D4-46CD-86E5-D65C7E7462D5}"/>
            </a:ext>
          </a:extLst>
        </xdr:cNvPr>
        <xdr:cNvSpPr txBox="1"/>
      </xdr:nvSpPr>
      <xdr:spPr>
        <a:xfrm>
          <a:off x="1278382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169ABA8B-1935-49F7-9E22-AEAB299426D8}"/>
            </a:ext>
          </a:extLst>
        </xdr:cNvPr>
        <xdr:cNvSpPr txBox="1"/>
      </xdr:nvSpPr>
      <xdr:spPr>
        <a:xfrm>
          <a:off x="1199388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E4355AC2-C6B8-43BB-BCCE-831076AB80AC}"/>
            </a:ext>
          </a:extLst>
        </xdr:cNvPr>
        <xdr:cNvSpPr txBox="1"/>
      </xdr:nvSpPr>
      <xdr:spPr>
        <a:xfrm>
          <a:off x="1121346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34290</xdr:rowOff>
    </xdr:from>
    <xdr:to>
      <xdr:col>82</xdr:col>
      <xdr:colOff>158750</xdr:colOff>
      <xdr:row>75</xdr:row>
      <xdr:rowOff>135890</xdr:rowOff>
    </xdr:to>
    <xdr:sp macro="" textlink="">
      <xdr:nvSpPr>
        <xdr:cNvPr id="445" name="楕円 444">
          <a:extLst>
            <a:ext uri="{FF2B5EF4-FFF2-40B4-BE49-F238E27FC236}">
              <a16:creationId xmlns:a16="http://schemas.microsoft.com/office/drawing/2014/main" id="{71D1307F-5E32-4A6A-AE66-92C14EC26D3B}"/>
            </a:ext>
          </a:extLst>
        </xdr:cNvPr>
        <xdr:cNvSpPr/>
      </xdr:nvSpPr>
      <xdr:spPr>
        <a:xfrm>
          <a:off x="14428470" y="12607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50817</xdr:rowOff>
    </xdr:from>
    <xdr:ext cx="762000" cy="259045"/>
    <xdr:sp macro="" textlink="">
      <xdr:nvSpPr>
        <xdr:cNvPr id="446" name="公債費以外該当値テキスト">
          <a:extLst>
            <a:ext uri="{FF2B5EF4-FFF2-40B4-BE49-F238E27FC236}">
              <a16:creationId xmlns:a16="http://schemas.microsoft.com/office/drawing/2014/main" id="{536E567B-9699-4F4F-A630-B2CA876299E3}"/>
            </a:ext>
          </a:extLst>
        </xdr:cNvPr>
        <xdr:cNvSpPr txBox="1"/>
      </xdr:nvSpPr>
      <xdr:spPr>
        <a:xfrm>
          <a:off x="14545310" y="1245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57150</xdr:rowOff>
    </xdr:from>
    <xdr:to>
      <xdr:col>78</xdr:col>
      <xdr:colOff>120650</xdr:colOff>
      <xdr:row>75</xdr:row>
      <xdr:rowOff>158750</xdr:rowOff>
    </xdr:to>
    <xdr:sp macro="" textlink="">
      <xdr:nvSpPr>
        <xdr:cNvPr id="447" name="楕円 446">
          <a:extLst>
            <a:ext uri="{FF2B5EF4-FFF2-40B4-BE49-F238E27FC236}">
              <a16:creationId xmlns:a16="http://schemas.microsoft.com/office/drawing/2014/main" id="{290D79CF-BD2E-4EC7-ADAE-8CF051D65C8C}"/>
            </a:ext>
          </a:extLst>
        </xdr:cNvPr>
        <xdr:cNvSpPr/>
      </xdr:nvSpPr>
      <xdr:spPr>
        <a:xfrm>
          <a:off x="13689330" y="12630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168927</xdr:rowOff>
    </xdr:from>
    <xdr:ext cx="736600" cy="259045"/>
    <xdr:sp macro="" textlink="">
      <xdr:nvSpPr>
        <xdr:cNvPr id="448" name="テキスト ボックス 447">
          <a:extLst>
            <a:ext uri="{FF2B5EF4-FFF2-40B4-BE49-F238E27FC236}">
              <a16:creationId xmlns:a16="http://schemas.microsoft.com/office/drawing/2014/main" id="{15A4E292-1A18-4FE1-B14E-F4B6814F7C35}"/>
            </a:ext>
          </a:extLst>
        </xdr:cNvPr>
        <xdr:cNvSpPr txBox="1"/>
      </xdr:nvSpPr>
      <xdr:spPr>
        <a:xfrm>
          <a:off x="13408660" y="12406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11430</xdr:rowOff>
    </xdr:from>
    <xdr:to>
      <xdr:col>74</xdr:col>
      <xdr:colOff>31750</xdr:colOff>
      <xdr:row>75</xdr:row>
      <xdr:rowOff>113030</xdr:rowOff>
    </xdr:to>
    <xdr:sp macro="" textlink="">
      <xdr:nvSpPr>
        <xdr:cNvPr id="449" name="楕円 448">
          <a:extLst>
            <a:ext uri="{FF2B5EF4-FFF2-40B4-BE49-F238E27FC236}">
              <a16:creationId xmlns:a16="http://schemas.microsoft.com/office/drawing/2014/main" id="{974730D3-84D9-4A2D-8977-29E6B3F7E227}"/>
            </a:ext>
          </a:extLst>
        </xdr:cNvPr>
        <xdr:cNvSpPr/>
      </xdr:nvSpPr>
      <xdr:spPr>
        <a:xfrm>
          <a:off x="12924155" y="12584430"/>
          <a:ext cx="768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97807</xdr:rowOff>
    </xdr:from>
    <xdr:ext cx="762000" cy="259045"/>
    <xdr:sp macro="" textlink="">
      <xdr:nvSpPr>
        <xdr:cNvPr id="450" name="テキスト ボックス 449">
          <a:extLst>
            <a:ext uri="{FF2B5EF4-FFF2-40B4-BE49-F238E27FC236}">
              <a16:creationId xmlns:a16="http://schemas.microsoft.com/office/drawing/2014/main" id="{36554240-1F96-4B77-820B-CD887B89DA15}"/>
            </a:ext>
          </a:extLst>
        </xdr:cNvPr>
        <xdr:cNvSpPr txBox="1"/>
      </xdr:nvSpPr>
      <xdr:spPr>
        <a:xfrm>
          <a:off x="12618720" y="12670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3810</xdr:rowOff>
    </xdr:from>
    <xdr:to>
      <xdr:col>69</xdr:col>
      <xdr:colOff>142875</xdr:colOff>
      <xdr:row>73</xdr:row>
      <xdr:rowOff>105410</xdr:rowOff>
    </xdr:to>
    <xdr:sp macro="" textlink="">
      <xdr:nvSpPr>
        <xdr:cNvPr id="451" name="楕円 450">
          <a:extLst>
            <a:ext uri="{FF2B5EF4-FFF2-40B4-BE49-F238E27FC236}">
              <a16:creationId xmlns:a16="http://schemas.microsoft.com/office/drawing/2014/main" id="{78E6F7F7-5611-44E8-83E4-97AF6F4DC1EC}"/>
            </a:ext>
          </a:extLst>
        </xdr:cNvPr>
        <xdr:cNvSpPr/>
      </xdr:nvSpPr>
      <xdr:spPr>
        <a:xfrm>
          <a:off x="12134215" y="12241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115587</xdr:rowOff>
    </xdr:from>
    <xdr:ext cx="762000" cy="259045"/>
    <xdr:sp macro="" textlink="">
      <xdr:nvSpPr>
        <xdr:cNvPr id="452" name="テキスト ボックス 451">
          <a:extLst>
            <a:ext uri="{FF2B5EF4-FFF2-40B4-BE49-F238E27FC236}">
              <a16:creationId xmlns:a16="http://schemas.microsoft.com/office/drawing/2014/main" id="{36D59E0E-3658-48AF-9AF8-4A5FB9EDDDF5}"/>
            </a:ext>
          </a:extLst>
        </xdr:cNvPr>
        <xdr:cNvSpPr txBox="1"/>
      </xdr:nvSpPr>
      <xdr:spPr>
        <a:xfrm>
          <a:off x="11853545" y="12018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102870</xdr:rowOff>
    </xdr:from>
    <xdr:to>
      <xdr:col>65</xdr:col>
      <xdr:colOff>53975</xdr:colOff>
      <xdr:row>74</xdr:row>
      <xdr:rowOff>33020</xdr:rowOff>
    </xdr:to>
    <xdr:sp macro="" textlink="">
      <xdr:nvSpPr>
        <xdr:cNvPr id="453" name="楕円 452">
          <a:extLst>
            <a:ext uri="{FF2B5EF4-FFF2-40B4-BE49-F238E27FC236}">
              <a16:creationId xmlns:a16="http://schemas.microsoft.com/office/drawing/2014/main" id="{3AC8233D-67A1-4432-9D45-9E46BC995832}"/>
            </a:ext>
          </a:extLst>
        </xdr:cNvPr>
        <xdr:cNvSpPr/>
      </xdr:nvSpPr>
      <xdr:spPr>
        <a:xfrm>
          <a:off x="11369040" y="12340590"/>
          <a:ext cx="7683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43197</xdr:rowOff>
    </xdr:from>
    <xdr:ext cx="762000" cy="259045"/>
    <xdr:sp macro="" textlink="">
      <xdr:nvSpPr>
        <xdr:cNvPr id="454" name="テキスト ボックス 453">
          <a:extLst>
            <a:ext uri="{FF2B5EF4-FFF2-40B4-BE49-F238E27FC236}">
              <a16:creationId xmlns:a16="http://schemas.microsoft.com/office/drawing/2014/main" id="{813E8710-9239-4AE1-BA86-AFE345863AF3}"/>
            </a:ext>
          </a:extLst>
        </xdr:cNvPr>
        <xdr:cNvSpPr txBox="1"/>
      </xdr:nvSpPr>
      <xdr:spPr>
        <a:xfrm>
          <a:off x="11063605" y="1211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51A8EDF3-E4DA-4EA9-BDCB-6EC2A35A037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D90CA7CB-B0C7-4EEE-8138-7B0D6B3DE89C}"/>
            </a:ext>
          </a:extLst>
        </xdr:cNvPr>
        <xdr:cNvSpPr/>
      </xdr:nvSpPr>
      <xdr:spPr bwMode="auto">
        <a:xfrm>
          <a:off x="0" y="88900"/>
          <a:ext cx="10977880" cy="43307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3750C73D-31ED-4E71-96A3-D0575A208378}"/>
            </a:ext>
          </a:extLst>
        </xdr:cNvPr>
        <xdr:cNvSpPr/>
      </xdr:nvSpPr>
      <xdr:spPr bwMode="auto">
        <a:xfrm>
          <a:off x="12562840" y="0"/>
          <a:ext cx="272542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BD64378A-E51B-47D2-A45D-A3E1DF7FA84F}"/>
            </a:ext>
          </a:extLst>
        </xdr:cNvPr>
        <xdr:cNvSpPr/>
      </xdr:nvSpPr>
      <xdr:spPr bwMode="auto">
        <a:xfrm>
          <a:off x="12572365" y="12700"/>
          <a:ext cx="27000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ED153602-4D8D-4BA7-B7F9-3FDB4C7FBA82}"/>
            </a:ext>
          </a:extLst>
        </xdr:cNvPr>
        <xdr:cNvSpPr/>
      </xdr:nvSpPr>
      <xdr:spPr bwMode="auto">
        <a:xfrm>
          <a:off x="12585065" y="31750"/>
          <a:ext cx="2667634" cy="31623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新潟県村上市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7BD3522D-6BE1-4009-A428-AEED2942C8CC}"/>
            </a:ext>
          </a:extLst>
        </xdr:cNvPr>
        <xdr:cNvSpPr/>
      </xdr:nvSpPr>
      <xdr:spPr bwMode="auto">
        <a:xfrm>
          <a:off x="10599420" y="0"/>
          <a:ext cx="176657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39E62F69-EAAF-4F29-A88F-2BA226EE8DBE}"/>
            </a:ext>
          </a:extLst>
        </xdr:cNvPr>
        <xdr:cNvSpPr/>
      </xdr:nvSpPr>
      <xdr:spPr bwMode="auto">
        <a:xfrm>
          <a:off x="10624820" y="12700"/>
          <a:ext cx="17221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F8CAA84D-4E74-48BA-84FE-FD76E6BC695B}"/>
            </a:ext>
          </a:extLst>
        </xdr:cNvPr>
        <xdr:cNvSpPr/>
      </xdr:nvSpPr>
      <xdr:spPr bwMode="auto">
        <a:xfrm>
          <a:off x="10650220" y="31750"/>
          <a:ext cx="1664970" cy="31623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810B598A-F86D-43D9-8A68-8530306E68F1}"/>
            </a:ext>
          </a:extLst>
        </xdr:cNvPr>
        <xdr:cNvSpPr/>
      </xdr:nvSpPr>
      <xdr:spPr bwMode="auto">
        <a:xfrm>
          <a:off x="1907540" y="11763375"/>
          <a:ext cx="3738880" cy="25019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7E534F19-0D47-4D77-913E-90A957D468EA}"/>
            </a:ext>
          </a:extLst>
        </xdr:cNvPr>
        <xdr:cNvSpPr/>
      </xdr:nvSpPr>
      <xdr:spPr bwMode="auto">
        <a:xfrm>
          <a:off x="2410460" y="1180147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DEA5E383-3840-46D4-AE98-AFAA591AA734}"/>
            </a:ext>
          </a:extLst>
        </xdr:cNvPr>
        <xdr:cNvCxnSpPr/>
      </xdr:nvCxnSpPr>
      <xdr:spPr bwMode="auto">
        <a:xfrm>
          <a:off x="2138680" y="11890375"/>
          <a:ext cx="24638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1F6D5AE2-1E0F-4AAC-9E01-85DDAD4985CE}"/>
            </a:ext>
          </a:extLst>
        </xdr:cNvPr>
        <xdr:cNvSpPr/>
      </xdr:nvSpPr>
      <xdr:spPr bwMode="auto">
        <a:xfrm>
          <a:off x="2217420" y="1183957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A592DA7E-ED7A-424F-9A60-DCE2656348CD}"/>
            </a:ext>
          </a:extLst>
        </xdr:cNvPr>
        <xdr:cNvSpPr/>
      </xdr:nvSpPr>
      <xdr:spPr bwMode="auto">
        <a:xfrm>
          <a:off x="3957320" y="11839575"/>
          <a:ext cx="7874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4D8F9845-8BD5-4693-A4D1-375D5A1E8F32}"/>
            </a:ext>
          </a:extLst>
        </xdr:cNvPr>
        <xdr:cNvSpPr/>
      </xdr:nvSpPr>
      <xdr:spPr bwMode="auto">
        <a:xfrm>
          <a:off x="4163060" y="1180147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88188AD5-12D3-48EB-AC7B-D4066CA655EF}"/>
            </a:ext>
          </a:extLst>
        </xdr:cNvPr>
        <xdr:cNvSpPr/>
      </xdr:nvSpPr>
      <xdr:spPr bwMode="auto">
        <a:xfrm>
          <a:off x="1907540" y="1047115"/>
          <a:ext cx="3738880" cy="25019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98F11AD3-AB70-4C02-91D5-9DEDE4C15692}"/>
            </a:ext>
          </a:extLst>
        </xdr:cNvPr>
        <xdr:cNvSpPr/>
      </xdr:nvSpPr>
      <xdr:spPr bwMode="auto">
        <a:xfrm>
          <a:off x="127000" y="1047115"/>
          <a:ext cx="1173480" cy="112014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F8AF6F69-9310-4BD8-B4F6-6E00A447BFA0}"/>
            </a:ext>
          </a:extLst>
        </xdr:cNvPr>
        <xdr:cNvSpPr/>
      </xdr:nvSpPr>
      <xdr:spPr bwMode="auto">
        <a:xfrm>
          <a:off x="411480" y="1161415"/>
          <a:ext cx="1109980" cy="246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17BB9213-B151-410D-BF4A-F61F9B8275B1}"/>
            </a:ext>
          </a:extLst>
        </xdr:cNvPr>
        <xdr:cNvSpPr/>
      </xdr:nvSpPr>
      <xdr:spPr bwMode="auto">
        <a:xfrm>
          <a:off x="411480" y="142049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901D4618-DC70-4AB4-BC80-1A8BED318DA2}"/>
            </a:ext>
          </a:extLst>
        </xdr:cNvPr>
        <xdr:cNvSpPr/>
      </xdr:nvSpPr>
      <xdr:spPr bwMode="auto">
        <a:xfrm>
          <a:off x="411480" y="1717675"/>
          <a:ext cx="1109980" cy="62357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7BA44E46-0CA6-47A3-B237-32A5F0B49C69}"/>
            </a:ext>
          </a:extLst>
        </xdr:cNvPr>
        <xdr:cNvCxnSpPr/>
      </xdr:nvCxnSpPr>
      <xdr:spPr bwMode="auto">
        <a:xfrm flipH="1">
          <a:off x="173990" y="1221105"/>
          <a:ext cx="16383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92A95592-E723-4ED0-B05F-AC28DEF57449}"/>
            </a:ext>
          </a:extLst>
        </xdr:cNvPr>
        <xdr:cNvCxnSpPr/>
      </xdr:nvCxnSpPr>
      <xdr:spPr bwMode="auto">
        <a:xfrm>
          <a:off x="259715" y="1670685"/>
          <a:ext cx="0" cy="13589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1E529961-30A1-4FE7-84DD-F40AC824BE4F}"/>
            </a:ext>
          </a:extLst>
        </xdr:cNvPr>
        <xdr:cNvCxnSpPr/>
      </xdr:nvCxnSpPr>
      <xdr:spPr bwMode="auto">
        <a:xfrm flipH="1">
          <a:off x="173990" y="1670685"/>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6401AEBD-5CAD-4799-8670-0E20B8FFCB74}"/>
            </a:ext>
          </a:extLst>
        </xdr:cNvPr>
        <xdr:cNvCxnSpPr/>
      </xdr:nvCxnSpPr>
      <xdr:spPr bwMode="auto">
        <a:xfrm flipV="1">
          <a:off x="259715" y="190119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FC66974-7054-4364-8A35-8FE62DF616B1}"/>
            </a:ext>
          </a:extLst>
        </xdr:cNvPr>
        <xdr:cNvCxnSpPr/>
      </xdr:nvCxnSpPr>
      <xdr:spPr bwMode="auto">
        <a:xfrm flipH="1">
          <a:off x="173990" y="2044065"/>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8A4CB6D4-67DE-42AE-A3FC-60C93A7357AD}"/>
            </a:ext>
          </a:extLst>
        </xdr:cNvPr>
        <xdr:cNvSpPr/>
      </xdr:nvSpPr>
      <xdr:spPr bwMode="auto">
        <a:xfrm>
          <a:off x="208915" y="117411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CC6E3F69-CC35-4EC7-8BA9-18B32BB471B9}"/>
            </a:ext>
          </a:extLst>
        </xdr:cNvPr>
        <xdr:cNvSpPr/>
      </xdr:nvSpPr>
      <xdr:spPr bwMode="auto">
        <a:xfrm>
          <a:off x="208915" y="14331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C177B69C-5475-4295-AE42-47A43CC8AE7E}"/>
            </a:ext>
          </a:extLst>
        </xdr:cNvPr>
        <xdr:cNvSpPr/>
      </xdr:nvSpPr>
      <xdr:spPr bwMode="auto">
        <a:xfrm>
          <a:off x="1907540" y="1607185"/>
          <a:ext cx="3738880" cy="223647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23ECD4C-DB93-4C4E-A2F7-1E15C8C0D7A7}"/>
            </a:ext>
          </a:extLst>
        </xdr:cNvPr>
        <xdr:cNvSpPr txBox="1"/>
      </xdr:nvSpPr>
      <xdr:spPr>
        <a:xfrm>
          <a:off x="1493520" y="1233805"/>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1C3370B-AEF5-428F-91B0-9572F333B760}"/>
            </a:ext>
          </a:extLst>
        </xdr:cNvPr>
        <xdr:cNvCxnSpPr/>
      </xdr:nvCxnSpPr>
      <xdr:spPr bwMode="auto">
        <a:xfrm>
          <a:off x="1907540" y="384365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9632197C-A35F-43E4-B8FD-0CA12154E358}"/>
            </a:ext>
          </a:extLst>
        </xdr:cNvPr>
        <xdr:cNvSpPr txBox="1"/>
      </xdr:nvSpPr>
      <xdr:spPr>
        <a:xfrm>
          <a:off x="1224280" y="3705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9C49336F-2BB9-4537-88A9-3FCE5C8C195B}"/>
            </a:ext>
          </a:extLst>
        </xdr:cNvPr>
        <xdr:cNvCxnSpPr/>
      </xdr:nvCxnSpPr>
      <xdr:spPr bwMode="auto">
        <a:xfrm>
          <a:off x="1907540" y="347027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DDCD81E0-581B-462F-B9CE-36194785B84D}"/>
            </a:ext>
          </a:extLst>
        </xdr:cNvPr>
        <xdr:cNvSpPr txBox="1"/>
      </xdr:nvSpPr>
      <xdr:spPr>
        <a:xfrm>
          <a:off x="1224280" y="3331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F00A8BEF-173E-4D0B-8827-15E44D2E6D52}"/>
            </a:ext>
          </a:extLst>
        </xdr:cNvPr>
        <xdr:cNvCxnSpPr/>
      </xdr:nvCxnSpPr>
      <xdr:spPr bwMode="auto">
        <a:xfrm>
          <a:off x="1907540" y="309689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D1F4BC74-FBDE-4083-BB8A-C6C98A5E87B4}"/>
            </a:ext>
          </a:extLst>
        </xdr:cNvPr>
        <xdr:cNvSpPr txBox="1"/>
      </xdr:nvSpPr>
      <xdr:spPr>
        <a:xfrm>
          <a:off x="1224280" y="2958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5BB30829-34A8-4F57-B904-3A2054551698}"/>
            </a:ext>
          </a:extLst>
        </xdr:cNvPr>
        <xdr:cNvCxnSpPr/>
      </xdr:nvCxnSpPr>
      <xdr:spPr bwMode="auto">
        <a:xfrm>
          <a:off x="1907540" y="272351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C48FF42A-5E9B-4859-8299-16FCF457588B}"/>
            </a:ext>
          </a:extLst>
        </xdr:cNvPr>
        <xdr:cNvSpPr txBox="1"/>
      </xdr:nvSpPr>
      <xdr:spPr>
        <a:xfrm>
          <a:off x="1224280" y="2585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885E7D00-DD56-4B15-8F84-3C29FD6849F7}"/>
            </a:ext>
          </a:extLst>
        </xdr:cNvPr>
        <xdr:cNvCxnSpPr/>
      </xdr:nvCxnSpPr>
      <xdr:spPr bwMode="auto">
        <a:xfrm>
          <a:off x="1907540" y="235394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118C2E7B-2218-4D1C-B04F-4F53085EDD79}"/>
            </a:ext>
          </a:extLst>
        </xdr:cNvPr>
        <xdr:cNvSpPr txBox="1"/>
      </xdr:nvSpPr>
      <xdr:spPr>
        <a:xfrm>
          <a:off x="1224280" y="2215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466089C2-44E1-4DED-AFE6-BA655BBBB3A4}"/>
            </a:ext>
          </a:extLst>
        </xdr:cNvPr>
        <xdr:cNvCxnSpPr/>
      </xdr:nvCxnSpPr>
      <xdr:spPr bwMode="auto">
        <a:xfrm>
          <a:off x="1907540" y="198056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A6B74647-3AE2-48C6-8731-841970F56385}"/>
            </a:ext>
          </a:extLst>
        </xdr:cNvPr>
        <xdr:cNvSpPr txBox="1"/>
      </xdr:nvSpPr>
      <xdr:spPr>
        <a:xfrm>
          <a:off x="1224280" y="1842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FAC1723-C1C7-49F0-ACD1-9F038A8363BC}"/>
            </a:ext>
          </a:extLst>
        </xdr:cNvPr>
        <xdr:cNvCxnSpPr/>
      </xdr:nvCxnSpPr>
      <xdr:spPr bwMode="auto">
        <a:xfrm>
          <a:off x="1907540" y="160718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C344A6CD-74D3-46CF-9F63-FC157C032E11}"/>
            </a:ext>
          </a:extLst>
        </xdr:cNvPr>
        <xdr:cNvSpPr txBox="1"/>
      </xdr:nvSpPr>
      <xdr:spPr>
        <a:xfrm>
          <a:off x="1224280" y="1468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93AF7BA-2CA2-4578-A77A-6BC0926DB99C}"/>
            </a:ext>
          </a:extLst>
        </xdr:cNvPr>
        <xdr:cNvSpPr/>
      </xdr:nvSpPr>
      <xdr:spPr bwMode="auto">
        <a:xfrm>
          <a:off x="1907540" y="1607185"/>
          <a:ext cx="3738880" cy="223647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74003</xdr:rowOff>
    </xdr:from>
    <xdr:to>
      <xdr:col>29</xdr:col>
      <xdr:colOff>127000</xdr:colOff>
      <xdr:row>20</xdr:row>
      <xdr:rowOff>164948</xdr:rowOff>
    </xdr:to>
    <xdr:cxnSp macro="">
      <xdr:nvCxnSpPr>
        <xdr:cNvPr id="45" name="直線コネクタ 44">
          <a:extLst>
            <a:ext uri="{FF2B5EF4-FFF2-40B4-BE49-F238E27FC236}">
              <a16:creationId xmlns:a16="http://schemas.microsoft.com/office/drawing/2014/main" id="{EDAA3C45-A483-4CA0-9E34-89B66A16AF5F}"/>
            </a:ext>
          </a:extLst>
        </xdr:cNvPr>
        <xdr:cNvCxnSpPr/>
      </xdr:nvCxnSpPr>
      <xdr:spPr bwMode="auto">
        <a:xfrm flipV="1">
          <a:off x="4988560" y="2123783"/>
          <a:ext cx="0" cy="143206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137025</xdr:rowOff>
    </xdr:from>
    <xdr:ext cx="762000" cy="259045"/>
    <xdr:sp macro="" textlink="">
      <xdr:nvSpPr>
        <xdr:cNvPr id="46" name="人口1人当たり決算額の推移最小値テキスト130">
          <a:extLst>
            <a:ext uri="{FF2B5EF4-FFF2-40B4-BE49-F238E27FC236}">
              <a16:creationId xmlns:a16="http://schemas.microsoft.com/office/drawing/2014/main" id="{96161C4B-E517-4D5C-9422-F4D300614C56}"/>
            </a:ext>
          </a:extLst>
        </xdr:cNvPr>
        <xdr:cNvSpPr txBox="1"/>
      </xdr:nvSpPr>
      <xdr:spPr>
        <a:xfrm>
          <a:off x="5054600" y="3527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164948</xdr:rowOff>
    </xdr:from>
    <xdr:to>
      <xdr:col>30</xdr:col>
      <xdr:colOff>25400</xdr:colOff>
      <xdr:row>20</xdr:row>
      <xdr:rowOff>164948</xdr:rowOff>
    </xdr:to>
    <xdr:cxnSp macro="">
      <xdr:nvCxnSpPr>
        <xdr:cNvPr id="47" name="直線コネクタ 46">
          <a:extLst>
            <a:ext uri="{FF2B5EF4-FFF2-40B4-BE49-F238E27FC236}">
              <a16:creationId xmlns:a16="http://schemas.microsoft.com/office/drawing/2014/main" id="{063A8216-3F11-4244-9513-E05574AD0BB8}"/>
            </a:ext>
          </a:extLst>
        </xdr:cNvPr>
        <xdr:cNvCxnSpPr/>
      </xdr:nvCxnSpPr>
      <xdr:spPr bwMode="auto">
        <a:xfrm>
          <a:off x="4899660" y="3555848"/>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160380</xdr:rowOff>
    </xdr:from>
    <xdr:ext cx="762000" cy="259045"/>
    <xdr:sp macro="" textlink="">
      <xdr:nvSpPr>
        <xdr:cNvPr id="48" name="人口1人当たり決算額の推移最大値テキスト130">
          <a:extLst>
            <a:ext uri="{FF2B5EF4-FFF2-40B4-BE49-F238E27FC236}">
              <a16:creationId xmlns:a16="http://schemas.microsoft.com/office/drawing/2014/main" id="{99392E21-8566-4601-B95B-813AEE3FFED5}"/>
            </a:ext>
          </a:extLst>
        </xdr:cNvPr>
        <xdr:cNvSpPr txBox="1"/>
      </xdr:nvSpPr>
      <xdr:spPr>
        <a:xfrm>
          <a:off x="5054600" y="1874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74003</xdr:rowOff>
    </xdr:from>
    <xdr:to>
      <xdr:col>30</xdr:col>
      <xdr:colOff>25400</xdr:colOff>
      <xdr:row>12</xdr:row>
      <xdr:rowOff>74003</xdr:rowOff>
    </xdr:to>
    <xdr:cxnSp macro="">
      <xdr:nvCxnSpPr>
        <xdr:cNvPr id="49" name="直線コネクタ 48">
          <a:extLst>
            <a:ext uri="{FF2B5EF4-FFF2-40B4-BE49-F238E27FC236}">
              <a16:creationId xmlns:a16="http://schemas.microsoft.com/office/drawing/2014/main" id="{F16B3ACE-D576-4F4F-ABCE-65D34FF19021}"/>
            </a:ext>
          </a:extLst>
        </xdr:cNvPr>
        <xdr:cNvCxnSpPr/>
      </xdr:nvCxnSpPr>
      <xdr:spPr bwMode="auto">
        <a:xfrm>
          <a:off x="4899660" y="2123783"/>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13</xdr:row>
      <xdr:rowOff>109569</xdr:rowOff>
    </xdr:from>
    <xdr:to>
      <xdr:col>29</xdr:col>
      <xdr:colOff>127000</xdr:colOff>
      <xdr:row>14</xdr:row>
      <xdr:rowOff>99282</xdr:rowOff>
    </xdr:to>
    <xdr:cxnSp macro="">
      <xdr:nvCxnSpPr>
        <xdr:cNvPr id="50" name="直線コネクタ 49">
          <a:extLst>
            <a:ext uri="{FF2B5EF4-FFF2-40B4-BE49-F238E27FC236}">
              <a16:creationId xmlns:a16="http://schemas.microsoft.com/office/drawing/2014/main" id="{1BD7B90E-5717-42EE-8485-37159619B679}"/>
            </a:ext>
          </a:extLst>
        </xdr:cNvPr>
        <xdr:cNvCxnSpPr/>
      </xdr:nvCxnSpPr>
      <xdr:spPr bwMode="auto">
        <a:xfrm flipV="1">
          <a:off x="4409440" y="2326989"/>
          <a:ext cx="579120" cy="1573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153528</xdr:rowOff>
    </xdr:from>
    <xdr:ext cx="762000" cy="259045"/>
    <xdr:sp macro="" textlink="">
      <xdr:nvSpPr>
        <xdr:cNvPr id="51" name="人口1人当たり決算額の推移平均値テキスト130">
          <a:extLst>
            <a:ext uri="{FF2B5EF4-FFF2-40B4-BE49-F238E27FC236}">
              <a16:creationId xmlns:a16="http://schemas.microsoft.com/office/drawing/2014/main" id="{64BF06A1-0DB7-4E58-80E7-EF227F455C03}"/>
            </a:ext>
          </a:extLst>
        </xdr:cNvPr>
        <xdr:cNvSpPr txBox="1"/>
      </xdr:nvSpPr>
      <xdr:spPr>
        <a:xfrm>
          <a:off x="5054600" y="28738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10001</xdr:rowOff>
    </xdr:from>
    <xdr:to>
      <xdr:col>29</xdr:col>
      <xdr:colOff>177800</xdr:colOff>
      <xdr:row>17</xdr:row>
      <xdr:rowOff>111601</xdr:rowOff>
    </xdr:to>
    <xdr:sp macro="" textlink="">
      <xdr:nvSpPr>
        <xdr:cNvPr id="52" name="フローチャート: 判断 51">
          <a:extLst>
            <a:ext uri="{FF2B5EF4-FFF2-40B4-BE49-F238E27FC236}">
              <a16:creationId xmlns:a16="http://schemas.microsoft.com/office/drawing/2014/main" id="{849BBC5C-745E-4086-A63F-758693C2262F}"/>
            </a:ext>
          </a:extLst>
        </xdr:cNvPr>
        <xdr:cNvSpPr/>
      </xdr:nvSpPr>
      <xdr:spPr bwMode="auto">
        <a:xfrm>
          <a:off x="4937760" y="2897981"/>
          <a:ext cx="9398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99282</xdr:rowOff>
    </xdr:from>
    <xdr:to>
      <xdr:col>26</xdr:col>
      <xdr:colOff>50800</xdr:colOff>
      <xdr:row>14</xdr:row>
      <xdr:rowOff>167672</xdr:rowOff>
    </xdr:to>
    <xdr:cxnSp macro="">
      <xdr:nvCxnSpPr>
        <xdr:cNvPr id="53" name="直線コネクタ 52">
          <a:extLst>
            <a:ext uri="{FF2B5EF4-FFF2-40B4-BE49-F238E27FC236}">
              <a16:creationId xmlns:a16="http://schemas.microsoft.com/office/drawing/2014/main" id="{208153DE-8E3A-422F-AA25-FBBDEB90BD9E}"/>
            </a:ext>
          </a:extLst>
        </xdr:cNvPr>
        <xdr:cNvCxnSpPr/>
      </xdr:nvCxnSpPr>
      <xdr:spPr bwMode="auto">
        <a:xfrm flipV="1">
          <a:off x="3802380" y="2484342"/>
          <a:ext cx="607060" cy="683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131293</xdr:rowOff>
    </xdr:from>
    <xdr:to>
      <xdr:col>26</xdr:col>
      <xdr:colOff>101600</xdr:colOff>
      <xdr:row>18</xdr:row>
      <xdr:rowOff>61443</xdr:rowOff>
    </xdr:to>
    <xdr:sp macro="" textlink="">
      <xdr:nvSpPr>
        <xdr:cNvPr id="54" name="フローチャート: 判断 53">
          <a:extLst>
            <a:ext uri="{FF2B5EF4-FFF2-40B4-BE49-F238E27FC236}">
              <a16:creationId xmlns:a16="http://schemas.microsoft.com/office/drawing/2014/main" id="{6AF33B10-E7E1-4E24-83D0-96F4C142F72C}"/>
            </a:ext>
          </a:extLst>
        </xdr:cNvPr>
        <xdr:cNvSpPr/>
      </xdr:nvSpPr>
      <xdr:spPr bwMode="auto">
        <a:xfrm>
          <a:off x="4358640" y="3019273"/>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46220</xdr:rowOff>
    </xdr:from>
    <xdr:ext cx="736600" cy="259045"/>
    <xdr:sp macro="" textlink="">
      <xdr:nvSpPr>
        <xdr:cNvPr id="55" name="テキスト ボックス 54">
          <a:extLst>
            <a:ext uri="{FF2B5EF4-FFF2-40B4-BE49-F238E27FC236}">
              <a16:creationId xmlns:a16="http://schemas.microsoft.com/office/drawing/2014/main" id="{7EB41951-0F37-4F86-AD98-A8616409ABFF}"/>
            </a:ext>
          </a:extLst>
        </xdr:cNvPr>
        <xdr:cNvSpPr txBox="1"/>
      </xdr:nvSpPr>
      <xdr:spPr>
        <a:xfrm>
          <a:off x="4074160" y="31018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14</xdr:row>
      <xdr:rowOff>167672</xdr:rowOff>
    </xdr:from>
    <xdr:to>
      <xdr:col>22</xdr:col>
      <xdr:colOff>114300</xdr:colOff>
      <xdr:row>15</xdr:row>
      <xdr:rowOff>128086</xdr:rowOff>
    </xdr:to>
    <xdr:cxnSp macro="">
      <xdr:nvCxnSpPr>
        <xdr:cNvPr id="56" name="直線コネクタ 55">
          <a:extLst>
            <a:ext uri="{FF2B5EF4-FFF2-40B4-BE49-F238E27FC236}">
              <a16:creationId xmlns:a16="http://schemas.microsoft.com/office/drawing/2014/main" id="{67204D4A-2C5B-4FDF-B7FE-908643657E56}"/>
            </a:ext>
          </a:extLst>
        </xdr:cNvPr>
        <xdr:cNvCxnSpPr/>
      </xdr:nvCxnSpPr>
      <xdr:spPr bwMode="auto">
        <a:xfrm flipV="1">
          <a:off x="3187700" y="2552732"/>
          <a:ext cx="614680" cy="1280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166230</xdr:rowOff>
    </xdr:from>
    <xdr:to>
      <xdr:col>22</xdr:col>
      <xdr:colOff>165100</xdr:colOff>
      <xdr:row>18</xdr:row>
      <xdr:rowOff>96380</xdr:rowOff>
    </xdr:to>
    <xdr:sp macro="" textlink="">
      <xdr:nvSpPr>
        <xdr:cNvPr id="57" name="フローチャート: 判断 56">
          <a:extLst>
            <a:ext uri="{FF2B5EF4-FFF2-40B4-BE49-F238E27FC236}">
              <a16:creationId xmlns:a16="http://schemas.microsoft.com/office/drawing/2014/main" id="{9EB1E34E-8B74-4770-9211-E1532566C349}"/>
            </a:ext>
          </a:extLst>
        </xdr:cNvPr>
        <xdr:cNvSpPr/>
      </xdr:nvSpPr>
      <xdr:spPr bwMode="auto">
        <a:xfrm>
          <a:off x="3751580" y="3054210"/>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81157</xdr:rowOff>
    </xdr:from>
    <xdr:ext cx="762000" cy="259045"/>
    <xdr:sp macro="" textlink="">
      <xdr:nvSpPr>
        <xdr:cNvPr id="58" name="テキスト ボックス 57">
          <a:extLst>
            <a:ext uri="{FF2B5EF4-FFF2-40B4-BE49-F238E27FC236}">
              <a16:creationId xmlns:a16="http://schemas.microsoft.com/office/drawing/2014/main" id="{F6928C37-8556-46E7-BB89-0E422E2C25A0}"/>
            </a:ext>
          </a:extLst>
        </xdr:cNvPr>
        <xdr:cNvSpPr txBox="1"/>
      </xdr:nvSpPr>
      <xdr:spPr>
        <a:xfrm>
          <a:off x="3467100" y="31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128086</xdr:rowOff>
    </xdr:from>
    <xdr:to>
      <xdr:col>18</xdr:col>
      <xdr:colOff>177800</xdr:colOff>
      <xdr:row>15</xdr:row>
      <xdr:rowOff>140411</xdr:rowOff>
    </xdr:to>
    <xdr:cxnSp macro="">
      <xdr:nvCxnSpPr>
        <xdr:cNvPr id="59" name="直線コネクタ 58">
          <a:extLst>
            <a:ext uri="{FF2B5EF4-FFF2-40B4-BE49-F238E27FC236}">
              <a16:creationId xmlns:a16="http://schemas.microsoft.com/office/drawing/2014/main" id="{331C584E-F594-46D4-B13C-09A059E8E597}"/>
            </a:ext>
          </a:extLst>
        </xdr:cNvPr>
        <xdr:cNvCxnSpPr/>
      </xdr:nvCxnSpPr>
      <xdr:spPr bwMode="auto">
        <a:xfrm flipV="1">
          <a:off x="2565400" y="2680786"/>
          <a:ext cx="622300" cy="123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9430</xdr:rowOff>
    </xdr:from>
    <xdr:to>
      <xdr:col>19</xdr:col>
      <xdr:colOff>38100</xdr:colOff>
      <xdr:row>18</xdr:row>
      <xdr:rowOff>111030</xdr:rowOff>
    </xdr:to>
    <xdr:sp macro="" textlink="">
      <xdr:nvSpPr>
        <xdr:cNvPr id="60" name="フローチャート: 判断 59">
          <a:extLst>
            <a:ext uri="{FF2B5EF4-FFF2-40B4-BE49-F238E27FC236}">
              <a16:creationId xmlns:a16="http://schemas.microsoft.com/office/drawing/2014/main" id="{129D39A0-9E98-439A-8EC5-6BC77F9DB4B5}"/>
            </a:ext>
          </a:extLst>
        </xdr:cNvPr>
        <xdr:cNvSpPr/>
      </xdr:nvSpPr>
      <xdr:spPr bwMode="auto">
        <a:xfrm>
          <a:off x="3144520" y="3065050"/>
          <a:ext cx="7874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95807</xdr:rowOff>
    </xdr:from>
    <xdr:ext cx="762000" cy="259045"/>
    <xdr:sp macro="" textlink="">
      <xdr:nvSpPr>
        <xdr:cNvPr id="61" name="テキスト ボックス 60">
          <a:extLst>
            <a:ext uri="{FF2B5EF4-FFF2-40B4-BE49-F238E27FC236}">
              <a16:creationId xmlns:a16="http://schemas.microsoft.com/office/drawing/2014/main" id="{F20DE0D3-D78E-4E2F-9C5C-CBDA76FE64CC}"/>
            </a:ext>
          </a:extLst>
        </xdr:cNvPr>
        <xdr:cNvSpPr txBox="1"/>
      </xdr:nvSpPr>
      <xdr:spPr>
        <a:xfrm>
          <a:off x="2852420" y="315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40824</xdr:rowOff>
    </xdr:from>
    <xdr:to>
      <xdr:col>15</xdr:col>
      <xdr:colOff>101600</xdr:colOff>
      <xdr:row>17</xdr:row>
      <xdr:rowOff>142424</xdr:rowOff>
    </xdr:to>
    <xdr:sp macro="" textlink="">
      <xdr:nvSpPr>
        <xdr:cNvPr id="62" name="フローチャート: 判断 61">
          <a:extLst>
            <a:ext uri="{FF2B5EF4-FFF2-40B4-BE49-F238E27FC236}">
              <a16:creationId xmlns:a16="http://schemas.microsoft.com/office/drawing/2014/main" id="{D3E37F9D-DA1F-4274-B05C-99E6BC822662}"/>
            </a:ext>
          </a:extLst>
        </xdr:cNvPr>
        <xdr:cNvSpPr/>
      </xdr:nvSpPr>
      <xdr:spPr bwMode="auto">
        <a:xfrm>
          <a:off x="2514600" y="29288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127201</xdr:rowOff>
    </xdr:from>
    <xdr:ext cx="762000" cy="259045"/>
    <xdr:sp macro="" textlink="">
      <xdr:nvSpPr>
        <xdr:cNvPr id="63" name="テキスト ボックス 62">
          <a:extLst>
            <a:ext uri="{FF2B5EF4-FFF2-40B4-BE49-F238E27FC236}">
              <a16:creationId xmlns:a16="http://schemas.microsoft.com/office/drawing/2014/main" id="{53715138-95FC-4D42-8234-76046FC8B45A}"/>
            </a:ext>
          </a:extLst>
        </xdr:cNvPr>
        <xdr:cNvSpPr txBox="1"/>
      </xdr:nvSpPr>
      <xdr:spPr>
        <a:xfrm>
          <a:off x="2230120" y="3015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F239B12-B7FC-4871-95A4-C2360D496352}"/>
            </a:ext>
          </a:extLst>
        </xdr:cNvPr>
        <xdr:cNvSpPr txBox="1"/>
      </xdr:nvSpPr>
      <xdr:spPr>
        <a:xfrm>
          <a:off x="483362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12090A15-A9CC-48D3-A78F-4F03F8B958E8}"/>
            </a:ext>
          </a:extLst>
        </xdr:cNvPr>
        <xdr:cNvSpPr txBox="1"/>
      </xdr:nvSpPr>
      <xdr:spPr>
        <a:xfrm>
          <a:off x="425450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398A25BD-AA15-4AEC-ADB1-BEC00CD3D5B1}"/>
            </a:ext>
          </a:extLst>
        </xdr:cNvPr>
        <xdr:cNvSpPr txBox="1"/>
      </xdr:nvSpPr>
      <xdr:spPr>
        <a:xfrm>
          <a:off x="364744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2141A94F-1D4C-464E-A299-B51A73005823}"/>
            </a:ext>
          </a:extLst>
        </xdr:cNvPr>
        <xdr:cNvSpPr txBox="1"/>
      </xdr:nvSpPr>
      <xdr:spPr>
        <a:xfrm>
          <a:off x="301752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5203B459-3DEB-4329-89F9-2029459173CD}"/>
            </a:ext>
          </a:extLst>
        </xdr:cNvPr>
        <xdr:cNvSpPr txBox="1"/>
      </xdr:nvSpPr>
      <xdr:spPr>
        <a:xfrm>
          <a:off x="241046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58769</xdr:rowOff>
    </xdr:from>
    <xdr:to>
      <xdr:col>29</xdr:col>
      <xdr:colOff>177800</xdr:colOff>
      <xdr:row>13</xdr:row>
      <xdr:rowOff>160369</xdr:rowOff>
    </xdr:to>
    <xdr:sp macro="" textlink="">
      <xdr:nvSpPr>
        <xdr:cNvPr id="69" name="楕円 68">
          <a:extLst>
            <a:ext uri="{FF2B5EF4-FFF2-40B4-BE49-F238E27FC236}">
              <a16:creationId xmlns:a16="http://schemas.microsoft.com/office/drawing/2014/main" id="{DFCE4D84-E30A-46BE-8549-FF14E13B1766}"/>
            </a:ext>
          </a:extLst>
        </xdr:cNvPr>
        <xdr:cNvSpPr/>
      </xdr:nvSpPr>
      <xdr:spPr bwMode="auto">
        <a:xfrm>
          <a:off x="4937760" y="2276189"/>
          <a:ext cx="9398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75296</xdr:rowOff>
    </xdr:from>
    <xdr:ext cx="762000" cy="259045"/>
    <xdr:sp macro="" textlink="">
      <xdr:nvSpPr>
        <xdr:cNvPr id="70" name="人口1人当たり決算額の推移該当値テキスト130">
          <a:extLst>
            <a:ext uri="{FF2B5EF4-FFF2-40B4-BE49-F238E27FC236}">
              <a16:creationId xmlns:a16="http://schemas.microsoft.com/office/drawing/2014/main" id="{7BA717D2-B22D-4E60-BD71-507B5A147E49}"/>
            </a:ext>
          </a:extLst>
        </xdr:cNvPr>
        <xdr:cNvSpPr txBox="1"/>
      </xdr:nvSpPr>
      <xdr:spPr>
        <a:xfrm>
          <a:off x="5054600" y="21250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48482</xdr:rowOff>
    </xdr:from>
    <xdr:to>
      <xdr:col>26</xdr:col>
      <xdr:colOff>101600</xdr:colOff>
      <xdr:row>14</xdr:row>
      <xdr:rowOff>150082</xdr:rowOff>
    </xdr:to>
    <xdr:sp macro="" textlink="">
      <xdr:nvSpPr>
        <xdr:cNvPr id="71" name="楕円 70">
          <a:extLst>
            <a:ext uri="{FF2B5EF4-FFF2-40B4-BE49-F238E27FC236}">
              <a16:creationId xmlns:a16="http://schemas.microsoft.com/office/drawing/2014/main" id="{00333C46-E5D8-4482-9B18-495FE7818377}"/>
            </a:ext>
          </a:extLst>
        </xdr:cNvPr>
        <xdr:cNvSpPr/>
      </xdr:nvSpPr>
      <xdr:spPr bwMode="auto">
        <a:xfrm>
          <a:off x="4358640" y="24335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160259</xdr:rowOff>
    </xdr:from>
    <xdr:ext cx="736600" cy="259045"/>
    <xdr:sp macro="" textlink="">
      <xdr:nvSpPr>
        <xdr:cNvPr id="72" name="テキスト ボックス 71">
          <a:extLst>
            <a:ext uri="{FF2B5EF4-FFF2-40B4-BE49-F238E27FC236}">
              <a16:creationId xmlns:a16="http://schemas.microsoft.com/office/drawing/2014/main" id="{3BBF5036-8BD1-42DA-A81E-E3893B54D175}"/>
            </a:ext>
          </a:extLst>
        </xdr:cNvPr>
        <xdr:cNvSpPr txBox="1"/>
      </xdr:nvSpPr>
      <xdr:spPr>
        <a:xfrm>
          <a:off x="4074160" y="22100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116872</xdr:rowOff>
    </xdr:from>
    <xdr:to>
      <xdr:col>22</xdr:col>
      <xdr:colOff>165100</xdr:colOff>
      <xdr:row>15</xdr:row>
      <xdr:rowOff>47022</xdr:rowOff>
    </xdr:to>
    <xdr:sp macro="" textlink="">
      <xdr:nvSpPr>
        <xdr:cNvPr id="73" name="楕円 72">
          <a:extLst>
            <a:ext uri="{FF2B5EF4-FFF2-40B4-BE49-F238E27FC236}">
              <a16:creationId xmlns:a16="http://schemas.microsoft.com/office/drawing/2014/main" id="{FECAD9FE-7323-438A-8251-1BE46D2F52D1}"/>
            </a:ext>
          </a:extLst>
        </xdr:cNvPr>
        <xdr:cNvSpPr/>
      </xdr:nvSpPr>
      <xdr:spPr bwMode="auto">
        <a:xfrm>
          <a:off x="3751580" y="2501932"/>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57199</xdr:rowOff>
    </xdr:from>
    <xdr:ext cx="762000" cy="259045"/>
    <xdr:sp macro="" textlink="">
      <xdr:nvSpPr>
        <xdr:cNvPr id="74" name="テキスト ボックス 73">
          <a:extLst>
            <a:ext uri="{FF2B5EF4-FFF2-40B4-BE49-F238E27FC236}">
              <a16:creationId xmlns:a16="http://schemas.microsoft.com/office/drawing/2014/main" id="{5F1BA9A4-7A81-4E76-9262-E892C433F522}"/>
            </a:ext>
          </a:extLst>
        </xdr:cNvPr>
        <xdr:cNvSpPr txBox="1"/>
      </xdr:nvSpPr>
      <xdr:spPr>
        <a:xfrm>
          <a:off x="3467100" y="2274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77286</xdr:rowOff>
    </xdr:from>
    <xdr:to>
      <xdr:col>19</xdr:col>
      <xdr:colOff>38100</xdr:colOff>
      <xdr:row>16</xdr:row>
      <xdr:rowOff>7436</xdr:rowOff>
    </xdr:to>
    <xdr:sp macro="" textlink="">
      <xdr:nvSpPr>
        <xdr:cNvPr id="75" name="楕円 74">
          <a:extLst>
            <a:ext uri="{FF2B5EF4-FFF2-40B4-BE49-F238E27FC236}">
              <a16:creationId xmlns:a16="http://schemas.microsoft.com/office/drawing/2014/main" id="{95A205BF-E126-407E-AC90-DC30900E482A}"/>
            </a:ext>
          </a:extLst>
        </xdr:cNvPr>
        <xdr:cNvSpPr/>
      </xdr:nvSpPr>
      <xdr:spPr bwMode="auto">
        <a:xfrm>
          <a:off x="3144520" y="2629986"/>
          <a:ext cx="7874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17613</xdr:rowOff>
    </xdr:from>
    <xdr:ext cx="762000" cy="259045"/>
    <xdr:sp macro="" textlink="">
      <xdr:nvSpPr>
        <xdr:cNvPr id="76" name="テキスト ボックス 75">
          <a:extLst>
            <a:ext uri="{FF2B5EF4-FFF2-40B4-BE49-F238E27FC236}">
              <a16:creationId xmlns:a16="http://schemas.microsoft.com/office/drawing/2014/main" id="{D2E830BE-9C9B-4992-A9FE-E4331F3B9B2E}"/>
            </a:ext>
          </a:extLst>
        </xdr:cNvPr>
        <xdr:cNvSpPr txBox="1"/>
      </xdr:nvSpPr>
      <xdr:spPr>
        <a:xfrm>
          <a:off x="2852420" y="2402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89611</xdr:rowOff>
    </xdr:from>
    <xdr:to>
      <xdr:col>15</xdr:col>
      <xdr:colOff>101600</xdr:colOff>
      <xdr:row>16</xdr:row>
      <xdr:rowOff>19761</xdr:rowOff>
    </xdr:to>
    <xdr:sp macro="" textlink="">
      <xdr:nvSpPr>
        <xdr:cNvPr id="77" name="楕円 76">
          <a:extLst>
            <a:ext uri="{FF2B5EF4-FFF2-40B4-BE49-F238E27FC236}">
              <a16:creationId xmlns:a16="http://schemas.microsoft.com/office/drawing/2014/main" id="{0CB404A3-96BD-4B56-B198-0EB943E1E633}"/>
            </a:ext>
          </a:extLst>
        </xdr:cNvPr>
        <xdr:cNvSpPr/>
      </xdr:nvSpPr>
      <xdr:spPr bwMode="auto">
        <a:xfrm>
          <a:off x="2514600" y="2642311"/>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29938</xdr:rowOff>
    </xdr:from>
    <xdr:ext cx="762000" cy="259045"/>
    <xdr:sp macro="" textlink="">
      <xdr:nvSpPr>
        <xdr:cNvPr id="78" name="テキスト ボックス 77">
          <a:extLst>
            <a:ext uri="{FF2B5EF4-FFF2-40B4-BE49-F238E27FC236}">
              <a16:creationId xmlns:a16="http://schemas.microsoft.com/office/drawing/2014/main" id="{78B67838-E199-452B-BA71-7BF0532C95E9}"/>
            </a:ext>
          </a:extLst>
        </xdr:cNvPr>
        <xdr:cNvSpPr txBox="1"/>
      </xdr:nvSpPr>
      <xdr:spPr>
        <a:xfrm>
          <a:off x="2230120" y="2414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73C162A1-1488-4945-99AC-69D25F3600C2}"/>
            </a:ext>
          </a:extLst>
        </xdr:cNvPr>
        <xdr:cNvSpPr/>
      </xdr:nvSpPr>
      <xdr:spPr bwMode="auto">
        <a:xfrm>
          <a:off x="1907540" y="4950460"/>
          <a:ext cx="3738880" cy="25019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F1A80F5B-43BD-4B8D-972B-4F878BAD8688}"/>
            </a:ext>
          </a:extLst>
        </xdr:cNvPr>
        <xdr:cNvSpPr/>
      </xdr:nvSpPr>
      <xdr:spPr bwMode="auto">
        <a:xfrm>
          <a:off x="127000" y="4950460"/>
          <a:ext cx="1173480" cy="113157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5A468733-0735-4EA4-9639-4461D5774865}"/>
            </a:ext>
          </a:extLst>
        </xdr:cNvPr>
        <xdr:cNvSpPr/>
      </xdr:nvSpPr>
      <xdr:spPr bwMode="auto">
        <a:xfrm>
          <a:off x="411480" y="5064760"/>
          <a:ext cx="1109980" cy="246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49BC2AA6-C637-43AA-9151-8ADF206421A2}"/>
            </a:ext>
          </a:extLst>
        </xdr:cNvPr>
        <xdr:cNvSpPr/>
      </xdr:nvSpPr>
      <xdr:spPr bwMode="auto">
        <a:xfrm>
          <a:off x="411480" y="5323840"/>
          <a:ext cx="110998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544D68C2-915C-45F1-A3CC-8F0BBB91F865}"/>
            </a:ext>
          </a:extLst>
        </xdr:cNvPr>
        <xdr:cNvSpPr/>
      </xdr:nvSpPr>
      <xdr:spPr bwMode="auto">
        <a:xfrm>
          <a:off x="411480" y="5628640"/>
          <a:ext cx="1109980" cy="631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E15AAC09-E359-4818-8AAE-310AFF67DD8B}"/>
            </a:ext>
          </a:extLst>
        </xdr:cNvPr>
        <xdr:cNvCxnSpPr/>
      </xdr:nvCxnSpPr>
      <xdr:spPr bwMode="auto">
        <a:xfrm flipH="1">
          <a:off x="173990" y="5124450"/>
          <a:ext cx="16383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CE9AC002-2B2B-4E93-A4B4-DFF5AE480420}"/>
            </a:ext>
          </a:extLst>
        </xdr:cNvPr>
        <xdr:cNvCxnSpPr/>
      </xdr:nvCxnSpPr>
      <xdr:spPr bwMode="auto">
        <a:xfrm>
          <a:off x="259715" y="557784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9D35BEB5-3BC1-435A-BFBC-FE9F29F741A3}"/>
            </a:ext>
          </a:extLst>
        </xdr:cNvPr>
        <xdr:cNvCxnSpPr/>
      </xdr:nvCxnSpPr>
      <xdr:spPr bwMode="auto">
        <a:xfrm flipH="1">
          <a:off x="173990" y="5577840"/>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FFEDD49B-98D4-4710-AFDE-632D20B03D1A}"/>
            </a:ext>
          </a:extLst>
        </xdr:cNvPr>
        <xdr:cNvCxnSpPr/>
      </xdr:nvCxnSpPr>
      <xdr:spPr bwMode="auto">
        <a:xfrm flipV="1">
          <a:off x="259715" y="581215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CE3ADEB7-41D2-4F6B-B2B9-4EB290F12548}"/>
            </a:ext>
          </a:extLst>
        </xdr:cNvPr>
        <xdr:cNvCxnSpPr/>
      </xdr:nvCxnSpPr>
      <xdr:spPr bwMode="auto">
        <a:xfrm flipH="1">
          <a:off x="173990" y="5955030"/>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3A64F462-B43A-4C4C-B3E0-EFF1AD2391F8}"/>
            </a:ext>
          </a:extLst>
        </xdr:cNvPr>
        <xdr:cNvSpPr/>
      </xdr:nvSpPr>
      <xdr:spPr bwMode="auto">
        <a:xfrm>
          <a:off x="208915" y="507746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83033B32-5A36-4F47-AFA8-50F4CCAC5CBD}"/>
            </a:ext>
          </a:extLst>
        </xdr:cNvPr>
        <xdr:cNvSpPr/>
      </xdr:nvSpPr>
      <xdr:spPr bwMode="auto">
        <a:xfrm>
          <a:off x="208915" y="53365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CEF60A44-18DA-41AE-AF92-9CA3A63C1DBD}"/>
            </a:ext>
          </a:extLst>
        </xdr:cNvPr>
        <xdr:cNvSpPr/>
      </xdr:nvSpPr>
      <xdr:spPr bwMode="auto">
        <a:xfrm>
          <a:off x="1907540" y="5514340"/>
          <a:ext cx="3738880" cy="227457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11D4F4D0-A385-4045-9A6F-EBE3C72767E4}"/>
            </a:ext>
          </a:extLst>
        </xdr:cNvPr>
        <xdr:cNvSpPr txBox="1"/>
      </xdr:nvSpPr>
      <xdr:spPr>
        <a:xfrm>
          <a:off x="1493520" y="513715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C751A2F9-3183-4A40-BE14-6188F995E350}"/>
            </a:ext>
          </a:extLst>
        </xdr:cNvPr>
        <xdr:cNvCxnSpPr/>
      </xdr:nvCxnSpPr>
      <xdr:spPr bwMode="auto">
        <a:xfrm>
          <a:off x="1907540" y="778891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64266D29-40E5-478F-84FE-11DD79BFCD79}"/>
            </a:ext>
          </a:extLst>
        </xdr:cNvPr>
        <xdr:cNvCxnSpPr/>
      </xdr:nvCxnSpPr>
      <xdr:spPr bwMode="auto">
        <a:xfrm>
          <a:off x="1907540" y="7466148"/>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9D4719E-9B38-45FD-82E7-E7766EB76609}"/>
            </a:ext>
          </a:extLst>
        </xdr:cNvPr>
        <xdr:cNvCxnSpPr/>
      </xdr:nvCxnSpPr>
      <xdr:spPr bwMode="auto">
        <a:xfrm>
          <a:off x="1907540" y="7139577"/>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8BB81F26-0B43-4D31-8EF1-11F359612CE1}"/>
            </a:ext>
          </a:extLst>
        </xdr:cNvPr>
        <xdr:cNvSpPr txBox="1"/>
      </xdr:nvSpPr>
      <xdr:spPr>
        <a:xfrm>
          <a:off x="1224280" y="6997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F1002387-0B1C-4696-AD2C-71ED0230BE0E}"/>
            </a:ext>
          </a:extLst>
        </xdr:cNvPr>
        <xdr:cNvCxnSpPr/>
      </xdr:nvCxnSpPr>
      <xdr:spPr bwMode="auto">
        <a:xfrm>
          <a:off x="1907540" y="681681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1CDD5806-DF0A-4056-A7F7-082F7BFE6A64}"/>
            </a:ext>
          </a:extLst>
        </xdr:cNvPr>
        <xdr:cNvSpPr txBox="1"/>
      </xdr:nvSpPr>
      <xdr:spPr>
        <a:xfrm>
          <a:off x="1224280" y="6674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E0C4BB14-D7F7-4B55-982E-3DC0E018A13F}"/>
            </a:ext>
          </a:extLst>
        </xdr:cNvPr>
        <xdr:cNvCxnSpPr/>
      </xdr:nvCxnSpPr>
      <xdr:spPr bwMode="auto">
        <a:xfrm>
          <a:off x="1907540" y="649024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4ABE75D9-EC34-4C58-97A7-729BC1F9AB7F}"/>
            </a:ext>
          </a:extLst>
        </xdr:cNvPr>
        <xdr:cNvSpPr txBox="1"/>
      </xdr:nvSpPr>
      <xdr:spPr>
        <a:xfrm>
          <a:off x="1224280" y="6348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83D368F1-A637-4DC7-BA44-D3008FD2C832}"/>
            </a:ext>
          </a:extLst>
        </xdr:cNvPr>
        <xdr:cNvCxnSpPr/>
      </xdr:nvCxnSpPr>
      <xdr:spPr bwMode="auto">
        <a:xfrm>
          <a:off x="1907540" y="6163673"/>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7A721C07-62AE-4523-B69C-50BEFC28430B}"/>
            </a:ext>
          </a:extLst>
        </xdr:cNvPr>
        <xdr:cNvSpPr txBox="1"/>
      </xdr:nvSpPr>
      <xdr:spPr>
        <a:xfrm>
          <a:off x="1224280" y="6021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23804249-2E75-44A9-98E4-B9D2BBC6C3E8}"/>
            </a:ext>
          </a:extLst>
        </xdr:cNvPr>
        <xdr:cNvCxnSpPr/>
      </xdr:nvCxnSpPr>
      <xdr:spPr bwMode="auto">
        <a:xfrm>
          <a:off x="1907540" y="5837102"/>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EB5DD99A-64E5-4784-958F-19D2B5159FB9}"/>
            </a:ext>
          </a:extLst>
        </xdr:cNvPr>
        <xdr:cNvSpPr txBox="1"/>
      </xdr:nvSpPr>
      <xdr:spPr>
        <a:xfrm>
          <a:off x="1224280" y="5698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4D76E073-D13F-4266-967E-65A373065EB4}"/>
            </a:ext>
          </a:extLst>
        </xdr:cNvPr>
        <xdr:cNvCxnSpPr/>
      </xdr:nvCxnSpPr>
      <xdr:spPr bwMode="auto">
        <a:xfrm>
          <a:off x="1907540" y="551434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93D98F19-C190-435E-AD77-16CC600BA686}"/>
            </a:ext>
          </a:extLst>
        </xdr:cNvPr>
        <xdr:cNvSpPr txBox="1"/>
      </xdr:nvSpPr>
      <xdr:spPr>
        <a:xfrm>
          <a:off x="1224280" y="5372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88453711-B085-4C74-85C1-019E0CB02B28}"/>
            </a:ext>
          </a:extLst>
        </xdr:cNvPr>
        <xdr:cNvSpPr/>
      </xdr:nvSpPr>
      <xdr:spPr bwMode="auto">
        <a:xfrm>
          <a:off x="1907540" y="5514340"/>
          <a:ext cx="3738880" cy="227457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124420</xdr:rowOff>
    </xdr:from>
    <xdr:to>
      <xdr:col>29</xdr:col>
      <xdr:colOff>127000</xdr:colOff>
      <xdr:row>37</xdr:row>
      <xdr:rowOff>329736</xdr:rowOff>
    </xdr:to>
    <xdr:cxnSp macro="">
      <xdr:nvCxnSpPr>
        <xdr:cNvPr id="108" name="直線コネクタ 107">
          <a:extLst>
            <a:ext uri="{FF2B5EF4-FFF2-40B4-BE49-F238E27FC236}">
              <a16:creationId xmlns:a16="http://schemas.microsoft.com/office/drawing/2014/main" id="{E04A3CF1-AA53-4B98-A3F0-BE43C1467073}"/>
            </a:ext>
          </a:extLst>
        </xdr:cNvPr>
        <xdr:cNvCxnSpPr/>
      </xdr:nvCxnSpPr>
      <xdr:spPr bwMode="auto">
        <a:xfrm flipV="1">
          <a:off x="4988560" y="5908000"/>
          <a:ext cx="0" cy="140165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301813</xdr:rowOff>
    </xdr:from>
    <xdr:ext cx="762000" cy="259045"/>
    <xdr:sp macro="" textlink="">
      <xdr:nvSpPr>
        <xdr:cNvPr id="109" name="人口1人当たり決算額の推移最小値テキスト445">
          <a:extLst>
            <a:ext uri="{FF2B5EF4-FFF2-40B4-BE49-F238E27FC236}">
              <a16:creationId xmlns:a16="http://schemas.microsoft.com/office/drawing/2014/main" id="{CF037507-D215-445A-8630-4AC07CE43D04}"/>
            </a:ext>
          </a:extLst>
        </xdr:cNvPr>
        <xdr:cNvSpPr txBox="1"/>
      </xdr:nvSpPr>
      <xdr:spPr>
        <a:xfrm>
          <a:off x="5054600" y="7281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329736</xdr:rowOff>
    </xdr:from>
    <xdr:to>
      <xdr:col>30</xdr:col>
      <xdr:colOff>25400</xdr:colOff>
      <xdr:row>37</xdr:row>
      <xdr:rowOff>329736</xdr:rowOff>
    </xdr:to>
    <xdr:cxnSp macro="">
      <xdr:nvCxnSpPr>
        <xdr:cNvPr id="110" name="直線コネクタ 109">
          <a:extLst>
            <a:ext uri="{FF2B5EF4-FFF2-40B4-BE49-F238E27FC236}">
              <a16:creationId xmlns:a16="http://schemas.microsoft.com/office/drawing/2014/main" id="{B32EC619-FF4F-45DE-9FBC-E2E7668F5545}"/>
            </a:ext>
          </a:extLst>
        </xdr:cNvPr>
        <xdr:cNvCxnSpPr/>
      </xdr:nvCxnSpPr>
      <xdr:spPr bwMode="auto">
        <a:xfrm>
          <a:off x="4899660" y="7309656"/>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39347</xdr:rowOff>
    </xdr:from>
    <xdr:ext cx="762000" cy="259045"/>
    <xdr:sp macro="" textlink="">
      <xdr:nvSpPr>
        <xdr:cNvPr id="111" name="人口1人当たり決算額の推移最大値テキスト445">
          <a:extLst>
            <a:ext uri="{FF2B5EF4-FFF2-40B4-BE49-F238E27FC236}">
              <a16:creationId xmlns:a16="http://schemas.microsoft.com/office/drawing/2014/main" id="{F766E2FA-DA22-4433-AF73-1900549BB1DA}"/>
            </a:ext>
          </a:extLst>
        </xdr:cNvPr>
        <xdr:cNvSpPr txBox="1"/>
      </xdr:nvSpPr>
      <xdr:spPr>
        <a:xfrm>
          <a:off x="5054600" y="5655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124420</xdr:rowOff>
    </xdr:from>
    <xdr:to>
      <xdr:col>30</xdr:col>
      <xdr:colOff>25400</xdr:colOff>
      <xdr:row>33</xdr:row>
      <xdr:rowOff>124420</xdr:rowOff>
    </xdr:to>
    <xdr:cxnSp macro="">
      <xdr:nvCxnSpPr>
        <xdr:cNvPr id="112" name="直線コネクタ 111">
          <a:extLst>
            <a:ext uri="{FF2B5EF4-FFF2-40B4-BE49-F238E27FC236}">
              <a16:creationId xmlns:a16="http://schemas.microsoft.com/office/drawing/2014/main" id="{50E52C00-2C69-44B3-A1EA-12EA0ED29320}"/>
            </a:ext>
          </a:extLst>
        </xdr:cNvPr>
        <xdr:cNvCxnSpPr/>
      </xdr:nvCxnSpPr>
      <xdr:spPr bwMode="auto">
        <a:xfrm>
          <a:off x="4899660" y="5908000"/>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33</xdr:row>
      <xdr:rowOff>15541</xdr:rowOff>
    </xdr:from>
    <xdr:to>
      <xdr:col>29</xdr:col>
      <xdr:colOff>127000</xdr:colOff>
      <xdr:row>33</xdr:row>
      <xdr:rowOff>124420</xdr:rowOff>
    </xdr:to>
    <xdr:cxnSp macro="">
      <xdr:nvCxnSpPr>
        <xdr:cNvPr id="113" name="直線コネクタ 112">
          <a:extLst>
            <a:ext uri="{FF2B5EF4-FFF2-40B4-BE49-F238E27FC236}">
              <a16:creationId xmlns:a16="http://schemas.microsoft.com/office/drawing/2014/main" id="{F76CFBD9-21B3-46F7-A704-8724A60D2E8E}"/>
            </a:ext>
          </a:extLst>
        </xdr:cNvPr>
        <xdr:cNvCxnSpPr/>
      </xdr:nvCxnSpPr>
      <xdr:spPr bwMode="auto">
        <a:xfrm>
          <a:off x="4409440" y="5799121"/>
          <a:ext cx="579120" cy="1088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98667</xdr:rowOff>
    </xdr:from>
    <xdr:ext cx="762000" cy="259045"/>
    <xdr:sp macro="" textlink="">
      <xdr:nvSpPr>
        <xdr:cNvPr id="114" name="人口1人当たり決算額の推移平均値テキスト445">
          <a:extLst>
            <a:ext uri="{FF2B5EF4-FFF2-40B4-BE49-F238E27FC236}">
              <a16:creationId xmlns:a16="http://schemas.microsoft.com/office/drawing/2014/main" id="{8045AB5A-84A1-4311-A1FC-F87DDF97D2ED}"/>
            </a:ext>
          </a:extLst>
        </xdr:cNvPr>
        <xdr:cNvSpPr txBox="1"/>
      </xdr:nvSpPr>
      <xdr:spPr>
        <a:xfrm>
          <a:off x="5054600" y="65680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126590</xdr:rowOff>
    </xdr:from>
    <xdr:to>
      <xdr:col>29</xdr:col>
      <xdr:colOff>177800</xdr:colOff>
      <xdr:row>35</xdr:row>
      <xdr:rowOff>228190</xdr:rowOff>
    </xdr:to>
    <xdr:sp macro="" textlink="">
      <xdr:nvSpPr>
        <xdr:cNvPr id="115" name="フローチャート: 判断 114">
          <a:extLst>
            <a:ext uri="{FF2B5EF4-FFF2-40B4-BE49-F238E27FC236}">
              <a16:creationId xmlns:a16="http://schemas.microsoft.com/office/drawing/2014/main" id="{9EAB53F7-8389-412D-9A03-0682CA5D42C7}"/>
            </a:ext>
          </a:extLst>
        </xdr:cNvPr>
        <xdr:cNvSpPr/>
      </xdr:nvSpPr>
      <xdr:spPr bwMode="auto">
        <a:xfrm>
          <a:off x="4937760" y="6595970"/>
          <a:ext cx="9398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33</xdr:row>
      <xdr:rowOff>15541</xdr:rowOff>
    </xdr:from>
    <xdr:to>
      <xdr:col>26</xdr:col>
      <xdr:colOff>50800</xdr:colOff>
      <xdr:row>33</xdr:row>
      <xdr:rowOff>81117</xdr:rowOff>
    </xdr:to>
    <xdr:cxnSp macro="">
      <xdr:nvCxnSpPr>
        <xdr:cNvPr id="116" name="直線コネクタ 115">
          <a:extLst>
            <a:ext uri="{FF2B5EF4-FFF2-40B4-BE49-F238E27FC236}">
              <a16:creationId xmlns:a16="http://schemas.microsoft.com/office/drawing/2014/main" id="{3B369E46-37AC-4166-9C3E-0BEBC9D45139}"/>
            </a:ext>
          </a:extLst>
        </xdr:cNvPr>
        <xdr:cNvCxnSpPr/>
      </xdr:nvCxnSpPr>
      <xdr:spPr bwMode="auto">
        <a:xfrm flipV="1">
          <a:off x="3802380" y="5799121"/>
          <a:ext cx="607060" cy="655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116695</xdr:rowOff>
    </xdr:from>
    <xdr:to>
      <xdr:col>26</xdr:col>
      <xdr:colOff>101600</xdr:colOff>
      <xdr:row>35</xdr:row>
      <xdr:rowOff>218295</xdr:rowOff>
    </xdr:to>
    <xdr:sp macro="" textlink="">
      <xdr:nvSpPr>
        <xdr:cNvPr id="117" name="フローチャート: 判断 116">
          <a:extLst>
            <a:ext uri="{FF2B5EF4-FFF2-40B4-BE49-F238E27FC236}">
              <a16:creationId xmlns:a16="http://schemas.microsoft.com/office/drawing/2014/main" id="{01D44F3A-8074-42B5-9343-048A2E9630F7}"/>
            </a:ext>
          </a:extLst>
        </xdr:cNvPr>
        <xdr:cNvSpPr/>
      </xdr:nvSpPr>
      <xdr:spPr bwMode="auto">
        <a:xfrm>
          <a:off x="4358640" y="65860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203072</xdr:rowOff>
    </xdr:from>
    <xdr:ext cx="736600" cy="259045"/>
    <xdr:sp macro="" textlink="">
      <xdr:nvSpPr>
        <xdr:cNvPr id="118" name="テキスト ボックス 117">
          <a:extLst>
            <a:ext uri="{FF2B5EF4-FFF2-40B4-BE49-F238E27FC236}">
              <a16:creationId xmlns:a16="http://schemas.microsoft.com/office/drawing/2014/main" id="{72B0855E-B7CD-4AC8-83AA-635BD6F1AB60}"/>
            </a:ext>
          </a:extLst>
        </xdr:cNvPr>
        <xdr:cNvSpPr txBox="1"/>
      </xdr:nvSpPr>
      <xdr:spPr>
        <a:xfrm>
          <a:off x="4074160" y="66724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33</xdr:row>
      <xdr:rowOff>81117</xdr:rowOff>
    </xdr:from>
    <xdr:to>
      <xdr:col>22</xdr:col>
      <xdr:colOff>114300</xdr:colOff>
      <xdr:row>33</xdr:row>
      <xdr:rowOff>147411</xdr:rowOff>
    </xdr:to>
    <xdr:cxnSp macro="">
      <xdr:nvCxnSpPr>
        <xdr:cNvPr id="119" name="直線コネクタ 118">
          <a:extLst>
            <a:ext uri="{FF2B5EF4-FFF2-40B4-BE49-F238E27FC236}">
              <a16:creationId xmlns:a16="http://schemas.microsoft.com/office/drawing/2014/main" id="{F42D18F3-8019-4DB1-A3E2-D3E4942FA534}"/>
            </a:ext>
          </a:extLst>
        </xdr:cNvPr>
        <xdr:cNvCxnSpPr/>
      </xdr:nvCxnSpPr>
      <xdr:spPr bwMode="auto">
        <a:xfrm flipV="1">
          <a:off x="3187700" y="5864697"/>
          <a:ext cx="614680" cy="662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124500</xdr:rowOff>
    </xdr:from>
    <xdr:to>
      <xdr:col>22</xdr:col>
      <xdr:colOff>165100</xdr:colOff>
      <xdr:row>35</xdr:row>
      <xdr:rowOff>226100</xdr:rowOff>
    </xdr:to>
    <xdr:sp macro="" textlink="">
      <xdr:nvSpPr>
        <xdr:cNvPr id="120" name="フローチャート: 判断 119">
          <a:extLst>
            <a:ext uri="{FF2B5EF4-FFF2-40B4-BE49-F238E27FC236}">
              <a16:creationId xmlns:a16="http://schemas.microsoft.com/office/drawing/2014/main" id="{59392037-B695-4C6A-B51E-5D87FC677EC2}"/>
            </a:ext>
          </a:extLst>
        </xdr:cNvPr>
        <xdr:cNvSpPr/>
      </xdr:nvSpPr>
      <xdr:spPr bwMode="auto">
        <a:xfrm>
          <a:off x="3751580" y="65938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210877</xdr:rowOff>
    </xdr:from>
    <xdr:ext cx="762000" cy="259045"/>
    <xdr:sp macro="" textlink="">
      <xdr:nvSpPr>
        <xdr:cNvPr id="121" name="テキスト ボックス 120">
          <a:extLst>
            <a:ext uri="{FF2B5EF4-FFF2-40B4-BE49-F238E27FC236}">
              <a16:creationId xmlns:a16="http://schemas.microsoft.com/office/drawing/2014/main" id="{943B1CB4-42D9-42E1-BF8D-9847BEB59555}"/>
            </a:ext>
          </a:extLst>
        </xdr:cNvPr>
        <xdr:cNvSpPr txBox="1"/>
      </xdr:nvSpPr>
      <xdr:spPr>
        <a:xfrm>
          <a:off x="3467100" y="6680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33</xdr:row>
      <xdr:rowOff>147411</xdr:rowOff>
    </xdr:from>
    <xdr:to>
      <xdr:col>18</xdr:col>
      <xdr:colOff>177800</xdr:colOff>
      <xdr:row>33</xdr:row>
      <xdr:rowOff>188461</xdr:rowOff>
    </xdr:to>
    <xdr:cxnSp macro="">
      <xdr:nvCxnSpPr>
        <xdr:cNvPr id="122" name="直線コネクタ 121">
          <a:extLst>
            <a:ext uri="{FF2B5EF4-FFF2-40B4-BE49-F238E27FC236}">
              <a16:creationId xmlns:a16="http://schemas.microsoft.com/office/drawing/2014/main" id="{AFD652E0-A4E9-4A9E-81D4-4449324FD9E1}"/>
            </a:ext>
          </a:extLst>
        </xdr:cNvPr>
        <xdr:cNvCxnSpPr/>
      </xdr:nvCxnSpPr>
      <xdr:spPr bwMode="auto">
        <a:xfrm flipV="1">
          <a:off x="2565400" y="5930991"/>
          <a:ext cx="622300" cy="410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137988</xdr:rowOff>
    </xdr:from>
    <xdr:to>
      <xdr:col>19</xdr:col>
      <xdr:colOff>38100</xdr:colOff>
      <xdr:row>35</xdr:row>
      <xdr:rowOff>239588</xdr:rowOff>
    </xdr:to>
    <xdr:sp macro="" textlink="">
      <xdr:nvSpPr>
        <xdr:cNvPr id="123" name="フローチャート: 判断 122">
          <a:extLst>
            <a:ext uri="{FF2B5EF4-FFF2-40B4-BE49-F238E27FC236}">
              <a16:creationId xmlns:a16="http://schemas.microsoft.com/office/drawing/2014/main" id="{0570BC81-95EE-45CB-8C89-69CD50CB5F8F}"/>
            </a:ext>
          </a:extLst>
        </xdr:cNvPr>
        <xdr:cNvSpPr/>
      </xdr:nvSpPr>
      <xdr:spPr bwMode="auto">
        <a:xfrm>
          <a:off x="3144520" y="6607368"/>
          <a:ext cx="7874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224365</xdr:rowOff>
    </xdr:from>
    <xdr:ext cx="762000" cy="259045"/>
    <xdr:sp macro="" textlink="">
      <xdr:nvSpPr>
        <xdr:cNvPr id="124" name="テキスト ボックス 123">
          <a:extLst>
            <a:ext uri="{FF2B5EF4-FFF2-40B4-BE49-F238E27FC236}">
              <a16:creationId xmlns:a16="http://schemas.microsoft.com/office/drawing/2014/main" id="{53986886-73EE-4411-BA93-5A516E41D9D3}"/>
            </a:ext>
          </a:extLst>
        </xdr:cNvPr>
        <xdr:cNvSpPr txBox="1"/>
      </xdr:nvSpPr>
      <xdr:spPr>
        <a:xfrm>
          <a:off x="2852420" y="6693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53111</xdr:rowOff>
    </xdr:from>
    <xdr:to>
      <xdr:col>15</xdr:col>
      <xdr:colOff>101600</xdr:colOff>
      <xdr:row>35</xdr:row>
      <xdr:rowOff>154711</xdr:rowOff>
    </xdr:to>
    <xdr:sp macro="" textlink="">
      <xdr:nvSpPr>
        <xdr:cNvPr id="125" name="フローチャート: 判断 124">
          <a:extLst>
            <a:ext uri="{FF2B5EF4-FFF2-40B4-BE49-F238E27FC236}">
              <a16:creationId xmlns:a16="http://schemas.microsoft.com/office/drawing/2014/main" id="{17CD2674-A7AE-47CA-AD0C-CD13A5977FA8}"/>
            </a:ext>
          </a:extLst>
        </xdr:cNvPr>
        <xdr:cNvSpPr/>
      </xdr:nvSpPr>
      <xdr:spPr bwMode="auto">
        <a:xfrm>
          <a:off x="2514600" y="65224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139488</xdr:rowOff>
    </xdr:from>
    <xdr:ext cx="762000" cy="259045"/>
    <xdr:sp macro="" textlink="">
      <xdr:nvSpPr>
        <xdr:cNvPr id="126" name="テキスト ボックス 125">
          <a:extLst>
            <a:ext uri="{FF2B5EF4-FFF2-40B4-BE49-F238E27FC236}">
              <a16:creationId xmlns:a16="http://schemas.microsoft.com/office/drawing/2014/main" id="{038F4AFF-153A-4772-8C2F-960B84AC42C3}"/>
            </a:ext>
          </a:extLst>
        </xdr:cNvPr>
        <xdr:cNvSpPr txBox="1"/>
      </xdr:nvSpPr>
      <xdr:spPr>
        <a:xfrm>
          <a:off x="2230120" y="6608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2AEF2CF7-F7C1-4C82-B12C-B8648B46EB78}"/>
            </a:ext>
          </a:extLst>
        </xdr:cNvPr>
        <xdr:cNvSpPr txBox="1"/>
      </xdr:nvSpPr>
      <xdr:spPr>
        <a:xfrm>
          <a:off x="483362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C62C8BC2-4ACC-4F56-8095-9E70F56B5A14}"/>
            </a:ext>
          </a:extLst>
        </xdr:cNvPr>
        <xdr:cNvSpPr txBox="1"/>
      </xdr:nvSpPr>
      <xdr:spPr>
        <a:xfrm>
          <a:off x="425450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A85A3AD7-7015-427B-8AE1-614BD788E7F2}"/>
            </a:ext>
          </a:extLst>
        </xdr:cNvPr>
        <xdr:cNvSpPr txBox="1"/>
      </xdr:nvSpPr>
      <xdr:spPr>
        <a:xfrm>
          <a:off x="364744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B831D3-91BD-4FD3-AAA8-01D264EF0452}"/>
            </a:ext>
          </a:extLst>
        </xdr:cNvPr>
        <xdr:cNvSpPr txBox="1"/>
      </xdr:nvSpPr>
      <xdr:spPr>
        <a:xfrm>
          <a:off x="301752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21D552E-36E7-4DA2-9FAE-933435F3DE06}"/>
            </a:ext>
          </a:extLst>
        </xdr:cNvPr>
        <xdr:cNvSpPr txBox="1"/>
      </xdr:nvSpPr>
      <xdr:spPr>
        <a:xfrm>
          <a:off x="241046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33</xdr:row>
      <xdr:rowOff>73620</xdr:rowOff>
    </xdr:from>
    <xdr:to>
      <xdr:col>29</xdr:col>
      <xdr:colOff>177800</xdr:colOff>
      <xdr:row>33</xdr:row>
      <xdr:rowOff>175220</xdr:rowOff>
    </xdr:to>
    <xdr:sp macro="" textlink="">
      <xdr:nvSpPr>
        <xdr:cNvPr id="132" name="楕円 131">
          <a:extLst>
            <a:ext uri="{FF2B5EF4-FFF2-40B4-BE49-F238E27FC236}">
              <a16:creationId xmlns:a16="http://schemas.microsoft.com/office/drawing/2014/main" id="{D3672B85-B2F4-491A-B368-56AE74129299}"/>
            </a:ext>
          </a:extLst>
        </xdr:cNvPr>
        <xdr:cNvSpPr/>
      </xdr:nvSpPr>
      <xdr:spPr bwMode="auto">
        <a:xfrm>
          <a:off x="4937760" y="5857200"/>
          <a:ext cx="9398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20297</xdr:rowOff>
    </xdr:from>
    <xdr:ext cx="762000" cy="259045"/>
    <xdr:sp macro="" textlink="">
      <xdr:nvSpPr>
        <xdr:cNvPr id="133" name="人口1人当たり決算額の推移該当値テキスト445">
          <a:extLst>
            <a:ext uri="{FF2B5EF4-FFF2-40B4-BE49-F238E27FC236}">
              <a16:creationId xmlns:a16="http://schemas.microsoft.com/office/drawing/2014/main" id="{7F35725D-5365-4B6A-AD9A-280E078930EB}"/>
            </a:ext>
          </a:extLst>
        </xdr:cNvPr>
        <xdr:cNvSpPr txBox="1"/>
      </xdr:nvSpPr>
      <xdr:spPr>
        <a:xfrm>
          <a:off x="5054600" y="580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32</xdr:row>
      <xdr:rowOff>136191</xdr:rowOff>
    </xdr:from>
    <xdr:to>
      <xdr:col>26</xdr:col>
      <xdr:colOff>101600</xdr:colOff>
      <xdr:row>33</xdr:row>
      <xdr:rowOff>66341</xdr:rowOff>
    </xdr:to>
    <xdr:sp macro="" textlink="">
      <xdr:nvSpPr>
        <xdr:cNvPr id="134" name="楕円 133">
          <a:extLst>
            <a:ext uri="{FF2B5EF4-FFF2-40B4-BE49-F238E27FC236}">
              <a16:creationId xmlns:a16="http://schemas.microsoft.com/office/drawing/2014/main" id="{F522912A-D492-4C1E-B2CF-E0CFEA1047D0}"/>
            </a:ext>
          </a:extLst>
        </xdr:cNvPr>
        <xdr:cNvSpPr/>
      </xdr:nvSpPr>
      <xdr:spPr bwMode="auto">
        <a:xfrm>
          <a:off x="4358640" y="5752131"/>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31</xdr:row>
      <xdr:rowOff>247968</xdr:rowOff>
    </xdr:from>
    <xdr:ext cx="736600" cy="259045"/>
    <xdr:sp macro="" textlink="">
      <xdr:nvSpPr>
        <xdr:cNvPr id="135" name="テキスト ボックス 134">
          <a:extLst>
            <a:ext uri="{FF2B5EF4-FFF2-40B4-BE49-F238E27FC236}">
              <a16:creationId xmlns:a16="http://schemas.microsoft.com/office/drawing/2014/main" id="{5348E7A9-E84D-40A1-8B70-340DDBABF956}"/>
            </a:ext>
          </a:extLst>
        </xdr:cNvPr>
        <xdr:cNvSpPr txBox="1"/>
      </xdr:nvSpPr>
      <xdr:spPr>
        <a:xfrm>
          <a:off x="4074160" y="55210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33</xdr:row>
      <xdr:rowOff>30317</xdr:rowOff>
    </xdr:from>
    <xdr:to>
      <xdr:col>22</xdr:col>
      <xdr:colOff>165100</xdr:colOff>
      <xdr:row>33</xdr:row>
      <xdr:rowOff>131917</xdr:rowOff>
    </xdr:to>
    <xdr:sp macro="" textlink="">
      <xdr:nvSpPr>
        <xdr:cNvPr id="136" name="楕円 135">
          <a:extLst>
            <a:ext uri="{FF2B5EF4-FFF2-40B4-BE49-F238E27FC236}">
              <a16:creationId xmlns:a16="http://schemas.microsoft.com/office/drawing/2014/main" id="{5446847F-B755-46A4-876A-1E7239753F29}"/>
            </a:ext>
          </a:extLst>
        </xdr:cNvPr>
        <xdr:cNvSpPr/>
      </xdr:nvSpPr>
      <xdr:spPr bwMode="auto">
        <a:xfrm>
          <a:off x="3751580" y="58138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31</xdr:row>
      <xdr:rowOff>313544</xdr:rowOff>
    </xdr:from>
    <xdr:ext cx="762000" cy="259045"/>
    <xdr:sp macro="" textlink="">
      <xdr:nvSpPr>
        <xdr:cNvPr id="137" name="テキスト ボックス 136">
          <a:extLst>
            <a:ext uri="{FF2B5EF4-FFF2-40B4-BE49-F238E27FC236}">
              <a16:creationId xmlns:a16="http://schemas.microsoft.com/office/drawing/2014/main" id="{71ED97DA-F80A-4D1D-9438-8B2767B4CD5F}"/>
            </a:ext>
          </a:extLst>
        </xdr:cNvPr>
        <xdr:cNvSpPr txBox="1"/>
      </xdr:nvSpPr>
      <xdr:spPr>
        <a:xfrm>
          <a:off x="3467100" y="5586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33</xdr:row>
      <xdr:rowOff>96611</xdr:rowOff>
    </xdr:from>
    <xdr:to>
      <xdr:col>19</xdr:col>
      <xdr:colOff>38100</xdr:colOff>
      <xdr:row>33</xdr:row>
      <xdr:rowOff>198211</xdr:rowOff>
    </xdr:to>
    <xdr:sp macro="" textlink="">
      <xdr:nvSpPr>
        <xdr:cNvPr id="138" name="楕円 137">
          <a:extLst>
            <a:ext uri="{FF2B5EF4-FFF2-40B4-BE49-F238E27FC236}">
              <a16:creationId xmlns:a16="http://schemas.microsoft.com/office/drawing/2014/main" id="{A7B74892-4F4C-4310-B364-0185130941AE}"/>
            </a:ext>
          </a:extLst>
        </xdr:cNvPr>
        <xdr:cNvSpPr/>
      </xdr:nvSpPr>
      <xdr:spPr bwMode="auto">
        <a:xfrm>
          <a:off x="3144520" y="5880191"/>
          <a:ext cx="7874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32</xdr:row>
      <xdr:rowOff>36938</xdr:rowOff>
    </xdr:from>
    <xdr:ext cx="762000" cy="259045"/>
    <xdr:sp macro="" textlink="">
      <xdr:nvSpPr>
        <xdr:cNvPr id="139" name="テキスト ボックス 138">
          <a:extLst>
            <a:ext uri="{FF2B5EF4-FFF2-40B4-BE49-F238E27FC236}">
              <a16:creationId xmlns:a16="http://schemas.microsoft.com/office/drawing/2014/main" id="{484767BA-2600-466A-A526-ABEF607338AA}"/>
            </a:ext>
          </a:extLst>
        </xdr:cNvPr>
        <xdr:cNvSpPr txBox="1"/>
      </xdr:nvSpPr>
      <xdr:spPr>
        <a:xfrm>
          <a:off x="2852420" y="5652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137661</xdr:rowOff>
    </xdr:from>
    <xdr:to>
      <xdr:col>15</xdr:col>
      <xdr:colOff>101600</xdr:colOff>
      <xdr:row>33</xdr:row>
      <xdr:rowOff>239261</xdr:rowOff>
    </xdr:to>
    <xdr:sp macro="" textlink="">
      <xdr:nvSpPr>
        <xdr:cNvPr id="140" name="楕円 139">
          <a:extLst>
            <a:ext uri="{FF2B5EF4-FFF2-40B4-BE49-F238E27FC236}">
              <a16:creationId xmlns:a16="http://schemas.microsoft.com/office/drawing/2014/main" id="{D4DD1B5A-585F-4186-9E77-994FCD090ABF}"/>
            </a:ext>
          </a:extLst>
        </xdr:cNvPr>
        <xdr:cNvSpPr/>
      </xdr:nvSpPr>
      <xdr:spPr bwMode="auto">
        <a:xfrm>
          <a:off x="2514600" y="59212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32</xdr:row>
      <xdr:rowOff>77988</xdr:rowOff>
    </xdr:from>
    <xdr:ext cx="762000" cy="259045"/>
    <xdr:sp macro="" textlink="">
      <xdr:nvSpPr>
        <xdr:cNvPr id="141" name="テキスト ボックス 140">
          <a:extLst>
            <a:ext uri="{FF2B5EF4-FFF2-40B4-BE49-F238E27FC236}">
              <a16:creationId xmlns:a16="http://schemas.microsoft.com/office/drawing/2014/main" id="{3AAB1DA5-1905-4056-B28A-1AF3A699DE15}"/>
            </a:ext>
          </a:extLst>
        </xdr:cNvPr>
        <xdr:cNvSpPr txBox="1"/>
      </xdr:nvSpPr>
      <xdr:spPr>
        <a:xfrm>
          <a:off x="2230120" y="5693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44E455D-4288-461E-8B00-EA788C9A9E9E}"/>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538F6FBC-1204-4C4E-B9AD-15978442B773}"/>
            </a:ext>
          </a:extLst>
        </xdr:cNvPr>
        <xdr:cNvSpPr/>
      </xdr:nvSpPr>
      <xdr:spPr>
        <a:xfrm>
          <a:off x="16764000" y="186690"/>
          <a:ext cx="34671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F0777E95-A643-4518-BD24-0931FB7E7509}"/>
            </a:ext>
          </a:extLst>
        </xdr:cNvPr>
        <xdr:cNvSpPr/>
      </xdr:nvSpPr>
      <xdr:spPr>
        <a:xfrm>
          <a:off x="16783050" y="212090"/>
          <a:ext cx="34226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64D7FCE0-D70D-440D-BCDE-3B422AA4A883}"/>
            </a:ext>
          </a:extLst>
        </xdr:cNvPr>
        <xdr:cNvSpPr/>
      </xdr:nvSpPr>
      <xdr:spPr>
        <a:xfrm>
          <a:off x="16808450" y="237490"/>
          <a:ext cx="33655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新潟県村上市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753407B-D40C-4BFD-A8C9-55766C27A84F}"/>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4B39F0B-4A17-4B6F-9707-F41446904AA1}"/>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E7A60CB-3573-4F70-B57E-45C1E96A269E}"/>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7909038-D449-4DC3-83D7-1505A3211714}"/>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3C81B78-33B2-4ED7-BF36-B4EFF848E72B}"/>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4A7F00B4-0985-4D12-B5E7-D977EEE2988B}"/>
            </a:ext>
          </a:extLst>
        </xdr:cNvPr>
        <xdr:cNvSpPr/>
      </xdr:nvSpPr>
      <xdr:spPr>
        <a:xfrm>
          <a:off x="1971040" y="901700"/>
          <a:ext cx="12395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53,492
53,034
1,174.17
43,582,945
40,201,303
2,999,057
22,198,674
32,747,206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3A64623-6C2C-446E-BE42-F2154FDD1187}"/>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723ED0D-A6E3-4CFD-82CB-FE699D43284B}"/>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6B259AE-CE97-4048-BC86-A6C73D7EEEC2}"/>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69.6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6B4503A-AB2D-4446-90E3-476BB6542DEB}"/>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2CB4499-E297-4705-838F-499E741FC592}"/>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788EE137-47D1-4C3B-97FB-E9B3CD5A8B92}"/>
            </a:ext>
          </a:extLst>
        </xdr:cNvPr>
        <xdr:cNvSpPr/>
      </xdr:nvSpPr>
      <xdr:spPr>
        <a:xfrm>
          <a:off x="6329680" y="1676400"/>
          <a:ext cx="3352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4EDF6FA3-15C3-4927-A4DF-43DDD07C7AAE}"/>
            </a:ext>
          </a:extLst>
        </xdr:cNvPr>
        <xdr:cNvSpPr/>
      </xdr:nvSpPr>
      <xdr:spPr>
        <a:xfrm>
          <a:off x="9748520" y="869950"/>
          <a:ext cx="134112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7DA72AA1-BC8B-473D-B101-0412D0BC4CFE}"/>
            </a:ext>
          </a:extLst>
        </xdr:cNvPr>
        <xdr:cNvSpPr/>
      </xdr:nvSpPr>
      <xdr:spPr>
        <a:xfrm>
          <a:off x="9986010" y="933450"/>
          <a:ext cx="12776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A91D3F34-D409-45F8-A00D-13FF4E6094BE}"/>
            </a:ext>
          </a:extLst>
        </xdr:cNvPr>
        <xdr:cNvSpPr/>
      </xdr:nvSpPr>
      <xdr:spPr>
        <a:xfrm>
          <a:off x="9986010" y="1192530"/>
          <a:ext cx="12776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C627E44-836D-4270-8E2D-A88CBBA26BD7}"/>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DFA8D337-C168-43DF-B5F9-82E6EC117F74}"/>
            </a:ext>
          </a:extLst>
        </xdr:cNvPr>
        <xdr:cNvCxnSpPr/>
      </xdr:nvCxnSpPr>
      <xdr:spPr>
        <a:xfrm flipH="1">
          <a:off x="9831070" y="10439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2566D3BA-07AC-4E49-921B-F098D6B91B52}"/>
            </a:ext>
          </a:extLst>
        </xdr:cNvPr>
        <xdr:cNvSpPr/>
      </xdr:nvSpPr>
      <xdr:spPr>
        <a:xfrm>
          <a:off x="9885045" y="996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F0C2DF67-195A-46CE-BFC3-AFC92B2B0985}"/>
            </a:ext>
          </a:extLst>
        </xdr:cNvPr>
        <xdr:cNvSpPr/>
      </xdr:nvSpPr>
      <xdr:spPr>
        <a:xfrm>
          <a:off x="9885045" y="1256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6DBE8F55-8CCB-4899-9F04-936589922427}"/>
            </a:ext>
          </a:extLst>
        </xdr:cNvPr>
        <xdr:cNvCxnSpPr/>
      </xdr:nvCxnSpPr>
      <xdr:spPr>
        <a:xfrm>
          <a:off x="9908540"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B8765EF-F30E-46F4-9977-930984647B18}"/>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80CD2DF7-9CF3-4B7B-B549-35A4E4A32174}"/>
            </a:ext>
          </a:extLst>
        </xdr:cNvPr>
        <xdr:cNvCxnSpPr/>
      </xdr:nvCxnSpPr>
      <xdr:spPr>
        <a:xfrm flipV="1">
          <a:off x="9908540"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484AD31-7607-49A8-9FBE-826E46C4F232}"/>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14519D84-4863-483B-BA7D-FC42278AB263}"/>
            </a:ext>
          </a:extLst>
        </xdr:cNvPr>
        <xdr:cNvSpPr txBox="1"/>
      </xdr:nvSpPr>
      <xdr:spPr>
        <a:xfrm>
          <a:off x="629920" y="27965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2741A17C-6D76-4168-B000-5D2EDE51CB61}"/>
            </a:ext>
          </a:extLst>
        </xdr:cNvPr>
        <xdr:cNvSpPr txBox="1"/>
      </xdr:nvSpPr>
      <xdr:spPr>
        <a:xfrm>
          <a:off x="629920" y="31064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594DA4B-3148-4C15-9225-33D9E8F31886}"/>
            </a:ext>
          </a:extLst>
        </xdr:cNvPr>
        <xdr:cNvSpPr txBox="1"/>
      </xdr:nvSpPr>
      <xdr:spPr>
        <a:xfrm>
          <a:off x="629920" y="34163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7DB110F1-A728-459F-B313-1059980A8581}"/>
            </a:ext>
          </a:extLst>
        </xdr:cNvPr>
        <xdr:cNvSpPr/>
      </xdr:nvSpPr>
      <xdr:spPr>
        <a:xfrm>
          <a:off x="67056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8737EE80-7FB9-4C30-82B9-4E776CD32AAC}"/>
            </a:ext>
          </a:extLst>
        </xdr:cNvPr>
        <xdr:cNvSpPr/>
      </xdr:nvSpPr>
      <xdr:spPr>
        <a:xfrm>
          <a:off x="79756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B71CA625-162E-4022-9A22-723D68CAECC9}"/>
            </a:ext>
          </a:extLst>
        </xdr:cNvPr>
        <xdr:cNvSpPr/>
      </xdr:nvSpPr>
      <xdr:spPr>
        <a:xfrm>
          <a:off x="79756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78EED995-4DA9-4C85-88AF-75D7509320A1}"/>
            </a:ext>
          </a:extLst>
        </xdr:cNvPr>
        <xdr:cNvSpPr/>
      </xdr:nvSpPr>
      <xdr:spPr>
        <a:xfrm>
          <a:off x="16764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EEBC999A-2CAB-44B1-BBC8-34140B8A5968}"/>
            </a:ext>
          </a:extLst>
        </xdr:cNvPr>
        <xdr:cNvSpPr/>
      </xdr:nvSpPr>
      <xdr:spPr>
        <a:xfrm>
          <a:off x="16764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5F8555AC-0E02-42EB-985C-178FC74E9AF9}"/>
            </a:ext>
          </a:extLst>
        </xdr:cNvPr>
        <xdr:cNvSpPr/>
      </xdr:nvSpPr>
      <xdr:spPr>
        <a:xfrm>
          <a:off x="2682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F9703ED2-FCC6-4C82-8766-A248E7113537}"/>
            </a:ext>
          </a:extLst>
        </xdr:cNvPr>
        <xdr:cNvSpPr/>
      </xdr:nvSpPr>
      <xdr:spPr>
        <a:xfrm>
          <a:off x="2682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B51CD08B-489D-4FFC-BB10-08E4185A5DE2}"/>
            </a:ext>
          </a:extLst>
        </xdr:cNvPr>
        <xdr:cNvSpPr/>
      </xdr:nvSpPr>
      <xdr:spPr>
        <a:xfrm>
          <a:off x="67056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DC634C61-301A-4BA9-AAED-7D86DB073C65}"/>
            </a:ext>
          </a:extLst>
        </xdr:cNvPr>
        <xdr:cNvSpPr txBox="1"/>
      </xdr:nvSpPr>
      <xdr:spPr>
        <a:xfrm>
          <a:off x="65532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BA88D9A8-1E3D-4F82-975F-559F45471276}"/>
            </a:ext>
          </a:extLst>
        </xdr:cNvPr>
        <xdr:cNvCxnSpPr/>
      </xdr:nvCxnSpPr>
      <xdr:spPr>
        <a:xfrm>
          <a:off x="67056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8986E4B-068B-4B24-8E00-0A7AF5922A04}"/>
            </a:ext>
          </a:extLst>
        </xdr:cNvPr>
        <xdr:cNvSpPr txBox="1"/>
      </xdr:nvSpPr>
      <xdr:spPr>
        <a:xfrm>
          <a:off x="207841" y="6817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C3118F69-EA62-4F4B-901B-9D151CAAEDD8}"/>
            </a:ext>
          </a:extLst>
        </xdr:cNvPr>
        <xdr:cNvCxnSpPr/>
      </xdr:nvCxnSpPr>
      <xdr:spPr>
        <a:xfrm>
          <a:off x="670560" y="663683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F68387BD-DEB9-4326-AD58-B5B5A052B31F}"/>
            </a:ext>
          </a:extLst>
        </xdr:cNvPr>
        <xdr:cNvSpPr txBox="1"/>
      </xdr:nvSpPr>
      <xdr:spPr>
        <a:xfrm>
          <a:off x="207841" y="649842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C1F6F77D-5C5D-469F-8C08-D4BAA4401827}"/>
            </a:ext>
          </a:extLst>
        </xdr:cNvPr>
        <xdr:cNvCxnSpPr/>
      </xdr:nvCxnSpPr>
      <xdr:spPr>
        <a:xfrm>
          <a:off x="670560" y="63178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8E49CACD-8265-42D0-ADC8-5D41797F44AA}"/>
            </a:ext>
          </a:extLst>
        </xdr:cNvPr>
        <xdr:cNvSpPr txBox="1"/>
      </xdr:nvSpPr>
      <xdr:spPr>
        <a:xfrm>
          <a:off x="207841" y="61794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4E52301E-769D-437B-8E49-0A4AAE08DB4C}"/>
            </a:ext>
          </a:extLst>
        </xdr:cNvPr>
        <xdr:cNvCxnSpPr/>
      </xdr:nvCxnSpPr>
      <xdr:spPr>
        <a:xfrm>
          <a:off x="670560" y="59989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911341E0-5F1D-431A-952D-849F5B4586AD}"/>
            </a:ext>
          </a:extLst>
        </xdr:cNvPr>
        <xdr:cNvSpPr txBox="1"/>
      </xdr:nvSpPr>
      <xdr:spPr>
        <a:xfrm>
          <a:off x="207841" y="586052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7861FD67-8E6D-4926-A412-205137BA6631}"/>
            </a:ext>
          </a:extLst>
        </xdr:cNvPr>
        <xdr:cNvCxnSpPr/>
      </xdr:nvCxnSpPr>
      <xdr:spPr>
        <a:xfrm>
          <a:off x="670560" y="56799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64D7FEB8-D36F-411C-8DB9-9260EECC868C}"/>
            </a:ext>
          </a:extLst>
        </xdr:cNvPr>
        <xdr:cNvSpPr txBox="1"/>
      </xdr:nvSpPr>
      <xdr:spPr>
        <a:xfrm>
          <a:off x="166581" y="553776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C65491A9-2F7A-42B2-8272-790205C75146}"/>
            </a:ext>
          </a:extLst>
        </xdr:cNvPr>
        <xdr:cNvCxnSpPr/>
      </xdr:nvCxnSpPr>
      <xdr:spPr>
        <a:xfrm>
          <a:off x="670560" y="53610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1643DA6F-54AF-49AD-A656-05E074FC3EA2}"/>
            </a:ext>
          </a:extLst>
        </xdr:cNvPr>
        <xdr:cNvSpPr txBox="1"/>
      </xdr:nvSpPr>
      <xdr:spPr>
        <a:xfrm>
          <a:off x="166581" y="52188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DFDD2675-336C-4FE1-A1B3-A4330CF30E51}"/>
            </a:ext>
          </a:extLst>
        </xdr:cNvPr>
        <xdr:cNvCxnSpPr/>
      </xdr:nvCxnSpPr>
      <xdr:spPr>
        <a:xfrm>
          <a:off x="670560" y="50382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1B981A85-0DE2-47DE-8ECE-A2B5311C1A22}"/>
            </a:ext>
          </a:extLst>
        </xdr:cNvPr>
        <xdr:cNvSpPr txBox="1"/>
      </xdr:nvSpPr>
      <xdr:spPr>
        <a:xfrm>
          <a:off x="166581" y="48998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F6DEA936-C110-4B8D-8935-3A48803CD77F}"/>
            </a:ext>
          </a:extLst>
        </xdr:cNvPr>
        <xdr:cNvCxnSpPr/>
      </xdr:nvCxnSpPr>
      <xdr:spPr>
        <a:xfrm>
          <a:off x="67056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41EF8A8E-6256-47D5-9151-5AC0A6936E57}"/>
            </a:ext>
          </a:extLst>
        </xdr:cNvPr>
        <xdr:cNvSpPr txBox="1"/>
      </xdr:nvSpPr>
      <xdr:spPr>
        <a:xfrm>
          <a:off x="16658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7031EA86-8CBA-45E1-BA5A-B5CCD7301501}"/>
            </a:ext>
          </a:extLst>
        </xdr:cNvPr>
        <xdr:cNvSpPr/>
      </xdr:nvSpPr>
      <xdr:spPr>
        <a:xfrm>
          <a:off x="67056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11929</xdr:rowOff>
    </xdr:from>
    <xdr:to>
      <xdr:col>24</xdr:col>
      <xdr:colOff>62865</xdr:colOff>
      <xdr:row>38</xdr:row>
      <xdr:rowOff>112333</xdr:rowOff>
    </xdr:to>
    <xdr:cxnSp macro="">
      <xdr:nvCxnSpPr>
        <xdr:cNvPr id="58" name="直線コネクタ 57">
          <a:extLst>
            <a:ext uri="{FF2B5EF4-FFF2-40B4-BE49-F238E27FC236}">
              <a16:creationId xmlns:a16="http://schemas.microsoft.com/office/drawing/2014/main" id="{D47D07C6-784E-4B01-BF3B-1AAE169AEAE9}"/>
            </a:ext>
          </a:extLst>
        </xdr:cNvPr>
        <xdr:cNvCxnSpPr/>
      </xdr:nvCxnSpPr>
      <xdr:spPr>
        <a:xfrm flipV="1">
          <a:off x="4084955" y="5208769"/>
          <a:ext cx="1270" cy="1273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116160</xdr:rowOff>
    </xdr:from>
    <xdr:ext cx="534377" cy="259045"/>
    <xdr:sp macro="" textlink="">
      <xdr:nvSpPr>
        <xdr:cNvPr id="59" name="人件費最小値テキスト">
          <a:extLst>
            <a:ext uri="{FF2B5EF4-FFF2-40B4-BE49-F238E27FC236}">
              <a16:creationId xmlns:a16="http://schemas.microsoft.com/office/drawing/2014/main" id="{75118D5D-4CE5-42E3-AC4E-533AC0792839}"/>
            </a:ext>
          </a:extLst>
        </xdr:cNvPr>
        <xdr:cNvSpPr txBox="1"/>
      </xdr:nvSpPr>
      <xdr:spPr>
        <a:xfrm>
          <a:off x="4137660" y="6486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112333</xdr:rowOff>
    </xdr:from>
    <xdr:to>
      <xdr:col>24</xdr:col>
      <xdr:colOff>152400</xdr:colOff>
      <xdr:row>38</xdr:row>
      <xdr:rowOff>112333</xdr:rowOff>
    </xdr:to>
    <xdr:cxnSp macro="">
      <xdr:nvCxnSpPr>
        <xdr:cNvPr id="60" name="直線コネクタ 59">
          <a:extLst>
            <a:ext uri="{FF2B5EF4-FFF2-40B4-BE49-F238E27FC236}">
              <a16:creationId xmlns:a16="http://schemas.microsoft.com/office/drawing/2014/main" id="{3F8A5BB5-EB35-4E57-BCF4-056A529010D9}"/>
            </a:ext>
          </a:extLst>
        </xdr:cNvPr>
        <xdr:cNvCxnSpPr/>
      </xdr:nvCxnSpPr>
      <xdr:spPr>
        <a:xfrm>
          <a:off x="4020820" y="64826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130056</xdr:rowOff>
    </xdr:from>
    <xdr:ext cx="599010" cy="259045"/>
    <xdr:sp macro="" textlink="">
      <xdr:nvSpPr>
        <xdr:cNvPr id="61" name="人件費最大値テキスト">
          <a:extLst>
            <a:ext uri="{FF2B5EF4-FFF2-40B4-BE49-F238E27FC236}">
              <a16:creationId xmlns:a16="http://schemas.microsoft.com/office/drawing/2014/main" id="{918269EB-4CC0-4EAE-B9CA-58478D623DFF}"/>
            </a:ext>
          </a:extLst>
        </xdr:cNvPr>
        <xdr:cNvSpPr txBox="1"/>
      </xdr:nvSpPr>
      <xdr:spPr>
        <a:xfrm>
          <a:off x="4137660" y="4991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11929</xdr:rowOff>
    </xdr:from>
    <xdr:to>
      <xdr:col>24</xdr:col>
      <xdr:colOff>152400</xdr:colOff>
      <xdr:row>31</xdr:row>
      <xdr:rowOff>11929</xdr:rowOff>
    </xdr:to>
    <xdr:cxnSp macro="">
      <xdr:nvCxnSpPr>
        <xdr:cNvPr id="62" name="直線コネクタ 61">
          <a:extLst>
            <a:ext uri="{FF2B5EF4-FFF2-40B4-BE49-F238E27FC236}">
              <a16:creationId xmlns:a16="http://schemas.microsoft.com/office/drawing/2014/main" id="{D5C8FC6F-D796-4C23-866A-888C142EBF24}"/>
            </a:ext>
          </a:extLst>
        </xdr:cNvPr>
        <xdr:cNvCxnSpPr/>
      </xdr:nvCxnSpPr>
      <xdr:spPr>
        <a:xfrm>
          <a:off x="4020820" y="5208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69602</xdr:rowOff>
    </xdr:from>
    <xdr:to>
      <xdr:col>24</xdr:col>
      <xdr:colOff>63500</xdr:colOff>
      <xdr:row>32</xdr:row>
      <xdr:rowOff>34413</xdr:rowOff>
    </xdr:to>
    <xdr:cxnSp macro="">
      <xdr:nvCxnSpPr>
        <xdr:cNvPr id="63" name="直線コネクタ 62">
          <a:extLst>
            <a:ext uri="{FF2B5EF4-FFF2-40B4-BE49-F238E27FC236}">
              <a16:creationId xmlns:a16="http://schemas.microsoft.com/office/drawing/2014/main" id="{C7937230-58D6-4D68-B218-F5986C0D78D9}"/>
            </a:ext>
          </a:extLst>
        </xdr:cNvPr>
        <xdr:cNvCxnSpPr/>
      </xdr:nvCxnSpPr>
      <xdr:spPr>
        <a:xfrm flipV="1">
          <a:off x="3355340" y="5266442"/>
          <a:ext cx="731520" cy="132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48615</xdr:rowOff>
    </xdr:from>
    <xdr:ext cx="534377" cy="259045"/>
    <xdr:sp macro="" textlink="">
      <xdr:nvSpPr>
        <xdr:cNvPr id="64" name="人件費平均値テキスト">
          <a:extLst>
            <a:ext uri="{FF2B5EF4-FFF2-40B4-BE49-F238E27FC236}">
              <a16:creationId xmlns:a16="http://schemas.microsoft.com/office/drawing/2014/main" id="{D94FC3FE-180C-4E20-A023-4C5DBAE8D9A9}"/>
            </a:ext>
          </a:extLst>
        </xdr:cNvPr>
        <xdr:cNvSpPr txBox="1"/>
      </xdr:nvSpPr>
      <xdr:spPr>
        <a:xfrm>
          <a:off x="4137660" y="59160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70188</xdr:rowOff>
    </xdr:from>
    <xdr:to>
      <xdr:col>24</xdr:col>
      <xdr:colOff>114300</xdr:colOff>
      <xdr:row>36</xdr:row>
      <xdr:rowOff>338</xdr:rowOff>
    </xdr:to>
    <xdr:sp macro="" textlink="">
      <xdr:nvSpPr>
        <xdr:cNvPr id="65" name="フローチャート: 判断 64">
          <a:extLst>
            <a:ext uri="{FF2B5EF4-FFF2-40B4-BE49-F238E27FC236}">
              <a16:creationId xmlns:a16="http://schemas.microsoft.com/office/drawing/2014/main" id="{9290C042-8783-49C4-A275-33749C173448}"/>
            </a:ext>
          </a:extLst>
        </xdr:cNvPr>
        <xdr:cNvSpPr/>
      </xdr:nvSpPr>
      <xdr:spPr>
        <a:xfrm>
          <a:off x="4036060" y="59375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34413</xdr:rowOff>
    </xdr:from>
    <xdr:to>
      <xdr:col>19</xdr:col>
      <xdr:colOff>177800</xdr:colOff>
      <xdr:row>32</xdr:row>
      <xdr:rowOff>94323</xdr:rowOff>
    </xdr:to>
    <xdr:cxnSp macro="">
      <xdr:nvCxnSpPr>
        <xdr:cNvPr id="66" name="直線コネクタ 65">
          <a:extLst>
            <a:ext uri="{FF2B5EF4-FFF2-40B4-BE49-F238E27FC236}">
              <a16:creationId xmlns:a16="http://schemas.microsoft.com/office/drawing/2014/main" id="{74160016-2343-4D32-A8EC-FFD663AAA9BA}"/>
            </a:ext>
          </a:extLst>
        </xdr:cNvPr>
        <xdr:cNvCxnSpPr/>
      </xdr:nvCxnSpPr>
      <xdr:spPr>
        <a:xfrm flipV="1">
          <a:off x="2565400" y="5398893"/>
          <a:ext cx="789940" cy="59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10131</xdr:rowOff>
    </xdr:from>
    <xdr:to>
      <xdr:col>20</xdr:col>
      <xdr:colOff>38100</xdr:colOff>
      <xdr:row>36</xdr:row>
      <xdr:rowOff>111731</xdr:rowOff>
    </xdr:to>
    <xdr:sp macro="" textlink="">
      <xdr:nvSpPr>
        <xdr:cNvPr id="67" name="フローチャート: 判断 66">
          <a:extLst>
            <a:ext uri="{FF2B5EF4-FFF2-40B4-BE49-F238E27FC236}">
              <a16:creationId xmlns:a16="http://schemas.microsoft.com/office/drawing/2014/main" id="{5FA0A290-E84A-4554-BE0B-05186F64E71F}"/>
            </a:ext>
          </a:extLst>
        </xdr:cNvPr>
        <xdr:cNvSpPr/>
      </xdr:nvSpPr>
      <xdr:spPr>
        <a:xfrm>
          <a:off x="3312160" y="604517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102858</xdr:rowOff>
    </xdr:from>
    <xdr:ext cx="534377" cy="259045"/>
    <xdr:sp macro="" textlink="">
      <xdr:nvSpPr>
        <xdr:cNvPr id="68" name="テキスト ボックス 67">
          <a:extLst>
            <a:ext uri="{FF2B5EF4-FFF2-40B4-BE49-F238E27FC236}">
              <a16:creationId xmlns:a16="http://schemas.microsoft.com/office/drawing/2014/main" id="{E43AA8CB-0BE4-4495-8F7F-8C96713F535A}"/>
            </a:ext>
          </a:extLst>
        </xdr:cNvPr>
        <xdr:cNvSpPr txBox="1"/>
      </xdr:nvSpPr>
      <xdr:spPr>
        <a:xfrm>
          <a:off x="3118631" y="6137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94323</xdr:rowOff>
    </xdr:from>
    <xdr:to>
      <xdr:col>15</xdr:col>
      <xdr:colOff>50800</xdr:colOff>
      <xdr:row>33</xdr:row>
      <xdr:rowOff>31229</xdr:rowOff>
    </xdr:to>
    <xdr:cxnSp macro="">
      <xdr:nvCxnSpPr>
        <xdr:cNvPr id="69" name="直線コネクタ 68">
          <a:extLst>
            <a:ext uri="{FF2B5EF4-FFF2-40B4-BE49-F238E27FC236}">
              <a16:creationId xmlns:a16="http://schemas.microsoft.com/office/drawing/2014/main" id="{15DF9AE0-0259-45D7-9E76-F6D666B8CFCC}"/>
            </a:ext>
          </a:extLst>
        </xdr:cNvPr>
        <xdr:cNvCxnSpPr/>
      </xdr:nvCxnSpPr>
      <xdr:spPr>
        <a:xfrm flipV="1">
          <a:off x="1790700" y="5458803"/>
          <a:ext cx="774700" cy="104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16254</xdr:rowOff>
    </xdr:from>
    <xdr:to>
      <xdr:col>15</xdr:col>
      <xdr:colOff>101600</xdr:colOff>
      <xdr:row>36</xdr:row>
      <xdr:rowOff>117854</xdr:rowOff>
    </xdr:to>
    <xdr:sp macro="" textlink="">
      <xdr:nvSpPr>
        <xdr:cNvPr id="70" name="フローチャート: 判断 69">
          <a:extLst>
            <a:ext uri="{FF2B5EF4-FFF2-40B4-BE49-F238E27FC236}">
              <a16:creationId xmlns:a16="http://schemas.microsoft.com/office/drawing/2014/main" id="{AB338101-9320-472F-8F36-2B0132BDC74C}"/>
            </a:ext>
          </a:extLst>
        </xdr:cNvPr>
        <xdr:cNvSpPr/>
      </xdr:nvSpPr>
      <xdr:spPr>
        <a:xfrm>
          <a:off x="2514600" y="6051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108981</xdr:rowOff>
    </xdr:from>
    <xdr:ext cx="534377" cy="259045"/>
    <xdr:sp macro="" textlink="">
      <xdr:nvSpPr>
        <xdr:cNvPr id="71" name="テキスト ボックス 70">
          <a:extLst>
            <a:ext uri="{FF2B5EF4-FFF2-40B4-BE49-F238E27FC236}">
              <a16:creationId xmlns:a16="http://schemas.microsoft.com/office/drawing/2014/main" id="{6525AAA4-606C-48CB-9F80-B145DB44DB28}"/>
            </a:ext>
          </a:extLst>
        </xdr:cNvPr>
        <xdr:cNvSpPr txBox="1"/>
      </xdr:nvSpPr>
      <xdr:spPr>
        <a:xfrm>
          <a:off x="2343931" y="6144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31229</xdr:rowOff>
    </xdr:from>
    <xdr:to>
      <xdr:col>10</xdr:col>
      <xdr:colOff>114300</xdr:colOff>
      <xdr:row>33</xdr:row>
      <xdr:rowOff>44962</xdr:rowOff>
    </xdr:to>
    <xdr:cxnSp macro="">
      <xdr:nvCxnSpPr>
        <xdr:cNvPr id="72" name="直線コネクタ 71">
          <a:extLst>
            <a:ext uri="{FF2B5EF4-FFF2-40B4-BE49-F238E27FC236}">
              <a16:creationId xmlns:a16="http://schemas.microsoft.com/office/drawing/2014/main" id="{C6C32D52-CD11-4ED8-81CE-E8F46FE1840C}"/>
            </a:ext>
          </a:extLst>
        </xdr:cNvPr>
        <xdr:cNvCxnSpPr/>
      </xdr:nvCxnSpPr>
      <xdr:spPr>
        <a:xfrm flipV="1">
          <a:off x="1008380" y="5563349"/>
          <a:ext cx="782320" cy="13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34281</xdr:rowOff>
    </xdr:from>
    <xdr:to>
      <xdr:col>10</xdr:col>
      <xdr:colOff>165100</xdr:colOff>
      <xdr:row>36</xdr:row>
      <xdr:rowOff>135881</xdr:rowOff>
    </xdr:to>
    <xdr:sp macro="" textlink="">
      <xdr:nvSpPr>
        <xdr:cNvPr id="73" name="フローチャート: 判断 72">
          <a:extLst>
            <a:ext uri="{FF2B5EF4-FFF2-40B4-BE49-F238E27FC236}">
              <a16:creationId xmlns:a16="http://schemas.microsoft.com/office/drawing/2014/main" id="{8FDE5D4E-AE38-4FC5-9ACB-2DDB6EDF2883}"/>
            </a:ext>
          </a:extLst>
        </xdr:cNvPr>
        <xdr:cNvSpPr/>
      </xdr:nvSpPr>
      <xdr:spPr>
        <a:xfrm>
          <a:off x="1739900" y="6069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127008</xdr:rowOff>
    </xdr:from>
    <xdr:ext cx="534377" cy="259045"/>
    <xdr:sp macro="" textlink="">
      <xdr:nvSpPr>
        <xdr:cNvPr id="74" name="テキスト ボックス 73">
          <a:extLst>
            <a:ext uri="{FF2B5EF4-FFF2-40B4-BE49-F238E27FC236}">
              <a16:creationId xmlns:a16="http://schemas.microsoft.com/office/drawing/2014/main" id="{DC4B7266-F54F-4837-97FF-61C1B48197DF}"/>
            </a:ext>
          </a:extLst>
        </xdr:cNvPr>
        <xdr:cNvSpPr txBox="1"/>
      </xdr:nvSpPr>
      <xdr:spPr>
        <a:xfrm>
          <a:off x="1546371" y="6162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61174</xdr:rowOff>
    </xdr:from>
    <xdr:to>
      <xdr:col>6</xdr:col>
      <xdr:colOff>38100</xdr:colOff>
      <xdr:row>35</xdr:row>
      <xdr:rowOff>162774</xdr:rowOff>
    </xdr:to>
    <xdr:sp macro="" textlink="">
      <xdr:nvSpPr>
        <xdr:cNvPr id="75" name="フローチャート: 判断 74">
          <a:extLst>
            <a:ext uri="{FF2B5EF4-FFF2-40B4-BE49-F238E27FC236}">
              <a16:creationId xmlns:a16="http://schemas.microsoft.com/office/drawing/2014/main" id="{5E201E47-B24A-42B7-8F28-BC2F4ED09560}"/>
            </a:ext>
          </a:extLst>
        </xdr:cNvPr>
        <xdr:cNvSpPr/>
      </xdr:nvSpPr>
      <xdr:spPr>
        <a:xfrm>
          <a:off x="965200" y="59285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153901</xdr:rowOff>
    </xdr:from>
    <xdr:ext cx="534377" cy="259045"/>
    <xdr:sp macro="" textlink="">
      <xdr:nvSpPr>
        <xdr:cNvPr id="76" name="テキスト ボックス 75">
          <a:extLst>
            <a:ext uri="{FF2B5EF4-FFF2-40B4-BE49-F238E27FC236}">
              <a16:creationId xmlns:a16="http://schemas.microsoft.com/office/drawing/2014/main" id="{3099B8C1-7466-472F-B8AF-F083304BBE26}"/>
            </a:ext>
          </a:extLst>
        </xdr:cNvPr>
        <xdr:cNvSpPr txBox="1"/>
      </xdr:nvSpPr>
      <xdr:spPr>
        <a:xfrm>
          <a:off x="771671" y="6021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4A9B1700-4602-40F4-B896-B141D8F2086E}"/>
            </a:ext>
          </a:extLst>
        </xdr:cNvPr>
        <xdr:cNvSpPr txBox="1"/>
      </xdr:nvSpPr>
      <xdr:spPr>
        <a:xfrm>
          <a:off x="39192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3F66F9F4-F3E5-4338-B3AD-371E14707E0E}"/>
            </a:ext>
          </a:extLst>
        </xdr:cNvPr>
        <xdr:cNvSpPr txBox="1"/>
      </xdr:nvSpPr>
      <xdr:spPr>
        <a:xfrm>
          <a:off x="3187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6D2A73C3-CA0D-4715-84E7-DCDAFAA678BD}"/>
            </a:ext>
          </a:extLst>
        </xdr:cNvPr>
        <xdr:cNvSpPr txBox="1"/>
      </xdr:nvSpPr>
      <xdr:spPr>
        <a:xfrm>
          <a:off x="2397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4426E205-4A6A-43E0-A78F-B13E9E562499}"/>
            </a:ext>
          </a:extLst>
        </xdr:cNvPr>
        <xdr:cNvSpPr txBox="1"/>
      </xdr:nvSpPr>
      <xdr:spPr>
        <a:xfrm>
          <a:off x="16230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2F390D34-1405-46BC-B438-2DD668A44F7E}"/>
            </a:ext>
          </a:extLst>
        </xdr:cNvPr>
        <xdr:cNvSpPr txBox="1"/>
      </xdr:nvSpPr>
      <xdr:spPr>
        <a:xfrm>
          <a:off x="8407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18802</xdr:rowOff>
    </xdr:from>
    <xdr:to>
      <xdr:col>24</xdr:col>
      <xdr:colOff>114300</xdr:colOff>
      <xdr:row>31</xdr:row>
      <xdr:rowOff>120402</xdr:rowOff>
    </xdr:to>
    <xdr:sp macro="" textlink="">
      <xdr:nvSpPr>
        <xdr:cNvPr id="82" name="楕円 81">
          <a:extLst>
            <a:ext uri="{FF2B5EF4-FFF2-40B4-BE49-F238E27FC236}">
              <a16:creationId xmlns:a16="http://schemas.microsoft.com/office/drawing/2014/main" id="{DD5791AF-59D6-4B42-937B-48C14E526584}"/>
            </a:ext>
          </a:extLst>
        </xdr:cNvPr>
        <xdr:cNvSpPr/>
      </xdr:nvSpPr>
      <xdr:spPr>
        <a:xfrm>
          <a:off x="4036060" y="5215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105179</xdr:rowOff>
    </xdr:from>
    <xdr:ext cx="599010" cy="259045"/>
    <xdr:sp macro="" textlink="">
      <xdr:nvSpPr>
        <xdr:cNvPr id="83" name="人件費該当値テキスト">
          <a:extLst>
            <a:ext uri="{FF2B5EF4-FFF2-40B4-BE49-F238E27FC236}">
              <a16:creationId xmlns:a16="http://schemas.microsoft.com/office/drawing/2014/main" id="{FF050EF8-0563-4347-9361-48FE6D865ED3}"/>
            </a:ext>
          </a:extLst>
        </xdr:cNvPr>
        <xdr:cNvSpPr txBox="1"/>
      </xdr:nvSpPr>
      <xdr:spPr>
        <a:xfrm>
          <a:off x="4137660" y="5134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155063</xdr:rowOff>
    </xdr:from>
    <xdr:to>
      <xdr:col>20</xdr:col>
      <xdr:colOff>38100</xdr:colOff>
      <xdr:row>32</xdr:row>
      <xdr:rowOff>85213</xdr:rowOff>
    </xdr:to>
    <xdr:sp macro="" textlink="">
      <xdr:nvSpPr>
        <xdr:cNvPr id="84" name="楕円 83">
          <a:extLst>
            <a:ext uri="{FF2B5EF4-FFF2-40B4-BE49-F238E27FC236}">
              <a16:creationId xmlns:a16="http://schemas.microsoft.com/office/drawing/2014/main" id="{08EF293C-4EA7-4AA9-9F1F-D75A6CE45023}"/>
            </a:ext>
          </a:extLst>
        </xdr:cNvPr>
        <xdr:cNvSpPr/>
      </xdr:nvSpPr>
      <xdr:spPr>
        <a:xfrm>
          <a:off x="3312160" y="535190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30</xdr:row>
      <xdr:rowOff>101740</xdr:rowOff>
    </xdr:from>
    <xdr:ext cx="599010" cy="259045"/>
    <xdr:sp macro="" textlink="">
      <xdr:nvSpPr>
        <xdr:cNvPr id="85" name="テキスト ボックス 84">
          <a:extLst>
            <a:ext uri="{FF2B5EF4-FFF2-40B4-BE49-F238E27FC236}">
              <a16:creationId xmlns:a16="http://schemas.microsoft.com/office/drawing/2014/main" id="{E65A56E5-623B-4704-936E-3C31D2E626ED}"/>
            </a:ext>
          </a:extLst>
        </xdr:cNvPr>
        <xdr:cNvSpPr txBox="1"/>
      </xdr:nvSpPr>
      <xdr:spPr>
        <a:xfrm>
          <a:off x="3086315" y="5130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43523</xdr:rowOff>
    </xdr:from>
    <xdr:to>
      <xdr:col>15</xdr:col>
      <xdr:colOff>101600</xdr:colOff>
      <xdr:row>32</xdr:row>
      <xdr:rowOff>145123</xdr:rowOff>
    </xdr:to>
    <xdr:sp macro="" textlink="">
      <xdr:nvSpPr>
        <xdr:cNvPr id="86" name="楕円 85">
          <a:extLst>
            <a:ext uri="{FF2B5EF4-FFF2-40B4-BE49-F238E27FC236}">
              <a16:creationId xmlns:a16="http://schemas.microsoft.com/office/drawing/2014/main" id="{1B0620C2-CDBD-4678-85FC-DACFD93658E9}"/>
            </a:ext>
          </a:extLst>
        </xdr:cNvPr>
        <xdr:cNvSpPr/>
      </xdr:nvSpPr>
      <xdr:spPr>
        <a:xfrm>
          <a:off x="2514600" y="5408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30</xdr:row>
      <xdr:rowOff>161650</xdr:rowOff>
    </xdr:from>
    <xdr:ext cx="599010" cy="259045"/>
    <xdr:sp macro="" textlink="">
      <xdr:nvSpPr>
        <xdr:cNvPr id="87" name="テキスト ボックス 86">
          <a:extLst>
            <a:ext uri="{FF2B5EF4-FFF2-40B4-BE49-F238E27FC236}">
              <a16:creationId xmlns:a16="http://schemas.microsoft.com/office/drawing/2014/main" id="{3463CE3F-B88F-4D12-BEE3-275CFE9849DE}"/>
            </a:ext>
          </a:extLst>
        </xdr:cNvPr>
        <xdr:cNvSpPr txBox="1"/>
      </xdr:nvSpPr>
      <xdr:spPr>
        <a:xfrm>
          <a:off x="2311615" y="5190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151879</xdr:rowOff>
    </xdr:from>
    <xdr:to>
      <xdr:col>10</xdr:col>
      <xdr:colOff>165100</xdr:colOff>
      <xdr:row>33</xdr:row>
      <xdr:rowOff>82029</xdr:rowOff>
    </xdr:to>
    <xdr:sp macro="" textlink="">
      <xdr:nvSpPr>
        <xdr:cNvPr id="88" name="楕円 87">
          <a:extLst>
            <a:ext uri="{FF2B5EF4-FFF2-40B4-BE49-F238E27FC236}">
              <a16:creationId xmlns:a16="http://schemas.microsoft.com/office/drawing/2014/main" id="{861913C4-448A-4BBD-A031-95295503C852}"/>
            </a:ext>
          </a:extLst>
        </xdr:cNvPr>
        <xdr:cNvSpPr/>
      </xdr:nvSpPr>
      <xdr:spPr>
        <a:xfrm>
          <a:off x="1739900" y="55163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31</xdr:row>
      <xdr:rowOff>98556</xdr:rowOff>
    </xdr:from>
    <xdr:ext cx="599010" cy="259045"/>
    <xdr:sp macro="" textlink="">
      <xdr:nvSpPr>
        <xdr:cNvPr id="89" name="テキスト ボックス 88">
          <a:extLst>
            <a:ext uri="{FF2B5EF4-FFF2-40B4-BE49-F238E27FC236}">
              <a16:creationId xmlns:a16="http://schemas.microsoft.com/office/drawing/2014/main" id="{B45A328D-2029-4FA5-B7F5-53A879B3D84C}"/>
            </a:ext>
          </a:extLst>
        </xdr:cNvPr>
        <xdr:cNvSpPr txBox="1"/>
      </xdr:nvSpPr>
      <xdr:spPr>
        <a:xfrm>
          <a:off x="1514055" y="5295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165612</xdr:rowOff>
    </xdr:from>
    <xdr:to>
      <xdr:col>6</xdr:col>
      <xdr:colOff>38100</xdr:colOff>
      <xdr:row>33</xdr:row>
      <xdr:rowOff>95762</xdr:rowOff>
    </xdr:to>
    <xdr:sp macro="" textlink="">
      <xdr:nvSpPr>
        <xdr:cNvPr id="90" name="楕円 89">
          <a:extLst>
            <a:ext uri="{FF2B5EF4-FFF2-40B4-BE49-F238E27FC236}">
              <a16:creationId xmlns:a16="http://schemas.microsoft.com/office/drawing/2014/main" id="{FB3FC82E-E6AC-480B-BF99-F351A0BC7C80}"/>
            </a:ext>
          </a:extLst>
        </xdr:cNvPr>
        <xdr:cNvSpPr/>
      </xdr:nvSpPr>
      <xdr:spPr>
        <a:xfrm>
          <a:off x="965200" y="553009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31</xdr:row>
      <xdr:rowOff>112289</xdr:rowOff>
    </xdr:from>
    <xdr:ext cx="599010" cy="259045"/>
    <xdr:sp macro="" textlink="">
      <xdr:nvSpPr>
        <xdr:cNvPr id="91" name="テキスト ボックス 90">
          <a:extLst>
            <a:ext uri="{FF2B5EF4-FFF2-40B4-BE49-F238E27FC236}">
              <a16:creationId xmlns:a16="http://schemas.microsoft.com/office/drawing/2014/main" id="{382B8249-E932-4256-A2DC-4644A1F2ED5B}"/>
            </a:ext>
          </a:extLst>
        </xdr:cNvPr>
        <xdr:cNvSpPr txBox="1"/>
      </xdr:nvSpPr>
      <xdr:spPr>
        <a:xfrm>
          <a:off x="739355" y="5309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8BC1EA45-5BDC-4CA3-885A-F30011A6502F}"/>
            </a:ext>
          </a:extLst>
        </xdr:cNvPr>
        <xdr:cNvSpPr/>
      </xdr:nvSpPr>
      <xdr:spPr>
        <a:xfrm>
          <a:off x="67056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F70C6AD4-C61E-47FC-8FC1-B225609E724D}"/>
            </a:ext>
          </a:extLst>
        </xdr:cNvPr>
        <xdr:cNvSpPr/>
      </xdr:nvSpPr>
      <xdr:spPr>
        <a:xfrm>
          <a:off x="79756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23DE713A-2DCB-44B2-B859-ED90D4A71163}"/>
            </a:ext>
          </a:extLst>
        </xdr:cNvPr>
        <xdr:cNvSpPr/>
      </xdr:nvSpPr>
      <xdr:spPr>
        <a:xfrm>
          <a:off x="79756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1AC263CD-A6C8-4F1A-BAD0-29F87DE3CF1F}"/>
            </a:ext>
          </a:extLst>
        </xdr:cNvPr>
        <xdr:cNvSpPr/>
      </xdr:nvSpPr>
      <xdr:spPr>
        <a:xfrm>
          <a:off x="16764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6628E7DD-255E-4E20-B330-3FF7E4B1A425}"/>
            </a:ext>
          </a:extLst>
        </xdr:cNvPr>
        <xdr:cNvSpPr/>
      </xdr:nvSpPr>
      <xdr:spPr>
        <a:xfrm>
          <a:off x="16764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94295DD-60C0-497E-97DE-65918A7A33F2}"/>
            </a:ext>
          </a:extLst>
        </xdr:cNvPr>
        <xdr:cNvSpPr/>
      </xdr:nvSpPr>
      <xdr:spPr>
        <a:xfrm>
          <a:off x="2682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E2E779AA-4BCD-49AB-8280-F4EE86F19078}"/>
            </a:ext>
          </a:extLst>
        </xdr:cNvPr>
        <xdr:cNvSpPr/>
      </xdr:nvSpPr>
      <xdr:spPr>
        <a:xfrm>
          <a:off x="2682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F15A7CED-50AD-4B6A-866E-4CEAF06F2D0D}"/>
            </a:ext>
          </a:extLst>
        </xdr:cNvPr>
        <xdr:cNvSpPr/>
      </xdr:nvSpPr>
      <xdr:spPr>
        <a:xfrm>
          <a:off x="67056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B5CC194D-56ED-406E-8AD0-829B11159A9A}"/>
            </a:ext>
          </a:extLst>
        </xdr:cNvPr>
        <xdr:cNvSpPr txBox="1"/>
      </xdr:nvSpPr>
      <xdr:spPr>
        <a:xfrm>
          <a:off x="65532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36F15BD2-6591-4E8A-93C3-C59AC0EF0368}"/>
            </a:ext>
          </a:extLst>
        </xdr:cNvPr>
        <xdr:cNvCxnSpPr/>
      </xdr:nvCxnSpPr>
      <xdr:spPr>
        <a:xfrm>
          <a:off x="67056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855BFACB-1A23-4934-94DC-433C2653E221}"/>
            </a:ext>
          </a:extLst>
        </xdr:cNvPr>
        <xdr:cNvSpPr txBox="1"/>
      </xdr:nvSpPr>
      <xdr:spPr>
        <a:xfrm>
          <a:off x="467494" y="10170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8436E92C-D835-4774-B05B-276B07C7D722}"/>
            </a:ext>
          </a:extLst>
        </xdr:cNvPr>
        <xdr:cNvCxnSpPr/>
      </xdr:nvCxnSpPr>
      <xdr:spPr>
        <a:xfrm>
          <a:off x="670560" y="998963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2F554548-4026-45CD-969A-891FFD854963}"/>
            </a:ext>
          </a:extLst>
        </xdr:cNvPr>
        <xdr:cNvSpPr txBox="1"/>
      </xdr:nvSpPr>
      <xdr:spPr>
        <a:xfrm>
          <a:off x="207841" y="985122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DAF73CC3-F5DB-4C07-8511-FFB2CCE5C2E9}"/>
            </a:ext>
          </a:extLst>
        </xdr:cNvPr>
        <xdr:cNvCxnSpPr/>
      </xdr:nvCxnSpPr>
      <xdr:spPr>
        <a:xfrm>
          <a:off x="670560" y="96706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1BCA1E56-09AB-440E-966E-1A1D5937B76C}"/>
            </a:ext>
          </a:extLst>
        </xdr:cNvPr>
        <xdr:cNvSpPr txBox="1"/>
      </xdr:nvSpPr>
      <xdr:spPr>
        <a:xfrm>
          <a:off x="207841" y="95322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A66643F3-5263-4F03-A7D9-F4AE4FCED8FA}"/>
            </a:ext>
          </a:extLst>
        </xdr:cNvPr>
        <xdr:cNvCxnSpPr/>
      </xdr:nvCxnSpPr>
      <xdr:spPr>
        <a:xfrm>
          <a:off x="670560" y="935173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C9DFB121-87F5-438D-AC9D-6547949F74C5}"/>
            </a:ext>
          </a:extLst>
        </xdr:cNvPr>
        <xdr:cNvSpPr txBox="1"/>
      </xdr:nvSpPr>
      <xdr:spPr>
        <a:xfrm>
          <a:off x="207841" y="921332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373D9977-C16D-4218-824A-6EFBEFA97EA3}"/>
            </a:ext>
          </a:extLst>
        </xdr:cNvPr>
        <xdr:cNvCxnSpPr/>
      </xdr:nvCxnSpPr>
      <xdr:spPr>
        <a:xfrm>
          <a:off x="670560" y="90327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D4ACBD4B-FB79-4EA0-BE1E-C83170BB636C}"/>
            </a:ext>
          </a:extLst>
        </xdr:cNvPr>
        <xdr:cNvSpPr txBox="1"/>
      </xdr:nvSpPr>
      <xdr:spPr>
        <a:xfrm>
          <a:off x="166581" y="88905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E1A78663-721B-4D5E-8FC1-17D2078809C8}"/>
            </a:ext>
          </a:extLst>
        </xdr:cNvPr>
        <xdr:cNvCxnSpPr/>
      </xdr:nvCxnSpPr>
      <xdr:spPr>
        <a:xfrm>
          <a:off x="670560" y="87138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3320227E-B828-4E98-BBD7-4380DDE5D3EC}"/>
            </a:ext>
          </a:extLst>
        </xdr:cNvPr>
        <xdr:cNvSpPr txBox="1"/>
      </xdr:nvSpPr>
      <xdr:spPr>
        <a:xfrm>
          <a:off x="166581" y="85716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B26D3C44-8198-4C30-837F-4A5DAC06B38A}"/>
            </a:ext>
          </a:extLst>
        </xdr:cNvPr>
        <xdr:cNvCxnSpPr/>
      </xdr:nvCxnSpPr>
      <xdr:spPr>
        <a:xfrm>
          <a:off x="670560" y="83910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2397656E-8538-48FA-884D-BB5F65F2C1B9}"/>
            </a:ext>
          </a:extLst>
        </xdr:cNvPr>
        <xdr:cNvSpPr txBox="1"/>
      </xdr:nvSpPr>
      <xdr:spPr>
        <a:xfrm>
          <a:off x="166581" y="82526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B2962F24-9006-4B09-AF3F-44E79911D1EC}"/>
            </a:ext>
          </a:extLst>
        </xdr:cNvPr>
        <xdr:cNvCxnSpPr/>
      </xdr:nvCxnSpPr>
      <xdr:spPr>
        <a:xfrm>
          <a:off x="67056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3E5085E4-5245-4F57-B928-D45EC3139EA1}"/>
            </a:ext>
          </a:extLst>
        </xdr:cNvPr>
        <xdr:cNvSpPr txBox="1"/>
      </xdr:nvSpPr>
      <xdr:spPr>
        <a:xfrm>
          <a:off x="16658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AEA293FA-A573-4A5C-A8C0-54D97649C670}"/>
            </a:ext>
          </a:extLst>
        </xdr:cNvPr>
        <xdr:cNvSpPr/>
      </xdr:nvSpPr>
      <xdr:spPr>
        <a:xfrm>
          <a:off x="67056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33107</xdr:rowOff>
    </xdr:from>
    <xdr:to>
      <xdr:col>24</xdr:col>
      <xdr:colOff>62865</xdr:colOff>
      <xdr:row>58</xdr:row>
      <xdr:rowOff>163093</xdr:rowOff>
    </xdr:to>
    <xdr:cxnSp macro="">
      <xdr:nvCxnSpPr>
        <xdr:cNvPr id="118" name="直線コネクタ 117">
          <a:extLst>
            <a:ext uri="{FF2B5EF4-FFF2-40B4-BE49-F238E27FC236}">
              <a16:creationId xmlns:a16="http://schemas.microsoft.com/office/drawing/2014/main" id="{6DEA0A15-3EBE-4A24-8873-3965B68F2346}"/>
            </a:ext>
          </a:extLst>
        </xdr:cNvPr>
        <xdr:cNvCxnSpPr/>
      </xdr:nvCxnSpPr>
      <xdr:spPr>
        <a:xfrm flipV="1">
          <a:off x="4084955" y="8415107"/>
          <a:ext cx="1270" cy="14711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166920</xdr:rowOff>
    </xdr:from>
    <xdr:ext cx="534377" cy="259045"/>
    <xdr:sp macro="" textlink="">
      <xdr:nvSpPr>
        <xdr:cNvPr id="119" name="物件費最小値テキスト">
          <a:extLst>
            <a:ext uri="{FF2B5EF4-FFF2-40B4-BE49-F238E27FC236}">
              <a16:creationId xmlns:a16="http://schemas.microsoft.com/office/drawing/2014/main" id="{3C7526AA-D531-473D-931B-D262A2A25CC0}"/>
            </a:ext>
          </a:extLst>
        </xdr:cNvPr>
        <xdr:cNvSpPr txBox="1"/>
      </xdr:nvSpPr>
      <xdr:spPr>
        <a:xfrm>
          <a:off x="4137660" y="9890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163093</xdr:rowOff>
    </xdr:from>
    <xdr:to>
      <xdr:col>24</xdr:col>
      <xdr:colOff>152400</xdr:colOff>
      <xdr:row>58</xdr:row>
      <xdr:rowOff>163093</xdr:rowOff>
    </xdr:to>
    <xdr:cxnSp macro="">
      <xdr:nvCxnSpPr>
        <xdr:cNvPr id="120" name="直線コネクタ 119">
          <a:extLst>
            <a:ext uri="{FF2B5EF4-FFF2-40B4-BE49-F238E27FC236}">
              <a16:creationId xmlns:a16="http://schemas.microsoft.com/office/drawing/2014/main" id="{BB25067C-25B3-4514-A448-A5885D75CFB8}"/>
            </a:ext>
          </a:extLst>
        </xdr:cNvPr>
        <xdr:cNvCxnSpPr/>
      </xdr:nvCxnSpPr>
      <xdr:spPr>
        <a:xfrm>
          <a:off x="4020820" y="98862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151234</xdr:rowOff>
    </xdr:from>
    <xdr:ext cx="599010" cy="259045"/>
    <xdr:sp macro="" textlink="">
      <xdr:nvSpPr>
        <xdr:cNvPr id="121" name="物件費最大値テキスト">
          <a:extLst>
            <a:ext uri="{FF2B5EF4-FFF2-40B4-BE49-F238E27FC236}">
              <a16:creationId xmlns:a16="http://schemas.microsoft.com/office/drawing/2014/main" id="{D4B904B0-697E-43F3-A7FD-67EF71A7539C}"/>
            </a:ext>
          </a:extLst>
        </xdr:cNvPr>
        <xdr:cNvSpPr txBox="1"/>
      </xdr:nvSpPr>
      <xdr:spPr>
        <a:xfrm>
          <a:off x="4137660" y="8197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33107</xdr:rowOff>
    </xdr:from>
    <xdr:to>
      <xdr:col>24</xdr:col>
      <xdr:colOff>152400</xdr:colOff>
      <xdr:row>50</xdr:row>
      <xdr:rowOff>33107</xdr:rowOff>
    </xdr:to>
    <xdr:cxnSp macro="">
      <xdr:nvCxnSpPr>
        <xdr:cNvPr id="122" name="直線コネクタ 121">
          <a:extLst>
            <a:ext uri="{FF2B5EF4-FFF2-40B4-BE49-F238E27FC236}">
              <a16:creationId xmlns:a16="http://schemas.microsoft.com/office/drawing/2014/main" id="{2EE11C46-FE04-4154-90A4-E045D0FB0BD6}"/>
            </a:ext>
          </a:extLst>
        </xdr:cNvPr>
        <xdr:cNvCxnSpPr/>
      </xdr:nvCxnSpPr>
      <xdr:spPr>
        <a:xfrm>
          <a:off x="4020820" y="84151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127824</xdr:rowOff>
    </xdr:from>
    <xdr:to>
      <xdr:col>24</xdr:col>
      <xdr:colOff>63500</xdr:colOff>
      <xdr:row>55</xdr:row>
      <xdr:rowOff>22309</xdr:rowOff>
    </xdr:to>
    <xdr:cxnSp macro="">
      <xdr:nvCxnSpPr>
        <xdr:cNvPr id="123" name="直線コネクタ 122">
          <a:extLst>
            <a:ext uri="{FF2B5EF4-FFF2-40B4-BE49-F238E27FC236}">
              <a16:creationId xmlns:a16="http://schemas.microsoft.com/office/drawing/2014/main" id="{DBD6FC3B-D290-4138-A592-D15F070B4C2B}"/>
            </a:ext>
          </a:extLst>
        </xdr:cNvPr>
        <xdr:cNvCxnSpPr/>
      </xdr:nvCxnSpPr>
      <xdr:spPr>
        <a:xfrm flipV="1">
          <a:off x="3355340" y="9180384"/>
          <a:ext cx="731520" cy="62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34996</xdr:rowOff>
    </xdr:from>
    <xdr:ext cx="534377" cy="259045"/>
    <xdr:sp macro="" textlink="">
      <xdr:nvSpPr>
        <xdr:cNvPr id="124" name="物件費平均値テキスト">
          <a:extLst>
            <a:ext uri="{FF2B5EF4-FFF2-40B4-BE49-F238E27FC236}">
              <a16:creationId xmlns:a16="http://schemas.microsoft.com/office/drawing/2014/main" id="{48780DD0-AD93-4B3C-AB04-BDBC316F38CF}"/>
            </a:ext>
          </a:extLst>
        </xdr:cNvPr>
        <xdr:cNvSpPr txBox="1"/>
      </xdr:nvSpPr>
      <xdr:spPr>
        <a:xfrm>
          <a:off x="4137660" y="94228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56569</xdr:rowOff>
    </xdr:from>
    <xdr:to>
      <xdr:col>24</xdr:col>
      <xdr:colOff>114300</xdr:colOff>
      <xdr:row>56</xdr:row>
      <xdr:rowOff>158169</xdr:rowOff>
    </xdr:to>
    <xdr:sp macro="" textlink="">
      <xdr:nvSpPr>
        <xdr:cNvPr id="125" name="フローチャート: 判断 124">
          <a:extLst>
            <a:ext uri="{FF2B5EF4-FFF2-40B4-BE49-F238E27FC236}">
              <a16:creationId xmlns:a16="http://schemas.microsoft.com/office/drawing/2014/main" id="{9481ADDD-6D03-4356-98C8-2E72D5970AF9}"/>
            </a:ext>
          </a:extLst>
        </xdr:cNvPr>
        <xdr:cNvSpPr/>
      </xdr:nvSpPr>
      <xdr:spPr>
        <a:xfrm>
          <a:off x="4036060" y="9444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60191</xdr:rowOff>
    </xdr:from>
    <xdr:to>
      <xdr:col>19</xdr:col>
      <xdr:colOff>177800</xdr:colOff>
      <xdr:row>55</xdr:row>
      <xdr:rowOff>22309</xdr:rowOff>
    </xdr:to>
    <xdr:cxnSp macro="">
      <xdr:nvCxnSpPr>
        <xdr:cNvPr id="126" name="直線コネクタ 125">
          <a:extLst>
            <a:ext uri="{FF2B5EF4-FFF2-40B4-BE49-F238E27FC236}">
              <a16:creationId xmlns:a16="http://schemas.microsoft.com/office/drawing/2014/main" id="{16068F93-3179-414E-AFC9-4F1DDC61F88A}"/>
            </a:ext>
          </a:extLst>
        </xdr:cNvPr>
        <xdr:cNvCxnSpPr/>
      </xdr:nvCxnSpPr>
      <xdr:spPr>
        <a:xfrm>
          <a:off x="2565400" y="9112751"/>
          <a:ext cx="789940" cy="129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96237</xdr:rowOff>
    </xdr:from>
    <xdr:to>
      <xdr:col>20</xdr:col>
      <xdr:colOff>38100</xdr:colOff>
      <xdr:row>57</xdr:row>
      <xdr:rowOff>26387</xdr:rowOff>
    </xdr:to>
    <xdr:sp macro="" textlink="">
      <xdr:nvSpPr>
        <xdr:cNvPr id="127" name="フローチャート: 判断 126">
          <a:extLst>
            <a:ext uri="{FF2B5EF4-FFF2-40B4-BE49-F238E27FC236}">
              <a16:creationId xmlns:a16="http://schemas.microsoft.com/office/drawing/2014/main" id="{001993F4-7085-4020-B6AE-9C10530FA42A}"/>
            </a:ext>
          </a:extLst>
        </xdr:cNvPr>
        <xdr:cNvSpPr/>
      </xdr:nvSpPr>
      <xdr:spPr>
        <a:xfrm>
          <a:off x="3312160" y="948407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17514</xdr:rowOff>
    </xdr:from>
    <xdr:ext cx="534377" cy="259045"/>
    <xdr:sp macro="" textlink="">
      <xdr:nvSpPr>
        <xdr:cNvPr id="128" name="テキスト ボックス 127">
          <a:extLst>
            <a:ext uri="{FF2B5EF4-FFF2-40B4-BE49-F238E27FC236}">
              <a16:creationId xmlns:a16="http://schemas.microsoft.com/office/drawing/2014/main" id="{9C0B27A8-38B7-4E25-816D-6D7973E19E60}"/>
            </a:ext>
          </a:extLst>
        </xdr:cNvPr>
        <xdr:cNvSpPr txBox="1"/>
      </xdr:nvSpPr>
      <xdr:spPr>
        <a:xfrm>
          <a:off x="3118631" y="9572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60191</xdr:rowOff>
    </xdr:from>
    <xdr:to>
      <xdr:col>15</xdr:col>
      <xdr:colOff>50800</xdr:colOff>
      <xdr:row>55</xdr:row>
      <xdr:rowOff>118070</xdr:rowOff>
    </xdr:to>
    <xdr:cxnSp macro="">
      <xdr:nvCxnSpPr>
        <xdr:cNvPr id="129" name="直線コネクタ 128">
          <a:extLst>
            <a:ext uri="{FF2B5EF4-FFF2-40B4-BE49-F238E27FC236}">
              <a16:creationId xmlns:a16="http://schemas.microsoft.com/office/drawing/2014/main" id="{D059D1C2-A307-49B9-9AEB-0E9878ABDD93}"/>
            </a:ext>
          </a:extLst>
        </xdr:cNvPr>
        <xdr:cNvCxnSpPr/>
      </xdr:nvCxnSpPr>
      <xdr:spPr>
        <a:xfrm flipV="1">
          <a:off x="1790700" y="9112751"/>
          <a:ext cx="774700" cy="225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82554</xdr:rowOff>
    </xdr:from>
    <xdr:to>
      <xdr:col>15</xdr:col>
      <xdr:colOff>101600</xdr:colOff>
      <xdr:row>57</xdr:row>
      <xdr:rowOff>12704</xdr:rowOff>
    </xdr:to>
    <xdr:sp macro="" textlink="">
      <xdr:nvSpPr>
        <xdr:cNvPr id="130" name="フローチャート: 判断 129">
          <a:extLst>
            <a:ext uri="{FF2B5EF4-FFF2-40B4-BE49-F238E27FC236}">
              <a16:creationId xmlns:a16="http://schemas.microsoft.com/office/drawing/2014/main" id="{04830199-DB91-49B7-99D6-BCBB82E4E2D2}"/>
            </a:ext>
          </a:extLst>
        </xdr:cNvPr>
        <xdr:cNvSpPr/>
      </xdr:nvSpPr>
      <xdr:spPr>
        <a:xfrm>
          <a:off x="2514600" y="94703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3831</xdr:rowOff>
    </xdr:from>
    <xdr:ext cx="534377" cy="259045"/>
    <xdr:sp macro="" textlink="">
      <xdr:nvSpPr>
        <xdr:cNvPr id="131" name="テキスト ボックス 130">
          <a:extLst>
            <a:ext uri="{FF2B5EF4-FFF2-40B4-BE49-F238E27FC236}">
              <a16:creationId xmlns:a16="http://schemas.microsoft.com/office/drawing/2014/main" id="{8521023B-91FC-4F57-AF57-E68EB1EAEB29}"/>
            </a:ext>
          </a:extLst>
        </xdr:cNvPr>
        <xdr:cNvSpPr txBox="1"/>
      </xdr:nvSpPr>
      <xdr:spPr>
        <a:xfrm>
          <a:off x="2343931" y="9559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116176</xdr:rowOff>
    </xdr:from>
    <xdr:to>
      <xdr:col>10</xdr:col>
      <xdr:colOff>114300</xdr:colOff>
      <xdr:row>55</xdr:row>
      <xdr:rowOff>118070</xdr:rowOff>
    </xdr:to>
    <xdr:cxnSp macro="">
      <xdr:nvCxnSpPr>
        <xdr:cNvPr id="132" name="直線コネクタ 131">
          <a:extLst>
            <a:ext uri="{FF2B5EF4-FFF2-40B4-BE49-F238E27FC236}">
              <a16:creationId xmlns:a16="http://schemas.microsoft.com/office/drawing/2014/main" id="{1007E404-FC68-4624-9E82-ECA9D1CBE614}"/>
            </a:ext>
          </a:extLst>
        </xdr:cNvPr>
        <xdr:cNvCxnSpPr/>
      </xdr:nvCxnSpPr>
      <xdr:spPr>
        <a:xfrm>
          <a:off x="1008380" y="9336376"/>
          <a:ext cx="782320" cy="1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127947</xdr:rowOff>
    </xdr:from>
    <xdr:to>
      <xdr:col>10</xdr:col>
      <xdr:colOff>165100</xdr:colOff>
      <xdr:row>57</xdr:row>
      <xdr:rowOff>58097</xdr:rowOff>
    </xdr:to>
    <xdr:sp macro="" textlink="">
      <xdr:nvSpPr>
        <xdr:cNvPr id="133" name="フローチャート: 判断 132">
          <a:extLst>
            <a:ext uri="{FF2B5EF4-FFF2-40B4-BE49-F238E27FC236}">
              <a16:creationId xmlns:a16="http://schemas.microsoft.com/office/drawing/2014/main" id="{7C3DD2F7-2FF0-49EF-A2FE-7DC557A5B1E5}"/>
            </a:ext>
          </a:extLst>
        </xdr:cNvPr>
        <xdr:cNvSpPr/>
      </xdr:nvSpPr>
      <xdr:spPr>
        <a:xfrm>
          <a:off x="1739900" y="95157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49224</xdr:rowOff>
    </xdr:from>
    <xdr:ext cx="534377" cy="259045"/>
    <xdr:sp macro="" textlink="">
      <xdr:nvSpPr>
        <xdr:cNvPr id="134" name="テキスト ボックス 133">
          <a:extLst>
            <a:ext uri="{FF2B5EF4-FFF2-40B4-BE49-F238E27FC236}">
              <a16:creationId xmlns:a16="http://schemas.microsoft.com/office/drawing/2014/main" id="{95ECDBFB-245A-455E-93A1-E689C9847273}"/>
            </a:ext>
          </a:extLst>
        </xdr:cNvPr>
        <xdr:cNvSpPr txBox="1"/>
      </xdr:nvSpPr>
      <xdr:spPr>
        <a:xfrm>
          <a:off x="1546371" y="9604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111586</xdr:rowOff>
    </xdr:from>
    <xdr:to>
      <xdr:col>6</xdr:col>
      <xdr:colOff>38100</xdr:colOff>
      <xdr:row>57</xdr:row>
      <xdr:rowOff>41736</xdr:rowOff>
    </xdr:to>
    <xdr:sp macro="" textlink="">
      <xdr:nvSpPr>
        <xdr:cNvPr id="135" name="フローチャート: 判断 134">
          <a:extLst>
            <a:ext uri="{FF2B5EF4-FFF2-40B4-BE49-F238E27FC236}">
              <a16:creationId xmlns:a16="http://schemas.microsoft.com/office/drawing/2014/main" id="{7AF56348-B0BB-4693-97A0-FC062B4FDE94}"/>
            </a:ext>
          </a:extLst>
        </xdr:cNvPr>
        <xdr:cNvSpPr/>
      </xdr:nvSpPr>
      <xdr:spPr>
        <a:xfrm>
          <a:off x="965200" y="949942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32863</xdr:rowOff>
    </xdr:from>
    <xdr:ext cx="534377" cy="259045"/>
    <xdr:sp macro="" textlink="">
      <xdr:nvSpPr>
        <xdr:cNvPr id="136" name="テキスト ボックス 135">
          <a:extLst>
            <a:ext uri="{FF2B5EF4-FFF2-40B4-BE49-F238E27FC236}">
              <a16:creationId xmlns:a16="http://schemas.microsoft.com/office/drawing/2014/main" id="{C4E7EB4B-DD22-4639-98AA-2D6F09191FA7}"/>
            </a:ext>
          </a:extLst>
        </xdr:cNvPr>
        <xdr:cNvSpPr txBox="1"/>
      </xdr:nvSpPr>
      <xdr:spPr>
        <a:xfrm>
          <a:off x="771671" y="9588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A71CC81E-B36C-4375-9EC1-C0B3D8313A44}"/>
            </a:ext>
          </a:extLst>
        </xdr:cNvPr>
        <xdr:cNvSpPr txBox="1"/>
      </xdr:nvSpPr>
      <xdr:spPr>
        <a:xfrm>
          <a:off x="39192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B4D3FD93-ABD4-4DE8-A285-7A35C122AC65}"/>
            </a:ext>
          </a:extLst>
        </xdr:cNvPr>
        <xdr:cNvSpPr txBox="1"/>
      </xdr:nvSpPr>
      <xdr:spPr>
        <a:xfrm>
          <a:off x="3187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F6BACF3B-61D0-4345-A3E2-E578F2AD7B17}"/>
            </a:ext>
          </a:extLst>
        </xdr:cNvPr>
        <xdr:cNvSpPr txBox="1"/>
      </xdr:nvSpPr>
      <xdr:spPr>
        <a:xfrm>
          <a:off x="2397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C44EAFF6-3F0B-4968-A773-455BA538FE39}"/>
            </a:ext>
          </a:extLst>
        </xdr:cNvPr>
        <xdr:cNvSpPr txBox="1"/>
      </xdr:nvSpPr>
      <xdr:spPr>
        <a:xfrm>
          <a:off x="16230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E2ED5C1E-4018-4A5B-924C-419F825E7277}"/>
            </a:ext>
          </a:extLst>
        </xdr:cNvPr>
        <xdr:cNvSpPr txBox="1"/>
      </xdr:nvSpPr>
      <xdr:spPr>
        <a:xfrm>
          <a:off x="8407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77024</xdr:rowOff>
    </xdr:from>
    <xdr:to>
      <xdr:col>24</xdr:col>
      <xdr:colOff>114300</xdr:colOff>
      <xdr:row>55</xdr:row>
      <xdr:rowOff>7174</xdr:rowOff>
    </xdr:to>
    <xdr:sp macro="" textlink="">
      <xdr:nvSpPr>
        <xdr:cNvPr id="142" name="楕円 141">
          <a:extLst>
            <a:ext uri="{FF2B5EF4-FFF2-40B4-BE49-F238E27FC236}">
              <a16:creationId xmlns:a16="http://schemas.microsoft.com/office/drawing/2014/main" id="{63C140CE-44D7-4546-9AB6-1B87793DADDF}"/>
            </a:ext>
          </a:extLst>
        </xdr:cNvPr>
        <xdr:cNvSpPr/>
      </xdr:nvSpPr>
      <xdr:spPr>
        <a:xfrm>
          <a:off x="4036060" y="91295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99901</xdr:rowOff>
    </xdr:from>
    <xdr:ext cx="599010" cy="259045"/>
    <xdr:sp macro="" textlink="">
      <xdr:nvSpPr>
        <xdr:cNvPr id="143" name="物件費該当値テキスト">
          <a:extLst>
            <a:ext uri="{FF2B5EF4-FFF2-40B4-BE49-F238E27FC236}">
              <a16:creationId xmlns:a16="http://schemas.microsoft.com/office/drawing/2014/main" id="{67BB4975-FF81-4017-A3C2-9D6E190F4DA4}"/>
            </a:ext>
          </a:extLst>
        </xdr:cNvPr>
        <xdr:cNvSpPr txBox="1"/>
      </xdr:nvSpPr>
      <xdr:spPr>
        <a:xfrm>
          <a:off x="4137660" y="8984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142959</xdr:rowOff>
    </xdr:from>
    <xdr:to>
      <xdr:col>20</xdr:col>
      <xdr:colOff>38100</xdr:colOff>
      <xdr:row>55</xdr:row>
      <xdr:rowOff>73109</xdr:rowOff>
    </xdr:to>
    <xdr:sp macro="" textlink="">
      <xdr:nvSpPr>
        <xdr:cNvPr id="144" name="楕円 143">
          <a:extLst>
            <a:ext uri="{FF2B5EF4-FFF2-40B4-BE49-F238E27FC236}">
              <a16:creationId xmlns:a16="http://schemas.microsoft.com/office/drawing/2014/main" id="{2374FC3D-BD53-48F1-A46C-00713F30E8C2}"/>
            </a:ext>
          </a:extLst>
        </xdr:cNvPr>
        <xdr:cNvSpPr/>
      </xdr:nvSpPr>
      <xdr:spPr>
        <a:xfrm>
          <a:off x="3312160" y="919551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89636</xdr:rowOff>
    </xdr:from>
    <xdr:ext cx="599010" cy="259045"/>
    <xdr:sp macro="" textlink="">
      <xdr:nvSpPr>
        <xdr:cNvPr id="145" name="テキスト ボックス 144">
          <a:extLst>
            <a:ext uri="{FF2B5EF4-FFF2-40B4-BE49-F238E27FC236}">
              <a16:creationId xmlns:a16="http://schemas.microsoft.com/office/drawing/2014/main" id="{5827D9DA-BCF3-4C39-933D-34C02F0B60F8}"/>
            </a:ext>
          </a:extLst>
        </xdr:cNvPr>
        <xdr:cNvSpPr txBox="1"/>
      </xdr:nvSpPr>
      <xdr:spPr>
        <a:xfrm>
          <a:off x="3086315" y="8974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9391</xdr:rowOff>
    </xdr:from>
    <xdr:to>
      <xdr:col>15</xdr:col>
      <xdr:colOff>101600</xdr:colOff>
      <xdr:row>54</xdr:row>
      <xdr:rowOff>110991</xdr:rowOff>
    </xdr:to>
    <xdr:sp macro="" textlink="">
      <xdr:nvSpPr>
        <xdr:cNvPr id="146" name="楕円 145">
          <a:extLst>
            <a:ext uri="{FF2B5EF4-FFF2-40B4-BE49-F238E27FC236}">
              <a16:creationId xmlns:a16="http://schemas.microsoft.com/office/drawing/2014/main" id="{6F07B657-A5F3-4287-B785-C1479924C8E5}"/>
            </a:ext>
          </a:extLst>
        </xdr:cNvPr>
        <xdr:cNvSpPr/>
      </xdr:nvSpPr>
      <xdr:spPr>
        <a:xfrm>
          <a:off x="2514600" y="9061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52</xdr:row>
      <xdr:rowOff>127518</xdr:rowOff>
    </xdr:from>
    <xdr:ext cx="599010" cy="259045"/>
    <xdr:sp macro="" textlink="">
      <xdr:nvSpPr>
        <xdr:cNvPr id="147" name="テキスト ボックス 146">
          <a:extLst>
            <a:ext uri="{FF2B5EF4-FFF2-40B4-BE49-F238E27FC236}">
              <a16:creationId xmlns:a16="http://schemas.microsoft.com/office/drawing/2014/main" id="{4CF42FED-ECA4-4673-98AB-757DE5C7EEC8}"/>
            </a:ext>
          </a:extLst>
        </xdr:cNvPr>
        <xdr:cNvSpPr txBox="1"/>
      </xdr:nvSpPr>
      <xdr:spPr>
        <a:xfrm>
          <a:off x="2311615" y="88447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67270</xdr:rowOff>
    </xdr:from>
    <xdr:to>
      <xdr:col>10</xdr:col>
      <xdr:colOff>165100</xdr:colOff>
      <xdr:row>55</xdr:row>
      <xdr:rowOff>168870</xdr:rowOff>
    </xdr:to>
    <xdr:sp macro="" textlink="">
      <xdr:nvSpPr>
        <xdr:cNvPr id="148" name="楕円 147">
          <a:extLst>
            <a:ext uri="{FF2B5EF4-FFF2-40B4-BE49-F238E27FC236}">
              <a16:creationId xmlns:a16="http://schemas.microsoft.com/office/drawing/2014/main" id="{F0EC42C8-DF28-4D99-B46F-F01324A43944}"/>
            </a:ext>
          </a:extLst>
        </xdr:cNvPr>
        <xdr:cNvSpPr/>
      </xdr:nvSpPr>
      <xdr:spPr>
        <a:xfrm>
          <a:off x="1739900" y="928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13947</xdr:rowOff>
    </xdr:from>
    <xdr:ext cx="534377" cy="259045"/>
    <xdr:sp macro="" textlink="">
      <xdr:nvSpPr>
        <xdr:cNvPr id="149" name="テキスト ボックス 148">
          <a:extLst>
            <a:ext uri="{FF2B5EF4-FFF2-40B4-BE49-F238E27FC236}">
              <a16:creationId xmlns:a16="http://schemas.microsoft.com/office/drawing/2014/main" id="{282E82A3-034C-4A55-94D8-C2EF4EE1184A}"/>
            </a:ext>
          </a:extLst>
        </xdr:cNvPr>
        <xdr:cNvSpPr txBox="1"/>
      </xdr:nvSpPr>
      <xdr:spPr>
        <a:xfrm>
          <a:off x="1546371" y="9066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65376</xdr:rowOff>
    </xdr:from>
    <xdr:to>
      <xdr:col>6</xdr:col>
      <xdr:colOff>38100</xdr:colOff>
      <xdr:row>55</xdr:row>
      <xdr:rowOff>166976</xdr:rowOff>
    </xdr:to>
    <xdr:sp macro="" textlink="">
      <xdr:nvSpPr>
        <xdr:cNvPr id="150" name="楕円 149">
          <a:extLst>
            <a:ext uri="{FF2B5EF4-FFF2-40B4-BE49-F238E27FC236}">
              <a16:creationId xmlns:a16="http://schemas.microsoft.com/office/drawing/2014/main" id="{E9F38DB9-AF85-463C-B072-22B59A81EED1}"/>
            </a:ext>
          </a:extLst>
        </xdr:cNvPr>
        <xdr:cNvSpPr/>
      </xdr:nvSpPr>
      <xdr:spPr>
        <a:xfrm>
          <a:off x="965200" y="928557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12053</xdr:rowOff>
    </xdr:from>
    <xdr:ext cx="534377" cy="259045"/>
    <xdr:sp macro="" textlink="">
      <xdr:nvSpPr>
        <xdr:cNvPr id="151" name="テキスト ボックス 150">
          <a:extLst>
            <a:ext uri="{FF2B5EF4-FFF2-40B4-BE49-F238E27FC236}">
              <a16:creationId xmlns:a16="http://schemas.microsoft.com/office/drawing/2014/main" id="{72AF18C1-67AE-4C20-B120-8F8406557CDE}"/>
            </a:ext>
          </a:extLst>
        </xdr:cNvPr>
        <xdr:cNvSpPr txBox="1"/>
      </xdr:nvSpPr>
      <xdr:spPr>
        <a:xfrm>
          <a:off x="771671" y="9064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B7CBA3B8-9F07-45EE-9599-C432DDC7CF1B}"/>
            </a:ext>
          </a:extLst>
        </xdr:cNvPr>
        <xdr:cNvSpPr/>
      </xdr:nvSpPr>
      <xdr:spPr>
        <a:xfrm>
          <a:off x="67056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FE6DD8CC-5898-463C-A2DE-45270B6D4E1D}"/>
            </a:ext>
          </a:extLst>
        </xdr:cNvPr>
        <xdr:cNvSpPr/>
      </xdr:nvSpPr>
      <xdr:spPr>
        <a:xfrm>
          <a:off x="79756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58A2BC18-AEBC-42E5-90C4-33AA36BE6766}"/>
            </a:ext>
          </a:extLst>
        </xdr:cNvPr>
        <xdr:cNvSpPr/>
      </xdr:nvSpPr>
      <xdr:spPr>
        <a:xfrm>
          <a:off x="79756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74EDA452-D82B-4137-A633-F8A6F9E003BE}"/>
            </a:ext>
          </a:extLst>
        </xdr:cNvPr>
        <xdr:cNvSpPr/>
      </xdr:nvSpPr>
      <xdr:spPr>
        <a:xfrm>
          <a:off x="16764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EFE92780-A47F-4138-9257-816ACE08049B}"/>
            </a:ext>
          </a:extLst>
        </xdr:cNvPr>
        <xdr:cNvSpPr/>
      </xdr:nvSpPr>
      <xdr:spPr>
        <a:xfrm>
          <a:off x="16764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2E1E5772-2A67-403F-AE87-1F3BF7ADDA1F}"/>
            </a:ext>
          </a:extLst>
        </xdr:cNvPr>
        <xdr:cNvSpPr/>
      </xdr:nvSpPr>
      <xdr:spPr>
        <a:xfrm>
          <a:off x="2682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C198AEC4-E334-43B7-BDFF-ABACE63B4BAE}"/>
            </a:ext>
          </a:extLst>
        </xdr:cNvPr>
        <xdr:cNvSpPr/>
      </xdr:nvSpPr>
      <xdr:spPr>
        <a:xfrm>
          <a:off x="2682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6CC8568B-25DA-4F35-8367-CAC88D92F05B}"/>
            </a:ext>
          </a:extLst>
        </xdr:cNvPr>
        <xdr:cNvSpPr/>
      </xdr:nvSpPr>
      <xdr:spPr>
        <a:xfrm>
          <a:off x="67056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920A0104-2D64-44DD-8C3D-E7CD71EC2F7C}"/>
            </a:ext>
          </a:extLst>
        </xdr:cNvPr>
        <xdr:cNvSpPr txBox="1"/>
      </xdr:nvSpPr>
      <xdr:spPr>
        <a:xfrm>
          <a:off x="65532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80297C28-DEFD-447B-966A-172F935396C6}"/>
            </a:ext>
          </a:extLst>
        </xdr:cNvPr>
        <xdr:cNvCxnSpPr/>
      </xdr:nvCxnSpPr>
      <xdr:spPr>
        <a:xfrm>
          <a:off x="67056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A0DC9246-866D-4731-850E-AFE40EA801E8}"/>
            </a:ext>
          </a:extLst>
        </xdr:cNvPr>
        <xdr:cNvCxnSpPr/>
      </xdr:nvCxnSpPr>
      <xdr:spPr>
        <a:xfrm>
          <a:off x="670560" y="13288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id="{99D1A76F-23C4-4487-941C-01504EAACB5A}"/>
            </a:ext>
          </a:extLst>
        </xdr:cNvPr>
        <xdr:cNvSpPr txBox="1"/>
      </xdr:nvSpPr>
      <xdr:spPr>
        <a:xfrm>
          <a:off x="46749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47FBE8D0-D10D-43BF-BE51-659914D687FE}"/>
            </a:ext>
          </a:extLst>
        </xdr:cNvPr>
        <xdr:cNvCxnSpPr/>
      </xdr:nvCxnSpPr>
      <xdr:spPr>
        <a:xfrm>
          <a:off x="670560" y="12914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a:extLst>
            <a:ext uri="{FF2B5EF4-FFF2-40B4-BE49-F238E27FC236}">
              <a16:creationId xmlns:a16="http://schemas.microsoft.com/office/drawing/2014/main" id="{C0D05160-BEAD-4E44-B380-F39FDC7E3095}"/>
            </a:ext>
          </a:extLst>
        </xdr:cNvPr>
        <xdr:cNvSpPr txBox="1"/>
      </xdr:nvSpPr>
      <xdr:spPr>
        <a:xfrm>
          <a:off x="20784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47F31EE0-E014-4DFD-8F3A-69CDCDB58519}"/>
            </a:ext>
          </a:extLst>
        </xdr:cNvPr>
        <xdr:cNvCxnSpPr/>
      </xdr:nvCxnSpPr>
      <xdr:spPr>
        <a:xfrm>
          <a:off x="670560" y="125450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a:extLst>
            <a:ext uri="{FF2B5EF4-FFF2-40B4-BE49-F238E27FC236}">
              <a16:creationId xmlns:a16="http://schemas.microsoft.com/office/drawing/2014/main" id="{36868EA9-9755-475C-8171-8B7385F1D36F}"/>
            </a:ext>
          </a:extLst>
        </xdr:cNvPr>
        <xdr:cNvSpPr txBox="1"/>
      </xdr:nvSpPr>
      <xdr:spPr>
        <a:xfrm>
          <a:off x="20784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5CABDFD3-10B2-4D2B-8E55-D050DCD0E5EF}"/>
            </a:ext>
          </a:extLst>
        </xdr:cNvPr>
        <xdr:cNvCxnSpPr/>
      </xdr:nvCxnSpPr>
      <xdr:spPr>
        <a:xfrm>
          <a:off x="670560" y="121716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a:extLst>
            <a:ext uri="{FF2B5EF4-FFF2-40B4-BE49-F238E27FC236}">
              <a16:creationId xmlns:a16="http://schemas.microsoft.com/office/drawing/2014/main" id="{388D911B-6BAB-4328-8689-77C99FE5F7D2}"/>
            </a:ext>
          </a:extLst>
        </xdr:cNvPr>
        <xdr:cNvSpPr txBox="1"/>
      </xdr:nvSpPr>
      <xdr:spPr>
        <a:xfrm>
          <a:off x="207841" y="120332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A779EB24-3895-4201-86BD-48EBD4FA4C5F}"/>
            </a:ext>
          </a:extLst>
        </xdr:cNvPr>
        <xdr:cNvCxnSpPr/>
      </xdr:nvCxnSpPr>
      <xdr:spPr>
        <a:xfrm>
          <a:off x="670560" y="117983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a:extLst>
            <a:ext uri="{FF2B5EF4-FFF2-40B4-BE49-F238E27FC236}">
              <a16:creationId xmlns:a16="http://schemas.microsoft.com/office/drawing/2014/main" id="{002D3866-0C30-44B4-80AB-2CC214AC4352}"/>
            </a:ext>
          </a:extLst>
        </xdr:cNvPr>
        <xdr:cNvSpPr txBox="1"/>
      </xdr:nvSpPr>
      <xdr:spPr>
        <a:xfrm>
          <a:off x="207841" y="116598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7199EA36-68D8-4D4F-9F92-781A9509F81E}"/>
            </a:ext>
          </a:extLst>
        </xdr:cNvPr>
        <xdr:cNvCxnSpPr/>
      </xdr:nvCxnSpPr>
      <xdr:spPr>
        <a:xfrm>
          <a:off x="67056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EC3A56C0-7839-4EF5-8072-2532C1756F49}"/>
            </a:ext>
          </a:extLst>
        </xdr:cNvPr>
        <xdr:cNvSpPr txBox="1"/>
      </xdr:nvSpPr>
      <xdr:spPr>
        <a:xfrm>
          <a:off x="207841" y="112865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7AF1201E-EA39-46BD-9314-13F2342F5EC9}"/>
            </a:ext>
          </a:extLst>
        </xdr:cNvPr>
        <xdr:cNvSpPr/>
      </xdr:nvSpPr>
      <xdr:spPr>
        <a:xfrm>
          <a:off x="67056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165684</xdr:rowOff>
    </xdr:from>
    <xdr:to>
      <xdr:col>24</xdr:col>
      <xdr:colOff>62865</xdr:colOff>
      <xdr:row>79</xdr:row>
      <xdr:rowOff>5550</xdr:rowOff>
    </xdr:to>
    <xdr:cxnSp macro="">
      <xdr:nvCxnSpPr>
        <xdr:cNvPr id="175" name="直線コネクタ 174">
          <a:extLst>
            <a:ext uri="{FF2B5EF4-FFF2-40B4-BE49-F238E27FC236}">
              <a16:creationId xmlns:a16="http://schemas.microsoft.com/office/drawing/2014/main" id="{FBCE9380-D5C8-4347-8C85-E55E20A19693}"/>
            </a:ext>
          </a:extLst>
        </xdr:cNvPr>
        <xdr:cNvCxnSpPr/>
      </xdr:nvCxnSpPr>
      <xdr:spPr>
        <a:xfrm flipV="1">
          <a:off x="4084955" y="11900484"/>
          <a:ext cx="1270" cy="1348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9377</xdr:rowOff>
    </xdr:from>
    <xdr:ext cx="469744" cy="259045"/>
    <xdr:sp macro="" textlink="">
      <xdr:nvSpPr>
        <xdr:cNvPr id="176" name="維持補修費最小値テキスト">
          <a:extLst>
            <a:ext uri="{FF2B5EF4-FFF2-40B4-BE49-F238E27FC236}">
              <a16:creationId xmlns:a16="http://schemas.microsoft.com/office/drawing/2014/main" id="{6E5C0D17-7860-449F-B43F-214D47A2C82F}"/>
            </a:ext>
          </a:extLst>
        </xdr:cNvPr>
        <xdr:cNvSpPr txBox="1"/>
      </xdr:nvSpPr>
      <xdr:spPr>
        <a:xfrm>
          <a:off x="4137660" y="13252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5550</xdr:rowOff>
    </xdr:from>
    <xdr:to>
      <xdr:col>24</xdr:col>
      <xdr:colOff>152400</xdr:colOff>
      <xdr:row>79</xdr:row>
      <xdr:rowOff>5550</xdr:rowOff>
    </xdr:to>
    <xdr:cxnSp macro="">
      <xdr:nvCxnSpPr>
        <xdr:cNvPr id="177" name="直線コネクタ 176">
          <a:extLst>
            <a:ext uri="{FF2B5EF4-FFF2-40B4-BE49-F238E27FC236}">
              <a16:creationId xmlns:a16="http://schemas.microsoft.com/office/drawing/2014/main" id="{E892C0F7-4156-4BA0-AAFE-7F9CB896BB23}"/>
            </a:ext>
          </a:extLst>
        </xdr:cNvPr>
        <xdr:cNvCxnSpPr/>
      </xdr:nvCxnSpPr>
      <xdr:spPr>
        <a:xfrm>
          <a:off x="4020820" y="132491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112361</xdr:rowOff>
    </xdr:from>
    <xdr:ext cx="534377" cy="259045"/>
    <xdr:sp macro="" textlink="">
      <xdr:nvSpPr>
        <xdr:cNvPr id="178" name="維持補修費最大値テキスト">
          <a:extLst>
            <a:ext uri="{FF2B5EF4-FFF2-40B4-BE49-F238E27FC236}">
              <a16:creationId xmlns:a16="http://schemas.microsoft.com/office/drawing/2014/main" id="{81D67A62-A977-40DC-B8B8-1D70A2C05954}"/>
            </a:ext>
          </a:extLst>
        </xdr:cNvPr>
        <xdr:cNvSpPr txBox="1"/>
      </xdr:nvSpPr>
      <xdr:spPr>
        <a:xfrm>
          <a:off x="4137660" y="11679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165684</xdr:rowOff>
    </xdr:from>
    <xdr:to>
      <xdr:col>24</xdr:col>
      <xdr:colOff>152400</xdr:colOff>
      <xdr:row>70</xdr:row>
      <xdr:rowOff>165684</xdr:rowOff>
    </xdr:to>
    <xdr:cxnSp macro="">
      <xdr:nvCxnSpPr>
        <xdr:cNvPr id="179" name="直線コネクタ 178">
          <a:extLst>
            <a:ext uri="{FF2B5EF4-FFF2-40B4-BE49-F238E27FC236}">
              <a16:creationId xmlns:a16="http://schemas.microsoft.com/office/drawing/2014/main" id="{B7012C88-8415-49DF-AABE-D972563FA32B}"/>
            </a:ext>
          </a:extLst>
        </xdr:cNvPr>
        <xdr:cNvCxnSpPr/>
      </xdr:nvCxnSpPr>
      <xdr:spPr>
        <a:xfrm>
          <a:off x="4020820" y="119004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70</xdr:row>
      <xdr:rowOff>165684</xdr:rowOff>
    </xdr:from>
    <xdr:to>
      <xdr:col>24</xdr:col>
      <xdr:colOff>63500</xdr:colOff>
      <xdr:row>73</xdr:row>
      <xdr:rowOff>147854</xdr:rowOff>
    </xdr:to>
    <xdr:cxnSp macro="">
      <xdr:nvCxnSpPr>
        <xdr:cNvPr id="180" name="直線コネクタ 179">
          <a:extLst>
            <a:ext uri="{FF2B5EF4-FFF2-40B4-BE49-F238E27FC236}">
              <a16:creationId xmlns:a16="http://schemas.microsoft.com/office/drawing/2014/main" id="{45FA55A1-5E92-4F86-94E4-59F67EE5D0F0}"/>
            </a:ext>
          </a:extLst>
        </xdr:cNvPr>
        <xdr:cNvCxnSpPr/>
      </xdr:nvCxnSpPr>
      <xdr:spPr>
        <a:xfrm flipV="1">
          <a:off x="3355340" y="11900484"/>
          <a:ext cx="731520" cy="485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86262</xdr:rowOff>
    </xdr:from>
    <xdr:ext cx="469744" cy="259045"/>
    <xdr:sp macro="" textlink="">
      <xdr:nvSpPr>
        <xdr:cNvPr id="181" name="維持補修費平均値テキスト">
          <a:extLst>
            <a:ext uri="{FF2B5EF4-FFF2-40B4-BE49-F238E27FC236}">
              <a16:creationId xmlns:a16="http://schemas.microsoft.com/office/drawing/2014/main" id="{B9E69F86-0EC2-4B62-8CB7-FD0BF977D652}"/>
            </a:ext>
          </a:extLst>
        </xdr:cNvPr>
        <xdr:cNvSpPr txBox="1"/>
      </xdr:nvSpPr>
      <xdr:spPr>
        <a:xfrm>
          <a:off x="4137660" y="129945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107835</xdr:rowOff>
    </xdr:from>
    <xdr:to>
      <xdr:col>24</xdr:col>
      <xdr:colOff>114300</xdr:colOff>
      <xdr:row>78</xdr:row>
      <xdr:rowOff>37985</xdr:rowOff>
    </xdr:to>
    <xdr:sp macro="" textlink="">
      <xdr:nvSpPr>
        <xdr:cNvPr id="182" name="フローチャート: 判断 181">
          <a:extLst>
            <a:ext uri="{FF2B5EF4-FFF2-40B4-BE49-F238E27FC236}">
              <a16:creationId xmlns:a16="http://schemas.microsoft.com/office/drawing/2014/main" id="{FC9AC109-B6F2-4DCE-8EBA-889E62ED26A4}"/>
            </a:ext>
          </a:extLst>
        </xdr:cNvPr>
        <xdr:cNvSpPr/>
      </xdr:nvSpPr>
      <xdr:spPr>
        <a:xfrm>
          <a:off x="4036060" y="130161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71</xdr:row>
      <xdr:rowOff>15761</xdr:rowOff>
    </xdr:from>
    <xdr:to>
      <xdr:col>19</xdr:col>
      <xdr:colOff>177800</xdr:colOff>
      <xdr:row>73</xdr:row>
      <xdr:rowOff>147854</xdr:rowOff>
    </xdr:to>
    <xdr:cxnSp macro="">
      <xdr:nvCxnSpPr>
        <xdr:cNvPr id="183" name="直線コネクタ 182">
          <a:extLst>
            <a:ext uri="{FF2B5EF4-FFF2-40B4-BE49-F238E27FC236}">
              <a16:creationId xmlns:a16="http://schemas.microsoft.com/office/drawing/2014/main" id="{7F9212A2-43C0-4557-9F51-9615E48025AB}"/>
            </a:ext>
          </a:extLst>
        </xdr:cNvPr>
        <xdr:cNvCxnSpPr/>
      </xdr:nvCxnSpPr>
      <xdr:spPr>
        <a:xfrm>
          <a:off x="2565400" y="11918201"/>
          <a:ext cx="789940" cy="467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140754</xdr:rowOff>
    </xdr:from>
    <xdr:to>
      <xdr:col>20</xdr:col>
      <xdr:colOff>38100</xdr:colOff>
      <xdr:row>78</xdr:row>
      <xdr:rowOff>70904</xdr:rowOff>
    </xdr:to>
    <xdr:sp macro="" textlink="">
      <xdr:nvSpPr>
        <xdr:cNvPr id="184" name="フローチャート: 判断 183">
          <a:extLst>
            <a:ext uri="{FF2B5EF4-FFF2-40B4-BE49-F238E27FC236}">
              <a16:creationId xmlns:a16="http://schemas.microsoft.com/office/drawing/2014/main" id="{6C2727D2-BB70-4FE0-B5FD-C971315DFEE2}"/>
            </a:ext>
          </a:extLst>
        </xdr:cNvPr>
        <xdr:cNvSpPr/>
      </xdr:nvSpPr>
      <xdr:spPr>
        <a:xfrm>
          <a:off x="3312160" y="1304903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62031</xdr:rowOff>
    </xdr:from>
    <xdr:ext cx="469744" cy="259045"/>
    <xdr:sp macro="" textlink="">
      <xdr:nvSpPr>
        <xdr:cNvPr id="185" name="テキスト ボックス 184">
          <a:extLst>
            <a:ext uri="{FF2B5EF4-FFF2-40B4-BE49-F238E27FC236}">
              <a16:creationId xmlns:a16="http://schemas.microsoft.com/office/drawing/2014/main" id="{C8B0E0BF-546F-4843-A842-019B09476C02}"/>
            </a:ext>
          </a:extLst>
        </xdr:cNvPr>
        <xdr:cNvSpPr txBox="1"/>
      </xdr:nvSpPr>
      <xdr:spPr>
        <a:xfrm>
          <a:off x="3150948" y="13137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70</xdr:row>
      <xdr:rowOff>35192</xdr:rowOff>
    </xdr:from>
    <xdr:to>
      <xdr:col>15</xdr:col>
      <xdr:colOff>50800</xdr:colOff>
      <xdr:row>71</xdr:row>
      <xdr:rowOff>15761</xdr:rowOff>
    </xdr:to>
    <xdr:cxnSp macro="">
      <xdr:nvCxnSpPr>
        <xdr:cNvPr id="186" name="直線コネクタ 185">
          <a:extLst>
            <a:ext uri="{FF2B5EF4-FFF2-40B4-BE49-F238E27FC236}">
              <a16:creationId xmlns:a16="http://schemas.microsoft.com/office/drawing/2014/main" id="{CCCAE6C4-3BEE-4CF8-9414-90911CCBD480}"/>
            </a:ext>
          </a:extLst>
        </xdr:cNvPr>
        <xdr:cNvCxnSpPr/>
      </xdr:nvCxnSpPr>
      <xdr:spPr>
        <a:xfrm>
          <a:off x="1790700" y="11769992"/>
          <a:ext cx="774700" cy="148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114236</xdr:rowOff>
    </xdr:from>
    <xdr:to>
      <xdr:col>15</xdr:col>
      <xdr:colOff>101600</xdr:colOff>
      <xdr:row>78</xdr:row>
      <xdr:rowOff>44386</xdr:rowOff>
    </xdr:to>
    <xdr:sp macro="" textlink="">
      <xdr:nvSpPr>
        <xdr:cNvPr id="187" name="フローチャート: 判断 186">
          <a:extLst>
            <a:ext uri="{FF2B5EF4-FFF2-40B4-BE49-F238E27FC236}">
              <a16:creationId xmlns:a16="http://schemas.microsoft.com/office/drawing/2014/main" id="{3EB1C834-520C-4F8F-B672-B24D8EB1876C}"/>
            </a:ext>
          </a:extLst>
        </xdr:cNvPr>
        <xdr:cNvSpPr/>
      </xdr:nvSpPr>
      <xdr:spPr>
        <a:xfrm>
          <a:off x="2514600" y="130225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35513</xdr:rowOff>
    </xdr:from>
    <xdr:ext cx="469744" cy="259045"/>
    <xdr:sp macro="" textlink="">
      <xdr:nvSpPr>
        <xdr:cNvPr id="188" name="テキスト ボックス 187">
          <a:extLst>
            <a:ext uri="{FF2B5EF4-FFF2-40B4-BE49-F238E27FC236}">
              <a16:creationId xmlns:a16="http://schemas.microsoft.com/office/drawing/2014/main" id="{4DCEDCFA-8323-4F08-AA14-CC40F0A08124}"/>
            </a:ext>
          </a:extLst>
        </xdr:cNvPr>
        <xdr:cNvSpPr txBox="1"/>
      </xdr:nvSpPr>
      <xdr:spPr>
        <a:xfrm>
          <a:off x="2353388" y="13111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70</xdr:row>
      <xdr:rowOff>35192</xdr:rowOff>
    </xdr:from>
    <xdr:to>
      <xdr:col>10</xdr:col>
      <xdr:colOff>114300</xdr:colOff>
      <xdr:row>71</xdr:row>
      <xdr:rowOff>154863</xdr:rowOff>
    </xdr:to>
    <xdr:cxnSp macro="">
      <xdr:nvCxnSpPr>
        <xdr:cNvPr id="189" name="直線コネクタ 188">
          <a:extLst>
            <a:ext uri="{FF2B5EF4-FFF2-40B4-BE49-F238E27FC236}">
              <a16:creationId xmlns:a16="http://schemas.microsoft.com/office/drawing/2014/main" id="{680CD943-D39C-4076-8EC7-F1F84D9F250F}"/>
            </a:ext>
          </a:extLst>
        </xdr:cNvPr>
        <xdr:cNvCxnSpPr/>
      </xdr:nvCxnSpPr>
      <xdr:spPr>
        <a:xfrm flipV="1">
          <a:off x="1008380" y="11769992"/>
          <a:ext cx="782320" cy="287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119838</xdr:rowOff>
    </xdr:from>
    <xdr:to>
      <xdr:col>10</xdr:col>
      <xdr:colOff>165100</xdr:colOff>
      <xdr:row>78</xdr:row>
      <xdr:rowOff>49988</xdr:rowOff>
    </xdr:to>
    <xdr:sp macro="" textlink="">
      <xdr:nvSpPr>
        <xdr:cNvPr id="190" name="フローチャート: 判断 189">
          <a:extLst>
            <a:ext uri="{FF2B5EF4-FFF2-40B4-BE49-F238E27FC236}">
              <a16:creationId xmlns:a16="http://schemas.microsoft.com/office/drawing/2014/main" id="{1BAA557E-C5C2-4FC3-9F7C-64DF8CAF7483}"/>
            </a:ext>
          </a:extLst>
        </xdr:cNvPr>
        <xdr:cNvSpPr/>
      </xdr:nvSpPr>
      <xdr:spPr>
        <a:xfrm>
          <a:off x="1739900" y="130281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41115</xdr:rowOff>
    </xdr:from>
    <xdr:ext cx="469744" cy="259045"/>
    <xdr:sp macro="" textlink="">
      <xdr:nvSpPr>
        <xdr:cNvPr id="191" name="テキスト ボックス 190">
          <a:extLst>
            <a:ext uri="{FF2B5EF4-FFF2-40B4-BE49-F238E27FC236}">
              <a16:creationId xmlns:a16="http://schemas.microsoft.com/office/drawing/2014/main" id="{3739C478-9D9B-4866-9970-806EB9DBB4AF}"/>
            </a:ext>
          </a:extLst>
        </xdr:cNvPr>
        <xdr:cNvSpPr txBox="1"/>
      </xdr:nvSpPr>
      <xdr:spPr>
        <a:xfrm>
          <a:off x="1578688" y="13117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33007</xdr:rowOff>
    </xdr:from>
    <xdr:to>
      <xdr:col>6</xdr:col>
      <xdr:colOff>38100</xdr:colOff>
      <xdr:row>77</xdr:row>
      <xdr:rowOff>134607</xdr:rowOff>
    </xdr:to>
    <xdr:sp macro="" textlink="">
      <xdr:nvSpPr>
        <xdr:cNvPr id="192" name="フローチャート: 判断 191">
          <a:extLst>
            <a:ext uri="{FF2B5EF4-FFF2-40B4-BE49-F238E27FC236}">
              <a16:creationId xmlns:a16="http://schemas.microsoft.com/office/drawing/2014/main" id="{877DA653-5B37-4A9A-8ECD-9198CD5D077F}"/>
            </a:ext>
          </a:extLst>
        </xdr:cNvPr>
        <xdr:cNvSpPr/>
      </xdr:nvSpPr>
      <xdr:spPr>
        <a:xfrm>
          <a:off x="965200" y="1294128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125734</xdr:rowOff>
    </xdr:from>
    <xdr:ext cx="469744" cy="259045"/>
    <xdr:sp macro="" textlink="">
      <xdr:nvSpPr>
        <xdr:cNvPr id="193" name="テキスト ボックス 192">
          <a:extLst>
            <a:ext uri="{FF2B5EF4-FFF2-40B4-BE49-F238E27FC236}">
              <a16:creationId xmlns:a16="http://schemas.microsoft.com/office/drawing/2014/main" id="{BB245FFC-1066-4028-8519-58F58FE4225B}"/>
            </a:ext>
          </a:extLst>
        </xdr:cNvPr>
        <xdr:cNvSpPr txBox="1"/>
      </xdr:nvSpPr>
      <xdr:spPr>
        <a:xfrm>
          <a:off x="803988" y="13034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AC2156E4-9CF3-40A7-863F-21708AAF194A}"/>
            </a:ext>
          </a:extLst>
        </xdr:cNvPr>
        <xdr:cNvSpPr txBox="1"/>
      </xdr:nvSpPr>
      <xdr:spPr>
        <a:xfrm>
          <a:off x="39192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972F62CF-1691-45B9-A430-0536618BA25E}"/>
            </a:ext>
          </a:extLst>
        </xdr:cNvPr>
        <xdr:cNvSpPr txBox="1"/>
      </xdr:nvSpPr>
      <xdr:spPr>
        <a:xfrm>
          <a:off x="3187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5D1993B6-5693-42C8-97A0-C090C8903A88}"/>
            </a:ext>
          </a:extLst>
        </xdr:cNvPr>
        <xdr:cNvSpPr txBox="1"/>
      </xdr:nvSpPr>
      <xdr:spPr>
        <a:xfrm>
          <a:off x="2397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D0AA79E4-118E-4F9E-A688-800C1A939569}"/>
            </a:ext>
          </a:extLst>
        </xdr:cNvPr>
        <xdr:cNvSpPr txBox="1"/>
      </xdr:nvSpPr>
      <xdr:spPr>
        <a:xfrm>
          <a:off x="16230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433BC6FE-3B22-45BB-9744-3F70D4F26351}"/>
            </a:ext>
          </a:extLst>
        </xdr:cNvPr>
        <xdr:cNvSpPr txBox="1"/>
      </xdr:nvSpPr>
      <xdr:spPr>
        <a:xfrm>
          <a:off x="8407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70</xdr:row>
      <xdr:rowOff>114884</xdr:rowOff>
    </xdr:from>
    <xdr:to>
      <xdr:col>24</xdr:col>
      <xdr:colOff>114300</xdr:colOff>
      <xdr:row>71</xdr:row>
      <xdr:rowOff>45034</xdr:rowOff>
    </xdr:to>
    <xdr:sp macro="" textlink="">
      <xdr:nvSpPr>
        <xdr:cNvPr id="199" name="楕円 198">
          <a:extLst>
            <a:ext uri="{FF2B5EF4-FFF2-40B4-BE49-F238E27FC236}">
              <a16:creationId xmlns:a16="http://schemas.microsoft.com/office/drawing/2014/main" id="{9EB1E363-DC00-47EA-A740-D83426F1D4CE}"/>
            </a:ext>
          </a:extLst>
        </xdr:cNvPr>
        <xdr:cNvSpPr/>
      </xdr:nvSpPr>
      <xdr:spPr>
        <a:xfrm>
          <a:off x="4036060" y="118496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70</xdr:row>
      <xdr:rowOff>67911</xdr:rowOff>
    </xdr:from>
    <xdr:ext cx="534377" cy="259045"/>
    <xdr:sp macro="" textlink="">
      <xdr:nvSpPr>
        <xdr:cNvPr id="200" name="維持補修費該当値テキスト">
          <a:extLst>
            <a:ext uri="{FF2B5EF4-FFF2-40B4-BE49-F238E27FC236}">
              <a16:creationId xmlns:a16="http://schemas.microsoft.com/office/drawing/2014/main" id="{9A8386EA-7AE0-4109-A999-3772A6E7CE91}"/>
            </a:ext>
          </a:extLst>
        </xdr:cNvPr>
        <xdr:cNvSpPr txBox="1"/>
      </xdr:nvSpPr>
      <xdr:spPr>
        <a:xfrm>
          <a:off x="4137660" y="11802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97054</xdr:rowOff>
    </xdr:from>
    <xdr:to>
      <xdr:col>20</xdr:col>
      <xdr:colOff>38100</xdr:colOff>
      <xdr:row>74</xdr:row>
      <xdr:rowOff>27204</xdr:rowOff>
    </xdr:to>
    <xdr:sp macro="" textlink="">
      <xdr:nvSpPr>
        <xdr:cNvPr id="201" name="楕円 200">
          <a:extLst>
            <a:ext uri="{FF2B5EF4-FFF2-40B4-BE49-F238E27FC236}">
              <a16:creationId xmlns:a16="http://schemas.microsoft.com/office/drawing/2014/main" id="{B8EEB37F-8302-4067-9977-9F490C76BF70}"/>
            </a:ext>
          </a:extLst>
        </xdr:cNvPr>
        <xdr:cNvSpPr/>
      </xdr:nvSpPr>
      <xdr:spPr>
        <a:xfrm>
          <a:off x="3312160" y="1233477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72</xdr:row>
      <xdr:rowOff>43731</xdr:rowOff>
    </xdr:from>
    <xdr:ext cx="534377" cy="259045"/>
    <xdr:sp macro="" textlink="">
      <xdr:nvSpPr>
        <xdr:cNvPr id="202" name="テキスト ボックス 201">
          <a:extLst>
            <a:ext uri="{FF2B5EF4-FFF2-40B4-BE49-F238E27FC236}">
              <a16:creationId xmlns:a16="http://schemas.microsoft.com/office/drawing/2014/main" id="{E5545FEC-22E7-407F-A863-40411E3CC433}"/>
            </a:ext>
          </a:extLst>
        </xdr:cNvPr>
        <xdr:cNvSpPr txBox="1"/>
      </xdr:nvSpPr>
      <xdr:spPr>
        <a:xfrm>
          <a:off x="3118631" y="12113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70</xdr:row>
      <xdr:rowOff>136411</xdr:rowOff>
    </xdr:from>
    <xdr:to>
      <xdr:col>15</xdr:col>
      <xdr:colOff>101600</xdr:colOff>
      <xdr:row>71</xdr:row>
      <xdr:rowOff>66561</xdr:rowOff>
    </xdr:to>
    <xdr:sp macro="" textlink="">
      <xdr:nvSpPr>
        <xdr:cNvPr id="203" name="楕円 202">
          <a:extLst>
            <a:ext uri="{FF2B5EF4-FFF2-40B4-BE49-F238E27FC236}">
              <a16:creationId xmlns:a16="http://schemas.microsoft.com/office/drawing/2014/main" id="{F24144D0-A35C-4317-AFB6-2BD6E40D6DE9}"/>
            </a:ext>
          </a:extLst>
        </xdr:cNvPr>
        <xdr:cNvSpPr/>
      </xdr:nvSpPr>
      <xdr:spPr>
        <a:xfrm>
          <a:off x="2514600" y="118712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69</xdr:row>
      <xdr:rowOff>83088</xdr:rowOff>
    </xdr:from>
    <xdr:ext cx="534377" cy="259045"/>
    <xdr:sp macro="" textlink="">
      <xdr:nvSpPr>
        <xdr:cNvPr id="204" name="テキスト ボックス 203">
          <a:extLst>
            <a:ext uri="{FF2B5EF4-FFF2-40B4-BE49-F238E27FC236}">
              <a16:creationId xmlns:a16="http://schemas.microsoft.com/office/drawing/2014/main" id="{84B4F2C0-89A4-4183-AFD7-7E226001FD9B}"/>
            </a:ext>
          </a:extLst>
        </xdr:cNvPr>
        <xdr:cNvSpPr txBox="1"/>
      </xdr:nvSpPr>
      <xdr:spPr>
        <a:xfrm>
          <a:off x="2343931" y="11650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69</xdr:row>
      <xdr:rowOff>155842</xdr:rowOff>
    </xdr:from>
    <xdr:to>
      <xdr:col>10</xdr:col>
      <xdr:colOff>165100</xdr:colOff>
      <xdr:row>70</xdr:row>
      <xdr:rowOff>85992</xdr:rowOff>
    </xdr:to>
    <xdr:sp macro="" textlink="">
      <xdr:nvSpPr>
        <xdr:cNvPr id="205" name="楕円 204">
          <a:extLst>
            <a:ext uri="{FF2B5EF4-FFF2-40B4-BE49-F238E27FC236}">
              <a16:creationId xmlns:a16="http://schemas.microsoft.com/office/drawing/2014/main" id="{3E9ADDA5-B31D-4E35-B757-1BF7336322E1}"/>
            </a:ext>
          </a:extLst>
        </xdr:cNvPr>
        <xdr:cNvSpPr/>
      </xdr:nvSpPr>
      <xdr:spPr>
        <a:xfrm>
          <a:off x="1739900" y="117230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68</xdr:row>
      <xdr:rowOff>102519</xdr:rowOff>
    </xdr:from>
    <xdr:ext cx="534377" cy="259045"/>
    <xdr:sp macro="" textlink="">
      <xdr:nvSpPr>
        <xdr:cNvPr id="206" name="テキスト ボックス 205">
          <a:extLst>
            <a:ext uri="{FF2B5EF4-FFF2-40B4-BE49-F238E27FC236}">
              <a16:creationId xmlns:a16="http://schemas.microsoft.com/office/drawing/2014/main" id="{FE7A554D-B281-4C6F-8C4B-93E6A86FFA69}"/>
            </a:ext>
          </a:extLst>
        </xdr:cNvPr>
        <xdr:cNvSpPr txBox="1"/>
      </xdr:nvSpPr>
      <xdr:spPr>
        <a:xfrm>
          <a:off x="1546371" y="11502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71</xdr:row>
      <xdr:rowOff>104063</xdr:rowOff>
    </xdr:from>
    <xdr:to>
      <xdr:col>6</xdr:col>
      <xdr:colOff>38100</xdr:colOff>
      <xdr:row>72</xdr:row>
      <xdr:rowOff>34213</xdr:rowOff>
    </xdr:to>
    <xdr:sp macro="" textlink="">
      <xdr:nvSpPr>
        <xdr:cNvPr id="207" name="楕円 206">
          <a:extLst>
            <a:ext uri="{FF2B5EF4-FFF2-40B4-BE49-F238E27FC236}">
              <a16:creationId xmlns:a16="http://schemas.microsoft.com/office/drawing/2014/main" id="{EDF76505-BCDF-4367-9E9D-FAFD2D671A40}"/>
            </a:ext>
          </a:extLst>
        </xdr:cNvPr>
        <xdr:cNvSpPr/>
      </xdr:nvSpPr>
      <xdr:spPr>
        <a:xfrm>
          <a:off x="965200" y="1200650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70</xdr:row>
      <xdr:rowOff>50740</xdr:rowOff>
    </xdr:from>
    <xdr:ext cx="534377" cy="259045"/>
    <xdr:sp macro="" textlink="">
      <xdr:nvSpPr>
        <xdr:cNvPr id="208" name="テキスト ボックス 207">
          <a:extLst>
            <a:ext uri="{FF2B5EF4-FFF2-40B4-BE49-F238E27FC236}">
              <a16:creationId xmlns:a16="http://schemas.microsoft.com/office/drawing/2014/main" id="{FA14361F-9A1C-49ED-B564-52D369079EB1}"/>
            </a:ext>
          </a:extLst>
        </xdr:cNvPr>
        <xdr:cNvSpPr txBox="1"/>
      </xdr:nvSpPr>
      <xdr:spPr>
        <a:xfrm>
          <a:off x="771671" y="11785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3F332C5-128F-42EF-8412-97FD383AC14C}"/>
            </a:ext>
          </a:extLst>
        </xdr:cNvPr>
        <xdr:cNvSpPr/>
      </xdr:nvSpPr>
      <xdr:spPr>
        <a:xfrm>
          <a:off x="67056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9A2A0451-7243-49BC-9E74-A0B90875E48B}"/>
            </a:ext>
          </a:extLst>
        </xdr:cNvPr>
        <xdr:cNvSpPr/>
      </xdr:nvSpPr>
      <xdr:spPr>
        <a:xfrm>
          <a:off x="79756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E5A48EE2-6DB0-4EB6-AF40-764D971624C7}"/>
            </a:ext>
          </a:extLst>
        </xdr:cNvPr>
        <xdr:cNvSpPr/>
      </xdr:nvSpPr>
      <xdr:spPr>
        <a:xfrm>
          <a:off x="79756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4BB20CCA-CF1C-48FA-A8BF-D800F876EC37}"/>
            </a:ext>
          </a:extLst>
        </xdr:cNvPr>
        <xdr:cNvSpPr/>
      </xdr:nvSpPr>
      <xdr:spPr>
        <a:xfrm>
          <a:off x="16764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587A6F2A-EA30-4E56-9C44-09B56BA39193}"/>
            </a:ext>
          </a:extLst>
        </xdr:cNvPr>
        <xdr:cNvSpPr/>
      </xdr:nvSpPr>
      <xdr:spPr>
        <a:xfrm>
          <a:off x="16764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2D9E10E2-7F8A-4382-8873-763081F685DC}"/>
            </a:ext>
          </a:extLst>
        </xdr:cNvPr>
        <xdr:cNvSpPr/>
      </xdr:nvSpPr>
      <xdr:spPr>
        <a:xfrm>
          <a:off x="2682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42ABABD0-AEC2-4D59-9A5A-DFDE9B2394FE}"/>
            </a:ext>
          </a:extLst>
        </xdr:cNvPr>
        <xdr:cNvSpPr/>
      </xdr:nvSpPr>
      <xdr:spPr>
        <a:xfrm>
          <a:off x="2682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6361914C-5282-4098-9E68-C98DFAF4F67C}"/>
            </a:ext>
          </a:extLst>
        </xdr:cNvPr>
        <xdr:cNvSpPr/>
      </xdr:nvSpPr>
      <xdr:spPr>
        <a:xfrm>
          <a:off x="67056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ACBF646F-090C-4C90-9467-149FA5EC577A}"/>
            </a:ext>
          </a:extLst>
        </xdr:cNvPr>
        <xdr:cNvSpPr txBox="1"/>
      </xdr:nvSpPr>
      <xdr:spPr>
        <a:xfrm>
          <a:off x="65532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F1D9B989-27DD-4A02-9C4A-E92E85180928}"/>
            </a:ext>
          </a:extLst>
        </xdr:cNvPr>
        <xdr:cNvCxnSpPr/>
      </xdr:nvCxnSpPr>
      <xdr:spPr>
        <a:xfrm>
          <a:off x="67056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1720D6CB-8248-42F2-82EC-233582D7DDC5}"/>
            </a:ext>
          </a:extLst>
        </xdr:cNvPr>
        <xdr:cNvSpPr txBox="1"/>
      </xdr:nvSpPr>
      <xdr:spPr>
        <a:xfrm>
          <a:off x="20784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FB05083D-69B9-4157-8650-9FA05D7DA9DE}"/>
            </a:ext>
          </a:extLst>
        </xdr:cNvPr>
        <xdr:cNvCxnSpPr/>
      </xdr:nvCxnSpPr>
      <xdr:spPr>
        <a:xfrm>
          <a:off x="670560" y="166408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988DF8F6-9995-40B2-8BB4-3559681A6D2F}"/>
            </a:ext>
          </a:extLst>
        </xdr:cNvPr>
        <xdr:cNvSpPr txBox="1"/>
      </xdr:nvSpPr>
      <xdr:spPr>
        <a:xfrm>
          <a:off x="207841" y="165023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71EC263F-86CB-4589-80E9-8C9A448E1B27}"/>
            </a:ext>
          </a:extLst>
        </xdr:cNvPr>
        <xdr:cNvCxnSpPr/>
      </xdr:nvCxnSpPr>
      <xdr:spPr>
        <a:xfrm>
          <a:off x="670560" y="16267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58F14C7A-866F-4C9B-B85C-9EC76EF80C64}"/>
            </a:ext>
          </a:extLst>
        </xdr:cNvPr>
        <xdr:cNvSpPr txBox="1"/>
      </xdr:nvSpPr>
      <xdr:spPr>
        <a:xfrm>
          <a:off x="20784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39019C24-0A50-4065-BDD5-246D40E2A4B4}"/>
            </a:ext>
          </a:extLst>
        </xdr:cNvPr>
        <xdr:cNvCxnSpPr/>
      </xdr:nvCxnSpPr>
      <xdr:spPr>
        <a:xfrm>
          <a:off x="670560" y="158978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a:extLst>
            <a:ext uri="{FF2B5EF4-FFF2-40B4-BE49-F238E27FC236}">
              <a16:creationId xmlns:a16="http://schemas.microsoft.com/office/drawing/2014/main" id="{D8E9A305-30CA-4A0F-8000-7AD7A58B15DE}"/>
            </a:ext>
          </a:extLst>
        </xdr:cNvPr>
        <xdr:cNvSpPr txBox="1"/>
      </xdr:nvSpPr>
      <xdr:spPr>
        <a:xfrm>
          <a:off x="166581" y="157594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10205B4D-6B01-4885-ADD4-CD91108C5371}"/>
            </a:ext>
          </a:extLst>
        </xdr:cNvPr>
        <xdr:cNvCxnSpPr/>
      </xdr:nvCxnSpPr>
      <xdr:spPr>
        <a:xfrm>
          <a:off x="670560" y="155244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46774A15-65C3-4CF5-9A97-70BF70A3DB5E}"/>
            </a:ext>
          </a:extLst>
        </xdr:cNvPr>
        <xdr:cNvSpPr txBox="1"/>
      </xdr:nvSpPr>
      <xdr:spPr>
        <a:xfrm>
          <a:off x="166581" y="153860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DA7D6B01-7C5B-4C9D-885F-1D89EBF5C88C}"/>
            </a:ext>
          </a:extLst>
        </xdr:cNvPr>
        <xdr:cNvCxnSpPr/>
      </xdr:nvCxnSpPr>
      <xdr:spPr>
        <a:xfrm>
          <a:off x="670560" y="151511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D8F23D7E-4028-4BE8-BC8B-34A3341C2A6A}"/>
            </a:ext>
          </a:extLst>
        </xdr:cNvPr>
        <xdr:cNvSpPr txBox="1"/>
      </xdr:nvSpPr>
      <xdr:spPr>
        <a:xfrm>
          <a:off x="16658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9FA1A91E-FA77-4CDF-887B-A98F067DA7F6}"/>
            </a:ext>
          </a:extLst>
        </xdr:cNvPr>
        <xdr:cNvCxnSpPr/>
      </xdr:nvCxnSpPr>
      <xdr:spPr>
        <a:xfrm>
          <a:off x="67056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17D578D-3FED-4032-9B39-55387B3C9C4E}"/>
            </a:ext>
          </a:extLst>
        </xdr:cNvPr>
        <xdr:cNvSpPr txBox="1"/>
      </xdr:nvSpPr>
      <xdr:spPr>
        <a:xfrm>
          <a:off x="16658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D753BF0C-A257-4F6C-9D24-2DF346C75451}"/>
            </a:ext>
          </a:extLst>
        </xdr:cNvPr>
        <xdr:cNvSpPr/>
      </xdr:nvSpPr>
      <xdr:spPr>
        <a:xfrm>
          <a:off x="67056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5855</xdr:rowOff>
    </xdr:from>
    <xdr:to>
      <xdr:col>24</xdr:col>
      <xdr:colOff>62865</xdr:colOff>
      <xdr:row>98</xdr:row>
      <xdr:rowOff>76949</xdr:rowOff>
    </xdr:to>
    <xdr:cxnSp macro="">
      <xdr:nvCxnSpPr>
        <xdr:cNvPr id="233" name="直線コネクタ 232">
          <a:extLst>
            <a:ext uri="{FF2B5EF4-FFF2-40B4-BE49-F238E27FC236}">
              <a16:creationId xmlns:a16="http://schemas.microsoft.com/office/drawing/2014/main" id="{9046140E-3498-45A8-996A-3721AEEDA9C7}"/>
            </a:ext>
          </a:extLst>
        </xdr:cNvPr>
        <xdr:cNvCxnSpPr/>
      </xdr:nvCxnSpPr>
      <xdr:spPr>
        <a:xfrm flipV="1">
          <a:off x="4084955" y="15261095"/>
          <a:ext cx="1270" cy="1244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80776</xdr:rowOff>
    </xdr:from>
    <xdr:ext cx="534377" cy="259045"/>
    <xdr:sp macro="" textlink="">
      <xdr:nvSpPr>
        <xdr:cNvPr id="234" name="扶助費最小値テキスト">
          <a:extLst>
            <a:ext uri="{FF2B5EF4-FFF2-40B4-BE49-F238E27FC236}">
              <a16:creationId xmlns:a16="http://schemas.microsoft.com/office/drawing/2014/main" id="{3D67898B-CFC5-4831-B68D-419E094E24EF}"/>
            </a:ext>
          </a:extLst>
        </xdr:cNvPr>
        <xdr:cNvSpPr txBox="1"/>
      </xdr:nvSpPr>
      <xdr:spPr>
        <a:xfrm>
          <a:off x="4137660" y="16509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76949</xdr:rowOff>
    </xdr:from>
    <xdr:to>
      <xdr:col>24</xdr:col>
      <xdr:colOff>152400</xdr:colOff>
      <xdr:row>98</xdr:row>
      <xdr:rowOff>76949</xdr:rowOff>
    </xdr:to>
    <xdr:cxnSp macro="">
      <xdr:nvCxnSpPr>
        <xdr:cNvPr id="235" name="直線コネクタ 234">
          <a:extLst>
            <a:ext uri="{FF2B5EF4-FFF2-40B4-BE49-F238E27FC236}">
              <a16:creationId xmlns:a16="http://schemas.microsoft.com/office/drawing/2014/main" id="{DD8A8C53-83DB-40F6-8894-F6DC9CB0A1CE}"/>
            </a:ext>
          </a:extLst>
        </xdr:cNvPr>
        <xdr:cNvCxnSpPr/>
      </xdr:nvCxnSpPr>
      <xdr:spPr>
        <a:xfrm>
          <a:off x="4020820" y="165056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123982</xdr:rowOff>
    </xdr:from>
    <xdr:ext cx="599010" cy="259045"/>
    <xdr:sp macro="" textlink="">
      <xdr:nvSpPr>
        <xdr:cNvPr id="236" name="扶助費最大値テキスト">
          <a:extLst>
            <a:ext uri="{FF2B5EF4-FFF2-40B4-BE49-F238E27FC236}">
              <a16:creationId xmlns:a16="http://schemas.microsoft.com/office/drawing/2014/main" id="{597145AC-1FFB-4498-BAE5-0BE70CB58A3E}"/>
            </a:ext>
          </a:extLst>
        </xdr:cNvPr>
        <xdr:cNvSpPr txBox="1"/>
      </xdr:nvSpPr>
      <xdr:spPr>
        <a:xfrm>
          <a:off x="4137660" y="15043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5855</xdr:rowOff>
    </xdr:from>
    <xdr:to>
      <xdr:col>24</xdr:col>
      <xdr:colOff>152400</xdr:colOff>
      <xdr:row>91</xdr:row>
      <xdr:rowOff>5855</xdr:rowOff>
    </xdr:to>
    <xdr:cxnSp macro="">
      <xdr:nvCxnSpPr>
        <xdr:cNvPr id="237" name="直線コネクタ 236">
          <a:extLst>
            <a:ext uri="{FF2B5EF4-FFF2-40B4-BE49-F238E27FC236}">
              <a16:creationId xmlns:a16="http://schemas.microsoft.com/office/drawing/2014/main" id="{89A7ABB1-F7C7-4F52-890C-D7C3D6A67A94}"/>
            </a:ext>
          </a:extLst>
        </xdr:cNvPr>
        <xdr:cNvCxnSpPr/>
      </xdr:nvCxnSpPr>
      <xdr:spPr>
        <a:xfrm>
          <a:off x="4020820" y="152610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62167</xdr:rowOff>
    </xdr:from>
    <xdr:to>
      <xdr:col>24</xdr:col>
      <xdr:colOff>63500</xdr:colOff>
      <xdr:row>96</xdr:row>
      <xdr:rowOff>150940</xdr:rowOff>
    </xdr:to>
    <xdr:cxnSp macro="">
      <xdr:nvCxnSpPr>
        <xdr:cNvPr id="238" name="直線コネクタ 237">
          <a:extLst>
            <a:ext uri="{FF2B5EF4-FFF2-40B4-BE49-F238E27FC236}">
              <a16:creationId xmlns:a16="http://schemas.microsoft.com/office/drawing/2014/main" id="{A9B77D0A-3C17-4CFC-8A2B-FBC4A89B4A88}"/>
            </a:ext>
          </a:extLst>
        </xdr:cNvPr>
        <xdr:cNvCxnSpPr/>
      </xdr:nvCxnSpPr>
      <xdr:spPr>
        <a:xfrm flipV="1">
          <a:off x="3355340" y="15987967"/>
          <a:ext cx="731520" cy="256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152964</xdr:rowOff>
    </xdr:from>
    <xdr:ext cx="599010" cy="259045"/>
    <xdr:sp macro="" textlink="">
      <xdr:nvSpPr>
        <xdr:cNvPr id="239" name="扶助費平均値テキスト">
          <a:extLst>
            <a:ext uri="{FF2B5EF4-FFF2-40B4-BE49-F238E27FC236}">
              <a16:creationId xmlns:a16="http://schemas.microsoft.com/office/drawing/2014/main" id="{B1AA77E8-8394-4CE3-A0F6-75CD6F2CF2D3}"/>
            </a:ext>
          </a:extLst>
        </xdr:cNvPr>
        <xdr:cNvSpPr txBox="1"/>
      </xdr:nvSpPr>
      <xdr:spPr>
        <a:xfrm>
          <a:off x="4137660" y="157434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130087</xdr:rowOff>
    </xdr:from>
    <xdr:to>
      <xdr:col>24</xdr:col>
      <xdr:colOff>114300</xdr:colOff>
      <xdr:row>95</xdr:row>
      <xdr:rowOff>60237</xdr:rowOff>
    </xdr:to>
    <xdr:sp macro="" textlink="">
      <xdr:nvSpPr>
        <xdr:cNvPr id="240" name="フローチャート: 判断 239">
          <a:extLst>
            <a:ext uri="{FF2B5EF4-FFF2-40B4-BE49-F238E27FC236}">
              <a16:creationId xmlns:a16="http://schemas.microsoft.com/office/drawing/2014/main" id="{6FB05A30-4171-436E-AF6F-604102D5AFEF}"/>
            </a:ext>
          </a:extLst>
        </xdr:cNvPr>
        <xdr:cNvSpPr/>
      </xdr:nvSpPr>
      <xdr:spPr>
        <a:xfrm>
          <a:off x="4036060" y="1588824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114478</xdr:rowOff>
    </xdr:from>
    <xdr:to>
      <xdr:col>19</xdr:col>
      <xdr:colOff>177800</xdr:colOff>
      <xdr:row>96</xdr:row>
      <xdr:rowOff>150940</xdr:rowOff>
    </xdr:to>
    <xdr:cxnSp macro="">
      <xdr:nvCxnSpPr>
        <xdr:cNvPr id="241" name="直線コネクタ 240">
          <a:extLst>
            <a:ext uri="{FF2B5EF4-FFF2-40B4-BE49-F238E27FC236}">
              <a16:creationId xmlns:a16="http://schemas.microsoft.com/office/drawing/2014/main" id="{A67A2EA7-3244-40DF-AA4C-8BC95EF18308}"/>
            </a:ext>
          </a:extLst>
        </xdr:cNvPr>
        <xdr:cNvCxnSpPr/>
      </xdr:nvCxnSpPr>
      <xdr:spPr>
        <a:xfrm>
          <a:off x="2565400" y="16207918"/>
          <a:ext cx="789940" cy="36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79299</xdr:rowOff>
    </xdr:from>
    <xdr:to>
      <xdr:col>20</xdr:col>
      <xdr:colOff>38100</xdr:colOff>
      <xdr:row>96</xdr:row>
      <xdr:rowOff>9449</xdr:rowOff>
    </xdr:to>
    <xdr:sp macro="" textlink="">
      <xdr:nvSpPr>
        <xdr:cNvPr id="242" name="フローチャート: 判断 241">
          <a:extLst>
            <a:ext uri="{FF2B5EF4-FFF2-40B4-BE49-F238E27FC236}">
              <a16:creationId xmlns:a16="http://schemas.microsoft.com/office/drawing/2014/main" id="{62DE8856-5ABA-47A4-98EC-30CCF16DC981}"/>
            </a:ext>
          </a:extLst>
        </xdr:cNvPr>
        <xdr:cNvSpPr/>
      </xdr:nvSpPr>
      <xdr:spPr>
        <a:xfrm>
          <a:off x="3312160" y="160050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25976</xdr:rowOff>
    </xdr:from>
    <xdr:ext cx="599010" cy="259045"/>
    <xdr:sp macro="" textlink="">
      <xdr:nvSpPr>
        <xdr:cNvPr id="243" name="テキスト ボックス 242">
          <a:extLst>
            <a:ext uri="{FF2B5EF4-FFF2-40B4-BE49-F238E27FC236}">
              <a16:creationId xmlns:a16="http://schemas.microsoft.com/office/drawing/2014/main" id="{93BA5750-990F-484A-9E6D-58DB76ACBD5D}"/>
            </a:ext>
          </a:extLst>
        </xdr:cNvPr>
        <xdr:cNvSpPr txBox="1"/>
      </xdr:nvSpPr>
      <xdr:spPr>
        <a:xfrm>
          <a:off x="3086315" y="15784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15481</xdr:rowOff>
    </xdr:from>
    <xdr:to>
      <xdr:col>15</xdr:col>
      <xdr:colOff>50800</xdr:colOff>
      <xdr:row>96</xdr:row>
      <xdr:rowOff>114478</xdr:rowOff>
    </xdr:to>
    <xdr:cxnSp macro="">
      <xdr:nvCxnSpPr>
        <xdr:cNvPr id="244" name="直線コネクタ 243">
          <a:extLst>
            <a:ext uri="{FF2B5EF4-FFF2-40B4-BE49-F238E27FC236}">
              <a16:creationId xmlns:a16="http://schemas.microsoft.com/office/drawing/2014/main" id="{E05E9BCA-AA01-4DE6-9EF1-3B604B7310D4}"/>
            </a:ext>
          </a:extLst>
        </xdr:cNvPr>
        <xdr:cNvCxnSpPr/>
      </xdr:nvCxnSpPr>
      <xdr:spPr>
        <a:xfrm>
          <a:off x="1790700" y="16108921"/>
          <a:ext cx="774700" cy="98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10058</xdr:rowOff>
    </xdr:from>
    <xdr:to>
      <xdr:col>15</xdr:col>
      <xdr:colOff>101600</xdr:colOff>
      <xdr:row>96</xdr:row>
      <xdr:rowOff>111658</xdr:rowOff>
    </xdr:to>
    <xdr:sp macro="" textlink="">
      <xdr:nvSpPr>
        <xdr:cNvPr id="245" name="フローチャート: 判断 244">
          <a:extLst>
            <a:ext uri="{FF2B5EF4-FFF2-40B4-BE49-F238E27FC236}">
              <a16:creationId xmlns:a16="http://schemas.microsoft.com/office/drawing/2014/main" id="{46EC56C4-6E95-4AEF-8E17-7E12C6FC543F}"/>
            </a:ext>
          </a:extLst>
        </xdr:cNvPr>
        <xdr:cNvSpPr/>
      </xdr:nvSpPr>
      <xdr:spPr>
        <a:xfrm>
          <a:off x="2514600" y="16103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128185</xdr:rowOff>
    </xdr:from>
    <xdr:ext cx="534377" cy="259045"/>
    <xdr:sp macro="" textlink="">
      <xdr:nvSpPr>
        <xdr:cNvPr id="246" name="テキスト ボックス 245">
          <a:extLst>
            <a:ext uri="{FF2B5EF4-FFF2-40B4-BE49-F238E27FC236}">
              <a16:creationId xmlns:a16="http://schemas.microsoft.com/office/drawing/2014/main" id="{E2EB8449-F7CB-486D-A2C3-DE4EB89D1E0D}"/>
            </a:ext>
          </a:extLst>
        </xdr:cNvPr>
        <xdr:cNvSpPr txBox="1"/>
      </xdr:nvSpPr>
      <xdr:spPr>
        <a:xfrm>
          <a:off x="2343931" y="15886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15481</xdr:rowOff>
    </xdr:from>
    <xdr:to>
      <xdr:col>10</xdr:col>
      <xdr:colOff>114300</xdr:colOff>
      <xdr:row>98</xdr:row>
      <xdr:rowOff>7620</xdr:rowOff>
    </xdr:to>
    <xdr:cxnSp macro="">
      <xdr:nvCxnSpPr>
        <xdr:cNvPr id="247" name="直線コネクタ 246">
          <a:extLst>
            <a:ext uri="{FF2B5EF4-FFF2-40B4-BE49-F238E27FC236}">
              <a16:creationId xmlns:a16="http://schemas.microsoft.com/office/drawing/2014/main" id="{6230DE9B-ED48-4B11-99CE-FD5335347C84}"/>
            </a:ext>
          </a:extLst>
        </xdr:cNvPr>
        <xdr:cNvCxnSpPr/>
      </xdr:nvCxnSpPr>
      <xdr:spPr>
        <a:xfrm flipV="1">
          <a:off x="1008380" y="16108921"/>
          <a:ext cx="782320" cy="327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29744</xdr:rowOff>
    </xdr:from>
    <xdr:to>
      <xdr:col>10</xdr:col>
      <xdr:colOff>165100</xdr:colOff>
      <xdr:row>95</xdr:row>
      <xdr:rowOff>131344</xdr:rowOff>
    </xdr:to>
    <xdr:sp macro="" textlink="">
      <xdr:nvSpPr>
        <xdr:cNvPr id="248" name="フローチャート: 判断 247">
          <a:extLst>
            <a:ext uri="{FF2B5EF4-FFF2-40B4-BE49-F238E27FC236}">
              <a16:creationId xmlns:a16="http://schemas.microsoft.com/office/drawing/2014/main" id="{A3123CFB-DFBA-4686-A39F-8C9A66DDB5CC}"/>
            </a:ext>
          </a:extLst>
        </xdr:cNvPr>
        <xdr:cNvSpPr/>
      </xdr:nvSpPr>
      <xdr:spPr>
        <a:xfrm>
          <a:off x="1739900" y="1595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147871</xdr:rowOff>
    </xdr:from>
    <xdr:ext cx="599010" cy="259045"/>
    <xdr:sp macro="" textlink="">
      <xdr:nvSpPr>
        <xdr:cNvPr id="249" name="テキスト ボックス 248">
          <a:extLst>
            <a:ext uri="{FF2B5EF4-FFF2-40B4-BE49-F238E27FC236}">
              <a16:creationId xmlns:a16="http://schemas.microsoft.com/office/drawing/2014/main" id="{1013DAE9-FF20-4654-B1A3-85B5C1B89382}"/>
            </a:ext>
          </a:extLst>
        </xdr:cNvPr>
        <xdr:cNvSpPr txBox="1"/>
      </xdr:nvSpPr>
      <xdr:spPr>
        <a:xfrm>
          <a:off x="1514055" y="15738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125197</xdr:rowOff>
    </xdr:from>
    <xdr:to>
      <xdr:col>6</xdr:col>
      <xdr:colOff>38100</xdr:colOff>
      <xdr:row>96</xdr:row>
      <xdr:rowOff>55347</xdr:rowOff>
    </xdr:to>
    <xdr:sp macro="" textlink="">
      <xdr:nvSpPr>
        <xdr:cNvPr id="250" name="フローチャート: 判断 249">
          <a:extLst>
            <a:ext uri="{FF2B5EF4-FFF2-40B4-BE49-F238E27FC236}">
              <a16:creationId xmlns:a16="http://schemas.microsoft.com/office/drawing/2014/main" id="{7EFBEC9E-6361-40C7-AEE2-3FB3CA21DD77}"/>
            </a:ext>
          </a:extLst>
        </xdr:cNvPr>
        <xdr:cNvSpPr/>
      </xdr:nvSpPr>
      <xdr:spPr>
        <a:xfrm>
          <a:off x="965200" y="1605099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71874</xdr:rowOff>
    </xdr:from>
    <xdr:ext cx="599010" cy="259045"/>
    <xdr:sp macro="" textlink="">
      <xdr:nvSpPr>
        <xdr:cNvPr id="251" name="テキスト ボックス 250">
          <a:extLst>
            <a:ext uri="{FF2B5EF4-FFF2-40B4-BE49-F238E27FC236}">
              <a16:creationId xmlns:a16="http://schemas.microsoft.com/office/drawing/2014/main" id="{ECB7F7C1-0245-49F5-A50A-FBFFD395671B}"/>
            </a:ext>
          </a:extLst>
        </xdr:cNvPr>
        <xdr:cNvSpPr txBox="1"/>
      </xdr:nvSpPr>
      <xdr:spPr>
        <a:xfrm>
          <a:off x="739355" y="15830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A43F144B-4B2C-4FE6-93D2-4898623C1DFD}"/>
            </a:ext>
          </a:extLst>
        </xdr:cNvPr>
        <xdr:cNvSpPr txBox="1"/>
      </xdr:nvSpPr>
      <xdr:spPr>
        <a:xfrm>
          <a:off x="39192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871F3930-43A9-4292-BCC4-6BD7A0B9BA89}"/>
            </a:ext>
          </a:extLst>
        </xdr:cNvPr>
        <xdr:cNvSpPr txBox="1"/>
      </xdr:nvSpPr>
      <xdr:spPr>
        <a:xfrm>
          <a:off x="3187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F425AF09-29CE-45EC-A729-0203DA8A8338}"/>
            </a:ext>
          </a:extLst>
        </xdr:cNvPr>
        <xdr:cNvSpPr txBox="1"/>
      </xdr:nvSpPr>
      <xdr:spPr>
        <a:xfrm>
          <a:off x="2397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5A4D01AD-18C8-4CB3-A4A4-CA3E6340464F}"/>
            </a:ext>
          </a:extLst>
        </xdr:cNvPr>
        <xdr:cNvSpPr txBox="1"/>
      </xdr:nvSpPr>
      <xdr:spPr>
        <a:xfrm>
          <a:off x="16230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A61BF77-0852-4514-84EA-BD471D57D5C1}"/>
            </a:ext>
          </a:extLst>
        </xdr:cNvPr>
        <xdr:cNvSpPr txBox="1"/>
      </xdr:nvSpPr>
      <xdr:spPr>
        <a:xfrm>
          <a:off x="8407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11367</xdr:rowOff>
    </xdr:from>
    <xdr:to>
      <xdr:col>24</xdr:col>
      <xdr:colOff>114300</xdr:colOff>
      <xdr:row>95</xdr:row>
      <xdr:rowOff>112967</xdr:rowOff>
    </xdr:to>
    <xdr:sp macro="" textlink="">
      <xdr:nvSpPr>
        <xdr:cNvPr id="257" name="楕円 256">
          <a:extLst>
            <a:ext uri="{FF2B5EF4-FFF2-40B4-BE49-F238E27FC236}">
              <a16:creationId xmlns:a16="http://schemas.microsoft.com/office/drawing/2014/main" id="{88645A25-3F2F-4258-A097-0D2D49880A38}"/>
            </a:ext>
          </a:extLst>
        </xdr:cNvPr>
        <xdr:cNvSpPr/>
      </xdr:nvSpPr>
      <xdr:spPr>
        <a:xfrm>
          <a:off x="4036060" y="15937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161244</xdr:rowOff>
    </xdr:from>
    <xdr:ext cx="599010" cy="259045"/>
    <xdr:sp macro="" textlink="">
      <xdr:nvSpPr>
        <xdr:cNvPr id="258" name="扶助費該当値テキスト">
          <a:extLst>
            <a:ext uri="{FF2B5EF4-FFF2-40B4-BE49-F238E27FC236}">
              <a16:creationId xmlns:a16="http://schemas.microsoft.com/office/drawing/2014/main" id="{7417F193-A74C-4CDD-B77A-88751D7673EE}"/>
            </a:ext>
          </a:extLst>
        </xdr:cNvPr>
        <xdr:cNvSpPr txBox="1"/>
      </xdr:nvSpPr>
      <xdr:spPr>
        <a:xfrm>
          <a:off x="4137660" y="15919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100140</xdr:rowOff>
    </xdr:from>
    <xdr:to>
      <xdr:col>20</xdr:col>
      <xdr:colOff>38100</xdr:colOff>
      <xdr:row>97</xdr:row>
      <xdr:rowOff>30290</xdr:rowOff>
    </xdr:to>
    <xdr:sp macro="" textlink="">
      <xdr:nvSpPr>
        <xdr:cNvPr id="259" name="楕円 258">
          <a:extLst>
            <a:ext uri="{FF2B5EF4-FFF2-40B4-BE49-F238E27FC236}">
              <a16:creationId xmlns:a16="http://schemas.microsoft.com/office/drawing/2014/main" id="{E747ECF4-44FF-46F3-8A69-2D6EE7D73A08}"/>
            </a:ext>
          </a:extLst>
        </xdr:cNvPr>
        <xdr:cNvSpPr/>
      </xdr:nvSpPr>
      <xdr:spPr>
        <a:xfrm>
          <a:off x="3312160" y="161935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21417</xdr:rowOff>
    </xdr:from>
    <xdr:ext cx="534377" cy="259045"/>
    <xdr:sp macro="" textlink="">
      <xdr:nvSpPr>
        <xdr:cNvPr id="260" name="テキスト ボックス 259">
          <a:extLst>
            <a:ext uri="{FF2B5EF4-FFF2-40B4-BE49-F238E27FC236}">
              <a16:creationId xmlns:a16="http://schemas.microsoft.com/office/drawing/2014/main" id="{4A56FF79-041A-4836-9046-DDDABA857D3D}"/>
            </a:ext>
          </a:extLst>
        </xdr:cNvPr>
        <xdr:cNvSpPr txBox="1"/>
      </xdr:nvSpPr>
      <xdr:spPr>
        <a:xfrm>
          <a:off x="3118631" y="16282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63678</xdr:rowOff>
    </xdr:from>
    <xdr:to>
      <xdr:col>15</xdr:col>
      <xdr:colOff>101600</xdr:colOff>
      <xdr:row>96</xdr:row>
      <xdr:rowOff>165278</xdr:rowOff>
    </xdr:to>
    <xdr:sp macro="" textlink="">
      <xdr:nvSpPr>
        <xdr:cNvPr id="261" name="楕円 260">
          <a:extLst>
            <a:ext uri="{FF2B5EF4-FFF2-40B4-BE49-F238E27FC236}">
              <a16:creationId xmlns:a16="http://schemas.microsoft.com/office/drawing/2014/main" id="{B40E5707-434A-4C6A-B1EC-BDDF7ED21377}"/>
            </a:ext>
          </a:extLst>
        </xdr:cNvPr>
        <xdr:cNvSpPr/>
      </xdr:nvSpPr>
      <xdr:spPr>
        <a:xfrm>
          <a:off x="2514600" y="16157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156405</xdr:rowOff>
    </xdr:from>
    <xdr:ext cx="534377" cy="259045"/>
    <xdr:sp macro="" textlink="">
      <xdr:nvSpPr>
        <xdr:cNvPr id="262" name="テキスト ボックス 261">
          <a:extLst>
            <a:ext uri="{FF2B5EF4-FFF2-40B4-BE49-F238E27FC236}">
              <a16:creationId xmlns:a16="http://schemas.microsoft.com/office/drawing/2014/main" id="{8EC99BE4-620C-43C8-AF2D-BEC690F33C2E}"/>
            </a:ext>
          </a:extLst>
        </xdr:cNvPr>
        <xdr:cNvSpPr txBox="1"/>
      </xdr:nvSpPr>
      <xdr:spPr>
        <a:xfrm>
          <a:off x="2343931" y="16249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136131</xdr:rowOff>
    </xdr:from>
    <xdr:to>
      <xdr:col>10</xdr:col>
      <xdr:colOff>165100</xdr:colOff>
      <xdr:row>96</xdr:row>
      <xdr:rowOff>66281</xdr:rowOff>
    </xdr:to>
    <xdr:sp macro="" textlink="">
      <xdr:nvSpPr>
        <xdr:cNvPr id="263" name="楕円 262">
          <a:extLst>
            <a:ext uri="{FF2B5EF4-FFF2-40B4-BE49-F238E27FC236}">
              <a16:creationId xmlns:a16="http://schemas.microsoft.com/office/drawing/2014/main" id="{D2D78872-DA6F-43E6-8A5E-9F8AC18ECA99}"/>
            </a:ext>
          </a:extLst>
        </xdr:cNvPr>
        <xdr:cNvSpPr/>
      </xdr:nvSpPr>
      <xdr:spPr>
        <a:xfrm>
          <a:off x="1739900" y="160619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57408</xdr:rowOff>
    </xdr:from>
    <xdr:ext cx="599010" cy="259045"/>
    <xdr:sp macro="" textlink="">
      <xdr:nvSpPr>
        <xdr:cNvPr id="264" name="テキスト ボックス 263">
          <a:extLst>
            <a:ext uri="{FF2B5EF4-FFF2-40B4-BE49-F238E27FC236}">
              <a16:creationId xmlns:a16="http://schemas.microsoft.com/office/drawing/2014/main" id="{B8D199AB-D0E6-4E73-BEDA-2912F9DBE71E}"/>
            </a:ext>
          </a:extLst>
        </xdr:cNvPr>
        <xdr:cNvSpPr txBox="1"/>
      </xdr:nvSpPr>
      <xdr:spPr>
        <a:xfrm>
          <a:off x="1514055" y="16150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128270</xdr:rowOff>
    </xdr:from>
    <xdr:to>
      <xdr:col>6</xdr:col>
      <xdr:colOff>38100</xdr:colOff>
      <xdr:row>98</xdr:row>
      <xdr:rowOff>58420</xdr:rowOff>
    </xdr:to>
    <xdr:sp macro="" textlink="">
      <xdr:nvSpPr>
        <xdr:cNvPr id="265" name="楕円 264">
          <a:extLst>
            <a:ext uri="{FF2B5EF4-FFF2-40B4-BE49-F238E27FC236}">
              <a16:creationId xmlns:a16="http://schemas.microsoft.com/office/drawing/2014/main" id="{9B96BC12-1F79-4997-987A-850A4C3DFE2F}"/>
            </a:ext>
          </a:extLst>
        </xdr:cNvPr>
        <xdr:cNvSpPr/>
      </xdr:nvSpPr>
      <xdr:spPr>
        <a:xfrm>
          <a:off x="965200" y="163893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49547</xdr:rowOff>
    </xdr:from>
    <xdr:ext cx="534377" cy="259045"/>
    <xdr:sp macro="" textlink="">
      <xdr:nvSpPr>
        <xdr:cNvPr id="266" name="テキスト ボックス 265">
          <a:extLst>
            <a:ext uri="{FF2B5EF4-FFF2-40B4-BE49-F238E27FC236}">
              <a16:creationId xmlns:a16="http://schemas.microsoft.com/office/drawing/2014/main" id="{05539C84-C099-4E52-B398-E5E46E05DBEC}"/>
            </a:ext>
          </a:extLst>
        </xdr:cNvPr>
        <xdr:cNvSpPr txBox="1"/>
      </xdr:nvSpPr>
      <xdr:spPr>
        <a:xfrm>
          <a:off x="771671" y="16478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2629AA88-9C9A-4F81-A77E-9E0BFE38928C}"/>
            </a:ext>
          </a:extLst>
        </xdr:cNvPr>
        <xdr:cNvSpPr/>
      </xdr:nvSpPr>
      <xdr:spPr>
        <a:xfrm>
          <a:off x="5826760" y="39128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56BA9C16-5EBF-4295-A206-C8749585E2A0}"/>
            </a:ext>
          </a:extLst>
        </xdr:cNvPr>
        <xdr:cNvSpPr/>
      </xdr:nvSpPr>
      <xdr:spPr>
        <a:xfrm>
          <a:off x="59309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49454BA7-1B63-43D8-B7A0-E1CD683BF48D}"/>
            </a:ext>
          </a:extLst>
        </xdr:cNvPr>
        <xdr:cNvSpPr/>
      </xdr:nvSpPr>
      <xdr:spPr>
        <a:xfrm>
          <a:off x="59309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A6EFFAFD-4E1C-4400-A334-CD712BAA5016}"/>
            </a:ext>
          </a:extLst>
        </xdr:cNvPr>
        <xdr:cNvSpPr/>
      </xdr:nvSpPr>
      <xdr:spPr>
        <a:xfrm>
          <a:off x="68326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3DD9AA56-B818-407F-B0EA-2916E16F4F27}"/>
            </a:ext>
          </a:extLst>
        </xdr:cNvPr>
        <xdr:cNvSpPr/>
      </xdr:nvSpPr>
      <xdr:spPr>
        <a:xfrm>
          <a:off x="68326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4C8D0497-D82A-46AC-ABD5-4B35439B7030}"/>
            </a:ext>
          </a:extLst>
        </xdr:cNvPr>
        <xdr:cNvSpPr/>
      </xdr:nvSpPr>
      <xdr:spPr>
        <a:xfrm>
          <a:off x="7838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28760D8A-FFB6-49F4-989F-98E719EA8786}"/>
            </a:ext>
          </a:extLst>
        </xdr:cNvPr>
        <xdr:cNvSpPr/>
      </xdr:nvSpPr>
      <xdr:spPr>
        <a:xfrm>
          <a:off x="7838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7927ADEA-DC97-4A62-8C20-1F877EC5294B}"/>
            </a:ext>
          </a:extLst>
        </xdr:cNvPr>
        <xdr:cNvSpPr/>
      </xdr:nvSpPr>
      <xdr:spPr>
        <a:xfrm>
          <a:off x="5826760" y="47193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39383E9D-56BF-42C2-B80B-5DEBF0A6FBC3}"/>
            </a:ext>
          </a:extLst>
        </xdr:cNvPr>
        <xdr:cNvSpPr txBox="1"/>
      </xdr:nvSpPr>
      <xdr:spPr>
        <a:xfrm>
          <a:off x="578866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5A7EB6CF-D3D8-4C72-98D6-9ED0096FB49F}"/>
            </a:ext>
          </a:extLst>
        </xdr:cNvPr>
        <xdr:cNvCxnSpPr/>
      </xdr:nvCxnSpPr>
      <xdr:spPr>
        <a:xfrm>
          <a:off x="5826760" y="69557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4C8D6EC1-3349-4D16-ADDB-4A7B7FC7B35E}"/>
            </a:ext>
          </a:extLst>
        </xdr:cNvPr>
        <xdr:cNvCxnSpPr/>
      </xdr:nvCxnSpPr>
      <xdr:spPr>
        <a:xfrm>
          <a:off x="5826760" y="65824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4981D5A-BC77-4250-9C46-569F98707AB0}"/>
            </a:ext>
          </a:extLst>
        </xdr:cNvPr>
        <xdr:cNvSpPr txBox="1"/>
      </xdr:nvSpPr>
      <xdr:spPr>
        <a:xfrm>
          <a:off x="5600834" y="64439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B6EFE653-D162-4C09-BB36-3C4891773243}"/>
            </a:ext>
          </a:extLst>
        </xdr:cNvPr>
        <xdr:cNvCxnSpPr/>
      </xdr:nvCxnSpPr>
      <xdr:spPr>
        <a:xfrm>
          <a:off x="5826760" y="6209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0" name="テキスト ボックス 279">
          <a:extLst>
            <a:ext uri="{FF2B5EF4-FFF2-40B4-BE49-F238E27FC236}">
              <a16:creationId xmlns:a16="http://schemas.microsoft.com/office/drawing/2014/main" id="{FED21159-760F-4062-8B2E-0A4B52761E6B}"/>
            </a:ext>
          </a:extLst>
        </xdr:cNvPr>
        <xdr:cNvSpPr txBox="1"/>
      </xdr:nvSpPr>
      <xdr:spPr>
        <a:xfrm>
          <a:off x="5364041" y="6070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9B8122A3-A092-4307-8B85-147A1A28E439}"/>
            </a:ext>
          </a:extLst>
        </xdr:cNvPr>
        <xdr:cNvCxnSpPr/>
      </xdr:nvCxnSpPr>
      <xdr:spPr>
        <a:xfrm>
          <a:off x="5826760" y="58394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2" name="テキスト ボックス 281">
          <a:extLst>
            <a:ext uri="{FF2B5EF4-FFF2-40B4-BE49-F238E27FC236}">
              <a16:creationId xmlns:a16="http://schemas.microsoft.com/office/drawing/2014/main" id="{E4708262-D255-4628-AE4E-E8FFAAD0A758}"/>
            </a:ext>
          </a:extLst>
        </xdr:cNvPr>
        <xdr:cNvSpPr txBox="1"/>
      </xdr:nvSpPr>
      <xdr:spPr>
        <a:xfrm>
          <a:off x="5299921" y="57010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DC1472FD-8910-494E-B7B9-F69A6CE7804A}"/>
            </a:ext>
          </a:extLst>
        </xdr:cNvPr>
        <xdr:cNvCxnSpPr/>
      </xdr:nvCxnSpPr>
      <xdr:spPr>
        <a:xfrm>
          <a:off x="5826760" y="54660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4" name="テキスト ボックス 283">
          <a:extLst>
            <a:ext uri="{FF2B5EF4-FFF2-40B4-BE49-F238E27FC236}">
              <a16:creationId xmlns:a16="http://schemas.microsoft.com/office/drawing/2014/main" id="{1F4E4925-49D7-4B54-A122-063B3BD842A9}"/>
            </a:ext>
          </a:extLst>
        </xdr:cNvPr>
        <xdr:cNvSpPr txBox="1"/>
      </xdr:nvSpPr>
      <xdr:spPr>
        <a:xfrm>
          <a:off x="5299921" y="53276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6B0741A8-5C14-4CEB-BEF3-37C6CB5AF9B6}"/>
            </a:ext>
          </a:extLst>
        </xdr:cNvPr>
        <xdr:cNvCxnSpPr/>
      </xdr:nvCxnSpPr>
      <xdr:spPr>
        <a:xfrm>
          <a:off x="5826760" y="50927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6" name="テキスト ボックス 285">
          <a:extLst>
            <a:ext uri="{FF2B5EF4-FFF2-40B4-BE49-F238E27FC236}">
              <a16:creationId xmlns:a16="http://schemas.microsoft.com/office/drawing/2014/main" id="{5E7343F5-44A1-479A-9C9A-8F822D0F3A5C}"/>
            </a:ext>
          </a:extLst>
        </xdr:cNvPr>
        <xdr:cNvSpPr txBox="1"/>
      </xdr:nvSpPr>
      <xdr:spPr>
        <a:xfrm>
          <a:off x="5299921" y="49542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1CF0C3B6-16C0-40A9-8FE6-68B3E9FF436B}"/>
            </a:ext>
          </a:extLst>
        </xdr:cNvPr>
        <xdr:cNvCxnSpPr/>
      </xdr:nvCxnSpPr>
      <xdr:spPr>
        <a:xfrm>
          <a:off x="5826760" y="4719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8" name="テキスト ボックス 287">
          <a:extLst>
            <a:ext uri="{FF2B5EF4-FFF2-40B4-BE49-F238E27FC236}">
              <a16:creationId xmlns:a16="http://schemas.microsoft.com/office/drawing/2014/main" id="{1B6649D9-E8C5-48A0-94E8-6C846510C5FB}"/>
            </a:ext>
          </a:extLst>
        </xdr:cNvPr>
        <xdr:cNvSpPr txBox="1"/>
      </xdr:nvSpPr>
      <xdr:spPr>
        <a:xfrm>
          <a:off x="529992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a:extLst>
            <a:ext uri="{FF2B5EF4-FFF2-40B4-BE49-F238E27FC236}">
              <a16:creationId xmlns:a16="http://schemas.microsoft.com/office/drawing/2014/main" id="{F27A9966-364C-4FA5-BF66-A22A24451D01}"/>
            </a:ext>
          </a:extLst>
        </xdr:cNvPr>
        <xdr:cNvSpPr/>
      </xdr:nvSpPr>
      <xdr:spPr>
        <a:xfrm>
          <a:off x="5826760" y="47193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150223</xdr:rowOff>
    </xdr:from>
    <xdr:to>
      <xdr:col>54</xdr:col>
      <xdr:colOff>189865</xdr:colOff>
      <xdr:row>38</xdr:row>
      <xdr:rowOff>33554</xdr:rowOff>
    </xdr:to>
    <xdr:cxnSp macro="">
      <xdr:nvCxnSpPr>
        <xdr:cNvPr id="290" name="直線コネクタ 289">
          <a:extLst>
            <a:ext uri="{FF2B5EF4-FFF2-40B4-BE49-F238E27FC236}">
              <a16:creationId xmlns:a16="http://schemas.microsoft.com/office/drawing/2014/main" id="{E727EBF1-16A4-43E0-8479-B94DFD357603}"/>
            </a:ext>
          </a:extLst>
        </xdr:cNvPr>
        <xdr:cNvCxnSpPr/>
      </xdr:nvCxnSpPr>
      <xdr:spPr>
        <a:xfrm flipV="1">
          <a:off x="9218295" y="5682343"/>
          <a:ext cx="1270" cy="721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37381</xdr:rowOff>
    </xdr:from>
    <xdr:ext cx="534377" cy="259045"/>
    <xdr:sp macro="" textlink="">
      <xdr:nvSpPr>
        <xdr:cNvPr id="291" name="補助費等最小値テキスト">
          <a:extLst>
            <a:ext uri="{FF2B5EF4-FFF2-40B4-BE49-F238E27FC236}">
              <a16:creationId xmlns:a16="http://schemas.microsoft.com/office/drawing/2014/main" id="{04454D07-1A4B-4E57-AB2E-377E4F5CF707}"/>
            </a:ext>
          </a:extLst>
        </xdr:cNvPr>
        <xdr:cNvSpPr txBox="1"/>
      </xdr:nvSpPr>
      <xdr:spPr>
        <a:xfrm>
          <a:off x="9271000" y="6407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33554</xdr:rowOff>
    </xdr:from>
    <xdr:to>
      <xdr:col>55</xdr:col>
      <xdr:colOff>88900</xdr:colOff>
      <xdr:row>38</xdr:row>
      <xdr:rowOff>33554</xdr:rowOff>
    </xdr:to>
    <xdr:cxnSp macro="">
      <xdr:nvCxnSpPr>
        <xdr:cNvPr id="292" name="直線コネクタ 291">
          <a:extLst>
            <a:ext uri="{FF2B5EF4-FFF2-40B4-BE49-F238E27FC236}">
              <a16:creationId xmlns:a16="http://schemas.microsoft.com/office/drawing/2014/main" id="{E171AD3D-4955-447B-B374-19C8EB89DEE7}"/>
            </a:ext>
          </a:extLst>
        </xdr:cNvPr>
        <xdr:cNvCxnSpPr/>
      </xdr:nvCxnSpPr>
      <xdr:spPr>
        <a:xfrm>
          <a:off x="9154160" y="640387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96900</xdr:rowOff>
    </xdr:from>
    <xdr:ext cx="599010" cy="259045"/>
    <xdr:sp macro="" textlink="">
      <xdr:nvSpPr>
        <xdr:cNvPr id="293" name="補助費等最大値テキスト">
          <a:extLst>
            <a:ext uri="{FF2B5EF4-FFF2-40B4-BE49-F238E27FC236}">
              <a16:creationId xmlns:a16="http://schemas.microsoft.com/office/drawing/2014/main" id="{1D8518C1-B105-46F7-8BC0-6CAFB7CF6440}"/>
            </a:ext>
          </a:extLst>
        </xdr:cNvPr>
        <xdr:cNvSpPr txBox="1"/>
      </xdr:nvSpPr>
      <xdr:spPr>
        <a:xfrm>
          <a:off x="9271000" y="5461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150223</xdr:rowOff>
    </xdr:from>
    <xdr:to>
      <xdr:col>55</xdr:col>
      <xdr:colOff>88900</xdr:colOff>
      <xdr:row>33</xdr:row>
      <xdr:rowOff>150223</xdr:rowOff>
    </xdr:to>
    <xdr:cxnSp macro="">
      <xdr:nvCxnSpPr>
        <xdr:cNvPr id="294" name="直線コネクタ 293">
          <a:extLst>
            <a:ext uri="{FF2B5EF4-FFF2-40B4-BE49-F238E27FC236}">
              <a16:creationId xmlns:a16="http://schemas.microsoft.com/office/drawing/2014/main" id="{D95F9B72-E408-45F0-802E-571D2EEC93CF}"/>
            </a:ext>
          </a:extLst>
        </xdr:cNvPr>
        <xdr:cNvCxnSpPr/>
      </xdr:nvCxnSpPr>
      <xdr:spPr>
        <a:xfrm>
          <a:off x="9154160" y="568234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126990</xdr:rowOff>
    </xdr:from>
    <xdr:to>
      <xdr:col>55</xdr:col>
      <xdr:colOff>0</xdr:colOff>
      <xdr:row>35</xdr:row>
      <xdr:rowOff>75928</xdr:rowOff>
    </xdr:to>
    <xdr:cxnSp macro="">
      <xdr:nvCxnSpPr>
        <xdr:cNvPr id="295" name="直線コネクタ 294">
          <a:extLst>
            <a:ext uri="{FF2B5EF4-FFF2-40B4-BE49-F238E27FC236}">
              <a16:creationId xmlns:a16="http://schemas.microsoft.com/office/drawing/2014/main" id="{180D42DB-DCEE-419A-BF11-C2E1C7E43841}"/>
            </a:ext>
          </a:extLst>
        </xdr:cNvPr>
        <xdr:cNvCxnSpPr/>
      </xdr:nvCxnSpPr>
      <xdr:spPr>
        <a:xfrm>
          <a:off x="8496300" y="5826750"/>
          <a:ext cx="723900" cy="116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50</xdr:rowOff>
    </xdr:from>
    <xdr:ext cx="534377" cy="259045"/>
    <xdr:sp macro="" textlink="">
      <xdr:nvSpPr>
        <xdr:cNvPr id="296" name="補助費等平均値テキスト">
          <a:extLst>
            <a:ext uri="{FF2B5EF4-FFF2-40B4-BE49-F238E27FC236}">
              <a16:creationId xmlns:a16="http://schemas.microsoft.com/office/drawing/2014/main" id="{8BB16805-B0E0-40AA-B085-84734B5F3AC8}"/>
            </a:ext>
          </a:extLst>
        </xdr:cNvPr>
        <xdr:cNvSpPr txBox="1"/>
      </xdr:nvSpPr>
      <xdr:spPr>
        <a:xfrm>
          <a:off x="9271000" y="60350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21623</xdr:rowOff>
    </xdr:from>
    <xdr:to>
      <xdr:col>55</xdr:col>
      <xdr:colOff>50800</xdr:colOff>
      <xdr:row>36</xdr:row>
      <xdr:rowOff>123223</xdr:rowOff>
    </xdr:to>
    <xdr:sp macro="" textlink="">
      <xdr:nvSpPr>
        <xdr:cNvPr id="297" name="フローチャート: 判断 296">
          <a:extLst>
            <a:ext uri="{FF2B5EF4-FFF2-40B4-BE49-F238E27FC236}">
              <a16:creationId xmlns:a16="http://schemas.microsoft.com/office/drawing/2014/main" id="{717B1657-C364-4044-AEFE-B429CE5F17BA}"/>
            </a:ext>
          </a:extLst>
        </xdr:cNvPr>
        <xdr:cNvSpPr/>
      </xdr:nvSpPr>
      <xdr:spPr>
        <a:xfrm>
          <a:off x="9192260" y="605666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119476</xdr:rowOff>
    </xdr:from>
    <xdr:to>
      <xdr:col>50</xdr:col>
      <xdr:colOff>114300</xdr:colOff>
      <xdr:row>34</xdr:row>
      <xdr:rowOff>126990</xdr:rowOff>
    </xdr:to>
    <xdr:cxnSp macro="">
      <xdr:nvCxnSpPr>
        <xdr:cNvPr id="298" name="直線コネクタ 297">
          <a:extLst>
            <a:ext uri="{FF2B5EF4-FFF2-40B4-BE49-F238E27FC236}">
              <a16:creationId xmlns:a16="http://schemas.microsoft.com/office/drawing/2014/main" id="{C77B60DE-591F-4AC7-A88C-8A652E0F1A87}"/>
            </a:ext>
          </a:extLst>
        </xdr:cNvPr>
        <xdr:cNvCxnSpPr/>
      </xdr:nvCxnSpPr>
      <xdr:spPr>
        <a:xfrm>
          <a:off x="7713980" y="5819236"/>
          <a:ext cx="782320" cy="7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13896</xdr:rowOff>
    </xdr:from>
    <xdr:to>
      <xdr:col>50</xdr:col>
      <xdr:colOff>165100</xdr:colOff>
      <xdr:row>36</xdr:row>
      <xdr:rowOff>115496</xdr:rowOff>
    </xdr:to>
    <xdr:sp macro="" textlink="">
      <xdr:nvSpPr>
        <xdr:cNvPr id="299" name="フローチャート: 判断 298">
          <a:extLst>
            <a:ext uri="{FF2B5EF4-FFF2-40B4-BE49-F238E27FC236}">
              <a16:creationId xmlns:a16="http://schemas.microsoft.com/office/drawing/2014/main" id="{29ED4428-B9BB-4359-8939-F06614BD04EF}"/>
            </a:ext>
          </a:extLst>
        </xdr:cNvPr>
        <xdr:cNvSpPr/>
      </xdr:nvSpPr>
      <xdr:spPr>
        <a:xfrm>
          <a:off x="8445500" y="6048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106623</xdr:rowOff>
    </xdr:from>
    <xdr:ext cx="534377" cy="259045"/>
    <xdr:sp macro="" textlink="">
      <xdr:nvSpPr>
        <xdr:cNvPr id="300" name="テキスト ボックス 299">
          <a:extLst>
            <a:ext uri="{FF2B5EF4-FFF2-40B4-BE49-F238E27FC236}">
              <a16:creationId xmlns:a16="http://schemas.microsoft.com/office/drawing/2014/main" id="{F458831D-DCA8-4D89-8416-B4B2A2695788}"/>
            </a:ext>
          </a:extLst>
        </xdr:cNvPr>
        <xdr:cNvSpPr txBox="1"/>
      </xdr:nvSpPr>
      <xdr:spPr>
        <a:xfrm>
          <a:off x="8251971" y="6141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119476</xdr:rowOff>
    </xdr:from>
    <xdr:to>
      <xdr:col>45</xdr:col>
      <xdr:colOff>177800</xdr:colOff>
      <xdr:row>35</xdr:row>
      <xdr:rowOff>60025</xdr:rowOff>
    </xdr:to>
    <xdr:cxnSp macro="">
      <xdr:nvCxnSpPr>
        <xdr:cNvPr id="301" name="直線コネクタ 300">
          <a:extLst>
            <a:ext uri="{FF2B5EF4-FFF2-40B4-BE49-F238E27FC236}">
              <a16:creationId xmlns:a16="http://schemas.microsoft.com/office/drawing/2014/main" id="{DA3E685B-9361-4241-8C5B-235DD4EE1D52}"/>
            </a:ext>
          </a:extLst>
        </xdr:cNvPr>
        <xdr:cNvCxnSpPr/>
      </xdr:nvCxnSpPr>
      <xdr:spPr>
        <a:xfrm flipV="1">
          <a:off x="6924040" y="5819236"/>
          <a:ext cx="789940" cy="108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11976</xdr:rowOff>
    </xdr:from>
    <xdr:to>
      <xdr:col>46</xdr:col>
      <xdr:colOff>38100</xdr:colOff>
      <xdr:row>36</xdr:row>
      <xdr:rowOff>113576</xdr:rowOff>
    </xdr:to>
    <xdr:sp macro="" textlink="">
      <xdr:nvSpPr>
        <xdr:cNvPr id="302" name="フローチャート: 判断 301">
          <a:extLst>
            <a:ext uri="{FF2B5EF4-FFF2-40B4-BE49-F238E27FC236}">
              <a16:creationId xmlns:a16="http://schemas.microsoft.com/office/drawing/2014/main" id="{E8497BD6-5D3F-40D6-BAA1-2D94188B0801}"/>
            </a:ext>
          </a:extLst>
        </xdr:cNvPr>
        <xdr:cNvSpPr/>
      </xdr:nvSpPr>
      <xdr:spPr>
        <a:xfrm>
          <a:off x="7670800" y="604701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104703</xdr:rowOff>
    </xdr:from>
    <xdr:ext cx="534377" cy="259045"/>
    <xdr:sp macro="" textlink="">
      <xdr:nvSpPr>
        <xdr:cNvPr id="303" name="テキスト ボックス 302">
          <a:extLst>
            <a:ext uri="{FF2B5EF4-FFF2-40B4-BE49-F238E27FC236}">
              <a16:creationId xmlns:a16="http://schemas.microsoft.com/office/drawing/2014/main" id="{DF16C867-9731-441F-8E72-667D4BAFA0CB}"/>
            </a:ext>
          </a:extLst>
        </xdr:cNvPr>
        <xdr:cNvSpPr txBox="1"/>
      </xdr:nvSpPr>
      <xdr:spPr>
        <a:xfrm>
          <a:off x="7477271" y="6139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39710</xdr:rowOff>
    </xdr:from>
    <xdr:to>
      <xdr:col>41</xdr:col>
      <xdr:colOff>50800</xdr:colOff>
      <xdr:row>35</xdr:row>
      <xdr:rowOff>60025</xdr:rowOff>
    </xdr:to>
    <xdr:cxnSp macro="">
      <xdr:nvCxnSpPr>
        <xdr:cNvPr id="304" name="直線コネクタ 303">
          <a:extLst>
            <a:ext uri="{FF2B5EF4-FFF2-40B4-BE49-F238E27FC236}">
              <a16:creationId xmlns:a16="http://schemas.microsoft.com/office/drawing/2014/main" id="{95D279C8-CD30-4D72-9EE7-C71F2C498504}"/>
            </a:ext>
          </a:extLst>
        </xdr:cNvPr>
        <xdr:cNvCxnSpPr/>
      </xdr:nvCxnSpPr>
      <xdr:spPr>
        <a:xfrm>
          <a:off x="6149340" y="5236550"/>
          <a:ext cx="774700" cy="690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36154</xdr:rowOff>
    </xdr:from>
    <xdr:to>
      <xdr:col>41</xdr:col>
      <xdr:colOff>101600</xdr:colOff>
      <xdr:row>36</xdr:row>
      <xdr:rowOff>137754</xdr:rowOff>
    </xdr:to>
    <xdr:sp macro="" textlink="">
      <xdr:nvSpPr>
        <xdr:cNvPr id="305" name="フローチャート: 判断 304">
          <a:extLst>
            <a:ext uri="{FF2B5EF4-FFF2-40B4-BE49-F238E27FC236}">
              <a16:creationId xmlns:a16="http://schemas.microsoft.com/office/drawing/2014/main" id="{4472F30E-5DCB-484A-BFBC-55FF7672EDFD}"/>
            </a:ext>
          </a:extLst>
        </xdr:cNvPr>
        <xdr:cNvSpPr/>
      </xdr:nvSpPr>
      <xdr:spPr>
        <a:xfrm>
          <a:off x="6873240" y="607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128881</xdr:rowOff>
    </xdr:from>
    <xdr:ext cx="534377" cy="259045"/>
    <xdr:sp macro="" textlink="">
      <xdr:nvSpPr>
        <xdr:cNvPr id="306" name="テキスト ボックス 305">
          <a:extLst>
            <a:ext uri="{FF2B5EF4-FFF2-40B4-BE49-F238E27FC236}">
              <a16:creationId xmlns:a16="http://schemas.microsoft.com/office/drawing/2014/main" id="{B5F38059-BF7C-4056-9ED9-BCEF85A6F9B1}"/>
            </a:ext>
          </a:extLst>
        </xdr:cNvPr>
        <xdr:cNvSpPr txBox="1"/>
      </xdr:nvSpPr>
      <xdr:spPr>
        <a:xfrm>
          <a:off x="6702571" y="6163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34866</xdr:rowOff>
    </xdr:from>
    <xdr:to>
      <xdr:col>36</xdr:col>
      <xdr:colOff>165100</xdr:colOff>
      <xdr:row>31</xdr:row>
      <xdr:rowOff>136466</xdr:rowOff>
    </xdr:to>
    <xdr:sp macro="" textlink="">
      <xdr:nvSpPr>
        <xdr:cNvPr id="307" name="フローチャート: 判断 306">
          <a:extLst>
            <a:ext uri="{FF2B5EF4-FFF2-40B4-BE49-F238E27FC236}">
              <a16:creationId xmlns:a16="http://schemas.microsoft.com/office/drawing/2014/main" id="{3F7D47DC-2C01-43FB-8A1C-37FEF4C0A2B6}"/>
            </a:ext>
          </a:extLst>
        </xdr:cNvPr>
        <xdr:cNvSpPr/>
      </xdr:nvSpPr>
      <xdr:spPr>
        <a:xfrm>
          <a:off x="6098540" y="5231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127593</xdr:rowOff>
    </xdr:from>
    <xdr:ext cx="599010" cy="259045"/>
    <xdr:sp macro="" textlink="">
      <xdr:nvSpPr>
        <xdr:cNvPr id="308" name="テキスト ボックス 307">
          <a:extLst>
            <a:ext uri="{FF2B5EF4-FFF2-40B4-BE49-F238E27FC236}">
              <a16:creationId xmlns:a16="http://schemas.microsoft.com/office/drawing/2014/main" id="{232D42BC-67E8-4795-B73B-AB64D43C8BCC}"/>
            </a:ext>
          </a:extLst>
        </xdr:cNvPr>
        <xdr:cNvSpPr txBox="1"/>
      </xdr:nvSpPr>
      <xdr:spPr>
        <a:xfrm>
          <a:off x="5872695" y="5324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51E13D5-DD1F-4DD6-BB79-1B1B6D3BB925}"/>
            </a:ext>
          </a:extLst>
        </xdr:cNvPr>
        <xdr:cNvSpPr txBox="1"/>
      </xdr:nvSpPr>
      <xdr:spPr>
        <a:xfrm>
          <a:off x="90525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AE0DA162-1EE2-4681-A003-CE2F7389448A}"/>
            </a:ext>
          </a:extLst>
        </xdr:cNvPr>
        <xdr:cNvSpPr txBox="1"/>
      </xdr:nvSpPr>
      <xdr:spPr>
        <a:xfrm>
          <a:off x="83286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10F93326-5122-40B9-869F-73093F531266}"/>
            </a:ext>
          </a:extLst>
        </xdr:cNvPr>
        <xdr:cNvSpPr txBox="1"/>
      </xdr:nvSpPr>
      <xdr:spPr>
        <a:xfrm>
          <a:off x="75463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24887EF2-0F63-4CD8-9259-61F75A6EC24D}"/>
            </a:ext>
          </a:extLst>
        </xdr:cNvPr>
        <xdr:cNvSpPr txBox="1"/>
      </xdr:nvSpPr>
      <xdr:spPr>
        <a:xfrm>
          <a:off x="67564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4D1F9B11-84DC-45E9-97D8-571E6888A800}"/>
            </a:ext>
          </a:extLst>
        </xdr:cNvPr>
        <xdr:cNvSpPr txBox="1"/>
      </xdr:nvSpPr>
      <xdr:spPr>
        <a:xfrm>
          <a:off x="5981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25128</xdr:rowOff>
    </xdr:from>
    <xdr:to>
      <xdr:col>55</xdr:col>
      <xdr:colOff>50800</xdr:colOff>
      <xdr:row>35</xdr:row>
      <xdr:rowOff>126728</xdr:rowOff>
    </xdr:to>
    <xdr:sp macro="" textlink="">
      <xdr:nvSpPr>
        <xdr:cNvPr id="314" name="楕円 313">
          <a:extLst>
            <a:ext uri="{FF2B5EF4-FFF2-40B4-BE49-F238E27FC236}">
              <a16:creationId xmlns:a16="http://schemas.microsoft.com/office/drawing/2014/main" id="{B551DF0D-38E4-4EA0-8B0C-1262D58CC70D}"/>
            </a:ext>
          </a:extLst>
        </xdr:cNvPr>
        <xdr:cNvSpPr/>
      </xdr:nvSpPr>
      <xdr:spPr>
        <a:xfrm>
          <a:off x="9192260" y="589252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48005</xdr:rowOff>
    </xdr:from>
    <xdr:ext cx="534377" cy="259045"/>
    <xdr:sp macro="" textlink="">
      <xdr:nvSpPr>
        <xdr:cNvPr id="315" name="補助費等該当値テキスト">
          <a:extLst>
            <a:ext uri="{FF2B5EF4-FFF2-40B4-BE49-F238E27FC236}">
              <a16:creationId xmlns:a16="http://schemas.microsoft.com/office/drawing/2014/main" id="{1DE5F108-1F24-491B-BCEF-FCCCADF6A81F}"/>
            </a:ext>
          </a:extLst>
        </xdr:cNvPr>
        <xdr:cNvSpPr txBox="1"/>
      </xdr:nvSpPr>
      <xdr:spPr>
        <a:xfrm>
          <a:off x="9271000" y="5747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76190</xdr:rowOff>
    </xdr:from>
    <xdr:to>
      <xdr:col>50</xdr:col>
      <xdr:colOff>165100</xdr:colOff>
      <xdr:row>35</xdr:row>
      <xdr:rowOff>6340</xdr:rowOff>
    </xdr:to>
    <xdr:sp macro="" textlink="">
      <xdr:nvSpPr>
        <xdr:cNvPr id="316" name="楕円 315">
          <a:extLst>
            <a:ext uri="{FF2B5EF4-FFF2-40B4-BE49-F238E27FC236}">
              <a16:creationId xmlns:a16="http://schemas.microsoft.com/office/drawing/2014/main" id="{C4464794-3A9E-4CF3-821E-EC8C383ED26B}"/>
            </a:ext>
          </a:extLst>
        </xdr:cNvPr>
        <xdr:cNvSpPr/>
      </xdr:nvSpPr>
      <xdr:spPr>
        <a:xfrm>
          <a:off x="8445500" y="57759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22867</xdr:rowOff>
    </xdr:from>
    <xdr:ext cx="599010" cy="259045"/>
    <xdr:sp macro="" textlink="">
      <xdr:nvSpPr>
        <xdr:cNvPr id="317" name="テキスト ボックス 316">
          <a:extLst>
            <a:ext uri="{FF2B5EF4-FFF2-40B4-BE49-F238E27FC236}">
              <a16:creationId xmlns:a16="http://schemas.microsoft.com/office/drawing/2014/main" id="{4CD511D9-78AE-4D24-BD88-BCA0BBA3F56D}"/>
            </a:ext>
          </a:extLst>
        </xdr:cNvPr>
        <xdr:cNvSpPr txBox="1"/>
      </xdr:nvSpPr>
      <xdr:spPr>
        <a:xfrm>
          <a:off x="8219655" y="55549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68676</xdr:rowOff>
    </xdr:from>
    <xdr:to>
      <xdr:col>46</xdr:col>
      <xdr:colOff>38100</xdr:colOff>
      <xdr:row>34</xdr:row>
      <xdr:rowOff>170276</xdr:rowOff>
    </xdr:to>
    <xdr:sp macro="" textlink="">
      <xdr:nvSpPr>
        <xdr:cNvPr id="318" name="楕円 317">
          <a:extLst>
            <a:ext uri="{FF2B5EF4-FFF2-40B4-BE49-F238E27FC236}">
              <a16:creationId xmlns:a16="http://schemas.microsoft.com/office/drawing/2014/main" id="{F0FA611A-7ABA-4548-955B-7DC86FE28D55}"/>
            </a:ext>
          </a:extLst>
        </xdr:cNvPr>
        <xdr:cNvSpPr/>
      </xdr:nvSpPr>
      <xdr:spPr>
        <a:xfrm>
          <a:off x="7670800" y="576843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15353</xdr:rowOff>
    </xdr:from>
    <xdr:ext cx="599010" cy="259045"/>
    <xdr:sp macro="" textlink="">
      <xdr:nvSpPr>
        <xdr:cNvPr id="319" name="テキスト ボックス 318">
          <a:extLst>
            <a:ext uri="{FF2B5EF4-FFF2-40B4-BE49-F238E27FC236}">
              <a16:creationId xmlns:a16="http://schemas.microsoft.com/office/drawing/2014/main" id="{DAE162E3-3E7B-4C64-A5EA-CCF7F7D5B361}"/>
            </a:ext>
          </a:extLst>
        </xdr:cNvPr>
        <xdr:cNvSpPr txBox="1"/>
      </xdr:nvSpPr>
      <xdr:spPr>
        <a:xfrm>
          <a:off x="7444955" y="5547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9225</xdr:rowOff>
    </xdr:from>
    <xdr:to>
      <xdr:col>41</xdr:col>
      <xdr:colOff>101600</xdr:colOff>
      <xdr:row>35</xdr:row>
      <xdr:rowOff>110825</xdr:rowOff>
    </xdr:to>
    <xdr:sp macro="" textlink="">
      <xdr:nvSpPr>
        <xdr:cNvPr id="320" name="楕円 319">
          <a:extLst>
            <a:ext uri="{FF2B5EF4-FFF2-40B4-BE49-F238E27FC236}">
              <a16:creationId xmlns:a16="http://schemas.microsoft.com/office/drawing/2014/main" id="{13A7E62E-FBAF-45EF-9782-92597C9F5811}"/>
            </a:ext>
          </a:extLst>
        </xdr:cNvPr>
        <xdr:cNvSpPr/>
      </xdr:nvSpPr>
      <xdr:spPr>
        <a:xfrm>
          <a:off x="6873240" y="5876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33</xdr:row>
      <xdr:rowOff>127352</xdr:rowOff>
    </xdr:from>
    <xdr:ext cx="534377" cy="259045"/>
    <xdr:sp macro="" textlink="">
      <xdr:nvSpPr>
        <xdr:cNvPr id="321" name="テキスト ボックス 320">
          <a:extLst>
            <a:ext uri="{FF2B5EF4-FFF2-40B4-BE49-F238E27FC236}">
              <a16:creationId xmlns:a16="http://schemas.microsoft.com/office/drawing/2014/main" id="{B60B7E08-4F42-4B82-A59E-939B3F3C2059}"/>
            </a:ext>
          </a:extLst>
        </xdr:cNvPr>
        <xdr:cNvSpPr txBox="1"/>
      </xdr:nvSpPr>
      <xdr:spPr>
        <a:xfrm>
          <a:off x="6702571" y="5659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160360</xdr:rowOff>
    </xdr:from>
    <xdr:to>
      <xdr:col>36</xdr:col>
      <xdr:colOff>165100</xdr:colOff>
      <xdr:row>31</xdr:row>
      <xdr:rowOff>90510</xdr:rowOff>
    </xdr:to>
    <xdr:sp macro="" textlink="">
      <xdr:nvSpPr>
        <xdr:cNvPr id="322" name="楕円 321">
          <a:extLst>
            <a:ext uri="{FF2B5EF4-FFF2-40B4-BE49-F238E27FC236}">
              <a16:creationId xmlns:a16="http://schemas.microsoft.com/office/drawing/2014/main" id="{C72A7C59-EA0A-469F-A735-EEAF022BE90F}"/>
            </a:ext>
          </a:extLst>
        </xdr:cNvPr>
        <xdr:cNvSpPr/>
      </xdr:nvSpPr>
      <xdr:spPr>
        <a:xfrm>
          <a:off x="6098540" y="51895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107037</xdr:rowOff>
    </xdr:from>
    <xdr:ext cx="599010" cy="259045"/>
    <xdr:sp macro="" textlink="">
      <xdr:nvSpPr>
        <xdr:cNvPr id="323" name="テキスト ボックス 322">
          <a:extLst>
            <a:ext uri="{FF2B5EF4-FFF2-40B4-BE49-F238E27FC236}">
              <a16:creationId xmlns:a16="http://schemas.microsoft.com/office/drawing/2014/main" id="{1EF484D6-E656-4B5B-BA07-F751C58D0C13}"/>
            </a:ext>
          </a:extLst>
        </xdr:cNvPr>
        <xdr:cNvSpPr txBox="1"/>
      </xdr:nvSpPr>
      <xdr:spPr>
        <a:xfrm>
          <a:off x="5872695" y="4968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FB27BEC-3DC7-4CAF-B0FD-94C0FE754876}"/>
            </a:ext>
          </a:extLst>
        </xdr:cNvPr>
        <xdr:cNvSpPr/>
      </xdr:nvSpPr>
      <xdr:spPr>
        <a:xfrm>
          <a:off x="5826760" y="72656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9027FE4-3586-4F46-A0CA-806F595F3451}"/>
            </a:ext>
          </a:extLst>
        </xdr:cNvPr>
        <xdr:cNvSpPr/>
      </xdr:nvSpPr>
      <xdr:spPr>
        <a:xfrm>
          <a:off x="59309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DD2F7CD9-E188-4395-908B-F1FE1E24A257}"/>
            </a:ext>
          </a:extLst>
        </xdr:cNvPr>
        <xdr:cNvSpPr/>
      </xdr:nvSpPr>
      <xdr:spPr>
        <a:xfrm>
          <a:off x="59309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6C08C8CA-1425-424A-968D-2A9ACB6A8A67}"/>
            </a:ext>
          </a:extLst>
        </xdr:cNvPr>
        <xdr:cNvSpPr/>
      </xdr:nvSpPr>
      <xdr:spPr>
        <a:xfrm>
          <a:off x="68326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E53EE9B-1077-4846-ACF3-3419B3649614}"/>
            </a:ext>
          </a:extLst>
        </xdr:cNvPr>
        <xdr:cNvSpPr/>
      </xdr:nvSpPr>
      <xdr:spPr>
        <a:xfrm>
          <a:off x="68326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3B629D83-C229-4561-AEE0-D5001D804DB1}"/>
            </a:ext>
          </a:extLst>
        </xdr:cNvPr>
        <xdr:cNvSpPr/>
      </xdr:nvSpPr>
      <xdr:spPr>
        <a:xfrm>
          <a:off x="7838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796A451F-E691-4C0B-9DCA-133E10B7FD95}"/>
            </a:ext>
          </a:extLst>
        </xdr:cNvPr>
        <xdr:cNvSpPr/>
      </xdr:nvSpPr>
      <xdr:spPr>
        <a:xfrm>
          <a:off x="7838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F5939C8D-BE63-4A26-940E-18F3FE7175A6}"/>
            </a:ext>
          </a:extLst>
        </xdr:cNvPr>
        <xdr:cNvSpPr/>
      </xdr:nvSpPr>
      <xdr:spPr>
        <a:xfrm>
          <a:off x="5826760" y="80721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9F6C4AF7-A98E-4AAD-97DD-0B8C5DDE7B5B}"/>
            </a:ext>
          </a:extLst>
        </xdr:cNvPr>
        <xdr:cNvSpPr txBox="1"/>
      </xdr:nvSpPr>
      <xdr:spPr>
        <a:xfrm>
          <a:off x="578866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A9381DFF-8AAD-477D-A6AB-2EAFB6B17166}"/>
            </a:ext>
          </a:extLst>
        </xdr:cNvPr>
        <xdr:cNvCxnSpPr/>
      </xdr:nvCxnSpPr>
      <xdr:spPr>
        <a:xfrm>
          <a:off x="5826760" y="10308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4" name="テキスト ボックス 333">
          <a:extLst>
            <a:ext uri="{FF2B5EF4-FFF2-40B4-BE49-F238E27FC236}">
              <a16:creationId xmlns:a16="http://schemas.microsoft.com/office/drawing/2014/main" id="{3B3B574C-D8B1-405B-B7D0-80AD723EFE26}"/>
            </a:ext>
          </a:extLst>
        </xdr:cNvPr>
        <xdr:cNvSpPr txBox="1"/>
      </xdr:nvSpPr>
      <xdr:spPr>
        <a:xfrm>
          <a:off x="5600834" y="10170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21FDB83D-8A71-4886-8FAD-0D274615FE63}"/>
            </a:ext>
          </a:extLst>
        </xdr:cNvPr>
        <xdr:cNvCxnSpPr/>
      </xdr:nvCxnSpPr>
      <xdr:spPr>
        <a:xfrm>
          <a:off x="5826760" y="998963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6" name="テキスト ボックス 335">
          <a:extLst>
            <a:ext uri="{FF2B5EF4-FFF2-40B4-BE49-F238E27FC236}">
              <a16:creationId xmlns:a16="http://schemas.microsoft.com/office/drawing/2014/main" id="{45D50D0E-9968-4E63-B197-9173EFE8C101}"/>
            </a:ext>
          </a:extLst>
        </xdr:cNvPr>
        <xdr:cNvSpPr txBox="1"/>
      </xdr:nvSpPr>
      <xdr:spPr>
        <a:xfrm>
          <a:off x="5364041" y="985122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7EFD5C68-4FCB-43C6-BAB3-6512D49AA619}"/>
            </a:ext>
          </a:extLst>
        </xdr:cNvPr>
        <xdr:cNvCxnSpPr/>
      </xdr:nvCxnSpPr>
      <xdr:spPr>
        <a:xfrm>
          <a:off x="5826760" y="96706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E3E592EF-4D0E-4606-9383-91A2816122BD}"/>
            </a:ext>
          </a:extLst>
        </xdr:cNvPr>
        <xdr:cNvSpPr txBox="1"/>
      </xdr:nvSpPr>
      <xdr:spPr>
        <a:xfrm>
          <a:off x="5364041" y="95322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30BD07B8-0C97-4286-A2E5-EF3EEF0B577E}"/>
            </a:ext>
          </a:extLst>
        </xdr:cNvPr>
        <xdr:cNvCxnSpPr/>
      </xdr:nvCxnSpPr>
      <xdr:spPr>
        <a:xfrm>
          <a:off x="5826760" y="935173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64553C37-D087-4828-B9ED-A95055CD0706}"/>
            </a:ext>
          </a:extLst>
        </xdr:cNvPr>
        <xdr:cNvSpPr txBox="1"/>
      </xdr:nvSpPr>
      <xdr:spPr>
        <a:xfrm>
          <a:off x="5364041" y="921332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66A9F4BA-6C99-4A94-86E3-3E99921BBC5D}"/>
            </a:ext>
          </a:extLst>
        </xdr:cNvPr>
        <xdr:cNvCxnSpPr/>
      </xdr:nvCxnSpPr>
      <xdr:spPr>
        <a:xfrm>
          <a:off x="5826760" y="90327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BF53A7EA-C8D1-4B89-AB44-D390EB93FB0D}"/>
            </a:ext>
          </a:extLst>
        </xdr:cNvPr>
        <xdr:cNvSpPr txBox="1"/>
      </xdr:nvSpPr>
      <xdr:spPr>
        <a:xfrm>
          <a:off x="5364041" y="88905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3137E6F0-2752-4979-AF70-CA423237A764}"/>
            </a:ext>
          </a:extLst>
        </xdr:cNvPr>
        <xdr:cNvCxnSpPr/>
      </xdr:nvCxnSpPr>
      <xdr:spPr>
        <a:xfrm>
          <a:off x="5826760" y="87138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0C5F69DA-3543-48E9-8758-AA1ABC8743E8}"/>
            </a:ext>
          </a:extLst>
        </xdr:cNvPr>
        <xdr:cNvSpPr txBox="1"/>
      </xdr:nvSpPr>
      <xdr:spPr>
        <a:xfrm>
          <a:off x="5299921" y="85716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AAD427DB-91A3-4496-B213-C39A348E5734}"/>
            </a:ext>
          </a:extLst>
        </xdr:cNvPr>
        <xdr:cNvCxnSpPr/>
      </xdr:nvCxnSpPr>
      <xdr:spPr>
        <a:xfrm>
          <a:off x="5826760" y="839107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0E92EAF3-EA15-47A7-A180-50CF35C8A106}"/>
            </a:ext>
          </a:extLst>
        </xdr:cNvPr>
        <xdr:cNvSpPr txBox="1"/>
      </xdr:nvSpPr>
      <xdr:spPr>
        <a:xfrm>
          <a:off x="5299921" y="82526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81857BD7-649B-48E5-B626-F9C77A68318F}"/>
            </a:ext>
          </a:extLst>
        </xdr:cNvPr>
        <xdr:cNvCxnSpPr/>
      </xdr:nvCxnSpPr>
      <xdr:spPr>
        <a:xfrm>
          <a:off x="5826760" y="80721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3D3D7137-C86C-4766-89CC-431CBC5630AF}"/>
            </a:ext>
          </a:extLst>
        </xdr:cNvPr>
        <xdr:cNvSpPr txBox="1"/>
      </xdr:nvSpPr>
      <xdr:spPr>
        <a:xfrm>
          <a:off x="529992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E6E771A7-6428-4DC6-BA13-98A0FA27E96F}"/>
            </a:ext>
          </a:extLst>
        </xdr:cNvPr>
        <xdr:cNvSpPr/>
      </xdr:nvSpPr>
      <xdr:spPr>
        <a:xfrm>
          <a:off x="5826760" y="80721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74353</xdr:rowOff>
    </xdr:from>
    <xdr:to>
      <xdr:col>54</xdr:col>
      <xdr:colOff>189865</xdr:colOff>
      <xdr:row>59</xdr:row>
      <xdr:rowOff>114407</xdr:rowOff>
    </xdr:to>
    <xdr:cxnSp macro="">
      <xdr:nvCxnSpPr>
        <xdr:cNvPr id="350" name="直線コネクタ 349">
          <a:extLst>
            <a:ext uri="{FF2B5EF4-FFF2-40B4-BE49-F238E27FC236}">
              <a16:creationId xmlns:a16="http://schemas.microsoft.com/office/drawing/2014/main" id="{E8CE8B6A-5CA7-4B65-AC31-6436F3A20087}"/>
            </a:ext>
          </a:extLst>
        </xdr:cNvPr>
        <xdr:cNvCxnSpPr/>
      </xdr:nvCxnSpPr>
      <xdr:spPr>
        <a:xfrm flipV="1">
          <a:off x="9218295" y="8456353"/>
          <a:ext cx="1270" cy="1548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118234</xdr:rowOff>
    </xdr:from>
    <xdr:ext cx="534377" cy="259045"/>
    <xdr:sp macro="" textlink="">
      <xdr:nvSpPr>
        <xdr:cNvPr id="351" name="普通建設事業費最小値テキスト">
          <a:extLst>
            <a:ext uri="{FF2B5EF4-FFF2-40B4-BE49-F238E27FC236}">
              <a16:creationId xmlns:a16="http://schemas.microsoft.com/office/drawing/2014/main" id="{706E2D95-D95F-4803-A962-56BBAED23162}"/>
            </a:ext>
          </a:extLst>
        </xdr:cNvPr>
        <xdr:cNvSpPr txBox="1"/>
      </xdr:nvSpPr>
      <xdr:spPr>
        <a:xfrm>
          <a:off x="9271000" y="10008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114407</xdr:rowOff>
    </xdr:from>
    <xdr:to>
      <xdr:col>55</xdr:col>
      <xdr:colOff>88900</xdr:colOff>
      <xdr:row>59</xdr:row>
      <xdr:rowOff>114407</xdr:rowOff>
    </xdr:to>
    <xdr:cxnSp macro="">
      <xdr:nvCxnSpPr>
        <xdr:cNvPr id="352" name="直線コネクタ 351">
          <a:extLst>
            <a:ext uri="{FF2B5EF4-FFF2-40B4-BE49-F238E27FC236}">
              <a16:creationId xmlns:a16="http://schemas.microsoft.com/office/drawing/2014/main" id="{097E2303-1498-45D8-9EEA-3DA1AD6B192A}"/>
            </a:ext>
          </a:extLst>
        </xdr:cNvPr>
        <xdr:cNvCxnSpPr/>
      </xdr:nvCxnSpPr>
      <xdr:spPr>
        <a:xfrm>
          <a:off x="9154160" y="100051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21030</xdr:rowOff>
    </xdr:from>
    <xdr:ext cx="599010" cy="259045"/>
    <xdr:sp macro="" textlink="">
      <xdr:nvSpPr>
        <xdr:cNvPr id="353" name="普通建設事業費最大値テキスト">
          <a:extLst>
            <a:ext uri="{FF2B5EF4-FFF2-40B4-BE49-F238E27FC236}">
              <a16:creationId xmlns:a16="http://schemas.microsoft.com/office/drawing/2014/main" id="{C599E157-59E1-4DF6-A189-DD3E5B6E8D23}"/>
            </a:ext>
          </a:extLst>
        </xdr:cNvPr>
        <xdr:cNvSpPr txBox="1"/>
      </xdr:nvSpPr>
      <xdr:spPr>
        <a:xfrm>
          <a:off x="9271000" y="8235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74353</xdr:rowOff>
    </xdr:from>
    <xdr:to>
      <xdr:col>55</xdr:col>
      <xdr:colOff>88900</xdr:colOff>
      <xdr:row>50</xdr:row>
      <xdr:rowOff>74353</xdr:rowOff>
    </xdr:to>
    <xdr:cxnSp macro="">
      <xdr:nvCxnSpPr>
        <xdr:cNvPr id="354" name="直線コネクタ 353">
          <a:extLst>
            <a:ext uri="{FF2B5EF4-FFF2-40B4-BE49-F238E27FC236}">
              <a16:creationId xmlns:a16="http://schemas.microsoft.com/office/drawing/2014/main" id="{FBFE0036-DF0D-4804-8D27-934889C919B0}"/>
            </a:ext>
          </a:extLst>
        </xdr:cNvPr>
        <xdr:cNvCxnSpPr/>
      </xdr:nvCxnSpPr>
      <xdr:spPr>
        <a:xfrm>
          <a:off x="9154160" y="84563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164405</xdr:rowOff>
    </xdr:from>
    <xdr:to>
      <xdr:col>55</xdr:col>
      <xdr:colOff>0</xdr:colOff>
      <xdr:row>55</xdr:row>
      <xdr:rowOff>49664</xdr:rowOff>
    </xdr:to>
    <xdr:cxnSp macro="">
      <xdr:nvCxnSpPr>
        <xdr:cNvPr id="355" name="直線コネクタ 354">
          <a:extLst>
            <a:ext uri="{FF2B5EF4-FFF2-40B4-BE49-F238E27FC236}">
              <a16:creationId xmlns:a16="http://schemas.microsoft.com/office/drawing/2014/main" id="{C00A15BB-6214-4BDF-81FE-A4B01B222A54}"/>
            </a:ext>
          </a:extLst>
        </xdr:cNvPr>
        <xdr:cNvCxnSpPr/>
      </xdr:nvCxnSpPr>
      <xdr:spPr>
        <a:xfrm flipV="1">
          <a:off x="8496300" y="9049325"/>
          <a:ext cx="723900" cy="220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84227</xdr:rowOff>
    </xdr:from>
    <xdr:ext cx="534377" cy="259045"/>
    <xdr:sp macro="" textlink="">
      <xdr:nvSpPr>
        <xdr:cNvPr id="356" name="普通建設事業費平均値テキスト">
          <a:extLst>
            <a:ext uri="{FF2B5EF4-FFF2-40B4-BE49-F238E27FC236}">
              <a16:creationId xmlns:a16="http://schemas.microsoft.com/office/drawing/2014/main" id="{ED28D5A1-819E-4F66-A553-45BC1C6A062E}"/>
            </a:ext>
          </a:extLst>
        </xdr:cNvPr>
        <xdr:cNvSpPr txBox="1"/>
      </xdr:nvSpPr>
      <xdr:spPr>
        <a:xfrm>
          <a:off x="9271000" y="93044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105800</xdr:rowOff>
    </xdr:from>
    <xdr:to>
      <xdr:col>55</xdr:col>
      <xdr:colOff>50800</xdr:colOff>
      <xdr:row>56</xdr:row>
      <xdr:rowOff>35950</xdr:rowOff>
    </xdr:to>
    <xdr:sp macro="" textlink="">
      <xdr:nvSpPr>
        <xdr:cNvPr id="357" name="フローチャート: 判断 356">
          <a:extLst>
            <a:ext uri="{FF2B5EF4-FFF2-40B4-BE49-F238E27FC236}">
              <a16:creationId xmlns:a16="http://schemas.microsoft.com/office/drawing/2014/main" id="{908B5FE0-9B57-42A0-8B78-CFA1E3959D3C}"/>
            </a:ext>
          </a:extLst>
        </xdr:cNvPr>
        <xdr:cNvSpPr/>
      </xdr:nvSpPr>
      <xdr:spPr>
        <a:xfrm>
          <a:off x="9192260" y="93260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49664</xdr:rowOff>
    </xdr:from>
    <xdr:to>
      <xdr:col>50</xdr:col>
      <xdr:colOff>114300</xdr:colOff>
      <xdr:row>57</xdr:row>
      <xdr:rowOff>23930</xdr:rowOff>
    </xdr:to>
    <xdr:cxnSp macro="">
      <xdr:nvCxnSpPr>
        <xdr:cNvPr id="358" name="直線コネクタ 357">
          <a:extLst>
            <a:ext uri="{FF2B5EF4-FFF2-40B4-BE49-F238E27FC236}">
              <a16:creationId xmlns:a16="http://schemas.microsoft.com/office/drawing/2014/main" id="{821EF7EF-7477-459F-B109-C402CB6B4932}"/>
            </a:ext>
          </a:extLst>
        </xdr:cNvPr>
        <xdr:cNvCxnSpPr/>
      </xdr:nvCxnSpPr>
      <xdr:spPr>
        <a:xfrm flipV="1">
          <a:off x="7713980" y="9269864"/>
          <a:ext cx="782320" cy="309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27080</xdr:rowOff>
    </xdr:from>
    <xdr:to>
      <xdr:col>50</xdr:col>
      <xdr:colOff>165100</xdr:colOff>
      <xdr:row>56</xdr:row>
      <xdr:rowOff>128680</xdr:rowOff>
    </xdr:to>
    <xdr:sp macro="" textlink="">
      <xdr:nvSpPr>
        <xdr:cNvPr id="359" name="フローチャート: 判断 358">
          <a:extLst>
            <a:ext uri="{FF2B5EF4-FFF2-40B4-BE49-F238E27FC236}">
              <a16:creationId xmlns:a16="http://schemas.microsoft.com/office/drawing/2014/main" id="{DED8C8E5-74C2-4E57-BC42-500C9B5B2498}"/>
            </a:ext>
          </a:extLst>
        </xdr:cNvPr>
        <xdr:cNvSpPr/>
      </xdr:nvSpPr>
      <xdr:spPr>
        <a:xfrm>
          <a:off x="8445500" y="9414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119807</xdr:rowOff>
    </xdr:from>
    <xdr:ext cx="534377" cy="259045"/>
    <xdr:sp macro="" textlink="">
      <xdr:nvSpPr>
        <xdr:cNvPr id="360" name="テキスト ボックス 359">
          <a:extLst>
            <a:ext uri="{FF2B5EF4-FFF2-40B4-BE49-F238E27FC236}">
              <a16:creationId xmlns:a16="http://schemas.microsoft.com/office/drawing/2014/main" id="{A15FB7B4-9BEF-4EC2-88F7-7E5B9D8AA619}"/>
            </a:ext>
          </a:extLst>
        </xdr:cNvPr>
        <xdr:cNvSpPr txBox="1"/>
      </xdr:nvSpPr>
      <xdr:spPr>
        <a:xfrm>
          <a:off x="8251971" y="9507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23930</xdr:rowOff>
    </xdr:from>
    <xdr:to>
      <xdr:col>45</xdr:col>
      <xdr:colOff>177800</xdr:colOff>
      <xdr:row>57</xdr:row>
      <xdr:rowOff>115746</xdr:rowOff>
    </xdr:to>
    <xdr:cxnSp macro="">
      <xdr:nvCxnSpPr>
        <xdr:cNvPr id="361" name="直線コネクタ 360">
          <a:extLst>
            <a:ext uri="{FF2B5EF4-FFF2-40B4-BE49-F238E27FC236}">
              <a16:creationId xmlns:a16="http://schemas.microsoft.com/office/drawing/2014/main" id="{91B4A78B-01E6-4D4B-B65D-87A528545D9C}"/>
            </a:ext>
          </a:extLst>
        </xdr:cNvPr>
        <xdr:cNvCxnSpPr/>
      </xdr:nvCxnSpPr>
      <xdr:spPr>
        <a:xfrm flipV="1">
          <a:off x="6924040" y="9579410"/>
          <a:ext cx="789940" cy="9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6996</xdr:rowOff>
    </xdr:from>
    <xdr:to>
      <xdr:col>46</xdr:col>
      <xdr:colOff>38100</xdr:colOff>
      <xdr:row>56</xdr:row>
      <xdr:rowOff>108596</xdr:rowOff>
    </xdr:to>
    <xdr:sp macro="" textlink="">
      <xdr:nvSpPr>
        <xdr:cNvPr id="362" name="フローチャート: 判断 361">
          <a:extLst>
            <a:ext uri="{FF2B5EF4-FFF2-40B4-BE49-F238E27FC236}">
              <a16:creationId xmlns:a16="http://schemas.microsoft.com/office/drawing/2014/main" id="{2D7951F1-6AFD-49A0-B51A-0941B61EA560}"/>
            </a:ext>
          </a:extLst>
        </xdr:cNvPr>
        <xdr:cNvSpPr/>
      </xdr:nvSpPr>
      <xdr:spPr>
        <a:xfrm>
          <a:off x="7670800" y="939483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125123</xdr:rowOff>
    </xdr:from>
    <xdr:ext cx="534377" cy="259045"/>
    <xdr:sp macro="" textlink="">
      <xdr:nvSpPr>
        <xdr:cNvPr id="363" name="テキスト ボックス 362">
          <a:extLst>
            <a:ext uri="{FF2B5EF4-FFF2-40B4-BE49-F238E27FC236}">
              <a16:creationId xmlns:a16="http://schemas.microsoft.com/office/drawing/2014/main" id="{51CE0D58-DC63-49FD-8204-D19151BA88DA}"/>
            </a:ext>
          </a:extLst>
        </xdr:cNvPr>
        <xdr:cNvSpPr txBox="1"/>
      </xdr:nvSpPr>
      <xdr:spPr>
        <a:xfrm>
          <a:off x="7477271" y="9177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18640</xdr:rowOff>
    </xdr:from>
    <xdr:to>
      <xdr:col>41</xdr:col>
      <xdr:colOff>50800</xdr:colOff>
      <xdr:row>57</xdr:row>
      <xdr:rowOff>115746</xdr:rowOff>
    </xdr:to>
    <xdr:cxnSp macro="">
      <xdr:nvCxnSpPr>
        <xdr:cNvPr id="364" name="直線コネクタ 363">
          <a:extLst>
            <a:ext uri="{FF2B5EF4-FFF2-40B4-BE49-F238E27FC236}">
              <a16:creationId xmlns:a16="http://schemas.microsoft.com/office/drawing/2014/main" id="{F2F10A16-DA13-4F15-BFE1-DC8F345709DA}"/>
            </a:ext>
          </a:extLst>
        </xdr:cNvPr>
        <xdr:cNvCxnSpPr/>
      </xdr:nvCxnSpPr>
      <xdr:spPr>
        <a:xfrm>
          <a:off x="6149340" y="9406480"/>
          <a:ext cx="774700" cy="264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3584</xdr:rowOff>
    </xdr:from>
    <xdr:to>
      <xdr:col>41</xdr:col>
      <xdr:colOff>101600</xdr:colOff>
      <xdr:row>56</xdr:row>
      <xdr:rowOff>105184</xdr:rowOff>
    </xdr:to>
    <xdr:sp macro="" textlink="">
      <xdr:nvSpPr>
        <xdr:cNvPr id="365" name="フローチャート: 判断 364">
          <a:extLst>
            <a:ext uri="{FF2B5EF4-FFF2-40B4-BE49-F238E27FC236}">
              <a16:creationId xmlns:a16="http://schemas.microsoft.com/office/drawing/2014/main" id="{A552E36A-137D-430D-A284-3121BB474AE1}"/>
            </a:ext>
          </a:extLst>
        </xdr:cNvPr>
        <xdr:cNvSpPr/>
      </xdr:nvSpPr>
      <xdr:spPr>
        <a:xfrm>
          <a:off x="6873240" y="9391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121711</xdr:rowOff>
    </xdr:from>
    <xdr:ext cx="534377" cy="259045"/>
    <xdr:sp macro="" textlink="">
      <xdr:nvSpPr>
        <xdr:cNvPr id="366" name="テキスト ボックス 365">
          <a:extLst>
            <a:ext uri="{FF2B5EF4-FFF2-40B4-BE49-F238E27FC236}">
              <a16:creationId xmlns:a16="http://schemas.microsoft.com/office/drawing/2014/main" id="{6B29F0D5-6C4E-4784-AE9D-4F32BECD6F72}"/>
            </a:ext>
          </a:extLst>
        </xdr:cNvPr>
        <xdr:cNvSpPr txBox="1"/>
      </xdr:nvSpPr>
      <xdr:spPr>
        <a:xfrm>
          <a:off x="6702571" y="9174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83528</xdr:rowOff>
    </xdr:from>
    <xdr:to>
      <xdr:col>36</xdr:col>
      <xdr:colOff>165100</xdr:colOff>
      <xdr:row>55</xdr:row>
      <xdr:rowOff>13678</xdr:rowOff>
    </xdr:to>
    <xdr:sp macro="" textlink="">
      <xdr:nvSpPr>
        <xdr:cNvPr id="367" name="フローチャート: 判断 366">
          <a:extLst>
            <a:ext uri="{FF2B5EF4-FFF2-40B4-BE49-F238E27FC236}">
              <a16:creationId xmlns:a16="http://schemas.microsoft.com/office/drawing/2014/main" id="{1F8A1B39-7313-4C17-843F-10FA5E78DE2E}"/>
            </a:ext>
          </a:extLst>
        </xdr:cNvPr>
        <xdr:cNvSpPr/>
      </xdr:nvSpPr>
      <xdr:spPr>
        <a:xfrm>
          <a:off x="6098540" y="91360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30205</xdr:rowOff>
    </xdr:from>
    <xdr:ext cx="534377" cy="259045"/>
    <xdr:sp macro="" textlink="">
      <xdr:nvSpPr>
        <xdr:cNvPr id="368" name="テキスト ボックス 367">
          <a:extLst>
            <a:ext uri="{FF2B5EF4-FFF2-40B4-BE49-F238E27FC236}">
              <a16:creationId xmlns:a16="http://schemas.microsoft.com/office/drawing/2014/main" id="{DBF9C6F8-B061-474C-A591-14287F12E975}"/>
            </a:ext>
          </a:extLst>
        </xdr:cNvPr>
        <xdr:cNvSpPr txBox="1"/>
      </xdr:nvSpPr>
      <xdr:spPr>
        <a:xfrm>
          <a:off x="5905011" y="8915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91FC6523-D374-4378-8A3E-621354CD8B62}"/>
            </a:ext>
          </a:extLst>
        </xdr:cNvPr>
        <xdr:cNvSpPr txBox="1"/>
      </xdr:nvSpPr>
      <xdr:spPr>
        <a:xfrm>
          <a:off x="90525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9D602A04-2AAE-449E-8B77-BB4B9D61FE69}"/>
            </a:ext>
          </a:extLst>
        </xdr:cNvPr>
        <xdr:cNvSpPr txBox="1"/>
      </xdr:nvSpPr>
      <xdr:spPr>
        <a:xfrm>
          <a:off x="83286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FCAC5422-8BAC-4B3D-954C-07CFCF56A1B9}"/>
            </a:ext>
          </a:extLst>
        </xdr:cNvPr>
        <xdr:cNvSpPr txBox="1"/>
      </xdr:nvSpPr>
      <xdr:spPr>
        <a:xfrm>
          <a:off x="75463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519F4C2D-BE1F-4DD0-AAAA-FEE4D8B64965}"/>
            </a:ext>
          </a:extLst>
        </xdr:cNvPr>
        <xdr:cNvSpPr txBox="1"/>
      </xdr:nvSpPr>
      <xdr:spPr>
        <a:xfrm>
          <a:off x="67564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F36147CD-2C75-4AF7-8136-2875FD51F1AB}"/>
            </a:ext>
          </a:extLst>
        </xdr:cNvPr>
        <xdr:cNvSpPr txBox="1"/>
      </xdr:nvSpPr>
      <xdr:spPr>
        <a:xfrm>
          <a:off x="5981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113605</xdr:rowOff>
    </xdr:from>
    <xdr:to>
      <xdr:col>55</xdr:col>
      <xdr:colOff>50800</xdr:colOff>
      <xdr:row>54</xdr:row>
      <xdr:rowOff>43755</xdr:rowOff>
    </xdr:to>
    <xdr:sp macro="" textlink="">
      <xdr:nvSpPr>
        <xdr:cNvPr id="374" name="楕円 373">
          <a:extLst>
            <a:ext uri="{FF2B5EF4-FFF2-40B4-BE49-F238E27FC236}">
              <a16:creationId xmlns:a16="http://schemas.microsoft.com/office/drawing/2014/main" id="{46879EA7-DB95-42F6-98BF-A5AABC8C6BCD}"/>
            </a:ext>
          </a:extLst>
        </xdr:cNvPr>
        <xdr:cNvSpPr/>
      </xdr:nvSpPr>
      <xdr:spPr>
        <a:xfrm>
          <a:off x="9192260" y="89985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136482</xdr:rowOff>
    </xdr:from>
    <xdr:ext cx="534377" cy="259045"/>
    <xdr:sp macro="" textlink="">
      <xdr:nvSpPr>
        <xdr:cNvPr id="375" name="普通建設事業費該当値テキスト">
          <a:extLst>
            <a:ext uri="{FF2B5EF4-FFF2-40B4-BE49-F238E27FC236}">
              <a16:creationId xmlns:a16="http://schemas.microsoft.com/office/drawing/2014/main" id="{F070136A-646E-47EA-AAEA-F8C8AE03AAA7}"/>
            </a:ext>
          </a:extLst>
        </xdr:cNvPr>
        <xdr:cNvSpPr txBox="1"/>
      </xdr:nvSpPr>
      <xdr:spPr>
        <a:xfrm>
          <a:off x="9271000" y="8853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170314</xdr:rowOff>
    </xdr:from>
    <xdr:to>
      <xdr:col>50</xdr:col>
      <xdr:colOff>165100</xdr:colOff>
      <xdr:row>55</xdr:row>
      <xdr:rowOff>100464</xdr:rowOff>
    </xdr:to>
    <xdr:sp macro="" textlink="">
      <xdr:nvSpPr>
        <xdr:cNvPr id="376" name="楕円 375">
          <a:extLst>
            <a:ext uri="{FF2B5EF4-FFF2-40B4-BE49-F238E27FC236}">
              <a16:creationId xmlns:a16="http://schemas.microsoft.com/office/drawing/2014/main" id="{F125EBB2-6CC7-424C-B146-720382723877}"/>
            </a:ext>
          </a:extLst>
        </xdr:cNvPr>
        <xdr:cNvSpPr/>
      </xdr:nvSpPr>
      <xdr:spPr>
        <a:xfrm>
          <a:off x="8445500" y="92228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116991</xdr:rowOff>
    </xdr:from>
    <xdr:ext cx="534377" cy="259045"/>
    <xdr:sp macro="" textlink="">
      <xdr:nvSpPr>
        <xdr:cNvPr id="377" name="テキスト ボックス 376">
          <a:extLst>
            <a:ext uri="{FF2B5EF4-FFF2-40B4-BE49-F238E27FC236}">
              <a16:creationId xmlns:a16="http://schemas.microsoft.com/office/drawing/2014/main" id="{AB2CAB69-47EE-4350-88BE-198679C273A0}"/>
            </a:ext>
          </a:extLst>
        </xdr:cNvPr>
        <xdr:cNvSpPr txBox="1"/>
      </xdr:nvSpPr>
      <xdr:spPr>
        <a:xfrm>
          <a:off x="8251971" y="900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144580</xdr:rowOff>
    </xdr:from>
    <xdr:to>
      <xdr:col>46</xdr:col>
      <xdr:colOff>38100</xdr:colOff>
      <xdr:row>57</xdr:row>
      <xdr:rowOff>74730</xdr:rowOff>
    </xdr:to>
    <xdr:sp macro="" textlink="">
      <xdr:nvSpPr>
        <xdr:cNvPr id="378" name="楕円 377">
          <a:extLst>
            <a:ext uri="{FF2B5EF4-FFF2-40B4-BE49-F238E27FC236}">
              <a16:creationId xmlns:a16="http://schemas.microsoft.com/office/drawing/2014/main" id="{4DDCEB81-52D5-4A44-B704-B7101A1AF3B4}"/>
            </a:ext>
          </a:extLst>
        </xdr:cNvPr>
        <xdr:cNvSpPr/>
      </xdr:nvSpPr>
      <xdr:spPr>
        <a:xfrm>
          <a:off x="7670800" y="95324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65857</xdr:rowOff>
    </xdr:from>
    <xdr:ext cx="534377" cy="259045"/>
    <xdr:sp macro="" textlink="">
      <xdr:nvSpPr>
        <xdr:cNvPr id="379" name="テキスト ボックス 378">
          <a:extLst>
            <a:ext uri="{FF2B5EF4-FFF2-40B4-BE49-F238E27FC236}">
              <a16:creationId xmlns:a16="http://schemas.microsoft.com/office/drawing/2014/main" id="{0835743E-2956-44C9-8892-EE6C650CB5F2}"/>
            </a:ext>
          </a:extLst>
        </xdr:cNvPr>
        <xdr:cNvSpPr txBox="1"/>
      </xdr:nvSpPr>
      <xdr:spPr>
        <a:xfrm>
          <a:off x="7477271" y="9621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64946</xdr:rowOff>
    </xdr:from>
    <xdr:to>
      <xdr:col>41</xdr:col>
      <xdr:colOff>101600</xdr:colOff>
      <xdr:row>57</xdr:row>
      <xdr:rowOff>166546</xdr:rowOff>
    </xdr:to>
    <xdr:sp macro="" textlink="">
      <xdr:nvSpPr>
        <xdr:cNvPr id="380" name="楕円 379">
          <a:extLst>
            <a:ext uri="{FF2B5EF4-FFF2-40B4-BE49-F238E27FC236}">
              <a16:creationId xmlns:a16="http://schemas.microsoft.com/office/drawing/2014/main" id="{9843FE18-CEDB-4D2F-B621-FDD66D546D50}"/>
            </a:ext>
          </a:extLst>
        </xdr:cNvPr>
        <xdr:cNvSpPr/>
      </xdr:nvSpPr>
      <xdr:spPr>
        <a:xfrm>
          <a:off x="6873240" y="9620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157673</xdr:rowOff>
    </xdr:from>
    <xdr:ext cx="534377" cy="259045"/>
    <xdr:sp macro="" textlink="">
      <xdr:nvSpPr>
        <xdr:cNvPr id="381" name="テキスト ボックス 380">
          <a:extLst>
            <a:ext uri="{FF2B5EF4-FFF2-40B4-BE49-F238E27FC236}">
              <a16:creationId xmlns:a16="http://schemas.microsoft.com/office/drawing/2014/main" id="{358F7382-834B-4675-80E7-5261942B29C8}"/>
            </a:ext>
          </a:extLst>
        </xdr:cNvPr>
        <xdr:cNvSpPr txBox="1"/>
      </xdr:nvSpPr>
      <xdr:spPr>
        <a:xfrm>
          <a:off x="6702571" y="9713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139290</xdr:rowOff>
    </xdr:from>
    <xdr:to>
      <xdr:col>36</xdr:col>
      <xdr:colOff>165100</xdr:colOff>
      <xdr:row>56</xdr:row>
      <xdr:rowOff>69440</xdr:rowOff>
    </xdr:to>
    <xdr:sp macro="" textlink="">
      <xdr:nvSpPr>
        <xdr:cNvPr id="382" name="楕円 381">
          <a:extLst>
            <a:ext uri="{FF2B5EF4-FFF2-40B4-BE49-F238E27FC236}">
              <a16:creationId xmlns:a16="http://schemas.microsoft.com/office/drawing/2014/main" id="{6AAD4309-544C-48AA-83C2-B3A5BDF5C0EB}"/>
            </a:ext>
          </a:extLst>
        </xdr:cNvPr>
        <xdr:cNvSpPr/>
      </xdr:nvSpPr>
      <xdr:spPr>
        <a:xfrm>
          <a:off x="6098540" y="93594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60567</xdr:rowOff>
    </xdr:from>
    <xdr:ext cx="534377" cy="259045"/>
    <xdr:sp macro="" textlink="">
      <xdr:nvSpPr>
        <xdr:cNvPr id="383" name="テキスト ボックス 382">
          <a:extLst>
            <a:ext uri="{FF2B5EF4-FFF2-40B4-BE49-F238E27FC236}">
              <a16:creationId xmlns:a16="http://schemas.microsoft.com/office/drawing/2014/main" id="{45E986E2-5C9D-4B77-90EC-A39E0D2EFE30}"/>
            </a:ext>
          </a:extLst>
        </xdr:cNvPr>
        <xdr:cNvSpPr txBox="1"/>
      </xdr:nvSpPr>
      <xdr:spPr>
        <a:xfrm>
          <a:off x="5905011" y="9448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D0062D77-E5CF-4CF1-A094-192FDA7F9BF3}"/>
            </a:ext>
          </a:extLst>
        </xdr:cNvPr>
        <xdr:cNvSpPr/>
      </xdr:nvSpPr>
      <xdr:spPr>
        <a:xfrm>
          <a:off x="5826760" y="106184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AE4DBE05-62EA-41E0-AE83-7867372D49B3}"/>
            </a:ext>
          </a:extLst>
        </xdr:cNvPr>
        <xdr:cNvSpPr/>
      </xdr:nvSpPr>
      <xdr:spPr>
        <a:xfrm>
          <a:off x="59309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AAFEF531-5E17-4418-A56B-26BA0C444712}"/>
            </a:ext>
          </a:extLst>
        </xdr:cNvPr>
        <xdr:cNvSpPr/>
      </xdr:nvSpPr>
      <xdr:spPr>
        <a:xfrm>
          <a:off x="59309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DF2D676-3F8B-40FE-AA14-EAFC713644AB}"/>
            </a:ext>
          </a:extLst>
        </xdr:cNvPr>
        <xdr:cNvSpPr/>
      </xdr:nvSpPr>
      <xdr:spPr>
        <a:xfrm>
          <a:off x="68326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5C0FA5D7-79B3-4F12-8BA2-846C4B3D06DA}"/>
            </a:ext>
          </a:extLst>
        </xdr:cNvPr>
        <xdr:cNvSpPr/>
      </xdr:nvSpPr>
      <xdr:spPr>
        <a:xfrm>
          <a:off x="68326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983F5D99-5E51-4A32-9602-AE114F7BBD3E}"/>
            </a:ext>
          </a:extLst>
        </xdr:cNvPr>
        <xdr:cNvSpPr/>
      </xdr:nvSpPr>
      <xdr:spPr>
        <a:xfrm>
          <a:off x="7838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351451B5-BE1A-4629-8F89-E6C238E5BC88}"/>
            </a:ext>
          </a:extLst>
        </xdr:cNvPr>
        <xdr:cNvSpPr/>
      </xdr:nvSpPr>
      <xdr:spPr>
        <a:xfrm>
          <a:off x="7838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5EB6CC46-DD02-4444-B06A-892CD3142FE1}"/>
            </a:ext>
          </a:extLst>
        </xdr:cNvPr>
        <xdr:cNvSpPr/>
      </xdr:nvSpPr>
      <xdr:spPr>
        <a:xfrm>
          <a:off x="5826760" y="114249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CFF9A52E-E906-46C1-9BD6-D0F5F9678AAC}"/>
            </a:ext>
          </a:extLst>
        </xdr:cNvPr>
        <xdr:cNvSpPr txBox="1"/>
      </xdr:nvSpPr>
      <xdr:spPr>
        <a:xfrm>
          <a:off x="578866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472232B-B1B1-4557-A392-16CC1B11CECE}"/>
            </a:ext>
          </a:extLst>
        </xdr:cNvPr>
        <xdr:cNvCxnSpPr/>
      </xdr:nvCxnSpPr>
      <xdr:spPr>
        <a:xfrm>
          <a:off x="5826760" y="136613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4" name="直線コネクタ 393">
          <a:extLst>
            <a:ext uri="{FF2B5EF4-FFF2-40B4-BE49-F238E27FC236}">
              <a16:creationId xmlns:a16="http://schemas.microsoft.com/office/drawing/2014/main" id="{4909F0AC-1604-4758-8EBA-456F699F186F}"/>
            </a:ext>
          </a:extLst>
        </xdr:cNvPr>
        <xdr:cNvCxnSpPr/>
      </xdr:nvCxnSpPr>
      <xdr:spPr>
        <a:xfrm>
          <a:off x="5826760" y="132156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5" name="テキスト ボックス 394">
          <a:extLst>
            <a:ext uri="{FF2B5EF4-FFF2-40B4-BE49-F238E27FC236}">
              <a16:creationId xmlns:a16="http://schemas.microsoft.com/office/drawing/2014/main" id="{90C61E00-569E-4209-99A0-9D88FFA4120A}"/>
            </a:ext>
          </a:extLst>
        </xdr:cNvPr>
        <xdr:cNvSpPr txBox="1"/>
      </xdr:nvSpPr>
      <xdr:spPr>
        <a:xfrm>
          <a:off x="5600834" y="130772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6" name="直線コネクタ 395">
          <a:extLst>
            <a:ext uri="{FF2B5EF4-FFF2-40B4-BE49-F238E27FC236}">
              <a16:creationId xmlns:a16="http://schemas.microsoft.com/office/drawing/2014/main" id="{77F1847C-3177-43AB-8314-90C5FEF9F5FF}"/>
            </a:ext>
          </a:extLst>
        </xdr:cNvPr>
        <xdr:cNvCxnSpPr/>
      </xdr:nvCxnSpPr>
      <xdr:spPr>
        <a:xfrm>
          <a:off x="5826760" y="127660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7" name="テキスト ボックス 396">
          <a:extLst>
            <a:ext uri="{FF2B5EF4-FFF2-40B4-BE49-F238E27FC236}">
              <a16:creationId xmlns:a16="http://schemas.microsoft.com/office/drawing/2014/main" id="{A33390D4-ECC7-4C43-A3F5-7028F772A350}"/>
            </a:ext>
          </a:extLst>
        </xdr:cNvPr>
        <xdr:cNvSpPr txBox="1"/>
      </xdr:nvSpPr>
      <xdr:spPr>
        <a:xfrm>
          <a:off x="5364041" y="12627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8" name="直線コネクタ 397">
          <a:extLst>
            <a:ext uri="{FF2B5EF4-FFF2-40B4-BE49-F238E27FC236}">
              <a16:creationId xmlns:a16="http://schemas.microsoft.com/office/drawing/2014/main" id="{FFF5063D-F4F5-43AE-93E4-103116E20B78}"/>
            </a:ext>
          </a:extLst>
        </xdr:cNvPr>
        <xdr:cNvCxnSpPr/>
      </xdr:nvCxnSpPr>
      <xdr:spPr>
        <a:xfrm>
          <a:off x="5826760" y="12320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9" name="テキスト ボックス 398">
          <a:extLst>
            <a:ext uri="{FF2B5EF4-FFF2-40B4-BE49-F238E27FC236}">
              <a16:creationId xmlns:a16="http://schemas.microsoft.com/office/drawing/2014/main" id="{DB761900-8E82-40BE-A0E5-B6A0B9ABB070}"/>
            </a:ext>
          </a:extLst>
        </xdr:cNvPr>
        <xdr:cNvSpPr txBox="1"/>
      </xdr:nvSpPr>
      <xdr:spPr>
        <a:xfrm>
          <a:off x="5364041" y="12181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0" name="直線コネクタ 399">
          <a:extLst>
            <a:ext uri="{FF2B5EF4-FFF2-40B4-BE49-F238E27FC236}">
              <a16:creationId xmlns:a16="http://schemas.microsoft.com/office/drawing/2014/main" id="{74C373C3-E2C9-431C-8CA2-5B98C836EC3F}"/>
            </a:ext>
          </a:extLst>
        </xdr:cNvPr>
        <xdr:cNvCxnSpPr/>
      </xdr:nvCxnSpPr>
      <xdr:spPr>
        <a:xfrm>
          <a:off x="5826760" y="118745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1" name="テキスト ボックス 400">
          <a:extLst>
            <a:ext uri="{FF2B5EF4-FFF2-40B4-BE49-F238E27FC236}">
              <a16:creationId xmlns:a16="http://schemas.microsoft.com/office/drawing/2014/main" id="{49669028-10ED-45CC-8E07-460EA4AC21E0}"/>
            </a:ext>
          </a:extLst>
        </xdr:cNvPr>
        <xdr:cNvSpPr txBox="1"/>
      </xdr:nvSpPr>
      <xdr:spPr>
        <a:xfrm>
          <a:off x="5364041" y="117360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2" name="直線コネクタ 401">
          <a:extLst>
            <a:ext uri="{FF2B5EF4-FFF2-40B4-BE49-F238E27FC236}">
              <a16:creationId xmlns:a16="http://schemas.microsoft.com/office/drawing/2014/main" id="{D1A577EA-67AE-4EA8-A249-84FDA5590618}"/>
            </a:ext>
          </a:extLst>
        </xdr:cNvPr>
        <xdr:cNvCxnSpPr/>
      </xdr:nvCxnSpPr>
      <xdr:spPr>
        <a:xfrm>
          <a:off x="5826760" y="114249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3" name="テキスト ボックス 402">
          <a:extLst>
            <a:ext uri="{FF2B5EF4-FFF2-40B4-BE49-F238E27FC236}">
              <a16:creationId xmlns:a16="http://schemas.microsoft.com/office/drawing/2014/main" id="{A526668E-569C-4603-8A30-50E7B126AFD3}"/>
            </a:ext>
          </a:extLst>
        </xdr:cNvPr>
        <xdr:cNvSpPr txBox="1"/>
      </xdr:nvSpPr>
      <xdr:spPr>
        <a:xfrm>
          <a:off x="5364041" y="112865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4" name="普通建設事業費 （ うち新規整備　）グラフ枠">
          <a:extLst>
            <a:ext uri="{FF2B5EF4-FFF2-40B4-BE49-F238E27FC236}">
              <a16:creationId xmlns:a16="http://schemas.microsoft.com/office/drawing/2014/main" id="{B59872FC-B3D4-4EC7-B010-FB6D6A95C52F}"/>
            </a:ext>
          </a:extLst>
        </xdr:cNvPr>
        <xdr:cNvSpPr/>
      </xdr:nvSpPr>
      <xdr:spPr>
        <a:xfrm>
          <a:off x="5826760" y="114249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105821</xdr:rowOff>
    </xdr:from>
    <xdr:to>
      <xdr:col>54</xdr:col>
      <xdr:colOff>189865</xdr:colOff>
      <xdr:row>78</xdr:row>
      <xdr:rowOff>139700</xdr:rowOff>
    </xdr:to>
    <xdr:cxnSp macro="">
      <xdr:nvCxnSpPr>
        <xdr:cNvPr id="405" name="直線コネクタ 404">
          <a:extLst>
            <a:ext uri="{FF2B5EF4-FFF2-40B4-BE49-F238E27FC236}">
              <a16:creationId xmlns:a16="http://schemas.microsoft.com/office/drawing/2014/main" id="{4A557C25-2ED1-4DA2-9C6D-6DD4AF992BA9}"/>
            </a:ext>
          </a:extLst>
        </xdr:cNvPr>
        <xdr:cNvCxnSpPr/>
      </xdr:nvCxnSpPr>
      <xdr:spPr>
        <a:xfrm flipV="1">
          <a:off x="9218295" y="11840621"/>
          <a:ext cx="1270" cy="1374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6" name="普通建設事業費 （ うち新規整備　）最小値テキスト">
          <a:extLst>
            <a:ext uri="{FF2B5EF4-FFF2-40B4-BE49-F238E27FC236}">
              <a16:creationId xmlns:a16="http://schemas.microsoft.com/office/drawing/2014/main" id="{EC9858B3-1339-44E3-8302-59E8F83E1A0F}"/>
            </a:ext>
          </a:extLst>
        </xdr:cNvPr>
        <xdr:cNvSpPr txBox="1"/>
      </xdr:nvSpPr>
      <xdr:spPr>
        <a:xfrm>
          <a:off x="9271000" y="132194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7" name="直線コネクタ 406">
          <a:extLst>
            <a:ext uri="{FF2B5EF4-FFF2-40B4-BE49-F238E27FC236}">
              <a16:creationId xmlns:a16="http://schemas.microsoft.com/office/drawing/2014/main" id="{20683E93-C080-447B-9FAF-1F7831FD19A7}"/>
            </a:ext>
          </a:extLst>
        </xdr:cNvPr>
        <xdr:cNvCxnSpPr/>
      </xdr:nvCxnSpPr>
      <xdr:spPr>
        <a:xfrm>
          <a:off x="9154160" y="132156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52498</xdr:rowOff>
    </xdr:from>
    <xdr:ext cx="534377" cy="259045"/>
    <xdr:sp macro="" textlink="">
      <xdr:nvSpPr>
        <xdr:cNvPr id="408" name="普通建設事業費 （ うち新規整備　）最大値テキスト">
          <a:extLst>
            <a:ext uri="{FF2B5EF4-FFF2-40B4-BE49-F238E27FC236}">
              <a16:creationId xmlns:a16="http://schemas.microsoft.com/office/drawing/2014/main" id="{99DB2D8E-2922-45FE-B1AA-18144772AC9E}"/>
            </a:ext>
          </a:extLst>
        </xdr:cNvPr>
        <xdr:cNvSpPr txBox="1"/>
      </xdr:nvSpPr>
      <xdr:spPr>
        <a:xfrm>
          <a:off x="9271000" y="11619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105821</xdr:rowOff>
    </xdr:from>
    <xdr:to>
      <xdr:col>55</xdr:col>
      <xdr:colOff>88900</xdr:colOff>
      <xdr:row>70</xdr:row>
      <xdr:rowOff>105821</xdr:rowOff>
    </xdr:to>
    <xdr:cxnSp macro="">
      <xdr:nvCxnSpPr>
        <xdr:cNvPr id="409" name="直線コネクタ 408">
          <a:extLst>
            <a:ext uri="{FF2B5EF4-FFF2-40B4-BE49-F238E27FC236}">
              <a16:creationId xmlns:a16="http://schemas.microsoft.com/office/drawing/2014/main" id="{D517D3D7-0DBC-4148-A0C2-A9BF2611DC12}"/>
            </a:ext>
          </a:extLst>
        </xdr:cNvPr>
        <xdr:cNvCxnSpPr/>
      </xdr:nvCxnSpPr>
      <xdr:spPr>
        <a:xfrm>
          <a:off x="9154160" y="118406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66960</xdr:rowOff>
    </xdr:from>
    <xdr:to>
      <xdr:col>55</xdr:col>
      <xdr:colOff>0</xdr:colOff>
      <xdr:row>78</xdr:row>
      <xdr:rowOff>109548</xdr:rowOff>
    </xdr:to>
    <xdr:cxnSp macro="">
      <xdr:nvCxnSpPr>
        <xdr:cNvPr id="410" name="直線コネクタ 409">
          <a:extLst>
            <a:ext uri="{FF2B5EF4-FFF2-40B4-BE49-F238E27FC236}">
              <a16:creationId xmlns:a16="http://schemas.microsoft.com/office/drawing/2014/main" id="{ABBC9175-16A9-4B07-8F79-3648D536A561}"/>
            </a:ext>
          </a:extLst>
        </xdr:cNvPr>
        <xdr:cNvCxnSpPr/>
      </xdr:nvCxnSpPr>
      <xdr:spPr>
        <a:xfrm flipV="1">
          <a:off x="8496300" y="13142880"/>
          <a:ext cx="723900" cy="4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63794</xdr:rowOff>
    </xdr:from>
    <xdr:ext cx="469744" cy="259045"/>
    <xdr:sp macro="" textlink="">
      <xdr:nvSpPr>
        <xdr:cNvPr id="411" name="普通建設事業費 （ うち新規整備　）平均値テキスト">
          <a:extLst>
            <a:ext uri="{FF2B5EF4-FFF2-40B4-BE49-F238E27FC236}">
              <a16:creationId xmlns:a16="http://schemas.microsoft.com/office/drawing/2014/main" id="{11E03674-4387-4010-AE0A-34927E831443}"/>
            </a:ext>
          </a:extLst>
        </xdr:cNvPr>
        <xdr:cNvSpPr txBox="1"/>
      </xdr:nvSpPr>
      <xdr:spPr>
        <a:xfrm>
          <a:off x="9271000" y="128044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40917</xdr:rowOff>
    </xdr:from>
    <xdr:to>
      <xdr:col>55</xdr:col>
      <xdr:colOff>50800</xdr:colOff>
      <xdr:row>77</xdr:row>
      <xdr:rowOff>142517</xdr:rowOff>
    </xdr:to>
    <xdr:sp macro="" textlink="">
      <xdr:nvSpPr>
        <xdr:cNvPr id="412" name="フローチャート: 判断 411">
          <a:extLst>
            <a:ext uri="{FF2B5EF4-FFF2-40B4-BE49-F238E27FC236}">
              <a16:creationId xmlns:a16="http://schemas.microsoft.com/office/drawing/2014/main" id="{732A721C-D774-48CD-9685-D5D47932F1A9}"/>
            </a:ext>
          </a:extLst>
        </xdr:cNvPr>
        <xdr:cNvSpPr/>
      </xdr:nvSpPr>
      <xdr:spPr>
        <a:xfrm>
          <a:off x="9192260" y="1294919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71143</xdr:rowOff>
    </xdr:from>
    <xdr:to>
      <xdr:col>50</xdr:col>
      <xdr:colOff>114300</xdr:colOff>
      <xdr:row>78</xdr:row>
      <xdr:rowOff>109548</xdr:rowOff>
    </xdr:to>
    <xdr:cxnSp macro="">
      <xdr:nvCxnSpPr>
        <xdr:cNvPr id="413" name="直線コネクタ 412">
          <a:extLst>
            <a:ext uri="{FF2B5EF4-FFF2-40B4-BE49-F238E27FC236}">
              <a16:creationId xmlns:a16="http://schemas.microsoft.com/office/drawing/2014/main" id="{976FDF9C-DD2D-4384-A057-C918125A5A64}"/>
            </a:ext>
          </a:extLst>
        </xdr:cNvPr>
        <xdr:cNvCxnSpPr/>
      </xdr:nvCxnSpPr>
      <xdr:spPr>
        <a:xfrm>
          <a:off x="7713980" y="13147063"/>
          <a:ext cx="782320" cy="38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34699</xdr:rowOff>
    </xdr:from>
    <xdr:to>
      <xdr:col>50</xdr:col>
      <xdr:colOff>165100</xdr:colOff>
      <xdr:row>77</xdr:row>
      <xdr:rowOff>136299</xdr:rowOff>
    </xdr:to>
    <xdr:sp macro="" textlink="">
      <xdr:nvSpPr>
        <xdr:cNvPr id="414" name="フローチャート: 判断 413">
          <a:extLst>
            <a:ext uri="{FF2B5EF4-FFF2-40B4-BE49-F238E27FC236}">
              <a16:creationId xmlns:a16="http://schemas.microsoft.com/office/drawing/2014/main" id="{04032531-AAA5-449B-A950-C121D53D38EE}"/>
            </a:ext>
          </a:extLst>
        </xdr:cNvPr>
        <xdr:cNvSpPr/>
      </xdr:nvSpPr>
      <xdr:spPr>
        <a:xfrm>
          <a:off x="8445500" y="12942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152826</xdr:rowOff>
    </xdr:from>
    <xdr:ext cx="469744" cy="259045"/>
    <xdr:sp macro="" textlink="">
      <xdr:nvSpPr>
        <xdr:cNvPr id="415" name="テキスト ボックス 414">
          <a:extLst>
            <a:ext uri="{FF2B5EF4-FFF2-40B4-BE49-F238E27FC236}">
              <a16:creationId xmlns:a16="http://schemas.microsoft.com/office/drawing/2014/main" id="{667FF82B-4C75-4B93-873A-87EC0E850461}"/>
            </a:ext>
          </a:extLst>
        </xdr:cNvPr>
        <xdr:cNvSpPr txBox="1"/>
      </xdr:nvSpPr>
      <xdr:spPr>
        <a:xfrm>
          <a:off x="8284288" y="12725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15159</xdr:rowOff>
    </xdr:from>
    <xdr:to>
      <xdr:col>45</xdr:col>
      <xdr:colOff>177800</xdr:colOff>
      <xdr:row>78</xdr:row>
      <xdr:rowOff>71143</xdr:rowOff>
    </xdr:to>
    <xdr:cxnSp macro="">
      <xdr:nvCxnSpPr>
        <xdr:cNvPr id="416" name="直線コネクタ 415">
          <a:extLst>
            <a:ext uri="{FF2B5EF4-FFF2-40B4-BE49-F238E27FC236}">
              <a16:creationId xmlns:a16="http://schemas.microsoft.com/office/drawing/2014/main" id="{91D0E010-D64E-45BB-8567-E839DE4BEE68}"/>
            </a:ext>
          </a:extLst>
        </xdr:cNvPr>
        <xdr:cNvCxnSpPr/>
      </xdr:nvCxnSpPr>
      <xdr:spPr>
        <a:xfrm>
          <a:off x="6924040" y="13091079"/>
          <a:ext cx="789940" cy="55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3152</xdr:rowOff>
    </xdr:from>
    <xdr:to>
      <xdr:col>46</xdr:col>
      <xdr:colOff>38100</xdr:colOff>
      <xdr:row>77</xdr:row>
      <xdr:rowOff>104752</xdr:rowOff>
    </xdr:to>
    <xdr:sp macro="" textlink="">
      <xdr:nvSpPr>
        <xdr:cNvPr id="417" name="フローチャート: 判断 416">
          <a:extLst>
            <a:ext uri="{FF2B5EF4-FFF2-40B4-BE49-F238E27FC236}">
              <a16:creationId xmlns:a16="http://schemas.microsoft.com/office/drawing/2014/main" id="{EDFE1370-772F-40ED-8FB2-BC2B3334072D}"/>
            </a:ext>
          </a:extLst>
        </xdr:cNvPr>
        <xdr:cNvSpPr/>
      </xdr:nvSpPr>
      <xdr:spPr>
        <a:xfrm>
          <a:off x="7670800" y="1291143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121279</xdr:rowOff>
    </xdr:from>
    <xdr:ext cx="534377" cy="259045"/>
    <xdr:sp macro="" textlink="">
      <xdr:nvSpPr>
        <xdr:cNvPr id="418" name="テキスト ボックス 417">
          <a:extLst>
            <a:ext uri="{FF2B5EF4-FFF2-40B4-BE49-F238E27FC236}">
              <a16:creationId xmlns:a16="http://schemas.microsoft.com/office/drawing/2014/main" id="{6BCEF616-BCC2-491F-AB7E-373C9FF20E7E}"/>
            </a:ext>
          </a:extLst>
        </xdr:cNvPr>
        <xdr:cNvSpPr txBox="1"/>
      </xdr:nvSpPr>
      <xdr:spPr>
        <a:xfrm>
          <a:off x="7477271" y="12694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116018</xdr:rowOff>
    </xdr:from>
    <xdr:to>
      <xdr:col>41</xdr:col>
      <xdr:colOff>50800</xdr:colOff>
      <xdr:row>78</xdr:row>
      <xdr:rowOff>15159</xdr:rowOff>
    </xdr:to>
    <xdr:cxnSp macro="">
      <xdr:nvCxnSpPr>
        <xdr:cNvPr id="419" name="直線コネクタ 418">
          <a:extLst>
            <a:ext uri="{FF2B5EF4-FFF2-40B4-BE49-F238E27FC236}">
              <a16:creationId xmlns:a16="http://schemas.microsoft.com/office/drawing/2014/main" id="{85103DF4-A02F-4431-A6D6-FD2634E4285A}"/>
            </a:ext>
          </a:extLst>
        </xdr:cNvPr>
        <xdr:cNvCxnSpPr/>
      </xdr:nvCxnSpPr>
      <xdr:spPr>
        <a:xfrm>
          <a:off x="6149340" y="13024298"/>
          <a:ext cx="774700" cy="66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135306</xdr:rowOff>
    </xdr:from>
    <xdr:to>
      <xdr:col>41</xdr:col>
      <xdr:colOff>101600</xdr:colOff>
      <xdr:row>77</xdr:row>
      <xdr:rowOff>65456</xdr:rowOff>
    </xdr:to>
    <xdr:sp macro="" textlink="">
      <xdr:nvSpPr>
        <xdr:cNvPr id="420" name="フローチャート: 判断 419">
          <a:extLst>
            <a:ext uri="{FF2B5EF4-FFF2-40B4-BE49-F238E27FC236}">
              <a16:creationId xmlns:a16="http://schemas.microsoft.com/office/drawing/2014/main" id="{9704DFCB-2536-4A30-B15A-8043C43AA2A1}"/>
            </a:ext>
          </a:extLst>
        </xdr:cNvPr>
        <xdr:cNvSpPr/>
      </xdr:nvSpPr>
      <xdr:spPr>
        <a:xfrm>
          <a:off x="6873240" y="128759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81983</xdr:rowOff>
    </xdr:from>
    <xdr:ext cx="534377" cy="259045"/>
    <xdr:sp macro="" textlink="">
      <xdr:nvSpPr>
        <xdr:cNvPr id="421" name="テキスト ボックス 420">
          <a:extLst>
            <a:ext uri="{FF2B5EF4-FFF2-40B4-BE49-F238E27FC236}">
              <a16:creationId xmlns:a16="http://schemas.microsoft.com/office/drawing/2014/main" id="{051A9ACE-1830-4502-9E7C-A31EF381107D}"/>
            </a:ext>
          </a:extLst>
        </xdr:cNvPr>
        <xdr:cNvSpPr txBox="1"/>
      </xdr:nvSpPr>
      <xdr:spPr>
        <a:xfrm>
          <a:off x="6702571" y="12654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19200</xdr:rowOff>
    </xdr:from>
    <xdr:to>
      <xdr:col>36</xdr:col>
      <xdr:colOff>165100</xdr:colOff>
      <xdr:row>76</xdr:row>
      <xdr:rowOff>120800</xdr:rowOff>
    </xdr:to>
    <xdr:sp macro="" textlink="">
      <xdr:nvSpPr>
        <xdr:cNvPr id="422" name="フローチャート: 判断 421">
          <a:extLst>
            <a:ext uri="{FF2B5EF4-FFF2-40B4-BE49-F238E27FC236}">
              <a16:creationId xmlns:a16="http://schemas.microsoft.com/office/drawing/2014/main" id="{14983E4F-EEB0-4224-84D9-BA2BDE38DF8F}"/>
            </a:ext>
          </a:extLst>
        </xdr:cNvPr>
        <xdr:cNvSpPr/>
      </xdr:nvSpPr>
      <xdr:spPr>
        <a:xfrm>
          <a:off x="6098540" y="1275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137327</xdr:rowOff>
    </xdr:from>
    <xdr:ext cx="534377" cy="259045"/>
    <xdr:sp macro="" textlink="">
      <xdr:nvSpPr>
        <xdr:cNvPr id="423" name="テキスト ボックス 422">
          <a:extLst>
            <a:ext uri="{FF2B5EF4-FFF2-40B4-BE49-F238E27FC236}">
              <a16:creationId xmlns:a16="http://schemas.microsoft.com/office/drawing/2014/main" id="{1603AA44-41C5-4A2B-BDEE-D173363442F2}"/>
            </a:ext>
          </a:extLst>
        </xdr:cNvPr>
        <xdr:cNvSpPr txBox="1"/>
      </xdr:nvSpPr>
      <xdr:spPr>
        <a:xfrm>
          <a:off x="5905011" y="12542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4C12469D-0758-408A-8631-F03382B80D5C}"/>
            </a:ext>
          </a:extLst>
        </xdr:cNvPr>
        <xdr:cNvSpPr txBox="1"/>
      </xdr:nvSpPr>
      <xdr:spPr>
        <a:xfrm>
          <a:off x="90525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18F8C523-6728-4A02-BC10-6611F72FD87A}"/>
            </a:ext>
          </a:extLst>
        </xdr:cNvPr>
        <xdr:cNvSpPr txBox="1"/>
      </xdr:nvSpPr>
      <xdr:spPr>
        <a:xfrm>
          <a:off x="83286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AD77D99F-3FFF-4276-9E96-262D237A4E0B}"/>
            </a:ext>
          </a:extLst>
        </xdr:cNvPr>
        <xdr:cNvSpPr txBox="1"/>
      </xdr:nvSpPr>
      <xdr:spPr>
        <a:xfrm>
          <a:off x="75463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F2AD6398-1CA7-4811-A6FA-9AA5F8CFB240}"/>
            </a:ext>
          </a:extLst>
        </xdr:cNvPr>
        <xdr:cNvSpPr txBox="1"/>
      </xdr:nvSpPr>
      <xdr:spPr>
        <a:xfrm>
          <a:off x="67564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24443BE5-CF8F-4563-A9D7-875701037A59}"/>
            </a:ext>
          </a:extLst>
        </xdr:cNvPr>
        <xdr:cNvSpPr txBox="1"/>
      </xdr:nvSpPr>
      <xdr:spPr>
        <a:xfrm>
          <a:off x="5981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16160</xdr:rowOff>
    </xdr:from>
    <xdr:to>
      <xdr:col>55</xdr:col>
      <xdr:colOff>50800</xdr:colOff>
      <xdr:row>78</xdr:row>
      <xdr:rowOff>117760</xdr:rowOff>
    </xdr:to>
    <xdr:sp macro="" textlink="">
      <xdr:nvSpPr>
        <xdr:cNvPr id="429" name="楕円 428">
          <a:extLst>
            <a:ext uri="{FF2B5EF4-FFF2-40B4-BE49-F238E27FC236}">
              <a16:creationId xmlns:a16="http://schemas.microsoft.com/office/drawing/2014/main" id="{9B6DB5B1-E5E6-487A-9721-4E5CB44DB721}"/>
            </a:ext>
          </a:extLst>
        </xdr:cNvPr>
        <xdr:cNvSpPr/>
      </xdr:nvSpPr>
      <xdr:spPr>
        <a:xfrm>
          <a:off x="9192260" y="130920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102537</xdr:rowOff>
    </xdr:from>
    <xdr:ext cx="469744" cy="259045"/>
    <xdr:sp macro="" textlink="">
      <xdr:nvSpPr>
        <xdr:cNvPr id="430" name="普通建設事業費 （ うち新規整備　）該当値テキスト">
          <a:extLst>
            <a:ext uri="{FF2B5EF4-FFF2-40B4-BE49-F238E27FC236}">
              <a16:creationId xmlns:a16="http://schemas.microsoft.com/office/drawing/2014/main" id="{AE88CD30-55D2-4B53-9F83-454BAB4C7C8E}"/>
            </a:ext>
          </a:extLst>
        </xdr:cNvPr>
        <xdr:cNvSpPr txBox="1"/>
      </xdr:nvSpPr>
      <xdr:spPr>
        <a:xfrm>
          <a:off x="9271000" y="13010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58748</xdr:rowOff>
    </xdr:from>
    <xdr:to>
      <xdr:col>50</xdr:col>
      <xdr:colOff>165100</xdr:colOff>
      <xdr:row>78</xdr:row>
      <xdr:rowOff>160348</xdr:rowOff>
    </xdr:to>
    <xdr:sp macro="" textlink="">
      <xdr:nvSpPr>
        <xdr:cNvPr id="431" name="楕円 430">
          <a:extLst>
            <a:ext uri="{FF2B5EF4-FFF2-40B4-BE49-F238E27FC236}">
              <a16:creationId xmlns:a16="http://schemas.microsoft.com/office/drawing/2014/main" id="{C0FE801E-DC3C-45DB-9567-CD288DDF2EE8}"/>
            </a:ext>
          </a:extLst>
        </xdr:cNvPr>
        <xdr:cNvSpPr/>
      </xdr:nvSpPr>
      <xdr:spPr>
        <a:xfrm>
          <a:off x="8445500" y="13134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151475</xdr:rowOff>
    </xdr:from>
    <xdr:ext cx="469744" cy="259045"/>
    <xdr:sp macro="" textlink="">
      <xdr:nvSpPr>
        <xdr:cNvPr id="432" name="テキスト ボックス 431">
          <a:extLst>
            <a:ext uri="{FF2B5EF4-FFF2-40B4-BE49-F238E27FC236}">
              <a16:creationId xmlns:a16="http://schemas.microsoft.com/office/drawing/2014/main" id="{4AFE980E-A88C-4C5D-B21A-25FBD3EA492D}"/>
            </a:ext>
          </a:extLst>
        </xdr:cNvPr>
        <xdr:cNvSpPr txBox="1"/>
      </xdr:nvSpPr>
      <xdr:spPr>
        <a:xfrm>
          <a:off x="8284288" y="13227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20343</xdr:rowOff>
    </xdr:from>
    <xdr:to>
      <xdr:col>46</xdr:col>
      <xdr:colOff>38100</xdr:colOff>
      <xdr:row>78</xdr:row>
      <xdr:rowOff>121943</xdr:rowOff>
    </xdr:to>
    <xdr:sp macro="" textlink="">
      <xdr:nvSpPr>
        <xdr:cNvPr id="433" name="楕円 432">
          <a:extLst>
            <a:ext uri="{FF2B5EF4-FFF2-40B4-BE49-F238E27FC236}">
              <a16:creationId xmlns:a16="http://schemas.microsoft.com/office/drawing/2014/main" id="{EC6344FD-952C-469E-B10A-989F0FBE9852}"/>
            </a:ext>
          </a:extLst>
        </xdr:cNvPr>
        <xdr:cNvSpPr/>
      </xdr:nvSpPr>
      <xdr:spPr>
        <a:xfrm>
          <a:off x="7670800" y="1309626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113070</xdr:rowOff>
    </xdr:from>
    <xdr:ext cx="469744" cy="259045"/>
    <xdr:sp macro="" textlink="">
      <xdr:nvSpPr>
        <xdr:cNvPr id="434" name="テキスト ボックス 433">
          <a:extLst>
            <a:ext uri="{FF2B5EF4-FFF2-40B4-BE49-F238E27FC236}">
              <a16:creationId xmlns:a16="http://schemas.microsoft.com/office/drawing/2014/main" id="{32717254-34E2-4C30-A058-13062C6DFCD7}"/>
            </a:ext>
          </a:extLst>
        </xdr:cNvPr>
        <xdr:cNvSpPr txBox="1"/>
      </xdr:nvSpPr>
      <xdr:spPr>
        <a:xfrm>
          <a:off x="7509588" y="13188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135809</xdr:rowOff>
    </xdr:from>
    <xdr:to>
      <xdr:col>41</xdr:col>
      <xdr:colOff>101600</xdr:colOff>
      <xdr:row>78</xdr:row>
      <xdr:rowOff>65959</xdr:rowOff>
    </xdr:to>
    <xdr:sp macro="" textlink="">
      <xdr:nvSpPr>
        <xdr:cNvPr id="435" name="楕円 434">
          <a:extLst>
            <a:ext uri="{FF2B5EF4-FFF2-40B4-BE49-F238E27FC236}">
              <a16:creationId xmlns:a16="http://schemas.microsoft.com/office/drawing/2014/main" id="{821B3020-06C2-4138-8569-B05307A3A55E}"/>
            </a:ext>
          </a:extLst>
        </xdr:cNvPr>
        <xdr:cNvSpPr/>
      </xdr:nvSpPr>
      <xdr:spPr>
        <a:xfrm>
          <a:off x="6873240" y="130440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57086</xdr:rowOff>
    </xdr:from>
    <xdr:ext cx="469744" cy="259045"/>
    <xdr:sp macro="" textlink="">
      <xdr:nvSpPr>
        <xdr:cNvPr id="436" name="テキスト ボックス 435">
          <a:extLst>
            <a:ext uri="{FF2B5EF4-FFF2-40B4-BE49-F238E27FC236}">
              <a16:creationId xmlns:a16="http://schemas.microsoft.com/office/drawing/2014/main" id="{BADF72F1-5F86-47F0-8208-88CD18B24AB4}"/>
            </a:ext>
          </a:extLst>
        </xdr:cNvPr>
        <xdr:cNvSpPr txBox="1"/>
      </xdr:nvSpPr>
      <xdr:spPr>
        <a:xfrm>
          <a:off x="6712028" y="13133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65218</xdr:rowOff>
    </xdr:from>
    <xdr:to>
      <xdr:col>36</xdr:col>
      <xdr:colOff>165100</xdr:colOff>
      <xdr:row>77</xdr:row>
      <xdr:rowOff>166818</xdr:rowOff>
    </xdr:to>
    <xdr:sp macro="" textlink="">
      <xdr:nvSpPr>
        <xdr:cNvPr id="437" name="楕円 436">
          <a:extLst>
            <a:ext uri="{FF2B5EF4-FFF2-40B4-BE49-F238E27FC236}">
              <a16:creationId xmlns:a16="http://schemas.microsoft.com/office/drawing/2014/main" id="{EB4C2868-D171-428E-B835-69BBB7460F37}"/>
            </a:ext>
          </a:extLst>
        </xdr:cNvPr>
        <xdr:cNvSpPr/>
      </xdr:nvSpPr>
      <xdr:spPr>
        <a:xfrm>
          <a:off x="6098540" y="12973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157945</xdr:rowOff>
    </xdr:from>
    <xdr:ext cx="469744" cy="259045"/>
    <xdr:sp macro="" textlink="">
      <xdr:nvSpPr>
        <xdr:cNvPr id="438" name="テキスト ボックス 437">
          <a:extLst>
            <a:ext uri="{FF2B5EF4-FFF2-40B4-BE49-F238E27FC236}">
              <a16:creationId xmlns:a16="http://schemas.microsoft.com/office/drawing/2014/main" id="{EBC21456-BE70-4996-95B8-27A81D992409}"/>
            </a:ext>
          </a:extLst>
        </xdr:cNvPr>
        <xdr:cNvSpPr txBox="1"/>
      </xdr:nvSpPr>
      <xdr:spPr>
        <a:xfrm>
          <a:off x="5937328" y="13066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9" name="正方形/長方形 438">
          <a:extLst>
            <a:ext uri="{FF2B5EF4-FFF2-40B4-BE49-F238E27FC236}">
              <a16:creationId xmlns:a16="http://schemas.microsoft.com/office/drawing/2014/main" id="{AA789F15-74DE-405A-B5EA-7CF411170BB1}"/>
            </a:ext>
          </a:extLst>
        </xdr:cNvPr>
        <xdr:cNvSpPr/>
      </xdr:nvSpPr>
      <xdr:spPr>
        <a:xfrm>
          <a:off x="5826760" y="139712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0" name="正方形/長方形 439">
          <a:extLst>
            <a:ext uri="{FF2B5EF4-FFF2-40B4-BE49-F238E27FC236}">
              <a16:creationId xmlns:a16="http://schemas.microsoft.com/office/drawing/2014/main" id="{DD4DDB6C-E1C8-4AF4-B2F2-2D02CA8255F0}"/>
            </a:ext>
          </a:extLst>
        </xdr:cNvPr>
        <xdr:cNvSpPr/>
      </xdr:nvSpPr>
      <xdr:spPr>
        <a:xfrm>
          <a:off x="59309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1" name="正方形/長方形 440">
          <a:extLst>
            <a:ext uri="{FF2B5EF4-FFF2-40B4-BE49-F238E27FC236}">
              <a16:creationId xmlns:a16="http://schemas.microsoft.com/office/drawing/2014/main" id="{FCBFB843-A9D0-429B-A205-5C970C6DA1FF}"/>
            </a:ext>
          </a:extLst>
        </xdr:cNvPr>
        <xdr:cNvSpPr/>
      </xdr:nvSpPr>
      <xdr:spPr>
        <a:xfrm>
          <a:off x="59309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2" name="正方形/長方形 441">
          <a:extLst>
            <a:ext uri="{FF2B5EF4-FFF2-40B4-BE49-F238E27FC236}">
              <a16:creationId xmlns:a16="http://schemas.microsoft.com/office/drawing/2014/main" id="{E954C71F-C2D2-4F05-8F50-06B3D5862EB7}"/>
            </a:ext>
          </a:extLst>
        </xdr:cNvPr>
        <xdr:cNvSpPr/>
      </xdr:nvSpPr>
      <xdr:spPr>
        <a:xfrm>
          <a:off x="68326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3" name="正方形/長方形 442">
          <a:extLst>
            <a:ext uri="{FF2B5EF4-FFF2-40B4-BE49-F238E27FC236}">
              <a16:creationId xmlns:a16="http://schemas.microsoft.com/office/drawing/2014/main" id="{777B17AC-55B4-4876-9628-6E73D46AD9AF}"/>
            </a:ext>
          </a:extLst>
        </xdr:cNvPr>
        <xdr:cNvSpPr/>
      </xdr:nvSpPr>
      <xdr:spPr>
        <a:xfrm>
          <a:off x="68326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4" name="正方形/長方形 443">
          <a:extLst>
            <a:ext uri="{FF2B5EF4-FFF2-40B4-BE49-F238E27FC236}">
              <a16:creationId xmlns:a16="http://schemas.microsoft.com/office/drawing/2014/main" id="{AB3F16E9-0A10-4B96-8C46-423EEA54FCD2}"/>
            </a:ext>
          </a:extLst>
        </xdr:cNvPr>
        <xdr:cNvSpPr/>
      </xdr:nvSpPr>
      <xdr:spPr>
        <a:xfrm>
          <a:off x="7838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5" name="正方形/長方形 444">
          <a:extLst>
            <a:ext uri="{FF2B5EF4-FFF2-40B4-BE49-F238E27FC236}">
              <a16:creationId xmlns:a16="http://schemas.microsoft.com/office/drawing/2014/main" id="{7894132A-B51D-4EE6-8493-95662A0777B5}"/>
            </a:ext>
          </a:extLst>
        </xdr:cNvPr>
        <xdr:cNvSpPr/>
      </xdr:nvSpPr>
      <xdr:spPr>
        <a:xfrm>
          <a:off x="7838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6" name="正方形/長方形 445">
          <a:extLst>
            <a:ext uri="{FF2B5EF4-FFF2-40B4-BE49-F238E27FC236}">
              <a16:creationId xmlns:a16="http://schemas.microsoft.com/office/drawing/2014/main" id="{9A232592-0F9E-41A7-BB12-1136713D699A}"/>
            </a:ext>
          </a:extLst>
        </xdr:cNvPr>
        <xdr:cNvSpPr/>
      </xdr:nvSpPr>
      <xdr:spPr>
        <a:xfrm>
          <a:off x="5826760" y="147777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7" name="テキスト ボックス 446">
          <a:extLst>
            <a:ext uri="{FF2B5EF4-FFF2-40B4-BE49-F238E27FC236}">
              <a16:creationId xmlns:a16="http://schemas.microsoft.com/office/drawing/2014/main" id="{9495B98C-3B3C-4302-B0EB-5099F0475949}"/>
            </a:ext>
          </a:extLst>
        </xdr:cNvPr>
        <xdr:cNvSpPr txBox="1"/>
      </xdr:nvSpPr>
      <xdr:spPr>
        <a:xfrm>
          <a:off x="578866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8" name="直線コネクタ 447">
          <a:extLst>
            <a:ext uri="{FF2B5EF4-FFF2-40B4-BE49-F238E27FC236}">
              <a16:creationId xmlns:a16="http://schemas.microsoft.com/office/drawing/2014/main" id="{18C1A1EC-9476-44EF-A2E9-BF4584D59E44}"/>
            </a:ext>
          </a:extLst>
        </xdr:cNvPr>
        <xdr:cNvCxnSpPr/>
      </xdr:nvCxnSpPr>
      <xdr:spPr>
        <a:xfrm>
          <a:off x="5826760" y="17014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9" name="直線コネクタ 448">
          <a:extLst>
            <a:ext uri="{FF2B5EF4-FFF2-40B4-BE49-F238E27FC236}">
              <a16:creationId xmlns:a16="http://schemas.microsoft.com/office/drawing/2014/main" id="{3742244F-5F41-4DA0-870A-62DAA5CEB8C2}"/>
            </a:ext>
          </a:extLst>
        </xdr:cNvPr>
        <xdr:cNvCxnSpPr/>
      </xdr:nvCxnSpPr>
      <xdr:spPr>
        <a:xfrm>
          <a:off x="5826760" y="1669523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0" name="テキスト ボックス 449">
          <a:extLst>
            <a:ext uri="{FF2B5EF4-FFF2-40B4-BE49-F238E27FC236}">
              <a16:creationId xmlns:a16="http://schemas.microsoft.com/office/drawing/2014/main" id="{67D0F280-9AFA-4141-A607-33F27820B8FE}"/>
            </a:ext>
          </a:extLst>
        </xdr:cNvPr>
        <xdr:cNvSpPr txBox="1"/>
      </xdr:nvSpPr>
      <xdr:spPr>
        <a:xfrm>
          <a:off x="5600834" y="1655682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1" name="直線コネクタ 450">
          <a:extLst>
            <a:ext uri="{FF2B5EF4-FFF2-40B4-BE49-F238E27FC236}">
              <a16:creationId xmlns:a16="http://schemas.microsoft.com/office/drawing/2014/main" id="{44E998EF-4804-411D-9ACB-510F88C8489A}"/>
            </a:ext>
          </a:extLst>
        </xdr:cNvPr>
        <xdr:cNvCxnSpPr/>
      </xdr:nvCxnSpPr>
      <xdr:spPr>
        <a:xfrm>
          <a:off x="5826760" y="163762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2" name="テキスト ボックス 451">
          <a:extLst>
            <a:ext uri="{FF2B5EF4-FFF2-40B4-BE49-F238E27FC236}">
              <a16:creationId xmlns:a16="http://schemas.microsoft.com/office/drawing/2014/main" id="{B443DD32-A550-42C2-B6B4-BE8A1D106F00}"/>
            </a:ext>
          </a:extLst>
        </xdr:cNvPr>
        <xdr:cNvSpPr txBox="1"/>
      </xdr:nvSpPr>
      <xdr:spPr>
        <a:xfrm>
          <a:off x="5364041" y="162378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3" name="直線コネクタ 452">
          <a:extLst>
            <a:ext uri="{FF2B5EF4-FFF2-40B4-BE49-F238E27FC236}">
              <a16:creationId xmlns:a16="http://schemas.microsoft.com/office/drawing/2014/main" id="{4A56CCDF-CCF1-43FD-ADF1-E9C1A7A87794}"/>
            </a:ext>
          </a:extLst>
        </xdr:cNvPr>
        <xdr:cNvCxnSpPr/>
      </xdr:nvCxnSpPr>
      <xdr:spPr>
        <a:xfrm>
          <a:off x="5826760" y="1605733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4" name="テキスト ボックス 453">
          <a:extLst>
            <a:ext uri="{FF2B5EF4-FFF2-40B4-BE49-F238E27FC236}">
              <a16:creationId xmlns:a16="http://schemas.microsoft.com/office/drawing/2014/main" id="{C6AD4823-68A1-4DA2-8F3D-04B94BC4A96D}"/>
            </a:ext>
          </a:extLst>
        </xdr:cNvPr>
        <xdr:cNvSpPr txBox="1"/>
      </xdr:nvSpPr>
      <xdr:spPr>
        <a:xfrm>
          <a:off x="5364041" y="1591892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5" name="直線コネクタ 454">
          <a:extLst>
            <a:ext uri="{FF2B5EF4-FFF2-40B4-BE49-F238E27FC236}">
              <a16:creationId xmlns:a16="http://schemas.microsoft.com/office/drawing/2014/main" id="{5843F01A-7865-4E07-A94B-E43777D3138B}"/>
            </a:ext>
          </a:extLst>
        </xdr:cNvPr>
        <xdr:cNvCxnSpPr/>
      </xdr:nvCxnSpPr>
      <xdr:spPr>
        <a:xfrm>
          <a:off x="5826760" y="1573838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6" name="テキスト ボックス 455">
          <a:extLst>
            <a:ext uri="{FF2B5EF4-FFF2-40B4-BE49-F238E27FC236}">
              <a16:creationId xmlns:a16="http://schemas.microsoft.com/office/drawing/2014/main" id="{034C8C88-6C85-4A2E-B382-B5277F23E21D}"/>
            </a:ext>
          </a:extLst>
        </xdr:cNvPr>
        <xdr:cNvSpPr txBox="1"/>
      </xdr:nvSpPr>
      <xdr:spPr>
        <a:xfrm>
          <a:off x="5364041" y="1559616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7" name="直線コネクタ 456">
          <a:extLst>
            <a:ext uri="{FF2B5EF4-FFF2-40B4-BE49-F238E27FC236}">
              <a16:creationId xmlns:a16="http://schemas.microsoft.com/office/drawing/2014/main" id="{435EA321-0BCE-4331-A6BF-E6A924BCFC2C}"/>
            </a:ext>
          </a:extLst>
        </xdr:cNvPr>
        <xdr:cNvCxnSpPr/>
      </xdr:nvCxnSpPr>
      <xdr:spPr>
        <a:xfrm>
          <a:off x="5826760" y="154194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8" name="テキスト ボックス 457">
          <a:extLst>
            <a:ext uri="{FF2B5EF4-FFF2-40B4-BE49-F238E27FC236}">
              <a16:creationId xmlns:a16="http://schemas.microsoft.com/office/drawing/2014/main" id="{3A9AB9E5-4B6F-473A-AE87-A01CFD72DA00}"/>
            </a:ext>
          </a:extLst>
        </xdr:cNvPr>
        <xdr:cNvSpPr txBox="1"/>
      </xdr:nvSpPr>
      <xdr:spPr>
        <a:xfrm>
          <a:off x="5364041" y="1527721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9" name="直線コネクタ 458">
          <a:extLst>
            <a:ext uri="{FF2B5EF4-FFF2-40B4-BE49-F238E27FC236}">
              <a16:creationId xmlns:a16="http://schemas.microsoft.com/office/drawing/2014/main" id="{2BFB9B72-ECB2-4DA9-B682-059BA68C7D71}"/>
            </a:ext>
          </a:extLst>
        </xdr:cNvPr>
        <xdr:cNvCxnSpPr/>
      </xdr:nvCxnSpPr>
      <xdr:spPr>
        <a:xfrm>
          <a:off x="5826760" y="1509667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0" name="テキスト ボックス 459">
          <a:extLst>
            <a:ext uri="{FF2B5EF4-FFF2-40B4-BE49-F238E27FC236}">
              <a16:creationId xmlns:a16="http://schemas.microsoft.com/office/drawing/2014/main" id="{6859B8B0-7E75-4099-A606-F4D1B9C4B393}"/>
            </a:ext>
          </a:extLst>
        </xdr:cNvPr>
        <xdr:cNvSpPr txBox="1"/>
      </xdr:nvSpPr>
      <xdr:spPr>
        <a:xfrm>
          <a:off x="5299921" y="1495825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EFFCC492-770B-4391-AB3D-B216AB3D978E}"/>
            </a:ext>
          </a:extLst>
        </xdr:cNvPr>
        <xdr:cNvCxnSpPr/>
      </xdr:nvCxnSpPr>
      <xdr:spPr>
        <a:xfrm>
          <a:off x="5826760" y="14777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B14C3F31-5F46-437D-82B7-99959AA11CF3}"/>
            </a:ext>
          </a:extLst>
        </xdr:cNvPr>
        <xdr:cNvSpPr txBox="1"/>
      </xdr:nvSpPr>
      <xdr:spPr>
        <a:xfrm>
          <a:off x="529992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DB84FF58-B469-4A66-86CA-2F517FCE5217}"/>
            </a:ext>
          </a:extLst>
        </xdr:cNvPr>
        <xdr:cNvSpPr/>
      </xdr:nvSpPr>
      <xdr:spPr>
        <a:xfrm>
          <a:off x="5826760" y="147777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152045</xdr:rowOff>
    </xdr:from>
    <xdr:to>
      <xdr:col>54</xdr:col>
      <xdr:colOff>189865</xdr:colOff>
      <xdr:row>98</xdr:row>
      <xdr:rowOff>112660</xdr:rowOff>
    </xdr:to>
    <xdr:cxnSp macro="">
      <xdr:nvCxnSpPr>
        <xdr:cNvPr id="464" name="直線コネクタ 463">
          <a:extLst>
            <a:ext uri="{FF2B5EF4-FFF2-40B4-BE49-F238E27FC236}">
              <a16:creationId xmlns:a16="http://schemas.microsoft.com/office/drawing/2014/main" id="{773E2A7B-4200-4606-9486-51CD21776118}"/>
            </a:ext>
          </a:extLst>
        </xdr:cNvPr>
        <xdr:cNvCxnSpPr/>
      </xdr:nvCxnSpPr>
      <xdr:spPr>
        <a:xfrm flipV="1">
          <a:off x="9218295" y="15239645"/>
          <a:ext cx="1270" cy="1301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116487</xdr:rowOff>
    </xdr:from>
    <xdr:ext cx="469744" cy="259045"/>
    <xdr:sp macro="" textlink="">
      <xdr:nvSpPr>
        <xdr:cNvPr id="465" name="普通建設事業費 （ うち更新整備　）最小値テキスト">
          <a:extLst>
            <a:ext uri="{FF2B5EF4-FFF2-40B4-BE49-F238E27FC236}">
              <a16:creationId xmlns:a16="http://schemas.microsoft.com/office/drawing/2014/main" id="{95667B25-5F62-4B94-B65A-315552C39630}"/>
            </a:ext>
          </a:extLst>
        </xdr:cNvPr>
        <xdr:cNvSpPr txBox="1"/>
      </xdr:nvSpPr>
      <xdr:spPr>
        <a:xfrm>
          <a:off x="9271000" y="1654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112660</xdr:rowOff>
    </xdr:from>
    <xdr:to>
      <xdr:col>55</xdr:col>
      <xdr:colOff>88900</xdr:colOff>
      <xdr:row>98</xdr:row>
      <xdr:rowOff>112660</xdr:rowOff>
    </xdr:to>
    <xdr:cxnSp macro="">
      <xdr:nvCxnSpPr>
        <xdr:cNvPr id="466" name="直線コネクタ 465">
          <a:extLst>
            <a:ext uri="{FF2B5EF4-FFF2-40B4-BE49-F238E27FC236}">
              <a16:creationId xmlns:a16="http://schemas.microsoft.com/office/drawing/2014/main" id="{930AC9B7-6650-4A42-BCDA-EEACC8D51FFD}"/>
            </a:ext>
          </a:extLst>
        </xdr:cNvPr>
        <xdr:cNvCxnSpPr/>
      </xdr:nvCxnSpPr>
      <xdr:spPr>
        <a:xfrm>
          <a:off x="9154160" y="165413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98722</xdr:rowOff>
    </xdr:from>
    <xdr:ext cx="534377" cy="259045"/>
    <xdr:sp macro="" textlink="">
      <xdr:nvSpPr>
        <xdr:cNvPr id="467" name="普通建設事業費 （ うち更新整備　）最大値テキスト">
          <a:extLst>
            <a:ext uri="{FF2B5EF4-FFF2-40B4-BE49-F238E27FC236}">
              <a16:creationId xmlns:a16="http://schemas.microsoft.com/office/drawing/2014/main" id="{73E35727-42FE-451B-8A1E-EC45DF205F59}"/>
            </a:ext>
          </a:extLst>
        </xdr:cNvPr>
        <xdr:cNvSpPr txBox="1"/>
      </xdr:nvSpPr>
      <xdr:spPr>
        <a:xfrm>
          <a:off x="9271000" y="15018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152045</xdr:rowOff>
    </xdr:from>
    <xdr:to>
      <xdr:col>55</xdr:col>
      <xdr:colOff>88900</xdr:colOff>
      <xdr:row>90</xdr:row>
      <xdr:rowOff>152045</xdr:rowOff>
    </xdr:to>
    <xdr:cxnSp macro="">
      <xdr:nvCxnSpPr>
        <xdr:cNvPr id="468" name="直線コネクタ 467">
          <a:extLst>
            <a:ext uri="{FF2B5EF4-FFF2-40B4-BE49-F238E27FC236}">
              <a16:creationId xmlns:a16="http://schemas.microsoft.com/office/drawing/2014/main" id="{CCF272B9-7F5A-4101-8FE5-F3E93FA601B7}"/>
            </a:ext>
          </a:extLst>
        </xdr:cNvPr>
        <xdr:cNvCxnSpPr/>
      </xdr:nvCxnSpPr>
      <xdr:spPr>
        <a:xfrm>
          <a:off x="9154160" y="152396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22313</xdr:rowOff>
    </xdr:from>
    <xdr:to>
      <xdr:col>55</xdr:col>
      <xdr:colOff>0</xdr:colOff>
      <xdr:row>94</xdr:row>
      <xdr:rowOff>101899</xdr:rowOff>
    </xdr:to>
    <xdr:cxnSp macro="">
      <xdr:nvCxnSpPr>
        <xdr:cNvPr id="469" name="直線コネクタ 468">
          <a:extLst>
            <a:ext uri="{FF2B5EF4-FFF2-40B4-BE49-F238E27FC236}">
              <a16:creationId xmlns:a16="http://schemas.microsoft.com/office/drawing/2014/main" id="{6717A9DA-382C-4C03-A82B-241F760F26CD}"/>
            </a:ext>
          </a:extLst>
        </xdr:cNvPr>
        <xdr:cNvCxnSpPr/>
      </xdr:nvCxnSpPr>
      <xdr:spPr>
        <a:xfrm flipV="1">
          <a:off x="8496300" y="15612833"/>
          <a:ext cx="723900" cy="247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54101</xdr:rowOff>
    </xdr:from>
    <xdr:ext cx="534377" cy="259045"/>
    <xdr:sp macro="" textlink="">
      <xdr:nvSpPr>
        <xdr:cNvPr id="470" name="普通建設事業費 （ うち更新整備　）平均値テキスト">
          <a:extLst>
            <a:ext uri="{FF2B5EF4-FFF2-40B4-BE49-F238E27FC236}">
              <a16:creationId xmlns:a16="http://schemas.microsoft.com/office/drawing/2014/main" id="{EB9A3FCC-E1E6-41E8-B717-3FF8277FF573}"/>
            </a:ext>
          </a:extLst>
        </xdr:cNvPr>
        <xdr:cNvSpPr txBox="1"/>
      </xdr:nvSpPr>
      <xdr:spPr>
        <a:xfrm>
          <a:off x="9271000" y="15979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75674</xdr:rowOff>
    </xdr:from>
    <xdr:to>
      <xdr:col>55</xdr:col>
      <xdr:colOff>50800</xdr:colOff>
      <xdr:row>96</xdr:row>
      <xdr:rowOff>5824</xdr:rowOff>
    </xdr:to>
    <xdr:sp macro="" textlink="">
      <xdr:nvSpPr>
        <xdr:cNvPr id="471" name="フローチャート: 判断 470">
          <a:extLst>
            <a:ext uri="{FF2B5EF4-FFF2-40B4-BE49-F238E27FC236}">
              <a16:creationId xmlns:a16="http://schemas.microsoft.com/office/drawing/2014/main" id="{11A82963-ABF4-4323-9EA6-352A2031F181}"/>
            </a:ext>
          </a:extLst>
        </xdr:cNvPr>
        <xdr:cNvSpPr/>
      </xdr:nvSpPr>
      <xdr:spPr>
        <a:xfrm>
          <a:off x="9192260" y="160014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101899</xdr:rowOff>
    </xdr:from>
    <xdr:to>
      <xdr:col>50</xdr:col>
      <xdr:colOff>114300</xdr:colOff>
      <xdr:row>96</xdr:row>
      <xdr:rowOff>47199</xdr:rowOff>
    </xdr:to>
    <xdr:cxnSp macro="">
      <xdr:nvCxnSpPr>
        <xdr:cNvPr id="472" name="直線コネクタ 471">
          <a:extLst>
            <a:ext uri="{FF2B5EF4-FFF2-40B4-BE49-F238E27FC236}">
              <a16:creationId xmlns:a16="http://schemas.microsoft.com/office/drawing/2014/main" id="{2DA770AE-BE10-4203-B0CA-EABAE237C803}"/>
            </a:ext>
          </a:extLst>
        </xdr:cNvPr>
        <xdr:cNvCxnSpPr/>
      </xdr:nvCxnSpPr>
      <xdr:spPr>
        <a:xfrm flipV="1">
          <a:off x="7713980" y="15860059"/>
          <a:ext cx="782320" cy="280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5917</xdr:rowOff>
    </xdr:from>
    <xdr:to>
      <xdr:col>50</xdr:col>
      <xdr:colOff>165100</xdr:colOff>
      <xdr:row>96</xdr:row>
      <xdr:rowOff>107517</xdr:rowOff>
    </xdr:to>
    <xdr:sp macro="" textlink="">
      <xdr:nvSpPr>
        <xdr:cNvPr id="473" name="フローチャート: 判断 472">
          <a:extLst>
            <a:ext uri="{FF2B5EF4-FFF2-40B4-BE49-F238E27FC236}">
              <a16:creationId xmlns:a16="http://schemas.microsoft.com/office/drawing/2014/main" id="{9BDB852D-E2A0-47EC-B537-C29FD7DF5C57}"/>
            </a:ext>
          </a:extLst>
        </xdr:cNvPr>
        <xdr:cNvSpPr/>
      </xdr:nvSpPr>
      <xdr:spPr>
        <a:xfrm>
          <a:off x="8445500" y="16099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98644</xdr:rowOff>
    </xdr:from>
    <xdr:ext cx="534377" cy="259045"/>
    <xdr:sp macro="" textlink="">
      <xdr:nvSpPr>
        <xdr:cNvPr id="474" name="テキスト ボックス 473">
          <a:extLst>
            <a:ext uri="{FF2B5EF4-FFF2-40B4-BE49-F238E27FC236}">
              <a16:creationId xmlns:a16="http://schemas.microsoft.com/office/drawing/2014/main" id="{A7BC0C73-1BD6-4EE1-94D5-3F0AB5EED619}"/>
            </a:ext>
          </a:extLst>
        </xdr:cNvPr>
        <xdr:cNvSpPr txBox="1"/>
      </xdr:nvSpPr>
      <xdr:spPr>
        <a:xfrm>
          <a:off x="8251971" y="16192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47199</xdr:rowOff>
    </xdr:from>
    <xdr:to>
      <xdr:col>45</xdr:col>
      <xdr:colOff>177800</xdr:colOff>
      <xdr:row>96</xdr:row>
      <xdr:rowOff>170577</xdr:rowOff>
    </xdr:to>
    <xdr:cxnSp macro="">
      <xdr:nvCxnSpPr>
        <xdr:cNvPr id="475" name="直線コネクタ 474">
          <a:extLst>
            <a:ext uri="{FF2B5EF4-FFF2-40B4-BE49-F238E27FC236}">
              <a16:creationId xmlns:a16="http://schemas.microsoft.com/office/drawing/2014/main" id="{B8E9271D-43AF-4904-B9DC-A1372F2E56BF}"/>
            </a:ext>
          </a:extLst>
        </xdr:cNvPr>
        <xdr:cNvCxnSpPr/>
      </xdr:nvCxnSpPr>
      <xdr:spPr>
        <a:xfrm flipV="1">
          <a:off x="6924040" y="16140639"/>
          <a:ext cx="789940" cy="123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13103</xdr:rowOff>
    </xdr:from>
    <xdr:to>
      <xdr:col>46</xdr:col>
      <xdr:colOff>38100</xdr:colOff>
      <xdr:row>96</xdr:row>
      <xdr:rowOff>114703</xdr:rowOff>
    </xdr:to>
    <xdr:sp macro="" textlink="">
      <xdr:nvSpPr>
        <xdr:cNvPr id="476" name="フローチャート: 判断 475">
          <a:extLst>
            <a:ext uri="{FF2B5EF4-FFF2-40B4-BE49-F238E27FC236}">
              <a16:creationId xmlns:a16="http://schemas.microsoft.com/office/drawing/2014/main" id="{5C6F7A17-F238-40C9-B78E-5C0A1077E61F}"/>
            </a:ext>
          </a:extLst>
        </xdr:cNvPr>
        <xdr:cNvSpPr/>
      </xdr:nvSpPr>
      <xdr:spPr>
        <a:xfrm>
          <a:off x="7670800" y="1610654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105830</xdr:rowOff>
    </xdr:from>
    <xdr:ext cx="534377" cy="259045"/>
    <xdr:sp macro="" textlink="">
      <xdr:nvSpPr>
        <xdr:cNvPr id="477" name="テキスト ボックス 476">
          <a:extLst>
            <a:ext uri="{FF2B5EF4-FFF2-40B4-BE49-F238E27FC236}">
              <a16:creationId xmlns:a16="http://schemas.microsoft.com/office/drawing/2014/main" id="{180D9037-186C-4957-A0FA-4FEC3C94B1FD}"/>
            </a:ext>
          </a:extLst>
        </xdr:cNvPr>
        <xdr:cNvSpPr txBox="1"/>
      </xdr:nvSpPr>
      <xdr:spPr>
        <a:xfrm>
          <a:off x="7477271" y="16199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170577</xdr:rowOff>
    </xdr:from>
    <xdr:to>
      <xdr:col>41</xdr:col>
      <xdr:colOff>50800</xdr:colOff>
      <xdr:row>97</xdr:row>
      <xdr:rowOff>60947</xdr:rowOff>
    </xdr:to>
    <xdr:cxnSp macro="">
      <xdr:nvCxnSpPr>
        <xdr:cNvPr id="478" name="直線コネクタ 477">
          <a:extLst>
            <a:ext uri="{FF2B5EF4-FFF2-40B4-BE49-F238E27FC236}">
              <a16:creationId xmlns:a16="http://schemas.microsoft.com/office/drawing/2014/main" id="{8581ECC2-FEAA-4494-9910-D1654FE7241A}"/>
            </a:ext>
          </a:extLst>
        </xdr:cNvPr>
        <xdr:cNvCxnSpPr/>
      </xdr:nvCxnSpPr>
      <xdr:spPr>
        <a:xfrm flipV="1">
          <a:off x="6149340" y="16264017"/>
          <a:ext cx="774700" cy="58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34837</xdr:rowOff>
    </xdr:from>
    <xdr:to>
      <xdr:col>41</xdr:col>
      <xdr:colOff>101600</xdr:colOff>
      <xdr:row>96</xdr:row>
      <xdr:rowOff>136437</xdr:rowOff>
    </xdr:to>
    <xdr:sp macro="" textlink="">
      <xdr:nvSpPr>
        <xdr:cNvPr id="479" name="フローチャート: 判断 478">
          <a:extLst>
            <a:ext uri="{FF2B5EF4-FFF2-40B4-BE49-F238E27FC236}">
              <a16:creationId xmlns:a16="http://schemas.microsoft.com/office/drawing/2014/main" id="{025480CB-F3E8-4558-A7FA-3880E94189FC}"/>
            </a:ext>
          </a:extLst>
        </xdr:cNvPr>
        <xdr:cNvSpPr/>
      </xdr:nvSpPr>
      <xdr:spPr>
        <a:xfrm>
          <a:off x="6873240" y="16128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152964</xdr:rowOff>
    </xdr:from>
    <xdr:ext cx="534377" cy="259045"/>
    <xdr:sp macro="" textlink="">
      <xdr:nvSpPr>
        <xdr:cNvPr id="480" name="テキスト ボックス 479">
          <a:extLst>
            <a:ext uri="{FF2B5EF4-FFF2-40B4-BE49-F238E27FC236}">
              <a16:creationId xmlns:a16="http://schemas.microsoft.com/office/drawing/2014/main" id="{F5D2F830-8C6F-4AE1-991E-1D9525EC79DA}"/>
            </a:ext>
          </a:extLst>
        </xdr:cNvPr>
        <xdr:cNvSpPr txBox="1"/>
      </xdr:nvSpPr>
      <xdr:spPr>
        <a:xfrm>
          <a:off x="6702571" y="15911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68441</xdr:rowOff>
    </xdr:from>
    <xdr:to>
      <xdr:col>36</xdr:col>
      <xdr:colOff>165100</xdr:colOff>
      <xdr:row>95</xdr:row>
      <xdr:rowOff>170041</xdr:rowOff>
    </xdr:to>
    <xdr:sp macro="" textlink="">
      <xdr:nvSpPr>
        <xdr:cNvPr id="481" name="フローチャート: 判断 480">
          <a:extLst>
            <a:ext uri="{FF2B5EF4-FFF2-40B4-BE49-F238E27FC236}">
              <a16:creationId xmlns:a16="http://schemas.microsoft.com/office/drawing/2014/main" id="{E05B5A26-F990-491A-8BD5-067B7AB29E5E}"/>
            </a:ext>
          </a:extLst>
        </xdr:cNvPr>
        <xdr:cNvSpPr/>
      </xdr:nvSpPr>
      <xdr:spPr>
        <a:xfrm>
          <a:off x="6098540" y="15994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15118</xdr:rowOff>
    </xdr:from>
    <xdr:ext cx="534377" cy="259045"/>
    <xdr:sp macro="" textlink="">
      <xdr:nvSpPr>
        <xdr:cNvPr id="482" name="テキスト ボックス 481">
          <a:extLst>
            <a:ext uri="{FF2B5EF4-FFF2-40B4-BE49-F238E27FC236}">
              <a16:creationId xmlns:a16="http://schemas.microsoft.com/office/drawing/2014/main" id="{F75C8987-39DB-4E76-BBF8-B744072539DD}"/>
            </a:ext>
          </a:extLst>
        </xdr:cNvPr>
        <xdr:cNvSpPr txBox="1"/>
      </xdr:nvSpPr>
      <xdr:spPr>
        <a:xfrm>
          <a:off x="5905011" y="15773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8E5C5C9A-C647-40F0-8713-A6BC0F21067F}"/>
            </a:ext>
          </a:extLst>
        </xdr:cNvPr>
        <xdr:cNvSpPr txBox="1"/>
      </xdr:nvSpPr>
      <xdr:spPr>
        <a:xfrm>
          <a:off x="90525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6FC6E034-04BD-4CF4-8996-714BE9D257C1}"/>
            </a:ext>
          </a:extLst>
        </xdr:cNvPr>
        <xdr:cNvSpPr txBox="1"/>
      </xdr:nvSpPr>
      <xdr:spPr>
        <a:xfrm>
          <a:off x="83286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F8E810A6-7A8B-49AF-9C75-F5CF388183C3}"/>
            </a:ext>
          </a:extLst>
        </xdr:cNvPr>
        <xdr:cNvSpPr txBox="1"/>
      </xdr:nvSpPr>
      <xdr:spPr>
        <a:xfrm>
          <a:off x="75463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3404CFA2-4301-4211-9016-4CF8D7494169}"/>
            </a:ext>
          </a:extLst>
        </xdr:cNvPr>
        <xdr:cNvSpPr txBox="1"/>
      </xdr:nvSpPr>
      <xdr:spPr>
        <a:xfrm>
          <a:off x="67564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EBE7E9B3-0AC1-430B-89B8-AAAB56941A8E}"/>
            </a:ext>
          </a:extLst>
        </xdr:cNvPr>
        <xdr:cNvSpPr txBox="1"/>
      </xdr:nvSpPr>
      <xdr:spPr>
        <a:xfrm>
          <a:off x="5981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92</xdr:row>
      <xdr:rowOff>142963</xdr:rowOff>
    </xdr:from>
    <xdr:to>
      <xdr:col>55</xdr:col>
      <xdr:colOff>50800</xdr:colOff>
      <xdr:row>93</xdr:row>
      <xdr:rowOff>73113</xdr:rowOff>
    </xdr:to>
    <xdr:sp macro="" textlink="">
      <xdr:nvSpPr>
        <xdr:cNvPr id="488" name="楕円 487">
          <a:extLst>
            <a:ext uri="{FF2B5EF4-FFF2-40B4-BE49-F238E27FC236}">
              <a16:creationId xmlns:a16="http://schemas.microsoft.com/office/drawing/2014/main" id="{9F3E5E3D-5C93-4B14-B43C-F1AE53C26D37}"/>
            </a:ext>
          </a:extLst>
        </xdr:cNvPr>
        <xdr:cNvSpPr/>
      </xdr:nvSpPr>
      <xdr:spPr>
        <a:xfrm>
          <a:off x="9192260" y="1556584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91</xdr:row>
      <xdr:rowOff>165840</xdr:rowOff>
    </xdr:from>
    <xdr:ext cx="534377" cy="259045"/>
    <xdr:sp macro="" textlink="">
      <xdr:nvSpPr>
        <xdr:cNvPr id="489" name="普通建設事業費 （ うち更新整備　）該当値テキスト">
          <a:extLst>
            <a:ext uri="{FF2B5EF4-FFF2-40B4-BE49-F238E27FC236}">
              <a16:creationId xmlns:a16="http://schemas.microsoft.com/office/drawing/2014/main" id="{ADAA7835-418D-4082-ACA6-3FAB2A353BA8}"/>
            </a:ext>
          </a:extLst>
        </xdr:cNvPr>
        <xdr:cNvSpPr txBox="1"/>
      </xdr:nvSpPr>
      <xdr:spPr>
        <a:xfrm>
          <a:off x="9271000" y="15421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51099</xdr:rowOff>
    </xdr:from>
    <xdr:to>
      <xdr:col>50</xdr:col>
      <xdr:colOff>165100</xdr:colOff>
      <xdr:row>94</xdr:row>
      <xdr:rowOff>152699</xdr:rowOff>
    </xdr:to>
    <xdr:sp macro="" textlink="">
      <xdr:nvSpPr>
        <xdr:cNvPr id="490" name="楕円 489">
          <a:extLst>
            <a:ext uri="{FF2B5EF4-FFF2-40B4-BE49-F238E27FC236}">
              <a16:creationId xmlns:a16="http://schemas.microsoft.com/office/drawing/2014/main" id="{5A2EF64C-F26E-4433-B146-786070A01599}"/>
            </a:ext>
          </a:extLst>
        </xdr:cNvPr>
        <xdr:cNvSpPr/>
      </xdr:nvSpPr>
      <xdr:spPr>
        <a:xfrm>
          <a:off x="8445500" y="15809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169226</xdr:rowOff>
    </xdr:from>
    <xdr:ext cx="534377" cy="259045"/>
    <xdr:sp macro="" textlink="">
      <xdr:nvSpPr>
        <xdr:cNvPr id="491" name="テキスト ボックス 490">
          <a:extLst>
            <a:ext uri="{FF2B5EF4-FFF2-40B4-BE49-F238E27FC236}">
              <a16:creationId xmlns:a16="http://schemas.microsoft.com/office/drawing/2014/main" id="{27DE7695-82FA-4BBB-9F31-B1E924C4A6AA}"/>
            </a:ext>
          </a:extLst>
        </xdr:cNvPr>
        <xdr:cNvSpPr txBox="1"/>
      </xdr:nvSpPr>
      <xdr:spPr>
        <a:xfrm>
          <a:off x="8251971" y="15592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167849</xdr:rowOff>
    </xdr:from>
    <xdr:to>
      <xdr:col>46</xdr:col>
      <xdr:colOff>38100</xdr:colOff>
      <xdr:row>96</xdr:row>
      <xdr:rowOff>97999</xdr:rowOff>
    </xdr:to>
    <xdr:sp macro="" textlink="">
      <xdr:nvSpPr>
        <xdr:cNvPr id="492" name="楕円 491">
          <a:extLst>
            <a:ext uri="{FF2B5EF4-FFF2-40B4-BE49-F238E27FC236}">
              <a16:creationId xmlns:a16="http://schemas.microsoft.com/office/drawing/2014/main" id="{48007160-42E3-437D-8B63-EA421A49FF7D}"/>
            </a:ext>
          </a:extLst>
        </xdr:cNvPr>
        <xdr:cNvSpPr/>
      </xdr:nvSpPr>
      <xdr:spPr>
        <a:xfrm>
          <a:off x="7670800" y="1609364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114526</xdr:rowOff>
    </xdr:from>
    <xdr:ext cx="534377" cy="259045"/>
    <xdr:sp macro="" textlink="">
      <xdr:nvSpPr>
        <xdr:cNvPr id="493" name="テキスト ボックス 492">
          <a:extLst>
            <a:ext uri="{FF2B5EF4-FFF2-40B4-BE49-F238E27FC236}">
              <a16:creationId xmlns:a16="http://schemas.microsoft.com/office/drawing/2014/main" id="{6B962239-8ADD-4271-AFDB-30D66FA898D6}"/>
            </a:ext>
          </a:extLst>
        </xdr:cNvPr>
        <xdr:cNvSpPr txBox="1"/>
      </xdr:nvSpPr>
      <xdr:spPr>
        <a:xfrm>
          <a:off x="7477271" y="15872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119777</xdr:rowOff>
    </xdr:from>
    <xdr:to>
      <xdr:col>41</xdr:col>
      <xdr:colOff>101600</xdr:colOff>
      <xdr:row>97</xdr:row>
      <xdr:rowOff>49927</xdr:rowOff>
    </xdr:to>
    <xdr:sp macro="" textlink="">
      <xdr:nvSpPr>
        <xdr:cNvPr id="494" name="楕円 493">
          <a:extLst>
            <a:ext uri="{FF2B5EF4-FFF2-40B4-BE49-F238E27FC236}">
              <a16:creationId xmlns:a16="http://schemas.microsoft.com/office/drawing/2014/main" id="{B0883320-14B7-4B82-B3CB-24F5B10E3927}"/>
            </a:ext>
          </a:extLst>
        </xdr:cNvPr>
        <xdr:cNvSpPr/>
      </xdr:nvSpPr>
      <xdr:spPr>
        <a:xfrm>
          <a:off x="6873240" y="162132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41054</xdr:rowOff>
    </xdr:from>
    <xdr:ext cx="534377" cy="259045"/>
    <xdr:sp macro="" textlink="">
      <xdr:nvSpPr>
        <xdr:cNvPr id="495" name="テキスト ボックス 494">
          <a:extLst>
            <a:ext uri="{FF2B5EF4-FFF2-40B4-BE49-F238E27FC236}">
              <a16:creationId xmlns:a16="http://schemas.microsoft.com/office/drawing/2014/main" id="{EF34B3FE-EE82-44BD-B670-2E835DAB463B}"/>
            </a:ext>
          </a:extLst>
        </xdr:cNvPr>
        <xdr:cNvSpPr txBox="1"/>
      </xdr:nvSpPr>
      <xdr:spPr>
        <a:xfrm>
          <a:off x="6702571" y="16302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10147</xdr:rowOff>
    </xdr:from>
    <xdr:to>
      <xdr:col>36</xdr:col>
      <xdr:colOff>165100</xdr:colOff>
      <xdr:row>97</xdr:row>
      <xdr:rowOff>111747</xdr:rowOff>
    </xdr:to>
    <xdr:sp macro="" textlink="">
      <xdr:nvSpPr>
        <xdr:cNvPr id="496" name="楕円 495">
          <a:extLst>
            <a:ext uri="{FF2B5EF4-FFF2-40B4-BE49-F238E27FC236}">
              <a16:creationId xmlns:a16="http://schemas.microsoft.com/office/drawing/2014/main" id="{EAC92390-D367-4885-A710-EE82BF0D0E75}"/>
            </a:ext>
          </a:extLst>
        </xdr:cNvPr>
        <xdr:cNvSpPr/>
      </xdr:nvSpPr>
      <xdr:spPr>
        <a:xfrm>
          <a:off x="6098540" y="16271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102874</xdr:rowOff>
    </xdr:from>
    <xdr:ext cx="534377" cy="259045"/>
    <xdr:sp macro="" textlink="">
      <xdr:nvSpPr>
        <xdr:cNvPr id="497" name="テキスト ボックス 496">
          <a:extLst>
            <a:ext uri="{FF2B5EF4-FFF2-40B4-BE49-F238E27FC236}">
              <a16:creationId xmlns:a16="http://schemas.microsoft.com/office/drawing/2014/main" id="{3636229E-171D-4AB2-89BA-99ED15D491EF}"/>
            </a:ext>
          </a:extLst>
        </xdr:cNvPr>
        <xdr:cNvSpPr txBox="1"/>
      </xdr:nvSpPr>
      <xdr:spPr>
        <a:xfrm>
          <a:off x="5905011" y="16363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37D85E70-9C67-4B32-ABB7-53F314C67D7E}"/>
            </a:ext>
          </a:extLst>
        </xdr:cNvPr>
        <xdr:cNvSpPr/>
      </xdr:nvSpPr>
      <xdr:spPr>
        <a:xfrm>
          <a:off x="10960100" y="39128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AB3BED29-756E-4532-87E2-D2C495C07093}"/>
            </a:ext>
          </a:extLst>
        </xdr:cNvPr>
        <xdr:cNvSpPr/>
      </xdr:nvSpPr>
      <xdr:spPr>
        <a:xfrm>
          <a:off x="11064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1A704E8C-6971-4D0B-A60A-17C51DEC090A}"/>
            </a:ext>
          </a:extLst>
        </xdr:cNvPr>
        <xdr:cNvSpPr/>
      </xdr:nvSpPr>
      <xdr:spPr>
        <a:xfrm>
          <a:off x="11064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41780C9A-7B26-4AEC-960A-F6F2A92F3D92}"/>
            </a:ext>
          </a:extLst>
        </xdr:cNvPr>
        <xdr:cNvSpPr/>
      </xdr:nvSpPr>
      <xdr:spPr>
        <a:xfrm>
          <a:off x="119659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35505894-6645-4444-B4F5-E7715D07B02A}"/>
            </a:ext>
          </a:extLst>
        </xdr:cNvPr>
        <xdr:cNvSpPr/>
      </xdr:nvSpPr>
      <xdr:spPr>
        <a:xfrm>
          <a:off x="119659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2F9B12FE-A0D1-4E18-8895-CBD8A7FACFEC}"/>
            </a:ext>
          </a:extLst>
        </xdr:cNvPr>
        <xdr:cNvSpPr/>
      </xdr:nvSpPr>
      <xdr:spPr>
        <a:xfrm>
          <a:off x="129717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7A83AF22-FF6E-4866-90A8-07D6C68B7770}"/>
            </a:ext>
          </a:extLst>
        </xdr:cNvPr>
        <xdr:cNvSpPr/>
      </xdr:nvSpPr>
      <xdr:spPr>
        <a:xfrm>
          <a:off x="129717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83E8B9D-0765-42AB-B8DC-B42800F2D6DD}"/>
            </a:ext>
          </a:extLst>
        </xdr:cNvPr>
        <xdr:cNvSpPr/>
      </xdr:nvSpPr>
      <xdr:spPr>
        <a:xfrm>
          <a:off x="10960100" y="47193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AA0449C6-F9EA-4107-96D5-6AD9117F1A4E}"/>
            </a:ext>
          </a:extLst>
        </xdr:cNvPr>
        <xdr:cNvSpPr txBox="1"/>
      </xdr:nvSpPr>
      <xdr:spPr>
        <a:xfrm>
          <a:off x="109220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5DCEDA32-CC7F-4F3E-AE19-254C0779A737}"/>
            </a:ext>
          </a:extLst>
        </xdr:cNvPr>
        <xdr:cNvCxnSpPr/>
      </xdr:nvCxnSpPr>
      <xdr:spPr>
        <a:xfrm>
          <a:off x="10960100" y="69557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8" name="直線コネクタ 507">
          <a:extLst>
            <a:ext uri="{FF2B5EF4-FFF2-40B4-BE49-F238E27FC236}">
              <a16:creationId xmlns:a16="http://schemas.microsoft.com/office/drawing/2014/main" id="{FF3F2C7F-B6DB-45B2-ACE0-2811B6691DB7}"/>
            </a:ext>
          </a:extLst>
        </xdr:cNvPr>
        <xdr:cNvCxnSpPr/>
      </xdr:nvCxnSpPr>
      <xdr:spPr>
        <a:xfrm>
          <a:off x="10960100" y="65100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9" name="テキスト ボックス 508">
          <a:extLst>
            <a:ext uri="{FF2B5EF4-FFF2-40B4-BE49-F238E27FC236}">
              <a16:creationId xmlns:a16="http://schemas.microsoft.com/office/drawing/2014/main" id="{078EF0EB-4F2E-462D-89DA-59EEE544CAE6}"/>
            </a:ext>
          </a:extLst>
        </xdr:cNvPr>
        <xdr:cNvSpPr txBox="1"/>
      </xdr:nvSpPr>
      <xdr:spPr>
        <a:xfrm>
          <a:off x="10734174" y="63716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0" name="直線コネクタ 509">
          <a:extLst>
            <a:ext uri="{FF2B5EF4-FFF2-40B4-BE49-F238E27FC236}">
              <a16:creationId xmlns:a16="http://schemas.microsoft.com/office/drawing/2014/main" id="{9EC69D97-6A28-4395-B510-5D371CD97221}"/>
            </a:ext>
          </a:extLst>
        </xdr:cNvPr>
        <xdr:cNvCxnSpPr/>
      </xdr:nvCxnSpPr>
      <xdr:spPr>
        <a:xfrm>
          <a:off x="10960100" y="60604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1" name="テキスト ボックス 510">
          <a:extLst>
            <a:ext uri="{FF2B5EF4-FFF2-40B4-BE49-F238E27FC236}">
              <a16:creationId xmlns:a16="http://schemas.microsoft.com/office/drawing/2014/main" id="{FDA72014-2EEC-478F-AB11-75109833915E}"/>
            </a:ext>
          </a:extLst>
        </xdr:cNvPr>
        <xdr:cNvSpPr txBox="1"/>
      </xdr:nvSpPr>
      <xdr:spPr>
        <a:xfrm>
          <a:off x="10497381" y="592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2" name="直線コネクタ 511">
          <a:extLst>
            <a:ext uri="{FF2B5EF4-FFF2-40B4-BE49-F238E27FC236}">
              <a16:creationId xmlns:a16="http://schemas.microsoft.com/office/drawing/2014/main" id="{05BE28D8-255B-4D82-95BA-9E1F0A11E1FA}"/>
            </a:ext>
          </a:extLst>
        </xdr:cNvPr>
        <xdr:cNvCxnSpPr/>
      </xdr:nvCxnSpPr>
      <xdr:spPr>
        <a:xfrm>
          <a:off x="10960100" y="56146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3" name="テキスト ボックス 512">
          <a:extLst>
            <a:ext uri="{FF2B5EF4-FFF2-40B4-BE49-F238E27FC236}">
              <a16:creationId xmlns:a16="http://schemas.microsoft.com/office/drawing/2014/main" id="{9D2212FA-24E5-4214-8228-2D79A882E2AE}"/>
            </a:ext>
          </a:extLst>
        </xdr:cNvPr>
        <xdr:cNvSpPr txBox="1"/>
      </xdr:nvSpPr>
      <xdr:spPr>
        <a:xfrm>
          <a:off x="10497381" y="54762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4" name="直線コネクタ 513">
          <a:extLst>
            <a:ext uri="{FF2B5EF4-FFF2-40B4-BE49-F238E27FC236}">
              <a16:creationId xmlns:a16="http://schemas.microsoft.com/office/drawing/2014/main" id="{A4E8E5CB-70D5-4020-B30A-BF7167C8AE7D}"/>
            </a:ext>
          </a:extLst>
        </xdr:cNvPr>
        <xdr:cNvCxnSpPr/>
      </xdr:nvCxnSpPr>
      <xdr:spPr>
        <a:xfrm>
          <a:off x="10960100" y="51689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5" name="テキスト ボックス 514">
          <a:extLst>
            <a:ext uri="{FF2B5EF4-FFF2-40B4-BE49-F238E27FC236}">
              <a16:creationId xmlns:a16="http://schemas.microsoft.com/office/drawing/2014/main" id="{44E35A03-9548-45AE-93E6-0D3C82795927}"/>
            </a:ext>
          </a:extLst>
        </xdr:cNvPr>
        <xdr:cNvSpPr txBox="1"/>
      </xdr:nvSpPr>
      <xdr:spPr>
        <a:xfrm>
          <a:off x="10497381" y="50304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ED10E044-2548-4289-809B-6B775BEBB1F4}"/>
            </a:ext>
          </a:extLst>
        </xdr:cNvPr>
        <xdr:cNvCxnSpPr/>
      </xdr:nvCxnSpPr>
      <xdr:spPr>
        <a:xfrm>
          <a:off x="10960100" y="4719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48BD6A4B-F67F-4C91-84E4-018488E1B30F}"/>
            </a:ext>
          </a:extLst>
        </xdr:cNvPr>
        <xdr:cNvSpPr txBox="1"/>
      </xdr:nvSpPr>
      <xdr:spPr>
        <a:xfrm>
          <a:off x="1049738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災害復旧事業費グラフ枠">
          <a:extLst>
            <a:ext uri="{FF2B5EF4-FFF2-40B4-BE49-F238E27FC236}">
              <a16:creationId xmlns:a16="http://schemas.microsoft.com/office/drawing/2014/main" id="{3C85E006-F743-43DC-BD7A-BD16D8891D7D}"/>
            </a:ext>
          </a:extLst>
        </xdr:cNvPr>
        <xdr:cNvSpPr/>
      </xdr:nvSpPr>
      <xdr:spPr>
        <a:xfrm>
          <a:off x="10960100" y="47193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35</xdr:row>
      <xdr:rowOff>85293</xdr:rowOff>
    </xdr:from>
    <xdr:to>
      <xdr:col>85</xdr:col>
      <xdr:colOff>126364</xdr:colOff>
      <xdr:row>38</xdr:row>
      <xdr:rowOff>139700</xdr:rowOff>
    </xdr:to>
    <xdr:cxnSp macro="">
      <xdr:nvCxnSpPr>
        <xdr:cNvPr id="519" name="直線コネクタ 518">
          <a:extLst>
            <a:ext uri="{FF2B5EF4-FFF2-40B4-BE49-F238E27FC236}">
              <a16:creationId xmlns:a16="http://schemas.microsoft.com/office/drawing/2014/main" id="{94818364-51AE-4EB6-952E-859235FF495C}"/>
            </a:ext>
          </a:extLst>
        </xdr:cNvPr>
        <xdr:cNvCxnSpPr/>
      </xdr:nvCxnSpPr>
      <xdr:spPr>
        <a:xfrm flipV="1">
          <a:off x="14374495" y="5952693"/>
          <a:ext cx="1269" cy="557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149339</xdr:rowOff>
    </xdr:from>
    <xdr:ext cx="249299" cy="259045"/>
    <xdr:sp macro="" textlink="">
      <xdr:nvSpPr>
        <xdr:cNvPr id="520" name="災害復旧事業費最小値テキスト">
          <a:extLst>
            <a:ext uri="{FF2B5EF4-FFF2-40B4-BE49-F238E27FC236}">
              <a16:creationId xmlns:a16="http://schemas.microsoft.com/office/drawing/2014/main" id="{F0CB17C3-9BAC-42EE-AC31-D6A2F1C55428}"/>
            </a:ext>
          </a:extLst>
        </xdr:cNvPr>
        <xdr:cNvSpPr txBox="1"/>
      </xdr:nvSpPr>
      <xdr:spPr>
        <a:xfrm>
          <a:off x="14419580" y="65196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1" name="直線コネクタ 520">
          <a:extLst>
            <a:ext uri="{FF2B5EF4-FFF2-40B4-BE49-F238E27FC236}">
              <a16:creationId xmlns:a16="http://schemas.microsoft.com/office/drawing/2014/main" id="{BB471388-756D-4C6D-83FE-82636F36E1A7}"/>
            </a:ext>
          </a:extLst>
        </xdr:cNvPr>
        <xdr:cNvCxnSpPr/>
      </xdr:nvCxnSpPr>
      <xdr:spPr>
        <a:xfrm>
          <a:off x="14287500" y="6510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31970</xdr:rowOff>
    </xdr:from>
    <xdr:ext cx="534377" cy="259045"/>
    <xdr:sp macro="" textlink="">
      <xdr:nvSpPr>
        <xdr:cNvPr id="522" name="災害復旧事業費最大値テキスト">
          <a:extLst>
            <a:ext uri="{FF2B5EF4-FFF2-40B4-BE49-F238E27FC236}">
              <a16:creationId xmlns:a16="http://schemas.microsoft.com/office/drawing/2014/main" id="{B74F191E-FB6E-4218-9956-30FECDE137D5}"/>
            </a:ext>
          </a:extLst>
        </xdr:cNvPr>
        <xdr:cNvSpPr txBox="1"/>
      </xdr:nvSpPr>
      <xdr:spPr>
        <a:xfrm>
          <a:off x="14419580" y="5731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35</xdr:row>
      <xdr:rowOff>85293</xdr:rowOff>
    </xdr:from>
    <xdr:to>
      <xdr:col>86</xdr:col>
      <xdr:colOff>25400</xdr:colOff>
      <xdr:row>35</xdr:row>
      <xdr:rowOff>85293</xdr:rowOff>
    </xdr:to>
    <xdr:cxnSp macro="">
      <xdr:nvCxnSpPr>
        <xdr:cNvPr id="523" name="直線コネクタ 522">
          <a:extLst>
            <a:ext uri="{FF2B5EF4-FFF2-40B4-BE49-F238E27FC236}">
              <a16:creationId xmlns:a16="http://schemas.microsoft.com/office/drawing/2014/main" id="{8C4750EA-CBA3-4B4D-843A-02919DC150EA}"/>
            </a:ext>
          </a:extLst>
        </xdr:cNvPr>
        <xdr:cNvCxnSpPr/>
      </xdr:nvCxnSpPr>
      <xdr:spPr>
        <a:xfrm>
          <a:off x="14287500" y="595269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30</xdr:row>
      <xdr:rowOff>10998</xdr:rowOff>
    </xdr:from>
    <xdr:to>
      <xdr:col>85</xdr:col>
      <xdr:colOff>127000</xdr:colOff>
      <xdr:row>35</xdr:row>
      <xdr:rowOff>85293</xdr:rowOff>
    </xdr:to>
    <xdr:cxnSp macro="">
      <xdr:nvCxnSpPr>
        <xdr:cNvPr id="524" name="直線コネクタ 523">
          <a:extLst>
            <a:ext uri="{FF2B5EF4-FFF2-40B4-BE49-F238E27FC236}">
              <a16:creationId xmlns:a16="http://schemas.microsoft.com/office/drawing/2014/main" id="{D9D0075D-554B-42E7-B1A4-82A5A68100C1}"/>
            </a:ext>
          </a:extLst>
        </xdr:cNvPr>
        <xdr:cNvCxnSpPr/>
      </xdr:nvCxnSpPr>
      <xdr:spPr>
        <a:xfrm>
          <a:off x="13629640" y="5040198"/>
          <a:ext cx="746760" cy="912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22338</xdr:rowOff>
    </xdr:from>
    <xdr:ext cx="469744" cy="259045"/>
    <xdr:sp macro="" textlink="">
      <xdr:nvSpPr>
        <xdr:cNvPr id="525" name="災害復旧事業費平均値テキスト">
          <a:extLst>
            <a:ext uri="{FF2B5EF4-FFF2-40B4-BE49-F238E27FC236}">
              <a16:creationId xmlns:a16="http://schemas.microsoft.com/office/drawing/2014/main" id="{031FFF7C-990A-4314-8E50-1A9B253C7489}"/>
            </a:ext>
          </a:extLst>
        </xdr:cNvPr>
        <xdr:cNvSpPr txBox="1"/>
      </xdr:nvSpPr>
      <xdr:spPr>
        <a:xfrm>
          <a:off x="14419580" y="63926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43911</xdr:rowOff>
    </xdr:from>
    <xdr:to>
      <xdr:col>85</xdr:col>
      <xdr:colOff>177800</xdr:colOff>
      <xdr:row>38</xdr:row>
      <xdr:rowOff>145511</xdr:rowOff>
    </xdr:to>
    <xdr:sp macro="" textlink="">
      <xdr:nvSpPr>
        <xdr:cNvPr id="526" name="フローチャート: 判断 525">
          <a:extLst>
            <a:ext uri="{FF2B5EF4-FFF2-40B4-BE49-F238E27FC236}">
              <a16:creationId xmlns:a16="http://schemas.microsoft.com/office/drawing/2014/main" id="{FA0F309A-045D-4FF2-87C6-308A6955EE1B}"/>
            </a:ext>
          </a:extLst>
        </xdr:cNvPr>
        <xdr:cNvSpPr/>
      </xdr:nvSpPr>
      <xdr:spPr>
        <a:xfrm>
          <a:off x="14325600" y="641423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30</xdr:row>
      <xdr:rowOff>10998</xdr:rowOff>
    </xdr:from>
    <xdr:to>
      <xdr:col>81</xdr:col>
      <xdr:colOff>50800</xdr:colOff>
      <xdr:row>31</xdr:row>
      <xdr:rowOff>112748</xdr:rowOff>
    </xdr:to>
    <xdr:cxnSp macro="">
      <xdr:nvCxnSpPr>
        <xdr:cNvPr id="527" name="直線コネクタ 526">
          <a:extLst>
            <a:ext uri="{FF2B5EF4-FFF2-40B4-BE49-F238E27FC236}">
              <a16:creationId xmlns:a16="http://schemas.microsoft.com/office/drawing/2014/main" id="{4F327D39-77E1-47DD-B60F-1249EB398FEE}"/>
            </a:ext>
          </a:extLst>
        </xdr:cNvPr>
        <xdr:cNvCxnSpPr/>
      </xdr:nvCxnSpPr>
      <xdr:spPr>
        <a:xfrm flipV="1">
          <a:off x="12854940" y="5040198"/>
          <a:ext cx="774700" cy="26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30950</xdr:rowOff>
    </xdr:from>
    <xdr:to>
      <xdr:col>81</xdr:col>
      <xdr:colOff>101600</xdr:colOff>
      <xdr:row>38</xdr:row>
      <xdr:rowOff>132550</xdr:rowOff>
    </xdr:to>
    <xdr:sp macro="" textlink="">
      <xdr:nvSpPr>
        <xdr:cNvPr id="528" name="フローチャート: 判断 527">
          <a:extLst>
            <a:ext uri="{FF2B5EF4-FFF2-40B4-BE49-F238E27FC236}">
              <a16:creationId xmlns:a16="http://schemas.microsoft.com/office/drawing/2014/main" id="{03EB803C-7047-4BC5-A1C1-B9588D2636AB}"/>
            </a:ext>
          </a:extLst>
        </xdr:cNvPr>
        <xdr:cNvSpPr/>
      </xdr:nvSpPr>
      <xdr:spPr>
        <a:xfrm>
          <a:off x="13578840" y="640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123677</xdr:rowOff>
    </xdr:from>
    <xdr:ext cx="469744" cy="259045"/>
    <xdr:sp macro="" textlink="">
      <xdr:nvSpPr>
        <xdr:cNvPr id="529" name="テキスト ボックス 528">
          <a:extLst>
            <a:ext uri="{FF2B5EF4-FFF2-40B4-BE49-F238E27FC236}">
              <a16:creationId xmlns:a16="http://schemas.microsoft.com/office/drawing/2014/main" id="{E1870B6A-7CBE-4249-B1B4-B72B299E39D6}"/>
            </a:ext>
          </a:extLst>
        </xdr:cNvPr>
        <xdr:cNvSpPr txBox="1"/>
      </xdr:nvSpPr>
      <xdr:spPr>
        <a:xfrm>
          <a:off x="13417628" y="6493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31</xdr:row>
      <xdr:rowOff>112748</xdr:rowOff>
    </xdr:from>
    <xdr:to>
      <xdr:col>76</xdr:col>
      <xdr:colOff>114300</xdr:colOff>
      <xdr:row>38</xdr:row>
      <xdr:rowOff>132590</xdr:rowOff>
    </xdr:to>
    <xdr:cxnSp macro="">
      <xdr:nvCxnSpPr>
        <xdr:cNvPr id="530" name="直線コネクタ 529">
          <a:extLst>
            <a:ext uri="{FF2B5EF4-FFF2-40B4-BE49-F238E27FC236}">
              <a16:creationId xmlns:a16="http://schemas.microsoft.com/office/drawing/2014/main" id="{6C4942A3-8DBC-41DC-8F16-BDD2B06BB698}"/>
            </a:ext>
          </a:extLst>
        </xdr:cNvPr>
        <xdr:cNvCxnSpPr/>
      </xdr:nvCxnSpPr>
      <xdr:spPr>
        <a:xfrm flipV="1">
          <a:off x="12072620" y="5309588"/>
          <a:ext cx="782320" cy="1193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31887</xdr:rowOff>
    </xdr:from>
    <xdr:to>
      <xdr:col>76</xdr:col>
      <xdr:colOff>165100</xdr:colOff>
      <xdr:row>38</xdr:row>
      <xdr:rowOff>133487</xdr:rowOff>
    </xdr:to>
    <xdr:sp macro="" textlink="">
      <xdr:nvSpPr>
        <xdr:cNvPr id="531" name="フローチャート: 判断 530">
          <a:extLst>
            <a:ext uri="{FF2B5EF4-FFF2-40B4-BE49-F238E27FC236}">
              <a16:creationId xmlns:a16="http://schemas.microsoft.com/office/drawing/2014/main" id="{2859A313-C68D-4E19-84DB-1D72838C2815}"/>
            </a:ext>
          </a:extLst>
        </xdr:cNvPr>
        <xdr:cNvSpPr/>
      </xdr:nvSpPr>
      <xdr:spPr>
        <a:xfrm>
          <a:off x="12804140" y="6402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124614</xdr:rowOff>
    </xdr:from>
    <xdr:ext cx="469744" cy="259045"/>
    <xdr:sp macro="" textlink="">
      <xdr:nvSpPr>
        <xdr:cNvPr id="532" name="テキスト ボックス 531">
          <a:extLst>
            <a:ext uri="{FF2B5EF4-FFF2-40B4-BE49-F238E27FC236}">
              <a16:creationId xmlns:a16="http://schemas.microsoft.com/office/drawing/2014/main" id="{3EAC19ED-486B-4BA1-A34B-7D3637504BBD}"/>
            </a:ext>
          </a:extLst>
        </xdr:cNvPr>
        <xdr:cNvSpPr txBox="1"/>
      </xdr:nvSpPr>
      <xdr:spPr>
        <a:xfrm>
          <a:off x="12642928" y="6494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110462</xdr:rowOff>
    </xdr:from>
    <xdr:to>
      <xdr:col>71</xdr:col>
      <xdr:colOff>177800</xdr:colOff>
      <xdr:row>38</xdr:row>
      <xdr:rowOff>132590</xdr:rowOff>
    </xdr:to>
    <xdr:cxnSp macro="">
      <xdr:nvCxnSpPr>
        <xdr:cNvPr id="533" name="直線コネクタ 532">
          <a:extLst>
            <a:ext uri="{FF2B5EF4-FFF2-40B4-BE49-F238E27FC236}">
              <a16:creationId xmlns:a16="http://schemas.microsoft.com/office/drawing/2014/main" id="{F60EC735-42D7-4F75-87AD-AC4DFE9262F1}"/>
            </a:ext>
          </a:extLst>
        </xdr:cNvPr>
        <xdr:cNvCxnSpPr/>
      </xdr:nvCxnSpPr>
      <xdr:spPr>
        <a:xfrm>
          <a:off x="11282680" y="6480782"/>
          <a:ext cx="789940" cy="22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34127</xdr:rowOff>
    </xdr:from>
    <xdr:to>
      <xdr:col>72</xdr:col>
      <xdr:colOff>38100</xdr:colOff>
      <xdr:row>38</xdr:row>
      <xdr:rowOff>135727</xdr:rowOff>
    </xdr:to>
    <xdr:sp macro="" textlink="">
      <xdr:nvSpPr>
        <xdr:cNvPr id="534" name="フローチャート: 判断 533">
          <a:extLst>
            <a:ext uri="{FF2B5EF4-FFF2-40B4-BE49-F238E27FC236}">
              <a16:creationId xmlns:a16="http://schemas.microsoft.com/office/drawing/2014/main" id="{785434BB-741A-4C00-99A7-D839959DB27C}"/>
            </a:ext>
          </a:extLst>
        </xdr:cNvPr>
        <xdr:cNvSpPr/>
      </xdr:nvSpPr>
      <xdr:spPr>
        <a:xfrm>
          <a:off x="12029440" y="64044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152254</xdr:rowOff>
    </xdr:from>
    <xdr:ext cx="469744" cy="259045"/>
    <xdr:sp macro="" textlink="">
      <xdr:nvSpPr>
        <xdr:cNvPr id="535" name="テキスト ボックス 534">
          <a:extLst>
            <a:ext uri="{FF2B5EF4-FFF2-40B4-BE49-F238E27FC236}">
              <a16:creationId xmlns:a16="http://schemas.microsoft.com/office/drawing/2014/main" id="{0AA6C240-5ACC-457B-8FC1-8FD678760303}"/>
            </a:ext>
          </a:extLst>
        </xdr:cNvPr>
        <xdr:cNvSpPr txBox="1"/>
      </xdr:nvSpPr>
      <xdr:spPr>
        <a:xfrm>
          <a:off x="11868228" y="6187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82248</xdr:rowOff>
    </xdr:from>
    <xdr:to>
      <xdr:col>67</xdr:col>
      <xdr:colOff>101600</xdr:colOff>
      <xdr:row>38</xdr:row>
      <xdr:rowOff>12398</xdr:rowOff>
    </xdr:to>
    <xdr:sp macro="" textlink="">
      <xdr:nvSpPr>
        <xdr:cNvPr id="536" name="フローチャート: 判断 535">
          <a:extLst>
            <a:ext uri="{FF2B5EF4-FFF2-40B4-BE49-F238E27FC236}">
              <a16:creationId xmlns:a16="http://schemas.microsoft.com/office/drawing/2014/main" id="{8EEB9170-862B-4360-ABB2-E0360C0DAB8B}"/>
            </a:ext>
          </a:extLst>
        </xdr:cNvPr>
        <xdr:cNvSpPr/>
      </xdr:nvSpPr>
      <xdr:spPr>
        <a:xfrm>
          <a:off x="11231880" y="62849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28925</xdr:rowOff>
    </xdr:from>
    <xdr:ext cx="469744" cy="259045"/>
    <xdr:sp macro="" textlink="">
      <xdr:nvSpPr>
        <xdr:cNvPr id="537" name="テキスト ボックス 536">
          <a:extLst>
            <a:ext uri="{FF2B5EF4-FFF2-40B4-BE49-F238E27FC236}">
              <a16:creationId xmlns:a16="http://schemas.microsoft.com/office/drawing/2014/main" id="{959E8D82-E741-42C1-8FD6-33DDEB772F7D}"/>
            </a:ext>
          </a:extLst>
        </xdr:cNvPr>
        <xdr:cNvSpPr txBox="1"/>
      </xdr:nvSpPr>
      <xdr:spPr>
        <a:xfrm>
          <a:off x="11070668" y="6063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1B359B54-169F-41EB-A9CB-28B52C0EC8D2}"/>
            </a:ext>
          </a:extLst>
        </xdr:cNvPr>
        <xdr:cNvSpPr txBox="1"/>
      </xdr:nvSpPr>
      <xdr:spPr>
        <a:xfrm>
          <a:off x="14208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AACC9062-71F5-49C4-A1BC-69144007FAA5}"/>
            </a:ext>
          </a:extLst>
        </xdr:cNvPr>
        <xdr:cNvSpPr txBox="1"/>
      </xdr:nvSpPr>
      <xdr:spPr>
        <a:xfrm>
          <a:off x="134620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C0E8C74F-C53B-4D01-A04B-D3AA8A1C298E}"/>
            </a:ext>
          </a:extLst>
        </xdr:cNvPr>
        <xdr:cNvSpPr txBox="1"/>
      </xdr:nvSpPr>
      <xdr:spPr>
        <a:xfrm>
          <a:off x="126873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506A21F6-089D-40DB-AD14-913F965022C2}"/>
            </a:ext>
          </a:extLst>
        </xdr:cNvPr>
        <xdr:cNvSpPr txBox="1"/>
      </xdr:nvSpPr>
      <xdr:spPr>
        <a:xfrm>
          <a:off x="119049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801C4B10-8238-4AA3-B976-38D0A2DF72F5}"/>
            </a:ext>
          </a:extLst>
        </xdr:cNvPr>
        <xdr:cNvSpPr txBox="1"/>
      </xdr:nvSpPr>
      <xdr:spPr>
        <a:xfrm>
          <a:off x="111150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34493</xdr:rowOff>
    </xdr:from>
    <xdr:to>
      <xdr:col>85</xdr:col>
      <xdr:colOff>177800</xdr:colOff>
      <xdr:row>35</xdr:row>
      <xdr:rowOff>136093</xdr:rowOff>
    </xdr:to>
    <xdr:sp macro="" textlink="">
      <xdr:nvSpPr>
        <xdr:cNvPr id="543" name="楕円 542">
          <a:extLst>
            <a:ext uri="{FF2B5EF4-FFF2-40B4-BE49-F238E27FC236}">
              <a16:creationId xmlns:a16="http://schemas.microsoft.com/office/drawing/2014/main" id="{D3100FBE-A01B-44E1-991D-ADD8D4E13482}"/>
            </a:ext>
          </a:extLst>
        </xdr:cNvPr>
        <xdr:cNvSpPr/>
      </xdr:nvSpPr>
      <xdr:spPr>
        <a:xfrm>
          <a:off x="14325600" y="5901893"/>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158970</xdr:rowOff>
    </xdr:from>
    <xdr:ext cx="534377" cy="259045"/>
    <xdr:sp macro="" textlink="">
      <xdr:nvSpPr>
        <xdr:cNvPr id="544" name="災害復旧事業費該当値テキスト">
          <a:extLst>
            <a:ext uri="{FF2B5EF4-FFF2-40B4-BE49-F238E27FC236}">
              <a16:creationId xmlns:a16="http://schemas.microsoft.com/office/drawing/2014/main" id="{6095A3D8-BF7B-489F-BB44-D249D3189E7A}"/>
            </a:ext>
          </a:extLst>
        </xdr:cNvPr>
        <xdr:cNvSpPr txBox="1"/>
      </xdr:nvSpPr>
      <xdr:spPr>
        <a:xfrm>
          <a:off x="14419580" y="5858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29</xdr:row>
      <xdr:rowOff>131648</xdr:rowOff>
    </xdr:from>
    <xdr:to>
      <xdr:col>81</xdr:col>
      <xdr:colOff>101600</xdr:colOff>
      <xdr:row>30</xdr:row>
      <xdr:rowOff>61798</xdr:rowOff>
    </xdr:to>
    <xdr:sp macro="" textlink="">
      <xdr:nvSpPr>
        <xdr:cNvPr id="545" name="楕円 544">
          <a:extLst>
            <a:ext uri="{FF2B5EF4-FFF2-40B4-BE49-F238E27FC236}">
              <a16:creationId xmlns:a16="http://schemas.microsoft.com/office/drawing/2014/main" id="{8B577C6F-E56F-4B52-B8EE-F88D02FF5F8F}"/>
            </a:ext>
          </a:extLst>
        </xdr:cNvPr>
        <xdr:cNvSpPr/>
      </xdr:nvSpPr>
      <xdr:spPr>
        <a:xfrm>
          <a:off x="13578840" y="49932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28</xdr:row>
      <xdr:rowOff>78325</xdr:rowOff>
    </xdr:from>
    <xdr:ext cx="534377" cy="259045"/>
    <xdr:sp macro="" textlink="">
      <xdr:nvSpPr>
        <xdr:cNvPr id="546" name="テキスト ボックス 545">
          <a:extLst>
            <a:ext uri="{FF2B5EF4-FFF2-40B4-BE49-F238E27FC236}">
              <a16:creationId xmlns:a16="http://schemas.microsoft.com/office/drawing/2014/main" id="{FE8AE589-5877-4BCC-ACDC-8411B2372CB4}"/>
            </a:ext>
          </a:extLst>
        </xdr:cNvPr>
        <xdr:cNvSpPr txBox="1"/>
      </xdr:nvSpPr>
      <xdr:spPr>
        <a:xfrm>
          <a:off x="13408171" y="4772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31</xdr:row>
      <xdr:rowOff>61948</xdr:rowOff>
    </xdr:from>
    <xdr:to>
      <xdr:col>76</xdr:col>
      <xdr:colOff>165100</xdr:colOff>
      <xdr:row>31</xdr:row>
      <xdr:rowOff>163548</xdr:rowOff>
    </xdr:to>
    <xdr:sp macro="" textlink="">
      <xdr:nvSpPr>
        <xdr:cNvPr id="547" name="楕円 546">
          <a:extLst>
            <a:ext uri="{FF2B5EF4-FFF2-40B4-BE49-F238E27FC236}">
              <a16:creationId xmlns:a16="http://schemas.microsoft.com/office/drawing/2014/main" id="{E5C2E199-35E9-4DD6-ACCE-57825BDEE1DE}"/>
            </a:ext>
          </a:extLst>
        </xdr:cNvPr>
        <xdr:cNvSpPr/>
      </xdr:nvSpPr>
      <xdr:spPr>
        <a:xfrm>
          <a:off x="12804140" y="5258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30</xdr:row>
      <xdr:rowOff>8625</xdr:rowOff>
    </xdr:from>
    <xdr:ext cx="534377" cy="259045"/>
    <xdr:sp macro="" textlink="">
      <xdr:nvSpPr>
        <xdr:cNvPr id="548" name="テキスト ボックス 547">
          <a:extLst>
            <a:ext uri="{FF2B5EF4-FFF2-40B4-BE49-F238E27FC236}">
              <a16:creationId xmlns:a16="http://schemas.microsoft.com/office/drawing/2014/main" id="{725500EB-AC11-479F-A427-D5435013B930}"/>
            </a:ext>
          </a:extLst>
        </xdr:cNvPr>
        <xdr:cNvSpPr txBox="1"/>
      </xdr:nvSpPr>
      <xdr:spPr>
        <a:xfrm>
          <a:off x="12610611" y="5037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81790</xdr:rowOff>
    </xdr:from>
    <xdr:to>
      <xdr:col>72</xdr:col>
      <xdr:colOff>38100</xdr:colOff>
      <xdr:row>39</xdr:row>
      <xdr:rowOff>11940</xdr:rowOff>
    </xdr:to>
    <xdr:sp macro="" textlink="">
      <xdr:nvSpPr>
        <xdr:cNvPr id="549" name="楕円 548">
          <a:extLst>
            <a:ext uri="{FF2B5EF4-FFF2-40B4-BE49-F238E27FC236}">
              <a16:creationId xmlns:a16="http://schemas.microsoft.com/office/drawing/2014/main" id="{8F89F062-739D-4B44-A274-0658412B5993}"/>
            </a:ext>
          </a:extLst>
        </xdr:cNvPr>
        <xdr:cNvSpPr/>
      </xdr:nvSpPr>
      <xdr:spPr>
        <a:xfrm>
          <a:off x="12029440" y="64521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3067</xdr:rowOff>
    </xdr:from>
    <xdr:ext cx="378565" cy="259045"/>
    <xdr:sp macro="" textlink="">
      <xdr:nvSpPr>
        <xdr:cNvPr id="550" name="テキスト ボックス 549">
          <a:extLst>
            <a:ext uri="{FF2B5EF4-FFF2-40B4-BE49-F238E27FC236}">
              <a16:creationId xmlns:a16="http://schemas.microsoft.com/office/drawing/2014/main" id="{4ED36F80-E1EB-45F6-85C4-8EB0D4BF958B}"/>
            </a:ext>
          </a:extLst>
        </xdr:cNvPr>
        <xdr:cNvSpPr txBox="1"/>
      </xdr:nvSpPr>
      <xdr:spPr>
        <a:xfrm>
          <a:off x="11906197" y="65410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59662</xdr:rowOff>
    </xdr:from>
    <xdr:to>
      <xdr:col>67</xdr:col>
      <xdr:colOff>101600</xdr:colOff>
      <xdr:row>38</xdr:row>
      <xdr:rowOff>161262</xdr:rowOff>
    </xdr:to>
    <xdr:sp macro="" textlink="">
      <xdr:nvSpPr>
        <xdr:cNvPr id="551" name="楕円 550">
          <a:extLst>
            <a:ext uri="{FF2B5EF4-FFF2-40B4-BE49-F238E27FC236}">
              <a16:creationId xmlns:a16="http://schemas.microsoft.com/office/drawing/2014/main" id="{87E6E153-769C-49BA-92BF-183FC6CB76C3}"/>
            </a:ext>
          </a:extLst>
        </xdr:cNvPr>
        <xdr:cNvSpPr/>
      </xdr:nvSpPr>
      <xdr:spPr>
        <a:xfrm>
          <a:off x="11231880" y="6429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152389</xdr:rowOff>
    </xdr:from>
    <xdr:ext cx="469744" cy="259045"/>
    <xdr:sp macro="" textlink="">
      <xdr:nvSpPr>
        <xdr:cNvPr id="552" name="テキスト ボックス 551">
          <a:extLst>
            <a:ext uri="{FF2B5EF4-FFF2-40B4-BE49-F238E27FC236}">
              <a16:creationId xmlns:a16="http://schemas.microsoft.com/office/drawing/2014/main" id="{1DE3CB15-23B0-4E42-9282-5287D84D78D4}"/>
            </a:ext>
          </a:extLst>
        </xdr:cNvPr>
        <xdr:cNvSpPr txBox="1"/>
      </xdr:nvSpPr>
      <xdr:spPr>
        <a:xfrm>
          <a:off x="11070668" y="6522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89485045-44E2-4E3E-BD1B-31A4BC9B1529}"/>
            </a:ext>
          </a:extLst>
        </xdr:cNvPr>
        <xdr:cNvSpPr/>
      </xdr:nvSpPr>
      <xdr:spPr>
        <a:xfrm>
          <a:off x="10960100" y="72656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35B82F14-4822-4569-B84D-21A02CE00D12}"/>
            </a:ext>
          </a:extLst>
        </xdr:cNvPr>
        <xdr:cNvSpPr/>
      </xdr:nvSpPr>
      <xdr:spPr>
        <a:xfrm>
          <a:off x="11064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B59B2F14-A1D3-4C80-853F-0EFB8CBB62FA}"/>
            </a:ext>
          </a:extLst>
        </xdr:cNvPr>
        <xdr:cNvSpPr/>
      </xdr:nvSpPr>
      <xdr:spPr>
        <a:xfrm>
          <a:off x="11064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531066C6-A855-42D0-B4B2-D593752EB876}"/>
            </a:ext>
          </a:extLst>
        </xdr:cNvPr>
        <xdr:cNvSpPr/>
      </xdr:nvSpPr>
      <xdr:spPr>
        <a:xfrm>
          <a:off x="119659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E2F71268-20E0-487B-952F-2F37024D6F3E}"/>
            </a:ext>
          </a:extLst>
        </xdr:cNvPr>
        <xdr:cNvSpPr/>
      </xdr:nvSpPr>
      <xdr:spPr>
        <a:xfrm>
          <a:off x="119659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38A401B0-7C45-42D2-815C-A30528AC7A01}"/>
            </a:ext>
          </a:extLst>
        </xdr:cNvPr>
        <xdr:cNvSpPr/>
      </xdr:nvSpPr>
      <xdr:spPr>
        <a:xfrm>
          <a:off x="129717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3780B06F-2057-4328-865D-83FD88C52185}"/>
            </a:ext>
          </a:extLst>
        </xdr:cNvPr>
        <xdr:cNvSpPr/>
      </xdr:nvSpPr>
      <xdr:spPr>
        <a:xfrm>
          <a:off x="129717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C3062046-DA30-4780-BEAE-22D1A22E76A3}"/>
            </a:ext>
          </a:extLst>
        </xdr:cNvPr>
        <xdr:cNvSpPr/>
      </xdr:nvSpPr>
      <xdr:spPr>
        <a:xfrm>
          <a:off x="10960100" y="80721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68A9F143-9BA1-414C-A758-8501F4307E8F}"/>
            </a:ext>
          </a:extLst>
        </xdr:cNvPr>
        <xdr:cNvSpPr txBox="1"/>
      </xdr:nvSpPr>
      <xdr:spPr>
        <a:xfrm>
          <a:off x="109220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E7A8E31D-D31E-4A39-813A-1D9C8BC143F9}"/>
            </a:ext>
          </a:extLst>
        </xdr:cNvPr>
        <xdr:cNvCxnSpPr/>
      </xdr:nvCxnSpPr>
      <xdr:spPr>
        <a:xfrm>
          <a:off x="10960100" y="10308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3D2B6F42-C42E-4F11-A32D-4780333CAF48}"/>
            </a:ext>
          </a:extLst>
        </xdr:cNvPr>
        <xdr:cNvCxnSpPr/>
      </xdr:nvCxnSpPr>
      <xdr:spPr>
        <a:xfrm>
          <a:off x="10960100" y="91922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4" name="テキスト ボックス 563">
          <a:extLst>
            <a:ext uri="{FF2B5EF4-FFF2-40B4-BE49-F238E27FC236}">
              <a16:creationId xmlns:a16="http://schemas.microsoft.com/office/drawing/2014/main" id="{C77EFC30-95A2-4D95-AB6C-0FCCF90F8CB7}"/>
            </a:ext>
          </a:extLst>
        </xdr:cNvPr>
        <xdr:cNvSpPr txBox="1"/>
      </xdr:nvSpPr>
      <xdr:spPr>
        <a:xfrm>
          <a:off x="10734174" y="90538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6F9621A7-CEEC-4E76-BE9F-6531615D77EA}"/>
            </a:ext>
          </a:extLst>
        </xdr:cNvPr>
        <xdr:cNvCxnSpPr/>
      </xdr:nvCxnSpPr>
      <xdr:spPr>
        <a:xfrm>
          <a:off x="10960100" y="80721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6" name="テキスト ボックス 565">
          <a:extLst>
            <a:ext uri="{FF2B5EF4-FFF2-40B4-BE49-F238E27FC236}">
              <a16:creationId xmlns:a16="http://schemas.microsoft.com/office/drawing/2014/main" id="{16CAEC6D-B48A-456A-845F-03875811FBF5}"/>
            </a:ext>
          </a:extLst>
        </xdr:cNvPr>
        <xdr:cNvSpPr txBox="1"/>
      </xdr:nvSpPr>
      <xdr:spPr>
        <a:xfrm>
          <a:off x="10734174" y="79337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78381EDD-9F3A-432B-969A-ABCA72CE297C}"/>
            </a:ext>
          </a:extLst>
        </xdr:cNvPr>
        <xdr:cNvSpPr/>
      </xdr:nvSpPr>
      <xdr:spPr>
        <a:xfrm>
          <a:off x="10960100" y="80721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8" name="直線コネクタ 567">
          <a:extLst>
            <a:ext uri="{FF2B5EF4-FFF2-40B4-BE49-F238E27FC236}">
              <a16:creationId xmlns:a16="http://schemas.microsoft.com/office/drawing/2014/main" id="{76C5CCFE-2CA8-4AE5-8F47-751FAC111FD7}"/>
            </a:ext>
          </a:extLst>
        </xdr:cNvPr>
        <xdr:cNvCxnSpPr/>
      </xdr:nvCxnSpPr>
      <xdr:spPr>
        <a:xfrm>
          <a:off x="14374495" y="91922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9" name="失業対策事業費最小値テキスト">
          <a:extLst>
            <a:ext uri="{FF2B5EF4-FFF2-40B4-BE49-F238E27FC236}">
              <a16:creationId xmlns:a16="http://schemas.microsoft.com/office/drawing/2014/main" id="{4E8D1D68-FB52-4899-BFE4-CEBF49C3A1EA}"/>
            </a:ext>
          </a:extLst>
        </xdr:cNvPr>
        <xdr:cNvSpPr txBox="1"/>
      </xdr:nvSpPr>
      <xdr:spPr>
        <a:xfrm>
          <a:off x="1441958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6842825D-569A-4E06-83D8-8788BD6C1BC0}"/>
            </a:ext>
          </a:extLst>
        </xdr:cNvPr>
        <xdr:cNvCxnSpPr/>
      </xdr:nvCxnSpPr>
      <xdr:spPr>
        <a:xfrm>
          <a:off x="142875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1" name="失業対策事業費最大値テキスト">
          <a:extLst>
            <a:ext uri="{FF2B5EF4-FFF2-40B4-BE49-F238E27FC236}">
              <a16:creationId xmlns:a16="http://schemas.microsoft.com/office/drawing/2014/main" id="{52103D9F-87D0-4BE9-A9E3-448FB2B9C0E2}"/>
            </a:ext>
          </a:extLst>
        </xdr:cNvPr>
        <xdr:cNvSpPr txBox="1"/>
      </xdr:nvSpPr>
      <xdr:spPr>
        <a:xfrm>
          <a:off x="14419580" y="8895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14754DA9-2ECC-4274-A961-DE07FBA63CB3}"/>
            </a:ext>
          </a:extLst>
        </xdr:cNvPr>
        <xdr:cNvCxnSpPr/>
      </xdr:nvCxnSpPr>
      <xdr:spPr>
        <a:xfrm>
          <a:off x="142875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3" name="直線コネクタ 572">
          <a:extLst>
            <a:ext uri="{FF2B5EF4-FFF2-40B4-BE49-F238E27FC236}">
              <a16:creationId xmlns:a16="http://schemas.microsoft.com/office/drawing/2014/main" id="{7135E135-3FBE-4A05-AF29-2D974A9CF6A2}"/>
            </a:ext>
          </a:extLst>
        </xdr:cNvPr>
        <xdr:cNvCxnSpPr/>
      </xdr:nvCxnSpPr>
      <xdr:spPr>
        <a:xfrm>
          <a:off x="13629640" y="9192260"/>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4" name="失業対策事業費平均値テキスト">
          <a:extLst>
            <a:ext uri="{FF2B5EF4-FFF2-40B4-BE49-F238E27FC236}">
              <a16:creationId xmlns:a16="http://schemas.microsoft.com/office/drawing/2014/main" id="{BFB1D730-5B98-47DD-B122-5727ABC678E1}"/>
            </a:ext>
          </a:extLst>
        </xdr:cNvPr>
        <xdr:cNvSpPr txBox="1"/>
      </xdr:nvSpPr>
      <xdr:spPr>
        <a:xfrm>
          <a:off x="14419580" y="91198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フローチャート: 判断 574">
          <a:extLst>
            <a:ext uri="{FF2B5EF4-FFF2-40B4-BE49-F238E27FC236}">
              <a16:creationId xmlns:a16="http://schemas.microsoft.com/office/drawing/2014/main" id="{5B37B88B-520A-4D41-A118-149A0D073BF0}"/>
            </a:ext>
          </a:extLst>
        </xdr:cNvPr>
        <xdr:cNvSpPr/>
      </xdr:nvSpPr>
      <xdr:spPr>
        <a:xfrm>
          <a:off x="14325600" y="914146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6" name="直線コネクタ 575">
          <a:extLst>
            <a:ext uri="{FF2B5EF4-FFF2-40B4-BE49-F238E27FC236}">
              <a16:creationId xmlns:a16="http://schemas.microsoft.com/office/drawing/2014/main" id="{043BBD23-4212-405D-B7AF-369BE96A066E}"/>
            </a:ext>
          </a:extLst>
        </xdr:cNvPr>
        <xdr:cNvCxnSpPr/>
      </xdr:nvCxnSpPr>
      <xdr:spPr>
        <a:xfrm>
          <a:off x="12854940" y="91922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7" name="フローチャート: 判断 576">
          <a:extLst>
            <a:ext uri="{FF2B5EF4-FFF2-40B4-BE49-F238E27FC236}">
              <a16:creationId xmlns:a16="http://schemas.microsoft.com/office/drawing/2014/main" id="{5FDAC20D-7302-4B5D-8A7B-69E501EBB33E}"/>
            </a:ext>
          </a:extLst>
        </xdr:cNvPr>
        <xdr:cNvSpPr/>
      </xdr:nvSpPr>
      <xdr:spPr>
        <a:xfrm>
          <a:off x="135788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AD4C4909-7ECE-4A1F-8FCE-571F16D7A735}"/>
            </a:ext>
          </a:extLst>
        </xdr:cNvPr>
        <xdr:cNvSpPr txBox="1"/>
      </xdr:nvSpPr>
      <xdr:spPr>
        <a:xfrm>
          <a:off x="1352785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9" name="直線コネクタ 578">
          <a:extLst>
            <a:ext uri="{FF2B5EF4-FFF2-40B4-BE49-F238E27FC236}">
              <a16:creationId xmlns:a16="http://schemas.microsoft.com/office/drawing/2014/main" id="{9716D8A6-BBB6-4D02-9A1B-E46E2076B312}"/>
            </a:ext>
          </a:extLst>
        </xdr:cNvPr>
        <xdr:cNvCxnSpPr/>
      </xdr:nvCxnSpPr>
      <xdr:spPr>
        <a:xfrm>
          <a:off x="12072620" y="91922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0" name="フローチャート: 判断 579">
          <a:extLst>
            <a:ext uri="{FF2B5EF4-FFF2-40B4-BE49-F238E27FC236}">
              <a16:creationId xmlns:a16="http://schemas.microsoft.com/office/drawing/2014/main" id="{445CA75A-8DBB-4BE7-8B83-E716DF513502}"/>
            </a:ext>
          </a:extLst>
        </xdr:cNvPr>
        <xdr:cNvSpPr/>
      </xdr:nvSpPr>
      <xdr:spPr>
        <a:xfrm>
          <a:off x="128041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76ED55DF-4E17-46E0-947C-A9F265E65F84}"/>
            </a:ext>
          </a:extLst>
        </xdr:cNvPr>
        <xdr:cNvSpPr txBox="1"/>
      </xdr:nvSpPr>
      <xdr:spPr>
        <a:xfrm>
          <a:off x="1273791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2" name="直線コネクタ 581">
          <a:extLst>
            <a:ext uri="{FF2B5EF4-FFF2-40B4-BE49-F238E27FC236}">
              <a16:creationId xmlns:a16="http://schemas.microsoft.com/office/drawing/2014/main" id="{DB4242F2-83B3-44C0-B29F-8D79FC018E65}"/>
            </a:ext>
          </a:extLst>
        </xdr:cNvPr>
        <xdr:cNvCxnSpPr/>
      </xdr:nvCxnSpPr>
      <xdr:spPr>
        <a:xfrm>
          <a:off x="11282680" y="91922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3" name="フローチャート: 判断 582">
          <a:extLst>
            <a:ext uri="{FF2B5EF4-FFF2-40B4-BE49-F238E27FC236}">
              <a16:creationId xmlns:a16="http://schemas.microsoft.com/office/drawing/2014/main" id="{57DA107D-CB46-4744-AC9D-91DED4FF2539}"/>
            </a:ext>
          </a:extLst>
        </xdr:cNvPr>
        <xdr:cNvSpPr/>
      </xdr:nvSpPr>
      <xdr:spPr>
        <a:xfrm>
          <a:off x="1202944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F2DD50C1-DC94-43F0-A4B4-2DE0022589B1}"/>
            </a:ext>
          </a:extLst>
        </xdr:cNvPr>
        <xdr:cNvSpPr txBox="1"/>
      </xdr:nvSpPr>
      <xdr:spPr>
        <a:xfrm>
          <a:off x="119555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フローチャート: 判断 584">
          <a:extLst>
            <a:ext uri="{FF2B5EF4-FFF2-40B4-BE49-F238E27FC236}">
              <a16:creationId xmlns:a16="http://schemas.microsoft.com/office/drawing/2014/main" id="{04EAE1D7-17AF-43B0-ADC5-FFA4AE43408B}"/>
            </a:ext>
          </a:extLst>
        </xdr:cNvPr>
        <xdr:cNvSpPr/>
      </xdr:nvSpPr>
      <xdr:spPr>
        <a:xfrm>
          <a:off x="112318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301C0AF6-FD97-43B2-8505-B08710CBD675}"/>
            </a:ext>
          </a:extLst>
        </xdr:cNvPr>
        <xdr:cNvSpPr txBox="1"/>
      </xdr:nvSpPr>
      <xdr:spPr>
        <a:xfrm>
          <a:off x="111808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A441B7EA-7C5E-4A0E-AED9-C1EFC2D7B51E}"/>
            </a:ext>
          </a:extLst>
        </xdr:cNvPr>
        <xdr:cNvSpPr txBox="1"/>
      </xdr:nvSpPr>
      <xdr:spPr>
        <a:xfrm>
          <a:off x="14208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B40A96D6-B2F8-4A2B-8748-5CB288C22A2B}"/>
            </a:ext>
          </a:extLst>
        </xdr:cNvPr>
        <xdr:cNvSpPr txBox="1"/>
      </xdr:nvSpPr>
      <xdr:spPr>
        <a:xfrm>
          <a:off x="134620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7B7B68BA-ACC6-413A-85BC-78104DF97FC2}"/>
            </a:ext>
          </a:extLst>
        </xdr:cNvPr>
        <xdr:cNvSpPr txBox="1"/>
      </xdr:nvSpPr>
      <xdr:spPr>
        <a:xfrm>
          <a:off x="126873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31249A74-55BF-4DED-A0E5-78A85CA3DACC}"/>
            </a:ext>
          </a:extLst>
        </xdr:cNvPr>
        <xdr:cNvSpPr txBox="1"/>
      </xdr:nvSpPr>
      <xdr:spPr>
        <a:xfrm>
          <a:off x="119049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8B79079-01D3-4543-87E6-D34CDF4B38E4}"/>
            </a:ext>
          </a:extLst>
        </xdr:cNvPr>
        <xdr:cNvSpPr txBox="1"/>
      </xdr:nvSpPr>
      <xdr:spPr>
        <a:xfrm>
          <a:off x="111150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2" name="楕円 591">
          <a:extLst>
            <a:ext uri="{FF2B5EF4-FFF2-40B4-BE49-F238E27FC236}">
              <a16:creationId xmlns:a16="http://schemas.microsoft.com/office/drawing/2014/main" id="{4A9D9DB2-BCF5-45E8-9048-2E330453453E}"/>
            </a:ext>
          </a:extLst>
        </xdr:cNvPr>
        <xdr:cNvSpPr/>
      </xdr:nvSpPr>
      <xdr:spPr>
        <a:xfrm>
          <a:off x="14325600" y="914146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3" name="失業対策事業費該当値テキスト">
          <a:extLst>
            <a:ext uri="{FF2B5EF4-FFF2-40B4-BE49-F238E27FC236}">
              <a16:creationId xmlns:a16="http://schemas.microsoft.com/office/drawing/2014/main" id="{C733B999-DC29-4697-9AC5-3A7E39788545}"/>
            </a:ext>
          </a:extLst>
        </xdr:cNvPr>
        <xdr:cNvSpPr txBox="1"/>
      </xdr:nvSpPr>
      <xdr:spPr>
        <a:xfrm>
          <a:off x="14419580" y="90093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4" name="楕円 593">
          <a:extLst>
            <a:ext uri="{FF2B5EF4-FFF2-40B4-BE49-F238E27FC236}">
              <a16:creationId xmlns:a16="http://schemas.microsoft.com/office/drawing/2014/main" id="{667AC112-C6D3-4A3A-BAF4-34BB15F46AA1}"/>
            </a:ext>
          </a:extLst>
        </xdr:cNvPr>
        <xdr:cNvSpPr/>
      </xdr:nvSpPr>
      <xdr:spPr>
        <a:xfrm>
          <a:off x="135788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9F9FDF69-CDD4-4777-9695-EF10C584E97E}"/>
            </a:ext>
          </a:extLst>
        </xdr:cNvPr>
        <xdr:cNvSpPr txBox="1"/>
      </xdr:nvSpPr>
      <xdr:spPr>
        <a:xfrm>
          <a:off x="1352785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6" name="楕円 595">
          <a:extLst>
            <a:ext uri="{FF2B5EF4-FFF2-40B4-BE49-F238E27FC236}">
              <a16:creationId xmlns:a16="http://schemas.microsoft.com/office/drawing/2014/main" id="{CB5ED0CA-48EC-4599-B921-1395AB0CD078}"/>
            </a:ext>
          </a:extLst>
        </xdr:cNvPr>
        <xdr:cNvSpPr/>
      </xdr:nvSpPr>
      <xdr:spPr>
        <a:xfrm>
          <a:off x="128041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E7CC6E04-A361-4F1C-B5C6-29BB3BD8D868}"/>
            </a:ext>
          </a:extLst>
        </xdr:cNvPr>
        <xdr:cNvSpPr txBox="1"/>
      </xdr:nvSpPr>
      <xdr:spPr>
        <a:xfrm>
          <a:off x="1273791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8" name="楕円 597">
          <a:extLst>
            <a:ext uri="{FF2B5EF4-FFF2-40B4-BE49-F238E27FC236}">
              <a16:creationId xmlns:a16="http://schemas.microsoft.com/office/drawing/2014/main" id="{556FC573-23A2-4213-8EE1-50A067600FD4}"/>
            </a:ext>
          </a:extLst>
        </xdr:cNvPr>
        <xdr:cNvSpPr/>
      </xdr:nvSpPr>
      <xdr:spPr>
        <a:xfrm>
          <a:off x="1202944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51536331-6939-4053-8F6D-3B30B5A05215}"/>
            </a:ext>
          </a:extLst>
        </xdr:cNvPr>
        <xdr:cNvSpPr txBox="1"/>
      </xdr:nvSpPr>
      <xdr:spPr>
        <a:xfrm>
          <a:off x="119555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0" name="楕円 599">
          <a:extLst>
            <a:ext uri="{FF2B5EF4-FFF2-40B4-BE49-F238E27FC236}">
              <a16:creationId xmlns:a16="http://schemas.microsoft.com/office/drawing/2014/main" id="{28883FFB-B3A3-4F0B-AB26-56AC168D1C20}"/>
            </a:ext>
          </a:extLst>
        </xdr:cNvPr>
        <xdr:cNvSpPr/>
      </xdr:nvSpPr>
      <xdr:spPr>
        <a:xfrm>
          <a:off x="112318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C9B0C381-AF8B-49C0-BCE2-960096BD77CE}"/>
            </a:ext>
          </a:extLst>
        </xdr:cNvPr>
        <xdr:cNvSpPr txBox="1"/>
      </xdr:nvSpPr>
      <xdr:spPr>
        <a:xfrm>
          <a:off x="111808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976C8628-1D4F-4532-93CB-8A5C96A0A738}"/>
            </a:ext>
          </a:extLst>
        </xdr:cNvPr>
        <xdr:cNvSpPr/>
      </xdr:nvSpPr>
      <xdr:spPr>
        <a:xfrm>
          <a:off x="10960100" y="106184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CF84C5EA-C412-452F-A7EF-6DAC1BE761DC}"/>
            </a:ext>
          </a:extLst>
        </xdr:cNvPr>
        <xdr:cNvSpPr/>
      </xdr:nvSpPr>
      <xdr:spPr>
        <a:xfrm>
          <a:off x="11064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375B2E86-0226-4E67-97DB-C5682402BDE7}"/>
            </a:ext>
          </a:extLst>
        </xdr:cNvPr>
        <xdr:cNvSpPr/>
      </xdr:nvSpPr>
      <xdr:spPr>
        <a:xfrm>
          <a:off x="11064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B8B48B91-8D81-4FD9-BE7E-FF299BE7BEA9}"/>
            </a:ext>
          </a:extLst>
        </xdr:cNvPr>
        <xdr:cNvSpPr/>
      </xdr:nvSpPr>
      <xdr:spPr>
        <a:xfrm>
          <a:off x="119659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126DF202-AFF8-4CE9-8251-2B17B1E48251}"/>
            </a:ext>
          </a:extLst>
        </xdr:cNvPr>
        <xdr:cNvSpPr/>
      </xdr:nvSpPr>
      <xdr:spPr>
        <a:xfrm>
          <a:off x="119659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9181CFD-798F-4F6C-AFA1-1C403B69F9E1}"/>
            </a:ext>
          </a:extLst>
        </xdr:cNvPr>
        <xdr:cNvSpPr/>
      </xdr:nvSpPr>
      <xdr:spPr>
        <a:xfrm>
          <a:off x="129717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ED69347B-E215-49C5-8351-506BA8895083}"/>
            </a:ext>
          </a:extLst>
        </xdr:cNvPr>
        <xdr:cNvSpPr/>
      </xdr:nvSpPr>
      <xdr:spPr>
        <a:xfrm>
          <a:off x="129717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5F87D463-1AD6-4941-A4BB-485370ACC574}"/>
            </a:ext>
          </a:extLst>
        </xdr:cNvPr>
        <xdr:cNvSpPr/>
      </xdr:nvSpPr>
      <xdr:spPr>
        <a:xfrm>
          <a:off x="10960100" y="114249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4AEFBA56-8F06-4024-996B-D9A3635E7022}"/>
            </a:ext>
          </a:extLst>
        </xdr:cNvPr>
        <xdr:cNvSpPr txBox="1"/>
      </xdr:nvSpPr>
      <xdr:spPr>
        <a:xfrm>
          <a:off x="109220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EBF7A382-5A5B-4CFE-B5D0-8C900045668F}"/>
            </a:ext>
          </a:extLst>
        </xdr:cNvPr>
        <xdr:cNvCxnSpPr/>
      </xdr:nvCxnSpPr>
      <xdr:spPr>
        <a:xfrm>
          <a:off x="10960100" y="136613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474CE1E7-2164-47EE-8772-519AEE104521}"/>
            </a:ext>
          </a:extLst>
        </xdr:cNvPr>
        <xdr:cNvCxnSpPr/>
      </xdr:nvCxnSpPr>
      <xdr:spPr>
        <a:xfrm>
          <a:off x="10960100" y="133424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3" name="テキスト ボックス 612">
          <a:extLst>
            <a:ext uri="{FF2B5EF4-FFF2-40B4-BE49-F238E27FC236}">
              <a16:creationId xmlns:a16="http://schemas.microsoft.com/office/drawing/2014/main" id="{EB7642FE-4848-4B1D-B78A-9FA9F6C00B23}"/>
            </a:ext>
          </a:extLst>
        </xdr:cNvPr>
        <xdr:cNvSpPr txBox="1"/>
      </xdr:nvSpPr>
      <xdr:spPr>
        <a:xfrm>
          <a:off x="10734174" y="1320402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62B803B4-0C04-4AD4-87B2-43E655C2652C}"/>
            </a:ext>
          </a:extLst>
        </xdr:cNvPr>
        <xdr:cNvCxnSpPr/>
      </xdr:nvCxnSpPr>
      <xdr:spPr>
        <a:xfrm>
          <a:off x="10960100" y="130234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9835EB96-62CB-46C7-A818-623FC33C912D}"/>
            </a:ext>
          </a:extLst>
        </xdr:cNvPr>
        <xdr:cNvSpPr txBox="1"/>
      </xdr:nvSpPr>
      <xdr:spPr>
        <a:xfrm>
          <a:off x="10497381" y="128850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4291612D-0A0E-4C38-9A9A-A9BBCC572D4B}"/>
            </a:ext>
          </a:extLst>
        </xdr:cNvPr>
        <xdr:cNvCxnSpPr/>
      </xdr:nvCxnSpPr>
      <xdr:spPr>
        <a:xfrm>
          <a:off x="10960100" y="1270453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FA74098D-9D3B-41EE-B456-E2D7D74AFA60}"/>
            </a:ext>
          </a:extLst>
        </xdr:cNvPr>
        <xdr:cNvSpPr txBox="1"/>
      </xdr:nvSpPr>
      <xdr:spPr>
        <a:xfrm>
          <a:off x="10497381" y="1256612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A1E9E75D-5E4B-4D1E-8348-4A5E5277D2B1}"/>
            </a:ext>
          </a:extLst>
        </xdr:cNvPr>
        <xdr:cNvCxnSpPr/>
      </xdr:nvCxnSpPr>
      <xdr:spPr>
        <a:xfrm>
          <a:off x="10960100" y="123855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DB4F84B2-4E63-4DA4-B632-BCB3A1A626E3}"/>
            </a:ext>
          </a:extLst>
        </xdr:cNvPr>
        <xdr:cNvSpPr txBox="1"/>
      </xdr:nvSpPr>
      <xdr:spPr>
        <a:xfrm>
          <a:off x="10497381" y="122433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5F2F32B4-CB53-41A3-BA6B-9B73A9AA464D}"/>
            </a:ext>
          </a:extLst>
        </xdr:cNvPr>
        <xdr:cNvCxnSpPr/>
      </xdr:nvCxnSpPr>
      <xdr:spPr>
        <a:xfrm>
          <a:off x="10960100" y="120666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1" name="テキスト ボックス 620">
          <a:extLst>
            <a:ext uri="{FF2B5EF4-FFF2-40B4-BE49-F238E27FC236}">
              <a16:creationId xmlns:a16="http://schemas.microsoft.com/office/drawing/2014/main" id="{18F86379-03B0-4771-84D3-0002497F0E0D}"/>
            </a:ext>
          </a:extLst>
        </xdr:cNvPr>
        <xdr:cNvSpPr txBox="1"/>
      </xdr:nvSpPr>
      <xdr:spPr>
        <a:xfrm>
          <a:off x="10497381" y="1192441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E456942D-346C-453D-A034-7F31FF17DADA}"/>
            </a:ext>
          </a:extLst>
        </xdr:cNvPr>
        <xdr:cNvCxnSpPr/>
      </xdr:nvCxnSpPr>
      <xdr:spPr>
        <a:xfrm>
          <a:off x="10960100" y="1174387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99393D7A-0F9B-45D8-A017-474E0DFB8AF7}"/>
            </a:ext>
          </a:extLst>
        </xdr:cNvPr>
        <xdr:cNvSpPr txBox="1"/>
      </xdr:nvSpPr>
      <xdr:spPr>
        <a:xfrm>
          <a:off x="10433261" y="116054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C1D19BAC-6C1D-43B3-AB9E-84E3A84F762F}"/>
            </a:ext>
          </a:extLst>
        </xdr:cNvPr>
        <xdr:cNvCxnSpPr/>
      </xdr:nvCxnSpPr>
      <xdr:spPr>
        <a:xfrm>
          <a:off x="10960100" y="114249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89FAD1EF-0CD5-4C33-98DF-2DB121D9C197}"/>
            </a:ext>
          </a:extLst>
        </xdr:cNvPr>
        <xdr:cNvSpPr txBox="1"/>
      </xdr:nvSpPr>
      <xdr:spPr>
        <a:xfrm>
          <a:off x="1043326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F42C5FC8-C688-464A-A3C6-D1F4BA15999B}"/>
            </a:ext>
          </a:extLst>
        </xdr:cNvPr>
        <xdr:cNvSpPr/>
      </xdr:nvSpPr>
      <xdr:spPr>
        <a:xfrm>
          <a:off x="10960100" y="114249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31589</xdr:rowOff>
    </xdr:from>
    <xdr:to>
      <xdr:col>85</xdr:col>
      <xdr:colOff>126364</xdr:colOff>
      <xdr:row>78</xdr:row>
      <xdr:rowOff>79153</xdr:rowOff>
    </xdr:to>
    <xdr:cxnSp macro="">
      <xdr:nvCxnSpPr>
        <xdr:cNvPr id="627" name="直線コネクタ 626">
          <a:extLst>
            <a:ext uri="{FF2B5EF4-FFF2-40B4-BE49-F238E27FC236}">
              <a16:creationId xmlns:a16="http://schemas.microsoft.com/office/drawing/2014/main" id="{77D001C0-1942-40D9-B6A4-FB629514C74B}"/>
            </a:ext>
          </a:extLst>
        </xdr:cNvPr>
        <xdr:cNvCxnSpPr/>
      </xdr:nvCxnSpPr>
      <xdr:spPr>
        <a:xfrm flipV="1">
          <a:off x="14374495" y="11766389"/>
          <a:ext cx="1269" cy="1388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82980</xdr:rowOff>
    </xdr:from>
    <xdr:ext cx="534377" cy="259045"/>
    <xdr:sp macro="" textlink="">
      <xdr:nvSpPr>
        <xdr:cNvPr id="628" name="公債費最小値テキスト">
          <a:extLst>
            <a:ext uri="{FF2B5EF4-FFF2-40B4-BE49-F238E27FC236}">
              <a16:creationId xmlns:a16="http://schemas.microsoft.com/office/drawing/2014/main" id="{6720EB02-DE24-4D2B-935E-FE2DCE82755A}"/>
            </a:ext>
          </a:extLst>
        </xdr:cNvPr>
        <xdr:cNvSpPr txBox="1"/>
      </xdr:nvSpPr>
      <xdr:spPr>
        <a:xfrm>
          <a:off x="14419580" y="13158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79153</xdr:rowOff>
    </xdr:from>
    <xdr:to>
      <xdr:col>86</xdr:col>
      <xdr:colOff>25400</xdr:colOff>
      <xdr:row>78</xdr:row>
      <xdr:rowOff>79153</xdr:rowOff>
    </xdr:to>
    <xdr:cxnSp macro="">
      <xdr:nvCxnSpPr>
        <xdr:cNvPr id="629" name="直線コネクタ 628">
          <a:extLst>
            <a:ext uri="{FF2B5EF4-FFF2-40B4-BE49-F238E27FC236}">
              <a16:creationId xmlns:a16="http://schemas.microsoft.com/office/drawing/2014/main" id="{A901A7ED-2A89-4595-B213-E7545AB61F88}"/>
            </a:ext>
          </a:extLst>
        </xdr:cNvPr>
        <xdr:cNvCxnSpPr/>
      </xdr:nvCxnSpPr>
      <xdr:spPr>
        <a:xfrm>
          <a:off x="14287500" y="131550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149716</xdr:rowOff>
    </xdr:from>
    <xdr:ext cx="534377" cy="259045"/>
    <xdr:sp macro="" textlink="">
      <xdr:nvSpPr>
        <xdr:cNvPr id="630" name="公債費最大値テキスト">
          <a:extLst>
            <a:ext uri="{FF2B5EF4-FFF2-40B4-BE49-F238E27FC236}">
              <a16:creationId xmlns:a16="http://schemas.microsoft.com/office/drawing/2014/main" id="{6044B550-D8E0-4306-BA16-51601A3DAE43}"/>
            </a:ext>
          </a:extLst>
        </xdr:cNvPr>
        <xdr:cNvSpPr txBox="1"/>
      </xdr:nvSpPr>
      <xdr:spPr>
        <a:xfrm>
          <a:off x="14419580" y="11549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31589</xdr:rowOff>
    </xdr:from>
    <xdr:to>
      <xdr:col>86</xdr:col>
      <xdr:colOff>25400</xdr:colOff>
      <xdr:row>70</xdr:row>
      <xdr:rowOff>31589</xdr:rowOff>
    </xdr:to>
    <xdr:cxnSp macro="">
      <xdr:nvCxnSpPr>
        <xdr:cNvPr id="631" name="直線コネクタ 630">
          <a:extLst>
            <a:ext uri="{FF2B5EF4-FFF2-40B4-BE49-F238E27FC236}">
              <a16:creationId xmlns:a16="http://schemas.microsoft.com/office/drawing/2014/main" id="{F28DB728-417C-41C9-AA21-5A951B2D1BBD}"/>
            </a:ext>
          </a:extLst>
        </xdr:cNvPr>
        <xdr:cNvCxnSpPr/>
      </xdr:nvCxnSpPr>
      <xdr:spPr>
        <a:xfrm>
          <a:off x="14287500" y="117663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39998</xdr:rowOff>
    </xdr:from>
    <xdr:to>
      <xdr:col>85</xdr:col>
      <xdr:colOff>127000</xdr:colOff>
      <xdr:row>73</xdr:row>
      <xdr:rowOff>55706</xdr:rowOff>
    </xdr:to>
    <xdr:cxnSp macro="">
      <xdr:nvCxnSpPr>
        <xdr:cNvPr id="632" name="直線コネクタ 631">
          <a:extLst>
            <a:ext uri="{FF2B5EF4-FFF2-40B4-BE49-F238E27FC236}">
              <a16:creationId xmlns:a16="http://schemas.microsoft.com/office/drawing/2014/main" id="{142C0DD9-0E18-40E0-A4CC-D945E1BC0798}"/>
            </a:ext>
          </a:extLst>
        </xdr:cNvPr>
        <xdr:cNvCxnSpPr/>
      </xdr:nvCxnSpPr>
      <xdr:spPr>
        <a:xfrm>
          <a:off x="13629640" y="12277718"/>
          <a:ext cx="746760" cy="15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25853</xdr:rowOff>
    </xdr:from>
    <xdr:ext cx="534377" cy="259045"/>
    <xdr:sp macro="" textlink="">
      <xdr:nvSpPr>
        <xdr:cNvPr id="633" name="公債費平均値テキスト">
          <a:extLst>
            <a:ext uri="{FF2B5EF4-FFF2-40B4-BE49-F238E27FC236}">
              <a16:creationId xmlns:a16="http://schemas.microsoft.com/office/drawing/2014/main" id="{89089BAB-C35A-474A-AA3A-CECA92E8D109}"/>
            </a:ext>
          </a:extLst>
        </xdr:cNvPr>
        <xdr:cNvSpPr txBox="1"/>
      </xdr:nvSpPr>
      <xdr:spPr>
        <a:xfrm>
          <a:off x="14419580" y="125988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47426</xdr:rowOff>
    </xdr:from>
    <xdr:to>
      <xdr:col>85</xdr:col>
      <xdr:colOff>177800</xdr:colOff>
      <xdr:row>75</xdr:row>
      <xdr:rowOff>149027</xdr:rowOff>
    </xdr:to>
    <xdr:sp macro="" textlink="">
      <xdr:nvSpPr>
        <xdr:cNvPr id="634" name="フローチャート: 判断 633">
          <a:extLst>
            <a:ext uri="{FF2B5EF4-FFF2-40B4-BE49-F238E27FC236}">
              <a16:creationId xmlns:a16="http://schemas.microsoft.com/office/drawing/2014/main" id="{CDD1F28E-810B-437C-8E27-CA620F2BFD28}"/>
            </a:ext>
          </a:extLst>
        </xdr:cNvPr>
        <xdr:cNvSpPr/>
      </xdr:nvSpPr>
      <xdr:spPr>
        <a:xfrm>
          <a:off x="14325600" y="12620426"/>
          <a:ext cx="9398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39998</xdr:rowOff>
    </xdr:from>
    <xdr:to>
      <xdr:col>81</xdr:col>
      <xdr:colOff>50800</xdr:colOff>
      <xdr:row>73</xdr:row>
      <xdr:rowOff>91629</xdr:rowOff>
    </xdr:to>
    <xdr:cxnSp macro="">
      <xdr:nvCxnSpPr>
        <xdr:cNvPr id="635" name="直線コネクタ 634">
          <a:extLst>
            <a:ext uri="{FF2B5EF4-FFF2-40B4-BE49-F238E27FC236}">
              <a16:creationId xmlns:a16="http://schemas.microsoft.com/office/drawing/2014/main" id="{5A0CD78B-E4E3-4FBD-B583-DD39DE6EC8E2}"/>
            </a:ext>
          </a:extLst>
        </xdr:cNvPr>
        <xdr:cNvCxnSpPr/>
      </xdr:nvCxnSpPr>
      <xdr:spPr>
        <a:xfrm flipV="1">
          <a:off x="12854940" y="12277718"/>
          <a:ext cx="774700" cy="51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5493</xdr:rowOff>
    </xdr:from>
    <xdr:to>
      <xdr:col>81</xdr:col>
      <xdr:colOff>101600</xdr:colOff>
      <xdr:row>75</xdr:row>
      <xdr:rowOff>107093</xdr:rowOff>
    </xdr:to>
    <xdr:sp macro="" textlink="">
      <xdr:nvSpPr>
        <xdr:cNvPr id="636" name="フローチャート: 判断 635">
          <a:extLst>
            <a:ext uri="{FF2B5EF4-FFF2-40B4-BE49-F238E27FC236}">
              <a16:creationId xmlns:a16="http://schemas.microsoft.com/office/drawing/2014/main" id="{559A7481-1070-46A7-AB2F-FA95167FDFAA}"/>
            </a:ext>
          </a:extLst>
        </xdr:cNvPr>
        <xdr:cNvSpPr/>
      </xdr:nvSpPr>
      <xdr:spPr>
        <a:xfrm>
          <a:off x="13578840" y="12578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98220</xdr:rowOff>
    </xdr:from>
    <xdr:ext cx="534377" cy="259045"/>
    <xdr:sp macro="" textlink="">
      <xdr:nvSpPr>
        <xdr:cNvPr id="637" name="テキスト ボックス 636">
          <a:extLst>
            <a:ext uri="{FF2B5EF4-FFF2-40B4-BE49-F238E27FC236}">
              <a16:creationId xmlns:a16="http://schemas.microsoft.com/office/drawing/2014/main" id="{2CA4E121-AEF6-4638-A449-C53B02876FB6}"/>
            </a:ext>
          </a:extLst>
        </xdr:cNvPr>
        <xdr:cNvSpPr txBox="1"/>
      </xdr:nvSpPr>
      <xdr:spPr>
        <a:xfrm>
          <a:off x="13408171" y="12671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91629</xdr:rowOff>
    </xdr:from>
    <xdr:to>
      <xdr:col>76</xdr:col>
      <xdr:colOff>114300</xdr:colOff>
      <xdr:row>73</xdr:row>
      <xdr:rowOff>154118</xdr:rowOff>
    </xdr:to>
    <xdr:cxnSp macro="">
      <xdr:nvCxnSpPr>
        <xdr:cNvPr id="638" name="直線コネクタ 637">
          <a:extLst>
            <a:ext uri="{FF2B5EF4-FFF2-40B4-BE49-F238E27FC236}">
              <a16:creationId xmlns:a16="http://schemas.microsoft.com/office/drawing/2014/main" id="{DC039DB3-54C7-41E3-9856-7681C55C60B0}"/>
            </a:ext>
          </a:extLst>
        </xdr:cNvPr>
        <xdr:cNvCxnSpPr/>
      </xdr:nvCxnSpPr>
      <xdr:spPr>
        <a:xfrm flipV="1">
          <a:off x="12072620" y="12329349"/>
          <a:ext cx="782320" cy="62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28403</xdr:rowOff>
    </xdr:from>
    <xdr:to>
      <xdr:col>76</xdr:col>
      <xdr:colOff>165100</xdr:colOff>
      <xdr:row>75</xdr:row>
      <xdr:rowOff>130003</xdr:rowOff>
    </xdr:to>
    <xdr:sp macro="" textlink="">
      <xdr:nvSpPr>
        <xdr:cNvPr id="639" name="フローチャート: 判断 638">
          <a:extLst>
            <a:ext uri="{FF2B5EF4-FFF2-40B4-BE49-F238E27FC236}">
              <a16:creationId xmlns:a16="http://schemas.microsoft.com/office/drawing/2014/main" id="{F049DCF9-1605-4A8A-AEA5-EE71EFC631B3}"/>
            </a:ext>
          </a:extLst>
        </xdr:cNvPr>
        <xdr:cNvSpPr/>
      </xdr:nvSpPr>
      <xdr:spPr>
        <a:xfrm>
          <a:off x="12804140" y="12601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121130</xdr:rowOff>
    </xdr:from>
    <xdr:ext cx="534377" cy="259045"/>
    <xdr:sp macro="" textlink="">
      <xdr:nvSpPr>
        <xdr:cNvPr id="640" name="テキスト ボックス 639">
          <a:extLst>
            <a:ext uri="{FF2B5EF4-FFF2-40B4-BE49-F238E27FC236}">
              <a16:creationId xmlns:a16="http://schemas.microsoft.com/office/drawing/2014/main" id="{5F7D7532-3A10-464C-8953-0E1DD37FEC98}"/>
            </a:ext>
          </a:extLst>
        </xdr:cNvPr>
        <xdr:cNvSpPr txBox="1"/>
      </xdr:nvSpPr>
      <xdr:spPr>
        <a:xfrm>
          <a:off x="12610611" y="12694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150020</xdr:rowOff>
    </xdr:from>
    <xdr:to>
      <xdr:col>71</xdr:col>
      <xdr:colOff>177800</xdr:colOff>
      <xdr:row>73</xdr:row>
      <xdr:rowOff>154118</xdr:rowOff>
    </xdr:to>
    <xdr:cxnSp macro="">
      <xdr:nvCxnSpPr>
        <xdr:cNvPr id="641" name="直線コネクタ 640">
          <a:extLst>
            <a:ext uri="{FF2B5EF4-FFF2-40B4-BE49-F238E27FC236}">
              <a16:creationId xmlns:a16="http://schemas.microsoft.com/office/drawing/2014/main" id="{74B3E5A1-F722-4BCB-B52C-03195D7060FA}"/>
            </a:ext>
          </a:extLst>
        </xdr:cNvPr>
        <xdr:cNvCxnSpPr/>
      </xdr:nvCxnSpPr>
      <xdr:spPr>
        <a:xfrm>
          <a:off x="11282680" y="12387740"/>
          <a:ext cx="789940" cy="4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23880</xdr:rowOff>
    </xdr:from>
    <xdr:to>
      <xdr:col>72</xdr:col>
      <xdr:colOff>38100</xdr:colOff>
      <xdr:row>75</xdr:row>
      <xdr:rowOff>125480</xdr:rowOff>
    </xdr:to>
    <xdr:sp macro="" textlink="">
      <xdr:nvSpPr>
        <xdr:cNvPr id="642" name="フローチャート: 判断 641">
          <a:extLst>
            <a:ext uri="{FF2B5EF4-FFF2-40B4-BE49-F238E27FC236}">
              <a16:creationId xmlns:a16="http://schemas.microsoft.com/office/drawing/2014/main" id="{E73FAE28-D892-4F06-9D97-D8D25AE615AB}"/>
            </a:ext>
          </a:extLst>
        </xdr:cNvPr>
        <xdr:cNvSpPr/>
      </xdr:nvSpPr>
      <xdr:spPr>
        <a:xfrm>
          <a:off x="12029440" y="125968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116606</xdr:rowOff>
    </xdr:from>
    <xdr:ext cx="534377" cy="259045"/>
    <xdr:sp macro="" textlink="">
      <xdr:nvSpPr>
        <xdr:cNvPr id="643" name="テキスト ボックス 642">
          <a:extLst>
            <a:ext uri="{FF2B5EF4-FFF2-40B4-BE49-F238E27FC236}">
              <a16:creationId xmlns:a16="http://schemas.microsoft.com/office/drawing/2014/main" id="{8B421B53-A925-42B9-AF60-A69D50AD870B}"/>
            </a:ext>
          </a:extLst>
        </xdr:cNvPr>
        <xdr:cNvSpPr txBox="1"/>
      </xdr:nvSpPr>
      <xdr:spPr>
        <a:xfrm>
          <a:off x="11835911" y="12689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9674</xdr:rowOff>
    </xdr:from>
    <xdr:to>
      <xdr:col>67</xdr:col>
      <xdr:colOff>101600</xdr:colOff>
      <xdr:row>74</xdr:row>
      <xdr:rowOff>111274</xdr:rowOff>
    </xdr:to>
    <xdr:sp macro="" textlink="">
      <xdr:nvSpPr>
        <xdr:cNvPr id="644" name="フローチャート: 判断 643">
          <a:extLst>
            <a:ext uri="{FF2B5EF4-FFF2-40B4-BE49-F238E27FC236}">
              <a16:creationId xmlns:a16="http://schemas.microsoft.com/office/drawing/2014/main" id="{DF36E20A-B7BE-45E5-96B6-8C27DC89D574}"/>
            </a:ext>
          </a:extLst>
        </xdr:cNvPr>
        <xdr:cNvSpPr/>
      </xdr:nvSpPr>
      <xdr:spPr>
        <a:xfrm>
          <a:off x="11231880" y="12415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102401</xdr:rowOff>
    </xdr:from>
    <xdr:ext cx="534377" cy="259045"/>
    <xdr:sp macro="" textlink="">
      <xdr:nvSpPr>
        <xdr:cNvPr id="645" name="テキスト ボックス 644">
          <a:extLst>
            <a:ext uri="{FF2B5EF4-FFF2-40B4-BE49-F238E27FC236}">
              <a16:creationId xmlns:a16="http://schemas.microsoft.com/office/drawing/2014/main" id="{74808ACE-5881-434D-93DB-1D1EFC3FEC3F}"/>
            </a:ext>
          </a:extLst>
        </xdr:cNvPr>
        <xdr:cNvSpPr txBox="1"/>
      </xdr:nvSpPr>
      <xdr:spPr>
        <a:xfrm>
          <a:off x="11061211" y="1250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8D6E171A-14F1-4A39-AF2A-0A0290739629}"/>
            </a:ext>
          </a:extLst>
        </xdr:cNvPr>
        <xdr:cNvSpPr txBox="1"/>
      </xdr:nvSpPr>
      <xdr:spPr>
        <a:xfrm>
          <a:off x="14208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121A0A47-6790-4479-9617-3D13A9466377}"/>
            </a:ext>
          </a:extLst>
        </xdr:cNvPr>
        <xdr:cNvSpPr txBox="1"/>
      </xdr:nvSpPr>
      <xdr:spPr>
        <a:xfrm>
          <a:off x="134620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3259AE67-1AAB-47B9-B3B9-97CBB9D22E6F}"/>
            </a:ext>
          </a:extLst>
        </xdr:cNvPr>
        <xdr:cNvSpPr txBox="1"/>
      </xdr:nvSpPr>
      <xdr:spPr>
        <a:xfrm>
          <a:off x="126873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AACD204E-6DFF-4F19-9B1E-25CA1B4D2FF4}"/>
            </a:ext>
          </a:extLst>
        </xdr:cNvPr>
        <xdr:cNvSpPr txBox="1"/>
      </xdr:nvSpPr>
      <xdr:spPr>
        <a:xfrm>
          <a:off x="119049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E486CB94-189A-4250-ABA3-F10F2EDD0664}"/>
            </a:ext>
          </a:extLst>
        </xdr:cNvPr>
        <xdr:cNvSpPr txBox="1"/>
      </xdr:nvSpPr>
      <xdr:spPr>
        <a:xfrm>
          <a:off x="111150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4906</xdr:rowOff>
    </xdr:from>
    <xdr:to>
      <xdr:col>85</xdr:col>
      <xdr:colOff>177800</xdr:colOff>
      <xdr:row>73</xdr:row>
      <xdr:rowOff>106506</xdr:rowOff>
    </xdr:to>
    <xdr:sp macro="" textlink="">
      <xdr:nvSpPr>
        <xdr:cNvPr id="651" name="楕円 650">
          <a:extLst>
            <a:ext uri="{FF2B5EF4-FFF2-40B4-BE49-F238E27FC236}">
              <a16:creationId xmlns:a16="http://schemas.microsoft.com/office/drawing/2014/main" id="{C8F2D9EB-49D7-4BDE-9011-E5FC3F594903}"/>
            </a:ext>
          </a:extLst>
        </xdr:cNvPr>
        <xdr:cNvSpPr/>
      </xdr:nvSpPr>
      <xdr:spPr>
        <a:xfrm>
          <a:off x="14325600" y="12242626"/>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27783</xdr:rowOff>
    </xdr:from>
    <xdr:ext cx="534377" cy="259045"/>
    <xdr:sp macro="" textlink="">
      <xdr:nvSpPr>
        <xdr:cNvPr id="652" name="公債費該当値テキスト">
          <a:extLst>
            <a:ext uri="{FF2B5EF4-FFF2-40B4-BE49-F238E27FC236}">
              <a16:creationId xmlns:a16="http://schemas.microsoft.com/office/drawing/2014/main" id="{F2FE32BE-AC4B-40BF-8D78-4A6581A06BC1}"/>
            </a:ext>
          </a:extLst>
        </xdr:cNvPr>
        <xdr:cNvSpPr txBox="1"/>
      </xdr:nvSpPr>
      <xdr:spPr>
        <a:xfrm>
          <a:off x="14419580" y="12097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160648</xdr:rowOff>
    </xdr:from>
    <xdr:to>
      <xdr:col>81</xdr:col>
      <xdr:colOff>101600</xdr:colOff>
      <xdr:row>73</xdr:row>
      <xdr:rowOff>90798</xdr:rowOff>
    </xdr:to>
    <xdr:sp macro="" textlink="">
      <xdr:nvSpPr>
        <xdr:cNvPr id="653" name="楕円 652">
          <a:extLst>
            <a:ext uri="{FF2B5EF4-FFF2-40B4-BE49-F238E27FC236}">
              <a16:creationId xmlns:a16="http://schemas.microsoft.com/office/drawing/2014/main" id="{8FF0BA07-1516-49F6-B825-1DA8AE2E848D}"/>
            </a:ext>
          </a:extLst>
        </xdr:cNvPr>
        <xdr:cNvSpPr/>
      </xdr:nvSpPr>
      <xdr:spPr>
        <a:xfrm>
          <a:off x="13578840" y="122307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107325</xdr:rowOff>
    </xdr:from>
    <xdr:ext cx="534377" cy="259045"/>
    <xdr:sp macro="" textlink="">
      <xdr:nvSpPr>
        <xdr:cNvPr id="654" name="テキスト ボックス 653">
          <a:extLst>
            <a:ext uri="{FF2B5EF4-FFF2-40B4-BE49-F238E27FC236}">
              <a16:creationId xmlns:a16="http://schemas.microsoft.com/office/drawing/2014/main" id="{9C071CCD-FD94-410D-82CF-1CA467B336CD}"/>
            </a:ext>
          </a:extLst>
        </xdr:cNvPr>
        <xdr:cNvSpPr txBox="1"/>
      </xdr:nvSpPr>
      <xdr:spPr>
        <a:xfrm>
          <a:off x="13408171" y="12009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40829</xdr:rowOff>
    </xdr:from>
    <xdr:to>
      <xdr:col>76</xdr:col>
      <xdr:colOff>165100</xdr:colOff>
      <xdr:row>73</xdr:row>
      <xdr:rowOff>142429</xdr:rowOff>
    </xdr:to>
    <xdr:sp macro="" textlink="">
      <xdr:nvSpPr>
        <xdr:cNvPr id="655" name="楕円 654">
          <a:extLst>
            <a:ext uri="{FF2B5EF4-FFF2-40B4-BE49-F238E27FC236}">
              <a16:creationId xmlns:a16="http://schemas.microsoft.com/office/drawing/2014/main" id="{5EDB99C4-54BD-43E7-8BD6-221567D0FEA4}"/>
            </a:ext>
          </a:extLst>
        </xdr:cNvPr>
        <xdr:cNvSpPr/>
      </xdr:nvSpPr>
      <xdr:spPr>
        <a:xfrm>
          <a:off x="12804140" y="12278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71</xdr:row>
      <xdr:rowOff>158956</xdr:rowOff>
    </xdr:from>
    <xdr:ext cx="534377" cy="259045"/>
    <xdr:sp macro="" textlink="">
      <xdr:nvSpPr>
        <xdr:cNvPr id="656" name="テキスト ボックス 655">
          <a:extLst>
            <a:ext uri="{FF2B5EF4-FFF2-40B4-BE49-F238E27FC236}">
              <a16:creationId xmlns:a16="http://schemas.microsoft.com/office/drawing/2014/main" id="{0434CA55-1D88-4BE8-A7A2-C27413EC1FE5}"/>
            </a:ext>
          </a:extLst>
        </xdr:cNvPr>
        <xdr:cNvSpPr txBox="1"/>
      </xdr:nvSpPr>
      <xdr:spPr>
        <a:xfrm>
          <a:off x="12610611" y="12061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103318</xdr:rowOff>
    </xdr:from>
    <xdr:to>
      <xdr:col>72</xdr:col>
      <xdr:colOff>38100</xdr:colOff>
      <xdr:row>74</xdr:row>
      <xdr:rowOff>33468</xdr:rowOff>
    </xdr:to>
    <xdr:sp macro="" textlink="">
      <xdr:nvSpPr>
        <xdr:cNvPr id="657" name="楕円 656">
          <a:extLst>
            <a:ext uri="{FF2B5EF4-FFF2-40B4-BE49-F238E27FC236}">
              <a16:creationId xmlns:a16="http://schemas.microsoft.com/office/drawing/2014/main" id="{5EFAFB07-DA88-4D3C-A55E-B38361DA9097}"/>
            </a:ext>
          </a:extLst>
        </xdr:cNvPr>
        <xdr:cNvSpPr/>
      </xdr:nvSpPr>
      <xdr:spPr>
        <a:xfrm>
          <a:off x="12029440" y="1234103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49995</xdr:rowOff>
    </xdr:from>
    <xdr:ext cx="534377" cy="259045"/>
    <xdr:sp macro="" textlink="">
      <xdr:nvSpPr>
        <xdr:cNvPr id="658" name="テキスト ボックス 657">
          <a:extLst>
            <a:ext uri="{FF2B5EF4-FFF2-40B4-BE49-F238E27FC236}">
              <a16:creationId xmlns:a16="http://schemas.microsoft.com/office/drawing/2014/main" id="{A436B6BC-A484-4C5D-84F5-86B2DB0402C7}"/>
            </a:ext>
          </a:extLst>
        </xdr:cNvPr>
        <xdr:cNvSpPr txBox="1"/>
      </xdr:nvSpPr>
      <xdr:spPr>
        <a:xfrm>
          <a:off x="11835911" y="12120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99220</xdr:rowOff>
    </xdr:from>
    <xdr:to>
      <xdr:col>67</xdr:col>
      <xdr:colOff>101600</xdr:colOff>
      <xdr:row>74</xdr:row>
      <xdr:rowOff>29370</xdr:rowOff>
    </xdr:to>
    <xdr:sp macro="" textlink="">
      <xdr:nvSpPr>
        <xdr:cNvPr id="659" name="楕円 658">
          <a:extLst>
            <a:ext uri="{FF2B5EF4-FFF2-40B4-BE49-F238E27FC236}">
              <a16:creationId xmlns:a16="http://schemas.microsoft.com/office/drawing/2014/main" id="{4428017A-561D-4FFC-BB42-426A76657A7B}"/>
            </a:ext>
          </a:extLst>
        </xdr:cNvPr>
        <xdr:cNvSpPr/>
      </xdr:nvSpPr>
      <xdr:spPr>
        <a:xfrm>
          <a:off x="11231880" y="123369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45897</xdr:rowOff>
    </xdr:from>
    <xdr:ext cx="534377" cy="259045"/>
    <xdr:sp macro="" textlink="">
      <xdr:nvSpPr>
        <xdr:cNvPr id="660" name="テキスト ボックス 659">
          <a:extLst>
            <a:ext uri="{FF2B5EF4-FFF2-40B4-BE49-F238E27FC236}">
              <a16:creationId xmlns:a16="http://schemas.microsoft.com/office/drawing/2014/main" id="{71BE0B40-8320-4EB1-A5C7-AA64543CF94F}"/>
            </a:ext>
          </a:extLst>
        </xdr:cNvPr>
        <xdr:cNvSpPr txBox="1"/>
      </xdr:nvSpPr>
      <xdr:spPr>
        <a:xfrm>
          <a:off x="11061211" y="12115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FDDE99D0-9B95-4D83-8B6C-56DD45DE69AC}"/>
            </a:ext>
          </a:extLst>
        </xdr:cNvPr>
        <xdr:cNvSpPr/>
      </xdr:nvSpPr>
      <xdr:spPr>
        <a:xfrm>
          <a:off x="10960100" y="139712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A73D8EB3-0EC2-463E-A93D-2CD1B471C065}"/>
            </a:ext>
          </a:extLst>
        </xdr:cNvPr>
        <xdr:cNvSpPr/>
      </xdr:nvSpPr>
      <xdr:spPr>
        <a:xfrm>
          <a:off x="11064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1913313E-53AB-46D8-8F2A-891892A2FB4C}"/>
            </a:ext>
          </a:extLst>
        </xdr:cNvPr>
        <xdr:cNvSpPr/>
      </xdr:nvSpPr>
      <xdr:spPr>
        <a:xfrm>
          <a:off x="11064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5B3C042E-364F-4D79-9053-FE5EC18865BC}"/>
            </a:ext>
          </a:extLst>
        </xdr:cNvPr>
        <xdr:cNvSpPr/>
      </xdr:nvSpPr>
      <xdr:spPr>
        <a:xfrm>
          <a:off x="119659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96693D43-1E95-4F27-8E39-A23F6F6A6ED8}"/>
            </a:ext>
          </a:extLst>
        </xdr:cNvPr>
        <xdr:cNvSpPr/>
      </xdr:nvSpPr>
      <xdr:spPr>
        <a:xfrm>
          <a:off x="119659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801EDB25-E102-4876-AE85-D8DC89891C3E}"/>
            </a:ext>
          </a:extLst>
        </xdr:cNvPr>
        <xdr:cNvSpPr/>
      </xdr:nvSpPr>
      <xdr:spPr>
        <a:xfrm>
          <a:off x="129717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51F7FDDA-3391-44E2-8347-5FF58914B8C8}"/>
            </a:ext>
          </a:extLst>
        </xdr:cNvPr>
        <xdr:cNvSpPr/>
      </xdr:nvSpPr>
      <xdr:spPr>
        <a:xfrm>
          <a:off x="129717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BEA4ADD7-F8EE-4F24-9C8F-45D3B82B8FEF}"/>
            </a:ext>
          </a:extLst>
        </xdr:cNvPr>
        <xdr:cNvSpPr/>
      </xdr:nvSpPr>
      <xdr:spPr>
        <a:xfrm>
          <a:off x="10960100" y="147777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BB219F10-5D6F-4395-AE91-5984F0C6C10B}"/>
            </a:ext>
          </a:extLst>
        </xdr:cNvPr>
        <xdr:cNvSpPr txBox="1"/>
      </xdr:nvSpPr>
      <xdr:spPr>
        <a:xfrm>
          <a:off x="109220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87268D5F-83D9-43A6-81D7-93ED9A40AE41}"/>
            </a:ext>
          </a:extLst>
        </xdr:cNvPr>
        <xdr:cNvCxnSpPr/>
      </xdr:nvCxnSpPr>
      <xdr:spPr>
        <a:xfrm>
          <a:off x="10960100" y="17014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7F83373A-38BF-4B82-A3B2-FD522C966026}"/>
            </a:ext>
          </a:extLst>
        </xdr:cNvPr>
        <xdr:cNvCxnSpPr/>
      </xdr:nvCxnSpPr>
      <xdr:spPr>
        <a:xfrm>
          <a:off x="10960100" y="166408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4CEE3E79-BECC-4783-A6B8-9BC6D39C26BE}"/>
            </a:ext>
          </a:extLst>
        </xdr:cNvPr>
        <xdr:cNvSpPr txBox="1"/>
      </xdr:nvSpPr>
      <xdr:spPr>
        <a:xfrm>
          <a:off x="10734174" y="165023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7754EC2F-56AA-449B-82F7-9DD06F30128C}"/>
            </a:ext>
          </a:extLst>
        </xdr:cNvPr>
        <xdr:cNvCxnSpPr/>
      </xdr:nvCxnSpPr>
      <xdr:spPr>
        <a:xfrm>
          <a:off x="10960100" y="16267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FC1578AB-CB90-4730-BDCE-B02918D35BDB}"/>
            </a:ext>
          </a:extLst>
        </xdr:cNvPr>
        <xdr:cNvSpPr txBox="1"/>
      </xdr:nvSpPr>
      <xdr:spPr>
        <a:xfrm>
          <a:off x="1049738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C0251FD3-6870-4F04-B4D9-51791C3C4199}"/>
            </a:ext>
          </a:extLst>
        </xdr:cNvPr>
        <xdr:cNvCxnSpPr/>
      </xdr:nvCxnSpPr>
      <xdr:spPr>
        <a:xfrm>
          <a:off x="10960100" y="158978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DDC6E119-3396-49D6-90D4-534AE2F9951A}"/>
            </a:ext>
          </a:extLst>
        </xdr:cNvPr>
        <xdr:cNvSpPr txBox="1"/>
      </xdr:nvSpPr>
      <xdr:spPr>
        <a:xfrm>
          <a:off x="10497381" y="157594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D5806D9B-95BF-457B-AEF7-0935C0F409E6}"/>
            </a:ext>
          </a:extLst>
        </xdr:cNvPr>
        <xdr:cNvCxnSpPr/>
      </xdr:nvCxnSpPr>
      <xdr:spPr>
        <a:xfrm>
          <a:off x="10960100" y="155244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213F48AE-ACC8-425E-B76E-93F39511BE05}"/>
            </a:ext>
          </a:extLst>
        </xdr:cNvPr>
        <xdr:cNvSpPr txBox="1"/>
      </xdr:nvSpPr>
      <xdr:spPr>
        <a:xfrm>
          <a:off x="10497381" y="153860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29C9C031-F878-4A83-8C83-04B7B752B19C}"/>
            </a:ext>
          </a:extLst>
        </xdr:cNvPr>
        <xdr:cNvCxnSpPr/>
      </xdr:nvCxnSpPr>
      <xdr:spPr>
        <a:xfrm>
          <a:off x="10960100" y="151511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6F77E18-4ED3-4438-A6A5-027086851C29}"/>
            </a:ext>
          </a:extLst>
        </xdr:cNvPr>
        <xdr:cNvSpPr txBox="1"/>
      </xdr:nvSpPr>
      <xdr:spPr>
        <a:xfrm>
          <a:off x="1043326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D4263E93-2B57-4C5D-9D80-ACBAAF5BCD87}"/>
            </a:ext>
          </a:extLst>
        </xdr:cNvPr>
        <xdr:cNvCxnSpPr/>
      </xdr:nvCxnSpPr>
      <xdr:spPr>
        <a:xfrm>
          <a:off x="10960100" y="14777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705152C3-90CE-42C2-8D87-1CCD7ADBE3C9}"/>
            </a:ext>
          </a:extLst>
        </xdr:cNvPr>
        <xdr:cNvSpPr txBox="1"/>
      </xdr:nvSpPr>
      <xdr:spPr>
        <a:xfrm>
          <a:off x="1043326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D3064804-0206-4DC0-9824-C4CB0523EAF8}"/>
            </a:ext>
          </a:extLst>
        </xdr:cNvPr>
        <xdr:cNvSpPr/>
      </xdr:nvSpPr>
      <xdr:spPr>
        <a:xfrm>
          <a:off x="10960100" y="147777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78612</xdr:rowOff>
    </xdr:from>
    <xdr:to>
      <xdr:col>85</xdr:col>
      <xdr:colOff>126364</xdr:colOff>
      <xdr:row>99</xdr:row>
      <xdr:rowOff>38139</xdr:rowOff>
    </xdr:to>
    <xdr:cxnSp macro="">
      <xdr:nvCxnSpPr>
        <xdr:cNvPr id="684" name="直線コネクタ 683">
          <a:extLst>
            <a:ext uri="{FF2B5EF4-FFF2-40B4-BE49-F238E27FC236}">
              <a16:creationId xmlns:a16="http://schemas.microsoft.com/office/drawing/2014/main" id="{367871C0-B07C-48AD-B137-8243B3D1D1E6}"/>
            </a:ext>
          </a:extLst>
        </xdr:cNvPr>
        <xdr:cNvCxnSpPr/>
      </xdr:nvCxnSpPr>
      <xdr:spPr>
        <a:xfrm flipV="1">
          <a:off x="14374495" y="15333852"/>
          <a:ext cx="1269" cy="1300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41966</xdr:rowOff>
    </xdr:from>
    <xdr:ext cx="378565" cy="259045"/>
    <xdr:sp macro="" textlink="">
      <xdr:nvSpPr>
        <xdr:cNvPr id="685" name="積立金最小値テキスト">
          <a:extLst>
            <a:ext uri="{FF2B5EF4-FFF2-40B4-BE49-F238E27FC236}">
              <a16:creationId xmlns:a16="http://schemas.microsoft.com/office/drawing/2014/main" id="{E8248E27-AC47-4B1C-8377-F4726E3E603A}"/>
            </a:ext>
          </a:extLst>
        </xdr:cNvPr>
        <xdr:cNvSpPr txBox="1"/>
      </xdr:nvSpPr>
      <xdr:spPr>
        <a:xfrm>
          <a:off x="14419580" y="166383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38139</xdr:rowOff>
    </xdr:from>
    <xdr:to>
      <xdr:col>86</xdr:col>
      <xdr:colOff>25400</xdr:colOff>
      <xdr:row>99</xdr:row>
      <xdr:rowOff>38139</xdr:rowOff>
    </xdr:to>
    <xdr:cxnSp macro="">
      <xdr:nvCxnSpPr>
        <xdr:cNvPr id="686" name="直線コネクタ 685">
          <a:extLst>
            <a:ext uri="{FF2B5EF4-FFF2-40B4-BE49-F238E27FC236}">
              <a16:creationId xmlns:a16="http://schemas.microsoft.com/office/drawing/2014/main" id="{1DDEF328-6D23-418D-8532-763F7950B937}"/>
            </a:ext>
          </a:extLst>
        </xdr:cNvPr>
        <xdr:cNvCxnSpPr/>
      </xdr:nvCxnSpPr>
      <xdr:spPr>
        <a:xfrm>
          <a:off x="14287500" y="166344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25289</xdr:rowOff>
    </xdr:from>
    <xdr:ext cx="599010" cy="259045"/>
    <xdr:sp macro="" textlink="">
      <xdr:nvSpPr>
        <xdr:cNvPr id="687" name="積立金最大値テキスト">
          <a:extLst>
            <a:ext uri="{FF2B5EF4-FFF2-40B4-BE49-F238E27FC236}">
              <a16:creationId xmlns:a16="http://schemas.microsoft.com/office/drawing/2014/main" id="{BCDCA47D-A6DF-4789-90DD-2323EF96185D}"/>
            </a:ext>
          </a:extLst>
        </xdr:cNvPr>
        <xdr:cNvSpPr txBox="1"/>
      </xdr:nvSpPr>
      <xdr:spPr>
        <a:xfrm>
          <a:off x="14419580" y="151128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78612</xdr:rowOff>
    </xdr:from>
    <xdr:to>
      <xdr:col>86</xdr:col>
      <xdr:colOff>25400</xdr:colOff>
      <xdr:row>91</xdr:row>
      <xdr:rowOff>78612</xdr:rowOff>
    </xdr:to>
    <xdr:cxnSp macro="">
      <xdr:nvCxnSpPr>
        <xdr:cNvPr id="688" name="直線コネクタ 687">
          <a:extLst>
            <a:ext uri="{FF2B5EF4-FFF2-40B4-BE49-F238E27FC236}">
              <a16:creationId xmlns:a16="http://schemas.microsoft.com/office/drawing/2014/main" id="{F8E01CD1-0A70-4DAB-B612-F5D68405C8F8}"/>
            </a:ext>
          </a:extLst>
        </xdr:cNvPr>
        <xdr:cNvCxnSpPr/>
      </xdr:nvCxnSpPr>
      <xdr:spPr>
        <a:xfrm>
          <a:off x="14287500" y="153338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54508</xdr:rowOff>
    </xdr:from>
    <xdr:to>
      <xdr:col>85</xdr:col>
      <xdr:colOff>127000</xdr:colOff>
      <xdr:row>98</xdr:row>
      <xdr:rowOff>129209</xdr:rowOff>
    </xdr:to>
    <xdr:cxnSp macro="">
      <xdr:nvCxnSpPr>
        <xdr:cNvPr id="689" name="直線コネクタ 688">
          <a:extLst>
            <a:ext uri="{FF2B5EF4-FFF2-40B4-BE49-F238E27FC236}">
              <a16:creationId xmlns:a16="http://schemas.microsoft.com/office/drawing/2014/main" id="{31A3A1D5-861C-45E9-AA2B-2E8992DA9352}"/>
            </a:ext>
          </a:extLst>
        </xdr:cNvPr>
        <xdr:cNvCxnSpPr/>
      </xdr:nvCxnSpPr>
      <xdr:spPr>
        <a:xfrm flipV="1">
          <a:off x="13629640" y="16315588"/>
          <a:ext cx="746760" cy="242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10532</xdr:rowOff>
    </xdr:from>
    <xdr:ext cx="534377" cy="259045"/>
    <xdr:sp macro="" textlink="">
      <xdr:nvSpPr>
        <xdr:cNvPr id="690" name="積立金平均値テキスト">
          <a:extLst>
            <a:ext uri="{FF2B5EF4-FFF2-40B4-BE49-F238E27FC236}">
              <a16:creationId xmlns:a16="http://schemas.microsoft.com/office/drawing/2014/main" id="{8C30143F-E807-401D-9D5B-1F1CA6A37EDE}"/>
            </a:ext>
          </a:extLst>
        </xdr:cNvPr>
        <xdr:cNvSpPr txBox="1"/>
      </xdr:nvSpPr>
      <xdr:spPr>
        <a:xfrm>
          <a:off x="14419580" y="162716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32105</xdr:rowOff>
    </xdr:from>
    <xdr:to>
      <xdr:col>85</xdr:col>
      <xdr:colOff>177800</xdr:colOff>
      <xdr:row>97</xdr:row>
      <xdr:rowOff>133705</xdr:rowOff>
    </xdr:to>
    <xdr:sp macro="" textlink="">
      <xdr:nvSpPr>
        <xdr:cNvPr id="691" name="フローチャート: 判断 690">
          <a:extLst>
            <a:ext uri="{FF2B5EF4-FFF2-40B4-BE49-F238E27FC236}">
              <a16:creationId xmlns:a16="http://schemas.microsoft.com/office/drawing/2014/main" id="{3C442D29-E948-40C9-90E8-FBF55AECE688}"/>
            </a:ext>
          </a:extLst>
        </xdr:cNvPr>
        <xdr:cNvSpPr/>
      </xdr:nvSpPr>
      <xdr:spPr>
        <a:xfrm>
          <a:off x="14325600" y="1629318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129209</xdr:rowOff>
    </xdr:from>
    <xdr:to>
      <xdr:col>81</xdr:col>
      <xdr:colOff>50800</xdr:colOff>
      <xdr:row>98</xdr:row>
      <xdr:rowOff>156108</xdr:rowOff>
    </xdr:to>
    <xdr:cxnSp macro="">
      <xdr:nvCxnSpPr>
        <xdr:cNvPr id="692" name="直線コネクタ 691">
          <a:extLst>
            <a:ext uri="{FF2B5EF4-FFF2-40B4-BE49-F238E27FC236}">
              <a16:creationId xmlns:a16="http://schemas.microsoft.com/office/drawing/2014/main" id="{4B3CE3D6-8DFE-43C7-805D-E7794ABF7ECF}"/>
            </a:ext>
          </a:extLst>
        </xdr:cNvPr>
        <xdr:cNvCxnSpPr/>
      </xdr:nvCxnSpPr>
      <xdr:spPr>
        <a:xfrm flipV="1">
          <a:off x="12854940" y="16557929"/>
          <a:ext cx="774700" cy="26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29820</xdr:rowOff>
    </xdr:from>
    <xdr:to>
      <xdr:col>81</xdr:col>
      <xdr:colOff>101600</xdr:colOff>
      <xdr:row>97</xdr:row>
      <xdr:rowOff>131420</xdr:rowOff>
    </xdr:to>
    <xdr:sp macro="" textlink="">
      <xdr:nvSpPr>
        <xdr:cNvPr id="693" name="フローチャート: 判断 692">
          <a:extLst>
            <a:ext uri="{FF2B5EF4-FFF2-40B4-BE49-F238E27FC236}">
              <a16:creationId xmlns:a16="http://schemas.microsoft.com/office/drawing/2014/main" id="{44CA4BA4-B13F-4F16-8763-E9DDAFC5D36C}"/>
            </a:ext>
          </a:extLst>
        </xdr:cNvPr>
        <xdr:cNvSpPr/>
      </xdr:nvSpPr>
      <xdr:spPr>
        <a:xfrm>
          <a:off x="13578840" y="1629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147947</xdr:rowOff>
    </xdr:from>
    <xdr:ext cx="534377" cy="259045"/>
    <xdr:sp macro="" textlink="">
      <xdr:nvSpPr>
        <xdr:cNvPr id="694" name="テキスト ボックス 693">
          <a:extLst>
            <a:ext uri="{FF2B5EF4-FFF2-40B4-BE49-F238E27FC236}">
              <a16:creationId xmlns:a16="http://schemas.microsoft.com/office/drawing/2014/main" id="{FA055612-711E-46C8-8CB5-097728E3B4EA}"/>
            </a:ext>
          </a:extLst>
        </xdr:cNvPr>
        <xdr:cNvSpPr txBox="1"/>
      </xdr:nvSpPr>
      <xdr:spPr>
        <a:xfrm>
          <a:off x="13408171" y="16073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94932</xdr:rowOff>
    </xdr:from>
    <xdr:to>
      <xdr:col>76</xdr:col>
      <xdr:colOff>114300</xdr:colOff>
      <xdr:row>98</xdr:row>
      <xdr:rowOff>156108</xdr:rowOff>
    </xdr:to>
    <xdr:cxnSp macro="">
      <xdr:nvCxnSpPr>
        <xdr:cNvPr id="695" name="直線コネクタ 694">
          <a:extLst>
            <a:ext uri="{FF2B5EF4-FFF2-40B4-BE49-F238E27FC236}">
              <a16:creationId xmlns:a16="http://schemas.microsoft.com/office/drawing/2014/main" id="{8D606289-51A2-41B9-94D7-F18783CA1AC6}"/>
            </a:ext>
          </a:extLst>
        </xdr:cNvPr>
        <xdr:cNvCxnSpPr/>
      </xdr:nvCxnSpPr>
      <xdr:spPr>
        <a:xfrm>
          <a:off x="12072620" y="16356012"/>
          <a:ext cx="782320" cy="228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12802</xdr:rowOff>
    </xdr:from>
    <xdr:to>
      <xdr:col>76</xdr:col>
      <xdr:colOff>165100</xdr:colOff>
      <xdr:row>97</xdr:row>
      <xdr:rowOff>114402</xdr:rowOff>
    </xdr:to>
    <xdr:sp macro="" textlink="">
      <xdr:nvSpPr>
        <xdr:cNvPr id="696" name="フローチャート: 判断 695">
          <a:extLst>
            <a:ext uri="{FF2B5EF4-FFF2-40B4-BE49-F238E27FC236}">
              <a16:creationId xmlns:a16="http://schemas.microsoft.com/office/drawing/2014/main" id="{A0FC494C-A45D-4BF8-93F5-0E6B4DB23DB3}"/>
            </a:ext>
          </a:extLst>
        </xdr:cNvPr>
        <xdr:cNvSpPr/>
      </xdr:nvSpPr>
      <xdr:spPr>
        <a:xfrm>
          <a:off x="12804140" y="16273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130929</xdr:rowOff>
    </xdr:from>
    <xdr:ext cx="534377" cy="259045"/>
    <xdr:sp macro="" textlink="">
      <xdr:nvSpPr>
        <xdr:cNvPr id="697" name="テキスト ボックス 696">
          <a:extLst>
            <a:ext uri="{FF2B5EF4-FFF2-40B4-BE49-F238E27FC236}">
              <a16:creationId xmlns:a16="http://schemas.microsoft.com/office/drawing/2014/main" id="{2FEEEE6D-3BCA-490A-A323-5E91C83CA740}"/>
            </a:ext>
          </a:extLst>
        </xdr:cNvPr>
        <xdr:cNvSpPr txBox="1"/>
      </xdr:nvSpPr>
      <xdr:spPr>
        <a:xfrm>
          <a:off x="12610611" y="16056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94932</xdr:rowOff>
    </xdr:from>
    <xdr:to>
      <xdr:col>71</xdr:col>
      <xdr:colOff>177800</xdr:colOff>
      <xdr:row>97</xdr:row>
      <xdr:rowOff>133198</xdr:rowOff>
    </xdr:to>
    <xdr:cxnSp macro="">
      <xdr:nvCxnSpPr>
        <xdr:cNvPr id="698" name="直線コネクタ 697">
          <a:extLst>
            <a:ext uri="{FF2B5EF4-FFF2-40B4-BE49-F238E27FC236}">
              <a16:creationId xmlns:a16="http://schemas.microsoft.com/office/drawing/2014/main" id="{AC968479-556B-456E-A9EE-A73E48E390E3}"/>
            </a:ext>
          </a:extLst>
        </xdr:cNvPr>
        <xdr:cNvCxnSpPr/>
      </xdr:nvCxnSpPr>
      <xdr:spPr>
        <a:xfrm flipV="1">
          <a:off x="11282680" y="16356012"/>
          <a:ext cx="789940" cy="38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1206</xdr:rowOff>
    </xdr:from>
    <xdr:to>
      <xdr:col>72</xdr:col>
      <xdr:colOff>38100</xdr:colOff>
      <xdr:row>97</xdr:row>
      <xdr:rowOff>102806</xdr:rowOff>
    </xdr:to>
    <xdr:sp macro="" textlink="">
      <xdr:nvSpPr>
        <xdr:cNvPr id="699" name="フローチャート: 判断 698">
          <a:extLst>
            <a:ext uri="{FF2B5EF4-FFF2-40B4-BE49-F238E27FC236}">
              <a16:creationId xmlns:a16="http://schemas.microsoft.com/office/drawing/2014/main" id="{C6CAA73F-2243-46A0-905F-EB82EDDB1B01}"/>
            </a:ext>
          </a:extLst>
        </xdr:cNvPr>
        <xdr:cNvSpPr/>
      </xdr:nvSpPr>
      <xdr:spPr>
        <a:xfrm>
          <a:off x="12029440" y="1626228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119333</xdr:rowOff>
    </xdr:from>
    <xdr:ext cx="534377" cy="259045"/>
    <xdr:sp macro="" textlink="">
      <xdr:nvSpPr>
        <xdr:cNvPr id="700" name="テキスト ボックス 699">
          <a:extLst>
            <a:ext uri="{FF2B5EF4-FFF2-40B4-BE49-F238E27FC236}">
              <a16:creationId xmlns:a16="http://schemas.microsoft.com/office/drawing/2014/main" id="{7641D3EC-B8BE-40FC-85C0-9248180FA7A5}"/>
            </a:ext>
          </a:extLst>
        </xdr:cNvPr>
        <xdr:cNvSpPr txBox="1"/>
      </xdr:nvSpPr>
      <xdr:spPr>
        <a:xfrm>
          <a:off x="11835911" y="16045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135573</xdr:rowOff>
    </xdr:from>
    <xdr:to>
      <xdr:col>67</xdr:col>
      <xdr:colOff>101600</xdr:colOff>
      <xdr:row>98</xdr:row>
      <xdr:rowOff>65723</xdr:rowOff>
    </xdr:to>
    <xdr:sp macro="" textlink="">
      <xdr:nvSpPr>
        <xdr:cNvPr id="701" name="フローチャート: 判断 700">
          <a:extLst>
            <a:ext uri="{FF2B5EF4-FFF2-40B4-BE49-F238E27FC236}">
              <a16:creationId xmlns:a16="http://schemas.microsoft.com/office/drawing/2014/main" id="{3B7C492A-00B7-4D71-BFE3-71786803FDC0}"/>
            </a:ext>
          </a:extLst>
        </xdr:cNvPr>
        <xdr:cNvSpPr/>
      </xdr:nvSpPr>
      <xdr:spPr>
        <a:xfrm>
          <a:off x="11231880" y="1639665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56850</xdr:rowOff>
    </xdr:from>
    <xdr:ext cx="534377" cy="259045"/>
    <xdr:sp macro="" textlink="">
      <xdr:nvSpPr>
        <xdr:cNvPr id="702" name="テキスト ボックス 701">
          <a:extLst>
            <a:ext uri="{FF2B5EF4-FFF2-40B4-BE49-F238E27FC236}">
              <a16:creationId xmlns:a16="http://schemas.microsoft.com/office/drawing/2014/main" id="{134B23CF-77B3-4666-A4CB-55533A032C93}"/>
            </a:ext>
          </a:extLst>
        </xdr:cNvPr>
        <xdr:cNvSpPr txBox="1"/>
      </xdr:nvSpPr>
      <xdr:spPr>
        <a:xfrm>
          <a:off x="11061211" y="16485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DE71DA13-58BD-4A77-91AA-7CA8BDD2AA8D}"/>
            </a:ext>
          </a:extLst>
        </xdr:cNvPr>
        <xdr:cNvSpPr txBox="1"/>
      </xdr:nvSpPr>
      <xdr:spPr>
        <a:xfrm>
          <a:off x="14208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2A7F9729-5ABC-4AE0-B4D5-CADB3A38C2E3}"/>
            </a:ext>
          </a:extLst>
        </xdr:cNvPr>
        <xdr:cNvSpPr txBox="1"/>
      </xdr:nvSpPr>
      <xdr:spPr>
        <a:xfrm>
          <a:off x="134620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869C3A44-037C-4676-AF4B-1A58BAC25B4D}"/>
            </a:ext>
          </a:extLst>
        </xdr:cNvPr>
        <xdr:cNvSpPr txBox="1"/>
      </xdr:nvSpPr>
      <xdr:spPr>
        <a:xfrm>
          <a:off x="126873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D6ED62E-807C-4E94-98A0-0BD26E0EE9F4}"/>
            </a:ext>
          </a:extLst>
        </xdr:cNvPr>
        <xdr:cNvSpPr txBox="1"/>
      </xdr:nvSpPr>
      <xdr:spPr>
        <a:xfrm>
          <a:off x="119049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8CC2DB81-6BA4-40E8-932E-1D1063A6178F}"/>
            </a:ext>
          </a:extLst>
        </xdr:cNvPr>
        <xdr:cNvSpPr txBox="1"/>
      </xdr:nvSpPr>
      <xdr:spPr>
        <a:xfrm>
          <a:off x="111150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3708</xdr:rowOff>
    </xdr:from>
    <xdr:to>
      <xdr:col>85</xdr:col>
      <xdr:colOff>177800</xdr:colOff>
      <xdr:row>97</xdr:row>
      <xdr:rowOff>105308</xdr:rowOff>
    </xdr:to>
    <xdr:sp macro="" textlink="">
      <xdr:nvSpPr>
        <xdr:cNvPr id="708" name="楕円 707">
          <a:extLst>
            <a:ext uri="{FF2B5EF4-FFF2-40B4-BE49-F238E27FC236}">
              <a16:creationId xmlns:a16="http://schemas.microsoft.com/office/drawing/2014/main" id="{22C43E3A-BCB8-45A9-B9C2-914E4A34E5A1}"/>
            </a:ext>
          </a:extLst>
        </xdr:cNvPr>
        <xdr:cNvSpPr/>
      </xdr:nvSpPr>
      <xdr:spPr>
        <a:xfrm>
          <a:off x="14325600" y="16264788"/>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26585</xdr:rowOff>
    </xdr:from>
    <xdr:ext cx="534377" cy="259045"/>
    <xdr:sp macro="" textlink="">
      <xdr:nvSpPr>
        <xdr:cNvPr id="709" name="積立金該当値テキスト">
          <a:extLst>
            <a:ext uri="{FF2B5EF4-FFF2-40B4-BE49-F238E27FC236}">
              <a16:creationId xmlns:a16="http://schemas.microsoft.com/office/drawing/2014/main" id="{E9EF49B8-28DA-409A-80F3-27D2E5B17F33}"/>
            </a:ext>
          </a:extLst>
        </xdr:cNvPr>
        <xdr:cNvSpPr txBox="1"/>
      </xdr:nvSpPr>
      <xdr:spPr>
        <a:xfrm>
          <a:off x="14419580" y="16120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78409</xdr:rowOff>
    </xdr:from>
    <xdr:to>
      <xdr:col>81</xdr:col>
      <xdr:colOff>101600</xdr:colOff>
      <xdr:row>99</xdr:row>
      <xdr:rowOff>8559</xdr:rowOff>
    </xdr:to>
    <xdr:sp macro="" textlink="">
      <xdr:nvSpPr>
        <xdr:cNvPr id="710" name="楕円 709">
          <a:extLst>
            <a:ext uri="{FF2B5EF4-FFF2-40B4-BE49-F238E27FC236}">
              <a16:creationId xmlns:a16="http://schemas.microsoft.com/office/drawing/2014/main" id="{6DBACD4A-9002-4BAD-B1D2-66584133308D}"/>
            </a:ext>
          </a:extLst>
        </xdr:cNvPr>
        <xdr:cNvSpPr/>
      </xdr:nvSpPr>
      <xdr:spPr>
        <a:xfrm>
          <a:off x="13578840" y="1650712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171136</xdr:rowOff>
    </xdr:from>
    <xdr:ext cx="469744" cy="259045"/>
    <xdr:sp macro="" textlink="">
      <xdr:nvSpPr>
        <xdr:cNvPr id="711" name="テキスト ボックス 710">
          <a:extLst>
            <a:ext uri="{FF2B5EF4-FFF2-40B4-BE49-F238E27FC236}">
              <a16:creationId xmlns:a16="http://schemas.microsoft.com/office/drawing/2014/main" id="{B773BB02-1843-48E8-887D-FE8CFC868921}"/>
            </a:ext>
          </a:extLst>
        </xdr:cNvPr>
        <xdr:cNvSpPr txBox="1"/>
      </xdr:nvSpPr>
      <xdr:spPr>
        <a:xfrm>
          <a:off x="13417628" y="16599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105308</xdr:rowOff>
    </xdr:from>
    <xdr:to>
      <xdr:col>76</xdr:col>
      <xdr:colOff>165100</xdr:colOff>
      <xdr:row>99</xdr:row>
      <xdr:rowOff>35458</xdr:rowOff>
    </xdr:to>
    <xdr:sp macro="" textlink="">
      <xdr:nvSpPr>
        <xdr:cNvPr id="712" name="楕円 711">
          <a:extLst>
            <a:ext uri="{FF2B5EF4-FFF2-40B4-BE49-F238E27FC236}">
              <a16:creationId xmlns:a16="http://schemas.microsoft.com/office/drawing/2014/main" id="{8C0BD631-1502-4DA7-AD17-0C87A2B06BC5}"/>
            </a:ext>
          </a:extLst>
        </xdr:cNvPr>
        <xdr:cNvSpPr/>
      </xdr:nvSpPr>
      <xdr:spPr>
        <a:xfrm>
          <a:off x="12804140" y="165340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26585</xdr:rowOff>
    </xdr:from>
    <xdr:ext cx="469744" cy="259045"/>
    <xdr:sp macro="" textlink="">
      <xdr:nvSpPr>
        <xdr:cNvPr id="713" name="テキスト ボックス 712">
          <a:extLst>
            <a:ext uri="{FF2B5EF4-FFF2-40B4-BE49-F238E27FC236}">
              <a16:creationId xmlns:a16="http://schemas.microsoft.com/office/drawing/2014/main" id="{3FFB47C7-035F-46E1-85FB-68088449AC5B}"/>
            </a:ext>
          </a:extLst>
        </xdr:cNvPr>
        <xdr:cNvSpPr txBox="1"/>
      </xdr:nvSpPr>
      <xdr:spPr>
        <a:xfrm>
          <a:off x="12642928" y="16622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44132</xdr:rowOff>
    </xdr:from>
    <xdr:to>
      <xdr:col>72</xdr:col>
      <xdr:colOff>38100</xdr:colOff>
      <xdr:row>97</xdr:row>
      <xdr:rowOff>145732</xdr:rowOff>
    </xdr:to>
    <xdr:sp macro="" textlink="">
      <xdr:nvSpPr>
        <xdr:cNvPr id="714" name="楕円 713">
          <a:extLst>
            <a:ext uri="{FF2B5EF4-FFF2-40B4-BE49-F238E27FC236}">
              <a16:creationId xmlns:a16="http://schemas.microsoft.com/office/drawing/2014/main" id="{56777220-A47C-468B-B404-9CE300B9B1A8}"/>
            </a:ext>
          </a:extLst>
        </xdr:cNvPr>
        <xdr:cNvSpPr/>
      </xdr:nvSpPr>
      <xdr:spPr>
        <a:xfrm>
          <a:off x="12029440" y="1630521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136859</xdr:rowOff>
    </xdr:from>
    <xdr:ext cx="534377" cy="259045"/>
    <xdr:sp macro="" textlink="">
      <xdr:nvSpPr>
        <xdr:cNvPr id="715" name="テキスト ボックス 714">
          <a:extLst>
            <a:ext uri="{FF2B5EF4-FFF2-40B4-BE49-F238E27FC236}">
              <a16:creationId xmlns:a16="http://schemas.microsoft.com/office/drawing/2014/main" id="{578D980E-2F9A-4F3A-AE08-DDE48D3DA583}"/>
            </a:ext>
          </a:extLst>
        </xdr:cNvPr>
        <xdr:cNvSpPr txBox="1"/>
      </xdr:nvSpPr>
      <xdr:spPr>
        <a:xfrm>
          <a:off x="11835911" y="16397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82398</xdr:rowOff>
    </xdr:from>
    <xdr:to>
      <xdr:col>67</xdr:col>
      <xdr:colOff>101600</xdr:colOff>
      <xdr:row>98</xdr:row>
      <xdr:rowOff>12548</xdr:rowOff>
    </xdr:to>
    <xdr:sp macro="" textlink="">
      <xdr:nvSpPr>
        <xdr:cNvPr id="716" name="楕円 715">
          <a:extLst>
            <a:ext uri="{FF2B5EF4-FFF2-40B4-BE49-F238E27FC236}">
              <a16:creationId xmlns:a16="http://schemas.microsoft.com/office/drawing/2014/main" id="{8DA1C72D-79B3-428D-A50F-5AD51F53C57D}"/>
            </a:ext>
          </a:extLst>
        </xdr:cNvPr>
        <xdr:cNvSpPr/>
      </xdr:nvSpPr>
      <xdr:spPr>
        <a:xfrm>
          <a:off x="11231880" y="163434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29075</xdr:rowOff>
    </xdr:from>
    <xdr:ext cx="534377" cy="259045"/>
    <xdr:sp macro="" textlink="">
      <xdr:nvSpPr>
        <xdr:cNvPr id="717" name="テキスト ボックス 716">
          <a:extLst>
            <a:ext uri="{FF2B5EF4-FFF2-40B4-BE49-F238E27FC236}">
              <a16:creationId xmlns:a16="http://schemas.microsoft.com/office/drawing/2014/main" id="{DE83C352-5F50-44AB-AD50-BF7CCDD6CD00}"/>
            </a:ext>
          </a:extLst>
        </xdr:cNvPr>
        <xdr:cNvSpPr txBox="1"/>
      </xdr:nvSpPr>
      <xdr:spPr>
        <a:xfrm>
          <a:off x="11061211" y="16122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1CA074B9-5504-4CA0-98A9-64532F282E73}"/>
            </a:ext>
          </a:extLst>
        </xdr:cNvPr>
        <xdr:cNvSpPr/>
      </xdr:nvSpPr>
      <xdr:spPr>
        <a:xfrm>
          <a:off x="1609344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5062289D-F80C-4E5D-8714-CB67E998BD75}"/>
            </a:ext>
          </a:extLst>
        </xdr:cNvPr>
        <xdr:cNvSpPr/>
      </xdr:nvSpPr>
      <xdr:spPr>
        <a:xfrm>
          <a:off x="16220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C224B3A7-C9A3-4B1F-94B2-B881D691C8FD}"/>
            </a:ext>
          </a:extLst>
        </xdr:cNvPr>
        <xdr:cNvSpPr/>
      </xdr:nvSpPr>
      <xdr:spPr>
        <a:xfrm>
          <a:off x="16220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6C18D1EC-580D-40B0-977B-6F1CA2563D33}"/>
            </a:ext>
          </a:extLst>
        </xdr:cNvPr>
        <xdr:cNvSpPr/>
      </xdr:nvSpPr>
      <xdr:spPr>
        <a:xfrm>
          <a:off x="170992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1E149477-ABA3-4C45-9021-AF3F89972B66}"/>
            </a:ext>
          </a:extLst>
        </xdr:cNvPr>
        <xdr:cNvSpPr/>
      </xdr:nvSpPr>
      <xdr:spPr>
        <a:xfrm>
          <a:off x="170992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763C8DF4-8DB3-4AFA-8EF8-2CD6853F0CED}"/>
            </a:ext>
          </a:extLst>
        </xdr:cNvPr>
        <xdr:cNvSpPr/>
      </xdr:nvSpPr>
      <xdr:spPr>
        <a:xfrm>
          <a:off x="1810512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F25571E7-FEFB-4C33-A7E2-3F7D069FC643}"/>
            </a:ext>
          </a:extLst>
        </xdr:cNvPr>
        <xdr:cNvSpPr/>
      </xdr:nvSpPr>
      <xdr:spPr>
        <a:xfrm>
          <a:off x="1810512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324B2A5F-E19B-4AF7-8017-437C48A93234}"/>
            </a:ext>
          </a:extLst>
        </xdr:cNvPr>
        <xdr:cNvSpPr/>
      </xdr:nvSpPr>
      <xdr:spPr>
        <a:xfrm>
          <a:off x="1609344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1BD8CA90-0977-4DF2-9C60-EABFCE83FB9D}"/>
            </a:ext>
          </a:extLst>
        </xdr:cNvPr>
        <xdr:cNvSpPr txBox="1"/>
      </xdr:nvSpPr>
      <xdr:spPr>
        <a:xfrm>
          <a:off x="160782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C7E006D2-6177-4570-B430-652E080ADF60}"/>
            </a:ext>
          </a:extLst>
        </xdr:cNvPr>
        <xdr:cNvCxnSpPr/>
      </xdr:nvCxnSpPr>
      <xdr:spPr>
        <a:xfrm>
          <a:off x="1609344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EBB2D625-283F-4A03-8EFF-041FF8585D57}"/>
            </a:ext>
          </a:extLst>
        </xdr:cNvPr>
        <xdr:cNvCxnSpPr/>
      </xdr:nvCxnSpPr>
      <xdr:spPr>
        <a:xfrm>
          <a:off x="16093440" y="6510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304B67C5-28FD-42A6-AEA8-CD6AB9E0DD2A}"/>
            </a:ext>
          </a:extLst>
        </xdr:cNvPr>
        <xdr:cNvSpPr txBox="1"/>
      </xdr:nvSpPr>
      <xdr:spPr>
        <a:xfrm>
          <a:off x="15890374" y="63716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92D74A4D-C2C4-402D-85A8-8C7D15A9038B}"/>
            </a:ext>
          </a:extLst>
        </xdr:cNvPr>
        <xdr:cNvCxnSpPr/>
      </xdr:nvCxnSpPr>
      <xdr:spPr>
        <a:xfrm>
          <a:off x="16093440" y="60604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1" name="テキスト ボックス 730">
          <a:extLst>
            <a:ext uri="{FF2B5EF4-FFF2-40B4-BE49-F238E27FC236}">
              <a16:creationId xmlns:a16="http://schemas.microsoft.com/office/drawing/2014/main" id="{C0DDBDAC-26E2-4074-A671-CC5F75D14C27}"/>
            </a:ext>
          </a:extLst>
        </xdr:cNvPr>
        <xdr:cNvSpPr txBox="1"/>
      </xdr:nvSpPr>
      <xdr:spPr>
        <a:xfrm>
          <a:off x="15630721" y="592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A5C28525-CF10-48E4-8619-CC84E7BA6CB2}"/>
            </a:ext>
          </a:extLst>
        </xdr:cNvPr>
        <xdr:cNvCxnSpPr/>
      </xdr:nvCxnSpPr>
      <xdr:spPr>
        <a:xfrm>
          <a:off x="16093440" y="56146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3" name="テキスト ボックス 732">
          <a:extLst>
            <a:ext uri="{FF2B5EF4-FFF2-40B4-BE49-F238E27FC236}">
              <a16:creationId xmlns:a16="http://schemas.microsoft.com/office/drawing/2014/main" id="{4CF08D3C-ABA0-4D8D-B69D-0E89A97D3804}"/>
            </a:ext>
          </a:extLst>
        </xdr:cNvPr>
        <xdr:cNvSpPr txBox="1"/>
      </xdr:nvSpPr>
      <xdr:spPr>
        <a:xfrm>
          <a:off x="15630721" y="54762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33CE3C6D-3539-4BFA-9D77-DA268A9D5BED}"/>
            </a:ext>
          </a:extLst>
        </xdr:cNvPr>
        <xdr:cNvCxnSpPr/>
      </xdr:nvCxnSpPr>
      <xdr:spPr>
        <a:xfrm>
          <a:off x="16093440" y="51689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5" name="テキスト ボックス 734">
          <a:extLst>
            <a:ext uri="{FF2B5EF4-FFF2-40B4-BE49-F238E27FC236}">
              <a16:creationId xmlns:a16="http://schemas.microsoft.com/office/drawing/2014/main" id="{4F0816CC-73B1-42C6-8A50-EEED032958DE}"/>
            </a:ext>
          </a:extLst>
        </xdr:cNvPr>
        <xdr:cNvSpPr txBox="1"/>
      </xdr:nvSpPr>
      <xdr:spPr>
        <a:xfrm>
          <a:off x="15630721" y="50304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9B049E7A-DE3E-4789-BC60-3027599766C3}"/>
            </a:ext>
          </a:extLst>
        </xdr:cNvPr>
        <xdr:cNvCxnSpPr/>
      </xdr:nvCxnSpPr>
      <xdr:spPr>
        <a:xfrm>
          <a:off x="1609344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a:extLst>
            <a:ext uri="{FF2B5EF4-FFF2-40B4-BE49-F238E27FC236}">
              <a16:creationId xmlns:a16="http://schemas.microsoft.com/office/drawing/2014/main" id="{A3018696-965B-4D3B-AE44-3C555B87E34D}"/>
            </a:ext>
          </a:extLst>
        </xdr:cNvPr>
        <xdr:cNvSpPr txBox="1"/>
      </xdr:nvSpPr>
      <xdr:spPr>
        <a:xfrm>
          <a:off x="1563072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a:extLst>
            <a:ext uri="{FF2B5EF4-FFF2-40B4-BE49-F238E27FC236}">
              <a16:creationId xmlns:a16="http://schemas.microsoft.com/office/drawing/2014/main" id="{28A28E62-DC32-4AD6-8B7E-5E5B09887840}"/>
            </a:ext>
          </a:extLst>
        </xdr:cNvPr>
        <xdr:cNvSpPr/>
      </xdr:nvSpPr>
      <xdr:spPr>
        <a:xfrm>
          <a:off x="1609344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99146</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C81745CA-9CC4-4A1D-9D1A-D15D9F464F1A}"/>
            </a:ext>
          </a:extLst>
        </xdr:cNvPr>
        <xdr:cNvCxnSpPr/>
      </xdr:nvCxnSpPr>
      <xdr:spPr>
        <a:xfrm flipV="1">
          <a:off x="19507835" y="5463626"/>
          <a:ext cx="1269" cy="10463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0" name="投資及び出資金最小値テキスト">
          <a:extLst>
            <a:ext uri="{FF2B5EF4-FFF2-40B4-BE49-F238E27FC236}">
              <a16:creationId xmlns:a16="http://schemas.microsoft.com/office/drawing/2014/main" id="{3E0685A9-C90B-4521-937C-0B87E656A995}"/>
            </a:ext>
          </a:extLst>
        </xdr:cNvPr>
        <xdr:cNvSpPr txBox="1"/>
      </xdr:nvSpPr>
      <xdr:spPr>
        <a:xfrm>
          <a:off x="19560540" y="65138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5FD43970-5E75-468E-A98E-056947D6D52B}"/>
            </a:ext>
          </a:extLst>
        </xdr:cNvPr>
        <xdr:cNvCxnSpPr/>
      </xdr:nvCxnSpPr>
      <xdr:spPr>
        <a:xfrm>
          <a:off x="19443700" y="6510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45823</xdr:rowOff>
    </xdr:from>
    <xdr:ext cx="534377" cy="259045"/>
    <xdr:sp macro="" textlink="">
      <xdr:nvSpPr>
        <xdr:cNvPr id="742" name="投資及び出資金最大値テキスト">
          <a:extLst>
            <a:ext uri="{FF2B5EF4-FFF2-40B4-BE49-F238E27FC236}">
              <a16:creationId xmlns:a16="http://schemas.microsoft.com/office/drawing/2014/main" id="{0357A708-799A-49E6-8F2E-EF2BE21179CE}"/>
            </a:ext>
          </a:extLst>
        </xdr:cNvPr>
        <xdr:cNvSpPr txBox="1"/>
      </xdr:nvSpPr>
      <xdr:spPr>
        <a:xfrm>
          <a:off x="19560540" y="5242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99146</xdr:rowOff>
    </xdr:from>
    <xdr:to>
      <xdr:col>116</xdr:col>
      <xdr:colOff>152400</xdr:colOff>
      <xdr:row>32</xdr:row>
      <xdr:rowOff>99146</xdr:rowOff>
    </xdr:to>
    <xdr:cxnSp macro="">
      <xdr:nvCxnSpPr>
        <xdr:cNvPr id="743" name="直線コネクタ 742">
          <a:extLst>
            <a:ext uri="{FF2B5EF4-FFF2-40B4-BE49-F238E27FC236}">
              <a16:creationId xmlns:a16="http://schemas.microsoft.com/office/drawing/2014/main" id="{37774E80-E250-400F-8F6D-7FB3840AF486}"/>
            </a:ext>
          </a:extLst>
        </xdr:cNvPr>
        <xdr:cNvCxnSpPr/>
      </xdr:nvCxnSpPr>
      <xdr:spPr>
        <a:xfrm>
          <a:off x="19443700" y="54636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32</xdr:row>
      <xdr:rowOff>70754</xdr:rowOff>
    </xdr:from>
    <xdr:to>
      <xdr:col>116</xdr:col>
      <xdr:colOff>63500</xdr:colOff>
      <xdr:row>32</xdr:row>
      <xdr:rowOff>99146</xdr:rowOff>
    </xdr:to>
    <xdr:cxnSp macro="">
      <xdr:nvCxnSpPr>
        <xdr:cNvPr id="744" name="直線コネクタ 743">
          <a:extLst>
            <a:ext uri="{FF2B5EF4-FFF2-40B4-BE49-F238E27FC236}">
              <a16:creationId xmlns:a16="http://schemas.microsoft.com/office/drawing/2014/main" id="{4C7AA9AF-C58D-49F4-B6CA-254F68654119}"/>
            </a:ext>
          </a:extLst>
        </xdr:cNvPr>
        <xdr:cNvCxnSpPr/>
      </xdr:nvCxnSpPr>
      <xdr:spPr>
        <a:xfrm>
          <a:off x="18778220" y="5435234"/>
          <a:ext cx="731520" cy="28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84883</xdr:rowOff>
    </xdr:from>
    <xdr:ext cx="469744" cy="259045"/>
    <xdr:sp macro="" textlink="">
      <xdr:nvSpPr>
        <xdr:cNvPr id="745" name="投資及び出資金平均値テキスト">
          <a:extLst>
            <a:ext uri="{FF2B5EF4-FFF2-40B4-BE49-F238E27FC236}">
              <a16:creationId xmlns:a16="http://schemas.microsoft.com/office/drawing/2014/main" id="{CA420D4C-08DE-4C1B-844B-F6E220F95FFD}"/>
            </a:ext>
          </a:extLst>
        </xdr:cNvPr>
        <xdr:cNvSpPr txBox="1"/>
      </xdr:nvSpPr>
      <xdr:spPr>
        <a:xfrm>
          <a:off x="19560540" y="62875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106456</xdr:rowOff>
    </xdr:from>
    <xdr:to>
      <xdr:col>116</xdr:col>
      <xdr:colOff>114300</xdr:colOff>
      <xdr:row>38</xdr:row>
      <xdr:rowOff>36606</xdr:rowOff>
    </xdr:to>
    <xdr:sp macro="" textlink="">
      <xdr:nvSpPr>
        <xdr:cNvPr id="746" name="フローチャート: 判断 745">
          <a:extLst>
            <a:ext uri="{FF2B5EF4-FFF2-40B4-BE49-F238E27FC236}">
              <a16:creationId xmlns:a16="http://schemas.microsoft.com/office/drawing/2014/main" id="{ED714BB4-8543-4FE2-BCAC-40FEE829AFDC}"/>
            </a:ext>
          </a:extLst>
        </xdr:cNvPr>
        <xdr:cNvSpPr/>
      </xdr:nvSpPr>
      <xdr:spPr>
        <a:xfrm>
          <a:off x="19458940" y="63091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32</xdr:row>
      <xdr:rowOff>59461</xdr:rowOff>
    </xdr:from>
    <xdr:to>
      <xdr:col>111</xdr:col>
      <xdr:colOff>177800</xdr:colOff>
      <xdr:row>32</xdr:row>
      <xdr:rowOff>70754</xdr:rowOff>
    </xdr:to>
    <xdr:cxnSp macro="">
      <xdr:nvCxnSpPr>
        <xdr:cNvPr id="747" name="直線コネクタ 746">
          <a:extLst>
            <a:ext uri="{FF2B5EF4-FFF2-40B4-BE49-F238E27FC236}">
              <a16:creationId xmlns:a16="http://schemas.microsoft.com/office/drawing/2014/main" id="{67DFCBA9-1AFE-4FEB-A5F2-75DFD223D513}"/>
            </a:ext>
          </a:extLst>
        </xdr:cNvPr>
        <xdr:cNvCxnSpPr/>
      </xdr:nvCxnSpPr>
      <xdr:spPr>
        <a:xfrm>
          <a:off x="17988280" y="5423941"/>
          <a:ext cx="789940" cy="11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98867</xdr:rowOff>
    </xdr:from>
    <xdr:to>
      <xdr:col>112</xdr:col>
      <xdr:colOff>38100</xdr:colOff>
      <xdr:row>38</xdr:row>
      <xdr:rowOff>29017</xdr:rowOff>
    </xdr:to>
    <xdr:sp macro="" textlink="">
      <xdr:nvSpPr>
        <xdr:cNvPr id="748" name="フローチャート: 判断 747">
          <a:extLst>
            <a:ext uri="{FF2B5EF4-FFF2-40B4-BE49-F238E27FC236}">
              <a16:creationId xmlns:a16="http://schemas.microsoft.com/office/drawing/2014/main" id="{640AF75A-8283-4FF7-A7C0-64C0CF3726C4}"/>
            </a:ext>
          </a:extLst>
        </xdr:cNvPr>
        <xdr:cNvSpPr/>
      </xdr:nvSpPr>
      <xdr:spPr>
        <a:xfrm>
          <a:off x="18735040" y="630154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20144</xdr:rowOff>
    </xdr:from>
    <xdr:ext cx="469744" cy="259045"/>
    <xdr:sp macro="" textlink="">
      <xdr:nvSpPr>
        <xdr:cNvPr id="749" name="テキスト ボックス 748">
          <a:extLst>
            <a:ext uri="{FF2B5EF4-FFF2-40B4-BE49-F238E27FC236}">
              <a16:creationId xmlns:a16="http://schemas.microsoft.com/office/drawing/2014/main" id="{62BC8DF8-9260-4865-972A-0A2B7E68E1AC}"/>
            </a:ext>
          </a:extLst>
        </xdr:cNvPr>
        <xdr:cNvSpPr txBox="1"/>
      </xdr:nvSpPr>
      <xdr:spPr>
        <a:xfrm>
          <a:off x="18573828" y="6390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32</xdr:row>
      <xdr:rowOff>59461</xdr:rowOff>
    </xdr:from>
    <xdr:to>
      <xdr:col>107</xdr:col>
      <xdr:colOff>50800</xdr:colOff>
      <xdr:row>32</xdr:row>
      <xdr:rowOff>150353</xdr:rowOff>
    </xdr:to>
    <xdr:cxnSp macro="">
      <xdr:nvCxnSpPr>
        <xdr:cNvPr id="750" name="直線コネクタ 749">
          <a:extLst>
            <a:ext uri="{FF2B5EF4-FFF2-40B4-BE49-F238E27FC236}">
              <a16:creationId xmlns:a16="http://schemas.microsoft.com/office/drawing/2014/main" id="{105A208B-A3DF-462D-B378-BDC0C8886A1C}"/>
            </a:ext>
          </a:extLst>
        </xdr:cNvPr>
        <xdr:cNvCxnSpPr/>
      </xdr:nvCxnSpPr>
      <xdr:spPr>
        <a:xfrm flipV="1">
          <a:off x="17213580" y="5423941"/>
          <a:ext cx="774700" cy="90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100879</xdr:rowOff>
    </xdr:from>
    <xdr:to>
      <xdr:col>107</xdr:col>
      <xdr:colOff>101600</xdr:colOff>
      <xdr:row>38</xdr:row>
      <xdr:rowOff>31029</xdr:rowOff>
    </xdr:to>
    <xdr:sp macro="" textlink="">
      <xdr:nvSpPr>
        <xdr:cNvPr id="751" name="フローチャート: 判断 750">
          <a:extLst>
            <a:ext uri="{FF2B5EF4-FFF2-40B4-BE49-F238E27FC236}">
              <a16:creationId xmlns:a16="http://schemas.microsoft.com/office/drawing/2014/main" id="{6F22BEBF-051B-418A-B815-8A79F03EA97F}"/>
            </a:ext>
          </a:extLst>
        </xdr:cNvPr>
        <xdr:cNvSpPr/>
      </xdr:nvSpPr>
      <xdr:spPr>
        <a:xfrm>
          <a:off x="17937480" y="63035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22155</xdr:rowOff>
    </xdr:from>
    <xdr:ext cx="469744" cy="259045"/>
    <xdr:sp macro="" textlink="">
      <xdr:nvSpPr>
        <xdr:cNvPr id="752" name="テキスト ボックス 751">
          <a:extLst>
            <a:ext uri="{FF2B5EF4-FFF2-40B4-BE49-F238E27FC236}">
              <a16:creationId xmlns:a16="http://schemas.microsoft.com/office/drawing/2014/main" id="{1B5AA4AB-3500-4E67-BC63-43814D917476}"/>
            </a:ext>
          </a:extLst>
        </xdr:cNvPr>
        <xdr:cNvSpPr txBox="1"/>
      </xdr:nvSpPr>
      <xdr:spPr>
        <a:xfrm>
          <a:off x="17776268" y="6392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32</xdr:row>
      <xdr:rowOff>150353</xdr:rowOff>
    </xdr:from>
    <xdr:to>
      <xdr:col>102</xdr:col>
      <xdr:colOff>114300</xdr:colOff>
      <xdr:row>33</xdr:row>
      <xdr:rowOff>76149</xdr:rowOff>
    </xdr:to>
    <xdr:cxnSp macro="">
      <xdr:nvCxnSpPr>
        <xdr:cNvPr id="753" name="直線コネクタ 752">
          <a:extLst>
            <a:ext uri="{FF2B5EF4-FFF2-40B4-BE49-F238E27FC236}">
              <a16:creationId xmlns:a16="http://schemas.microsoft.com/office/drawing/2014/main" id="{C87D7D9D-FDFB-4C9F-AF6C-B4A1865E847E}"/>
            </a:ext>
          </a:extLst>
        </xdr:cNvPr>
        <xdr:cNvCxnSpPr/>
      </xdr:nvCxnSpPr>
      <xdr:spPr>
        <a:xfrm flipV="1">
          <a:off x="16431260" y="5514833"/>
          <a:ext cx="782320" cy="93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97221</xdr:rowOff>
    </xdr:from>
    <xdr:to>
      <xdr:col>102</xdr:col>
      <xdr:colOff>165100</xdr:colOff>
      <xdr:row>38</xdr:row>
      <xdr:rowOff>27371</xdr:rowOff>
    </xdr:to>
    <xdr:sp macro="" textlink="">
      <xdr:nvSpPr>
        <xdr:cNvPr id="754" name="フローチャート: 判断 753">
          <a:extLst>
            <a:ext uri="{FF2B5EF4-FFF2-40B4-BE49-F238E27FC236}">
              <a16:creationId xmlns:a16="http://schemas.microsoft.com/office/drawing/2014/main" id="{3279CA3A-A4A2-4FE6-85FE-9CBF67FF1DC4}"/>
            </a:ext>
          </a:extLst>
        </xdr:cNvPr>
        <xdr:cNvSpPr/>
      </xdr:nvSpPr>
      <xdr:spPr>
        <a:xfrm>
          <a:off x="17162780" y="62999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18498</xdr:rowOff>
    </xdr:from>
    <xdr:ext cx="469744" cy="259045"/>
    <xdr:sp macro="" textlink="">
      <xdr:nvSpPr>
        <xdr:cNvPr id="755" name="テキスト ボックス 754">
          <a:extLst>
            <a:ext uri="{FF2B5EF4-FFF2-40B4-BE49-F238E27FC236}">
              <a16:creationId xmlns:a16="http://schemas.microsoft.com/office/drawing/2014/main" id="{45D60CA3-6682-4CF1-9E7F-9CEA7B4400B8}"/>
            </a:ext>
          </a:extLst>
        </xdr:cNvPr>
        <xdr:cNvSpPr txBox="1"/>
      </xdr:nvSpPr>
      <xdr:spPr>
        <a:xfrm>
          <a:off x="17001568" y="6388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76738</xdr:rowOff>
    </xdr:from>
    <xdr:to>
      <xdr:col>98</xdr:col>
      <xdr:colOff>38100</xdr:colOff>
      <xdr:row>38</xdr:row>
      <xdr:rowOff>6888</xdr:rowOff>
    </xdr:to>
    <xdr:sp macro="" textlink="">
      <xdr:nvSpPr>
        <xdr:cNvPr id="756" name="フローチャート: 判断 755">
          <a:extLst>
            <a:ext uri="{FF2B5EF4-FFF2-40B4-BE49-F238E27FC236}">
              <a16:creationId xmlns:a16="http://schemas.microsoft.com/office/drawing/2014/main" id="{BF597C63-4E36-49D3-9E8A-3F5740F0891C}"/>
            </a:ext>
          </a:extLst>
        </xdr:cNvPr>
        <xdr:cNvSpPr/>
      </xdr:nvSpPr>
      <xdr:spPr>
        <a:xfrm>
          <a:off x="16388080" y="62794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169466</xdr:rowOff>
    </xdr:from>
    <xdr:ext cx="469744" cy="259045"/>
    <xdr:sp macro="" textlink="">
      <xdr:nvSpPr>
        <xdr:cNvPr id="757" name="テキスト ボックス 756">
          <a:extLst>
            <a:ext uri="{FF2B5EF4-FFF2-40B4-BE49-F238E27FC236}">
              <a16:creationId xmlns:a16="http://schemas.microsoft.com/office/drawing/2014/main" id="{8AB5BDB6-82A7-4594-A11D-685AC04BA103}"/>
            </a:ext>
          </a:extLst>
        </xdr:cNvPr>
        <xdr:cNvSpPr txBox="1"/>
      </xdr:nvSpPr>
      <xdr:spPr>
        <a:xfrm>
          <a:off x="16226868" y="6372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D63274F2-A347-4FF0-A596-8BDB52490E4A}"/>
            </a:ext>
          </a:extLst>
        </xdr:cNvPr>
        <xdr:cNvSpPr txBox="1"/>
      </xdr:nvSpPr>
      <xdr:spPr>
        <a:xfrm>
          <a:off x="193421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E2693572-279E-4E93-93E1-DD1E72107A5B}"/>
            </a:ext>
          </a:extLst>
        </xdr:cNvPr>
        <xdr:cNvSpPr txBox="1"/>
      </xdr:nvSpPr>
      <xdr:spPr>
        <a:xfrm>
          <a:off x="186105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1920A0F0-AFD3-4BF0-9F2B-14DB98FC1144}"/>
            </a:ext>
          </a:extLst>
        </xdr:cNvPr>
        <xdr:cNvSpPr txBox="1"/>
      </xdr:nvSpPr>
      <xdr:spPr>
        <a:xfrm>
          <a:off x="178206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BD7B02AC-BEF1-4656-BEBE-6D9A8A7B5486}"/>
            </a:ext>
          </a:extLst>
        </xdr:cNvPr>
        <xdr:cNvSpPr txBox="1"/>
      </xdr:nvSpPr>
      <xdr:spPr>
        <a:xfrm>
          <a:off x="170459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243085D5-3DF1-4DB0-ABCD-0FCA4D0C4C4D}"/>
            </a:ext>
          </a:extLst>
        </xdr:cNvPr>
        <xdr:cNvSpPr txBox="1"/>
      </xdr:nvSpPr>
      <xdr:spPr>
        <a:xfrm>
          <a:off x="162636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32</xdr:row>
      <xdr:rowOff>48346</xdr:rowOff>
    </xdr:from>
    <xdr:to>
      <xdr:col>116</xdr:col>
      <xdr:colOff>114300</xdr:colOff>
      <xdr:row>32</xdr:row>
      <xdr:rowOff>149946</xdr:rowOff>
    </xdr:to>
    <xdr:sp macro="" textlink="">
      <xdr:nvSpPr>
        <xdr:cNvPr id="763" name="楕円 762">
          <a:extLst>
            <a:ext uri="{FF2B5EF4-FFF2-40B4-BE49-F238E27FC236}">
              <a16:creationId xmlns:a16="http://schemas.microsoft.com/office/drawing/2014/main" id="{8BB2B31B-950F-478A-B725-2E7E3ACFBADE}"/>
            </a:ext>
          </a:extLst>
        </xdr:cNvPr>
        <xdr:cNvSpPr/>
      </xdr:nvSpPr>
      <xdr:spPr>
        <a:xfrm>
          <a:off x="19458940" y="5412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32</xdr:row>
      <xdr:rowOff>1373</xdr:rowOff>
    </xdr:from>
    <xdr:ext cx="534377" cy="259045"/>
    <xdr:sp macro="" textlink="">
      <xdr:nvSpPr>
        <xdr:cNvPr id="764" name="投資及び出資金該当値テキスト">
          <a:extLst>
            <a:ext uri="{FF2B5EF4-FFF2-40B4-BE49-F238E27FC236}">
              <a16:creationId xmlns:a16="http://schemas.microsoft.com/office/drawing/2014/main" id="{88CEC7C9-B18D-4598-99CE-CBF806AE3ED0}"/>
            </a:ext>
          </a:extLst>
        </xdr:cNvPr>
        <xdr:cNvSpPr txBox="1"/>
      </xdr:nvSpPr>
      <xdr:spPr>
        <a:xfrm>
          <a:off x="19560540" y="5365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32</xdr:row>
      <xdr:rowOff>19954</xdr:rowOff>
    </xdr:from>
    <xdr:to>
      <xdr:col>112</xdr:col>
      <xdr:colOff>38100</xdr:colOff>
      <xdr:row>32</xdr:row>
      <xdr:rowOff>121554</xdr:rowOff>
    </xdr:to>
    <xdr:sp macro="" textlink="">
      <xdr:nvSpPr>
        <xdr:cNvPr id="765" name="楕円 764">
          <a:extLst>
            <a:ext uri="{FF2B5EF4-FFF2-40B4-BE49-F238E27FC236}">
              <a16:creationId xmlns:a16="http://schemas.microsoft.com/office/drawing/2014/main" id="{4DE7C71C-1A04-4C27-9F0C-2138CB2468C0}"/>
            </a:ext>
          </a:extLst>
        </xdr:cNvPr>
        <xdr:cNvSpPr/>
      </xdr:nvSpPr>
      <xdr:spPr>
        <a:xfrm>
          <a:off x="18735040" y="538443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30</xdr:row>
      <xdr:rowOff>138081</xdr:rowOff>
    </xdr:from>
    <xdr:ext cx="534377" cy="259045"/>
    <xdr:sp macro="" textlink="">
      <xdr:nvSpPr>
        <xdr:cNvPr id="766" name="テキスト ボックス 765">
          <a:extLst>
            <a:ext uri="{FF2B5EF4-FFF2-40B4-BE49-F238E27FC236}">
              <a16:creationId xmlns:a16="http://schemas.microsoft.com/office/drawing/2014/main" id="{192A4E22-5425-4A40-9FB2-A5B79C81C2E1}"/>
            </a:ext>
          </a:extLst>
        </xdr:cNvPr>
        <xdr:cNvSpPr txBox="1"/>
      </xdr:nvSpPr>
      <xdr:spPr>
        <a:xfrm>
          <a:off x="18541511" y="5167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32</xdr:row>
      <xdr:rowOff>8661</xdr:rowOff>
    </xdr:from>
    <xdr:to>
      <xdr:col>107</xdr:col>
      <xdr:colOff>101600</xdr:colOff>
      <xdr:row>32</xdr:row>
      <xdr:rowOff>110261</xdr:rowOff>
    </xdr:to>
    <xdr:sp macro="" textlink="">
      <xdr:nvSpPr>
        <xdr:cNvPr id="767" name="楕円 766">
          <a:extLst>
            <a:ext uri="{FF2B5EF4-FFF2-40B4-BE49-F238E27FC236}">
              <a16:creationId xmlns:a16="http://schemas.microsoft.com/office/drawing/2014/main" id="{EDEF63C6-3C9B-4C51-A9B8-2B7647129663}"/>
            </a:ext>
          </a:extLst>
        </xdr:cNvPr>
        <xdr:cNvSpPr/>
      </xdr:nvSpPr>
      <xdr:spPr>
        <a:xfrm>
          <a:off x="17937480" y="5373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30</xdr:row>
      <xdr:rowOff>126788</xdr:rowOff>
    </xdr:from>
    <xdr:ext cx="534377" cy="259045"/>
    <xdr:sp macro="" textlink="">
      <xdr:nvSpPr>
        <xdr:cNvPr id="768" name="テキスト ボックス 767">
          <a:extLst>
            <a:ext uri="{FF2B5EF4-FFF2-40B4-BE49-F238E27FC236}">
              <a16:creationId xmlns:a16="http://schemas.microsoft.com/office/drawing/2014/main" id="{6943C059-489A-4081-9B7F-3A3C687CC8C2}"/>
            </a:ext>
          </a:extLst>
        </xdr:cNvPr>
        <xdr:cNvSpPr txBox="1"/>
      </xdr:nvSpPr>
      <xdr:spPr>
        <a:xfrm>
          <a:off x="17766811" y="5155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32</xdr:row>
      <xdr:rowOff>99553</xdr:rowOff>
    </xdr:from>
    <xdr:to>
      <xdr:col>102</xdr:col>
      <xdr:colOff>165100</xdr:colOff>
      <xdr:row>33</xdr:row>
      <xdr:rowOff>29703</xdr:rowOff>
    </xdr:to>
    <xdr:sp macro="" textlink="">
      <xdr:nvSpPr>
        <xdr:cNvPr id="769" name="楕円 768">
          <a:extLst>
            <a:ext uri="{FF2B5EF4-FFF2-40B4-BE49-F238E27FC236}">
              <a16:creationId xmlns:a16="http://schemas.microsoft.com/office/drawing/2014/main" id="{968E8F75-4BF1-420C-AD6E-EDFB06C764F4}"/>
            </a:ext>
          </a:extLst>
        </xdr:cNvPr>
        <xdr:cNvSpPr/>
      </xdr:nvSpPr>
      <xdr:spPr>
        <a:xfrm>
          <a:off x="17162780" y="546403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31</xdr:row>
      <xdr:rowOff>46230</xdr:rowOff>
    </xdr:from>
    <xdr:ext cx="534377" cy="259045"/>
    <xdr:sp macro="" textlink="">
      <xdr:nvSpPr>
        <xdr:cNvPr id="770" name="テキスト ボックス 769">
          <a:extLst>
            <a:ext uri="{FF2B5EF4-FFF2-40B4-BE49-F238E27FC236}">
              <a16:creationId xmlns:a16="http://schemas.microsoft.com/office/drawing/2014/main" id="{7D82A36D-8E71-4E26-B1C8-BEC4AC442251}"/>
            </a:ext>
          </a:extLst>
        </xdr:cNvPr>
        <xdr:cNvSpPr txBox="1"/>
      </xdr:nvSpPr>
      <xdr:spPr>
        <a:xfrm>
          <a:off x="16969251" y="5243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33</xdr:row>
      <xdr:rowOff>25349</xdr:rowOff>
    </xdr:from>
    <xdr:to>
      <xdr:col>98</xdr:col>
      <xdr:colOff>38100</xdr:colOff>
      <xdr:row>33</xdr:row>
      <xdr:rowOff>126949</xdr:rowOff>
    </xdr:to>
    <xdr:sp macro="" textlink="">
      <xdr:nvSpPr>
        <xdr:cNvPr id="771" name="楕円 770">
          <a:extLst>
            <a:ext uri="{FF2B5EF4-FFF2-40B4-BE49-F238E27FC236}">
              <a16:creationId xmlns:a16="http://schemas.microsoft.com/office/drawing/2014/main" id="{45F58D70-8DCA-4FF1-B6CD-26EAF6B6F04E}"/>
            </a:ext>
          </a:extLst>
        </xdr:cNvPr>
        <xdr:cNvSpPr/>
      </xdr:nvSpPr>
      <xdr:spPr>
        <a:xfrm>
          <a:off x="16388080" y="555746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31</xdr:row>
      <xdr:rowOff>143476</xdr:rowOff>
    </xdr:from>
    <xdr:ext cx="534377" cy="259045"/>
    <xdr:sp macro="" textlink="">
      <xdr:nvSpPr>
        <xdr:cNvPr id="772" name="テキスト ボックス 771">
          <a:extLst>
            <a:ext uri="{FF2B5EF4-FFF2-40B4-BE49-F238E27FC236}">
              <a16:creationId xmlns:a16="http://schemas.microsoft.com/office/drawing/2014/main" id="{506F430B-F1B5-4D44-A226-FDF2E1265A4D}"/>
            </a:ext>
          </a:extLst>
        </xdr:cNvPr>
        <xdr:cNvSpPr txBox="1"/>
      </xdr:nvSpPr>
      <xdr:spPr>
        <a:xfrm>
          <a:off x="16194551" y="5340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68C49DEE-2A21-4562-8344-C64E34F5F713}"/>
            </a:ext>
          </a:extLst>
        </xdr:cNvPr>
        <xdr:cNvSpPr/>
      </xdr:nvSpPr>
      <xdr:spPr>
        <a:xfrm>
          <a:off x="1609344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EB68F87F-6C20-49C4-9088-4B8009A077AD}"/>
            </a:ext>
          </a:extLst>
        </xdr:cNvPr>
        <xdr:cNvSpPr/>
      </xdr:nvSpPr>
      <xdr:spPr>
        <a:xfrm>
          <a:off x="16220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D74A92EB-D104-423B-9751-C4540E378E24}"/>
            </a:ext>
          </a:extLst>
        </xdr:cNvPr>
        <xdr:cNvSpPr/>
      </xdr:nvSpPr>
      <xdr:spPr>
        <a:xfrm>
          <a:off x="16220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AD11CE02-9FB9-4052-BF05-A7E072CFDA85}"/>
            </a:ext>
          </a:extLst>
        </xdr:cNvPr>
        <xdr:cNvSpPr/>
      </xdr:nvSpPr>
      <xdr:spPr>
        <a:xfrm>
          <a:off x="170992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11A5B929-28C8-4BC7-8CE9-3CB069595E9D}"/>
            </a:ext>
          </a:extLst>
        </xdr:cNvPr>
        <xdr:cNvSpPr/>
      </xdr:nvSpPr>
      <xdr:spPr>
        <a:xfrm>
          <a:off x="170992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DBDFD045-FAF0-4928-852D-D6FB4D443FB7}"/>
            </a:ext>
          </a:extLst>
        </xdr:cNvPr>
        <xdr:cNvSpPr/>
      </xdr:nvSpPr>
      <xdr:spPr>
        <a:xfrm>
          <a:off x="1810512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9397B608-050D-41B7-B227-A138CA8F0175}"/>
            </a:ext>
          </a:extLst>
        </xdr:cNvPr>
        <xdr:cNvSpPr/>
      </xdr:nvSpPr>
      <xdr:spPr>
        <a:xfrm>
          <a:off x="1810512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B5866757-4B3C-4D8A-813D-9D55A435876B}"/>
            </a:ext>
          </a:extLst>
        </xdr:cNvPr>
        <xdr:cNvSpPr/>
      </xdr:nvSpPr>
      <xdr:spPr>
        <a:xfrm>
          <a:off x="1609344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91C43B90-BC3C-4915-8C82-82F3EA6522F7}"/>
            </a:ext>
          </a:extLst>
        </xdr:cNvPr>
        <xdr:cNvSpPr txBox="1"/>
      </xdr:nvSpPr>
      <xdr:spPr>
        <a:xfrm>
          <a:off x="160782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E6653C25-3C43-4BCE-8AA8-3DDB0A186F31}"/>
            </a:ext>
          </a:extLst>
        </xdr:cNvPr>
        <xdr:cNvCxnSpPr/>
      </xdr:nvCxnSpPr>
      <xdr:spPr>
        <a:xfrm>
          <a:off x="1609344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3" name="直線コネクタ 782">
          <a:extLst>
            <a:ext uri="{FF2B5EF4-FFF2-40B4-BE49-F238E27FC236}">
              <a16:creationId xmlns:a16="http://schemas.microsoft.com/office/drawing/2014/main" id="{C32B25E5-8F0E-4DA2-A9DE-F775914A0655}"/>
            </a:ext>
          </a:extLst>
        </xdr:cNvPr>
        <xdr:cNvCxnSpPr/>
      </xdr:nvCxnSpPr>
      <xdr:spPr>
        <a:xfrm>
          <a:off x="16093440" y="98628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4" name="テキスト ボックス 783">
          <a:extLst>
            <a:ext uri="{FF2B5EF4-FFF2-40B4-BE49-F238E27FC236}">
              <a16:creationId xmlns:a16="http://schemas.microsoft.com/office/drawing/2014/main" id="{2BB86DF9-1751-4310-BC34-C941F5735FFF}"/>
            </a:ext>
          </a:extLst>
        </xdr:cNvPr>
        <xdr:cNvSpPr txBox="1"/>
      </xdr:nvSpPr>
      <xdr:spPr>
        <a:xfrm>
          <a:off x="15890374" y="97244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5" name="直線コネクタ 784">
          <a:extLst>
            <a:ext uri="{FF2B5EF4-FFF2-40B4-BE49-F238E27FC236}">
              <a16:creationId xmlns:a16="http://schemas.microsoft.com/office/drawing/2014/main" id="{E793CEA6-0EB7-4F8A-A9DF-91A161A88AE5}"/>
            </a:ext>
          </a:extLst>
        </xdr:cNvPr>
        <xdr:cNvCxnSpPr/>
      </xdr:nvCxnSpPr>
      <xdr:spPr>
        <a:xfrm>
          <a:off x="16093440" y="9413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6" name="テキスト ボックス 785">
          <a:extLst>
            <a:ext uri="{FF2B5EF4-FFF2-40B4-BE49-F238E27FC236}">
              <a16:creationId xmlns:a16="http://schemas.microsoft.com/office/drawing/2014/main" id="{6A8DF80C-4ED7-468A-8C6E-CC0A12408868}"/>
            </a:ext>
          </a:extLst>
        </xdr:cNvPr>
        <xdr:cNvSpPr txBox="1"/>
      </xdr:nvSpPr>
      <xdr:spPr>
        <a:xfrm>
          <a:off x="15630721" y="9274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7" name="直線コネクタ 786">
          <a:extLst>
            <a:ext uri="{FF2B5EF4-FFF2-40B4-BE49-F238E27FC236}">
              <a16:creationId xmlns:a16="http://schemas.microsoft.com/office/drawing/2014/main" id="{BE087988-DA01-4E8F-BD65-B0E94F3B3654}"/>
            </a:ext>
          </a:extLst>
        </xdr:cNvPr>
        <xdr:cNvCxnSpPr/>
      </xdr:nvCxnSpPr>
      <xdr:spPr>
        <a:xfrm>
          <a:off x="16093440" y="8967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8" name="テキスト ボックス 787">
          <a:extLst>
            <a:ext uri="{FF2B5EF4-FFF2-40B4-BE49-F238E27FC236}">
              <a16:creationId xmlns:a16="http://schemas.microsoft.com/office/drawing/2014/main" id="{0623888C-F793-4E0F-8B06-37156C2C0EEE}"/>
            </a:ext>
          </a:extLst>
        </xdr:cNvPr>
        <xdr:cNvSpPr txBox="1"/>
      </xdr:nvSpPr>
      <xdr:spPr>
        <a:xfrm>
          <a:off x="15630721" y="88290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9" name="直線コネクタ 788">
          <a:extLst>
            <a:ext uri="{FF2B5EF4-FFF2-40B4-BE49-F238E27FC236}">
              <a16:creationId xmlns:a16="http://schemas.microsoft.com/office/drawing/2014/main" id="{8DCF031D-640A-4787-B59A-0A8CC31D209E}"/>
            </a:ext>
          </a:extLst>
        </xdr:cNvPr>
        <xdr:cNvCxnSpPr/>
      </xdr:nvCxnSpPr>
      <xdr:spPr>
        <a:xfrm>
          <a:off x="16093440" y="8521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0" name="テキスト ボックス 789">
          <a:extLst>
            <a:ext uri="{FF2B5EF4-FFF2-40B4-BE49-F238E27FC236}">
              <a16:creationId xmlns:a16="http://schemas.microsoft.com/office/drawing/2014/main" id="{F8FF6EAC-BBBE-42F4-BCF1-697165E6D0E1}"/>
            </a:ext>
          </a:extLst>
        </xdr:cNvPr>
        <xdr:cNvSpPr txBox="1"/>
      </xdr:nvSpPr>
      <xdr:spPr>
        <a:xfrm>
          <a:off x="15630721" y="83832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FDA94378-68AD-4939-BF7F-A2F873983BDC}"/>
            </a:ext>
          </a:extLst>
        </xdr:cNvPr>
        <xdr:cNvCxnSpPr/>
      </xdr:nvCxnSpPr>
      <xdr:spPr>
        <a:xfrm>
          <a:off x="1609344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E0FB5F1-6033-4ABD-8DE1-9FA56C2E968C}"/>
            </a:ext>
          </a:extLst>
        </xdr:cNvPr>
        <xdr:cNvSpPr txBox="1"/>
      </xdr:nvSpPr>
      <xdr:spPr>
        <a:xfrm>
          <a:off x="15630721" y="79337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F9F4B8D1-BEB0-4DDA-96E2-E5B4FB0988B3}"/>
            </a:ext>
          </a:extLst>
        </xdr:cNvPr>
        <xdr:cNvSpPr/>
      </xdr:nvSpPr>
      <xdr:spPr>
        <a:xfrm>
          <a:off x="1609344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114920</xdr:rowOff>
    </xdr:from>
    <xdr:to>
      <xdr:col>116</xdr:col>
      <xdr:colOff>62864</xdr:colOff>
      <xdr:row>58</xdr:row>
      <xdr:rowOff>139700</xdr:rowOff>
    </xdr:to>
    <xdr:cxnSp macro="">
      <xdr:nvCxnSpPr>
        <xdr:cNvPr id="794" name="直線コネクタ 793">
          <a:extLst>
            <a:ext uri="{FF2B5EF4-FFF2-40B4-BE49-F238E27FC236}">
              <a16:creationId xmlns:a16="http://schemas.microsoft.com/office/drawing/2014/main" id="{D2117CD5-EF11-4902-9CA7-920583B9947E}"/>
            </a:ext>
          </a:extLst>
        </xdr:cNvPr>
        <xdr:cNvCxnSpPr/>
      </xdr:nvCxnSpPr>
      <xdr:spPr>
        <a:xfrm flipV="1">
          <a:off x="19507835" y="8664560"/>
          <a:ext cx="1269" cy="119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5" name="貸付金最小値テキスト">
          <a:extLst>
            <a:ext uri="{FF2B5EF4-FFF2-40B4-BE49-F238E27FC236}">
              <a16:creationId xmlns:a16="http://schemas.microsoft.com/office/drawing/2014/main" id="{DCADAC67-B3E5-4187-B154-94353E9DB71C}"/>
            </a:ext>
          </a:extLst>
        </xdr:cNvPr>
        <xdr:cNvSpPr txBox="1"/>
      </xdr:nvSpPr>
      <xdr:spPr>
        <a:xfrm>
          <a:off x="19560540" y="98666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6" name="直線コネクタ 795">
          <a:extLst>
            <a:ext uri="{FF2B5EF4-FFF2-40B4-BE49-F238E27FC236}">
              <a16:creationId xmlns:a16="http://schemas.microsoft.com/office/drawing/2014/main" id="{48CCC732-4DB6-49A9-A888-452C6BA8F598}"/>
            </a:ext>
          </a:extLst>
        </xdr:cNvPr>
        <xdr:cNvCxnSpPr/>
      </xdr:nvCxnSpPr>
      <xdr:spPr>
        <a:xfrm>
          <a:off x="19443700" y="98628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61597</xdr:rowOff>
    </xdr:from>
    <xdr:ext cx="534377" cy="259045"/>
    <xdr:sp macro="" textlink="">
      <xdr:nvSpPr>
        <xdr:cNvPr id="797" name="貸付金最大値テキスト">
          <a:extLst>
            <a:ext uri="{FF2B5EF4-FFF2-40B4-BE49-F238E27FC236}">
              <a16:creationId xmlns:a16="http://schemas.microsoft.com/office/drawing/2014/main" id="{F6A20106-6F16-4F21-8C12-332399E3ECB3}"/>
            </a:ext>
          </a:extLst>
        </xdr:cNvPr>
        <xdr:cNvSpPr txBox="1"/>
      </xdr:nvSpPr>
      <xdr:spPr>
        <a:xfrm>
          <a:off x="19560540" y="8443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114920</xdr:rowOff>
    </xdr:from>
    <xdr:to>
      <xdr:col>116</xdr:col>
      <xdr:colOff>152400</xdr:colOff>
      <xdr:row>51</xdr:row>
      <xdr:rowOff>114920</xdr:rowOff>
    </xdr:to>
    <xdr:cxnSp macro="">
      <xdr:nvCxnSpPr>
        <xdr:cNvPr id="798" name="直線コネクタ 797">
          <a:extLst>
            <a:ext uri="{FF2B5EF4-FFF2-40B4-BE49-F238E27FC236}">
              <a16:creationId xmlns:a16="http://schemas.microsoft.com/office/drawing/2014/main" id="{C6B0A005-3579-4B2D-8DF4-10668267C87A}"/>
            </a:ext>
          </a:extLst>
        </xdr:cNvPr>
        <xdr:cNvCxnSpPr/>
      </xdr:nvCxnSpPr>
      <xdr:spPr>
        <a:xfrm>
          <a:off x="19443700" y="86645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55</xdr:row>
      <xdr:rowOff>43368</xdr:rowOff>
    </xdr:from>
    <xdr:to>
      <xdr:col>116</xdr:col>
      <xdr:colOff>63500</xdr:colOff>
      <xdr:row>55</xdr:row>
      <xdr:rowOff>113045</xdr:rowOff>
    </xdr:to>
    <xdr:cxnSp macro="">
      <xdr:nvCxnSpPr>
        <xdr:cNvPr id="799" name="直線コネクタ 798">
          <a:extLst>
            <a:ext uri="{FF2B5EF4-FFF2-40B4-BE49-F238E27FC236}">
              <a16:creationId xmlns:a16="http://schemas.microsoft.com/office/drawing/2014/main" id="{11D1ABFE-4A57-493B-AEA5-438ACCAD1281}"/>
            </a:ext>
          </a:extLst>
        </xdr:cNvPr>
        <xdr:cNvCxnSpPr/>
      </xdr:nvCxnSpPr>
      <xdr:spPr>
        <a:xfrm>
          <a:off x="18778220" y="9263568"/>
          <a:ext cx="731520" cy="69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55486</xdr:rowOff>
    </xdr:from>
    <xdr:ext cx="469744" cy="259045"/>
    <xdr:sp macro="" textlink="">
      <xdr:nvSpPr>
        <xdr:cNvPr id="800" name="貸付金平均値テキスト">
          <a:extLst>
            <a:ext uri="{FF2B5EF4-FFF2-40B4-BE49-F238E27FC236}">
              <a16:creationId xmlns:a16="http://schemas.microsoft.com/office/drawing/2014/main" id="{D0E41FBC-FA59-48C3-887A-8EBC92DCD70C}"/>
            </a:ext>
          </a:extLst>
        </xdr:cNvPr>
        <xdr:cNvSpPr txBox="1"/>
      </xdr:nvSpPr>
      <xdr:spPr>
        <a:xfrm>
          <a:off x="19560540" y="96109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77059</xdr:rowOff>
    </xdr:from>
    <xdr:to>
      <xdr:col>116</xdr:col>
      <xdr:colOff>114300</xdr:colOff>
      <xdr:row>58</xdr:row>
      <xdr:rowOff>7209</xdr:rowOff>
    </xdr:to>
    <xdr:sp macro="" textlink="">
      <xdr:nvSpPr>
        <xdr:cNvPr id="801" name="フローチャート: 判断 800">
          <a:extLst>
            <a:ext uri="{FF2B5EF4-FFF2-40B4-BE49-F238E27FC236}">
              <a16:creationId xmlns:a16="http://schemas.microsoft.com/office/drawing/2014/main" id="{4C0964FD-7BBF-41F7-A314-DF2D4FC5D19A}"/>
            </a:ext>
          </a:extLst>
        </xdr:cNvPr>
        <xdr:cNvSpPr/>
      </xdr:nvSpPr>
      <xdr:spPr>
        <a:xfrm>
          <a:off x="19458940" y="96325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43368</xdr:rowOff>
    </xdr:from>
    <xdr:to>
      <xdr:col>111</xdr:col>
      <xdr:colOff>177800</xdr:colOff>
      <xdr:row>55</xdr:row>
      <xdr:rowOff>48489</xdr:rowOff>
    </xdr:to>
    <xdr:cxnSp macro="">
      <xdr:nvCxnSpPr>
        <xdr:cNvPr id="802" name="直線コネクタ 801">
          <a:extLst>
            <a:ext uri="{FF2B5EF4-FFF2-40B4-BE49-F238E27FC236}">
              <a16:creationId xmlns:a16="http://schemas.microsoft.com/office/drawing/2014/main" id="{6CACA7DC-5FD4-4E61-A10A-94E6B78FE2F9}"/>
            </a:ext>
          </a:extLst>
        </xdr:cNvPr>
        <xdr:cNvCxnSpPr/>
      </xdr:nvCxnSpPr>
      <xdr:spPr>
        <a:xfrm flipV="1">
          <a:off x="17988280" y="9263568"/>
          <a:ext cx="789940" cy="5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54976</xdr:rowOff>
    </xdr:from>
    <xdr:to>
      <xdr:col>112</xdr:col>
      <xdr:colOff>38100</xdr:colOff>
      <xdr:row>57</xdr:row>
      <xdr:rowOff>156576</xdr:rowOff>
    </xdr:to>
    <xdr:sp macro="" textlink="">
      <xdr:nvSpPr>
        <xdr:cNvPr id="803" name="フローチャート: 判断 802">
          <a:extLst>
            <a:ext uri="{FF2B5EF4-FFF2-40B4-BE49-F238E27FC236}">
              <a16:creationId xmlns:a16="http://schemas.microsoft.com/office/drawing/2014/main" id="{79D4C7C2-C387-4FA4-BE78-53C3129287D8}"/>
            </a:ext>
          </a:extLst>
        </xdr:cNvPr>
        <xdr:cNvSpPr/>
      </xdr:nvSpPr>
      <xdr:spPr>
        <a:xfrm>
          <a:off x="18735040" y="961045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147703</xdr:rowOff>
    </xdr:from>
    <xdr:ext cx="469744" cy="259045"/>
    <xdr:sp macro="" textlink="">
      <xdr:nvSpPr>
        <xdr:cNvPr id="804" name="テキスト ボックス 803">
          <a:extLst>
            <a:ext uri="{FF2B5EF4-FFF2-40B4-BE49-F238E27FC236}">
              <a16:creationId xmlns:a16="http://schemas.microsoft.com/office/drawing/2014/main" id="{5B792EB7-E675-4673-8F3D-EF6DA856CED6}"/>
            </a:ext>
          </a:extLst>
        </xdr:cNvPr>
        <xdr:cNvSpPr txBox="1"/>
      </xdr:nvSpPr>
      <xdr:spPr>
        <a:xfrm>
          <a:off x="18573828" y="9703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55</xdr:row>
      <xdr:rowOff>48489</xdr:rowOff>
    </xdr:from>
    <xdr:to>
      <xdr:col>107</xdr:col>
      <xdr:colOff>50800</xdr:colOff>
      <xdr:row>55</xdr:row>
      <xdr:rowOff>66594</xdr:rowOff>
    </xdr:to>
    <xdr:cxnSp macro="">
      <xdr:nvCxnSpPr>
        <xdr:cNvPr id="805" name="直線コネクタ 804">
          <a:extLst>
            <a:ext uri="{FF2B5EF4-FFF2-40B4-BE49-F238E27FC236}">
              <a16:creationId xmlns:a16="http://schemas.microsoft.com/office/drawing/2014/main" id="{0B4E9A43-7158-4365-96AE-EE72DED46DB9}"/>
            </a:ext>
          </a:extLst>
        </xdr:cNvPr>
        <xdr:cNvCxnSpPr/>
      </xdr:nvCxnSpPr>
      <xdr:spPr>
        <a:xfrm flipV="1">
          <a:off x="17213580" y="9268689"/>
          <a:ext cx="774700" cy="1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57627</xdr:rowOff>
    </xdr:from>
    <xdr:to>
      <xdr:col>107</xdr:col>
      <xdr:colOff>101600</xdr:colOff>
      <xdr:row>57</xdr:row>
      <xdr:rowOff>159227</xdr:rowOff>
    </xdr:to>
    <xdr:sp macro="" textlink="">
      <xdr:nvSpPr>
        <xdr:cNvPr id="806" name="フローチャート: 判断 805">
          <a:extLst>
            <a:ext uri="{FF2B5EF4-FFF2-40B4-BE49-F238E27FC236}">
              <a16:creationId xmlns:a16="http://schemas.microsoft.com/office/drawing/2014/main" id="{DD8133BD-2007-499D-960D-8F96246DA309}"/>
            </a:ext>
          </a:extLst>
        </xdr:cNvPr>
        <xdr:cNvSpPr/>
      </xdr:nvSpPr>
      <xdr:spPr>
        <a:xfrm>
          <a:off x="17937480" y="9613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150354</xdr:rowOff>
    </xdr:from>
    <xdr:ext cx="469744" cy="259045"/>
    <xdr:sp macro="" textlink="">
      <xdr:nvSpPr>
        <xdr:cNvPr id="807" name="テキスト ボックス 806">
          <a:extLst>
            <a:ext uri="{FF2B5EF4-FFF2-40B4-BE49-F238E27FC236}">
              <a16:creationId xmlns:a16="http://schemas.microsoft.com/office/drawing/2014/main" id="{4F885C08-F011-4D63-BE3B-E9655C1466CB}"/>
            </a:ext>
          </a:extLst>
        </xdr:cNvPr>
        <xdr:cNvSpPr txBox="1"/>
      </xdr:nvSpPr>
      <xdr:spPr>
        <a:xfrm>
          <a:off x="17776268" y="9705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55</xdr:row>
      <xdr:rowOff>57816</xdr:rowOff>
    </xdr:from>
    <xdr:to>
      <xdr:col>102</xdr:col>
      <xdr:colOff>114300</xdr:colOff>
      <xdr:row>55</xdr:row>
      <xdr:rowOff>66594</xdr:rowOff>
    </xdr:to>
    <xdr:cxnSp macro="">
      <xdr:nvCxnSpPr>
        <xdr:cNvPr id="808" name="直線コネクタ 807">
          <a:extLst>
            <a:ext uri="{FF2B5EF4-FFF2-40B4-BE49-F238E27FC236}">
              <a16:creationId xmlns:a16="http://schemas.microsoft.com/office/drawing/2014/main" id="{D2BE1E71-91DD-45BA-8B61-1EF83A5822BA}"/>
            </a:ext>
          </a:extLst>
        </xdr:cNvPr>
        <xdr:cNvCxnSpPr/>
      </xdr:nvCxnSpPr>
      <xdr:spPr>
        <a:xfrm>
          <a:off x="16431260" y="9278016"/>
          <a:ext cx="782320" cy="8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54244</xdr:rowOff>
    </xdr:from>
    <xdr:to>
      <xdr:col>102</xdr:col>
      <xdr:colOff>165100</xdr:colOff>
      <xdr:row>57</xdr:row>
      <xdr:rowOff>155844</xdr:rowOff>
    </xdr:to>
    <xdr:sp macro="" textlink="">
      <xdr:nvSpPr>
        <xdr:cNvPr id="809" name="フローチャート: 判断 808">
          <a:extLst>
            <a:ext uri="{FF2B5EF4-FFF2-40B4-BE49-F238E27FC236}">
              <a16:creationId xmlns:a16="http://schemas.microsoft.com/office/drawing/2014/main" id="{3D13CF86-0A4A-435E-A8B4-58805D593561}"/>
            </a:ext>
          </a:extLst>
        </xdr:cNvPr>
        <xdr:cNvSpPr/>
      </xdr:nvSpPr>
      <xdr:spPr>
        <a:xfrm>
          <a:off x="17162780" y="9609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146971</xdr:rowOff>
    </xdr:from>
    <xdr:ext cx="469744" cy="259045"/>
    <xdr:sp macro="" textlink="">
      <xdr:nvSpPr>
        <xdr:cNvPr id="810" name="テキスト ボックス 809">
          <a:extLst>
            <a:ext uri="{FF2B5EF4-FFF2-40B4-BE49-F238E27FC236}">
              <a16:creationId xmlns:a16="http://schemas.microsoft.com/office/drawing/2014/main" id="{C1FF2E19-D7F6-4D56-B0E4-B7AD1992D14D}"/>
            </a:ext>
          </a:extLst>
        </xdr:cNvPr>
        <xdr:cNvSpPr txBox="1"/>
      </xdr:nvSpPr>
      <xdr:spPr>
        <a:xfrm>
          <a:off x="17001568" y="9702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6696</xdr:rowOff>
    </xdr:from>
    <xdr:to>
      <xdr:col>98</xdr:col>
      <xdr:colOff>38100</xdr:colOff>
      <xdr:row>57</xdr:row>
      <xdr:rowOff>108296</xdr:rowOff>
    </xdr:to>
    <xdr:sp macro="" textlink="">
      <xdr:nvSpPr>
        <xdr:cNvPr id="811" name="フローチャート: 判断 810">
          <a:extLst>
            <a:ext uri="{FF2B5EF4-FFF2-40B4-BE49-F238E27FC236}">
              <a16:creationId xmlns:a16="http://schemas.microsoft.com/office/drawing/2014/main" id="{3ACC44E1-59FF-45E1-A1EF-F5E23833EA4E}"/>
            </a:ext>
          </a:extLst>
        </xdr:cNvPr>
        <xdr:cNvSpPr/>
      </xdr:nvSpPr>
      <xdr:spPr>
        <a:xfrm>
          <a:off x="16388080" y="956217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99423</xdr:rowOff>
    </xdr:from>
    <xdr:ext cx="469744" cy="259045"/>
    <xdr:sp macro="" textlink="">
      <xdr:nvSpPr>
        <xdr:cNvPr id="812" name="テキスト ボックス 811">
          <a:extLst>
            <a:ext uri="{FF2B5EF4-FFF2-40B4-BE49-F238E27FC236}">
              <a16:creationId xmlns:a16="http://schemas.microsoft.com/office/drawing/2014/main" id="{6E9F3505-1BA8-4CE9-8022-DA8F3FE1ABD8}"/>
            </a:ext>
          </a:extLst>
        </xdr:cNvPr>
        <xdr:cNvSpPr txBox="1"/>
      </xdr:nvSpPr>
      <xdr:spPr>
        <a:xfrm>
          <a:off x="16226868" y="9654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176701CE-DFCD-4D9C-A6C5-5A9CE3C356D5}"/>
            </a:ext>
          </a:extLst>
        </xdr:cNvPr>
        <xdr:cNvSpPr txBox="1"/>
      </xdr:nvSpPr>
      <xdr:spPr>
        <a:xfrm>
          <a:off x="193421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2FF80C6F-D50C-4874-95AA-20C1B7C22723}"/>
            </a:ext>
          </a:extLst>
        </xdr:cNvPr>
        <xdr:cNvSpPr txBox="1"/>
      </xdr:nvSpPr>
      <xdr:spPr>
        <a:xfrm>
          <a:off x="186105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DBAD59B5-58B8-4C75-B80A-9006ABB9AF0C}"/>
            </a:ext>
          </a:extLst>
        </xdr:cNvPr>
        <xdr:cNvSpPr txBox="1"/>
      </xdr:nvSpPr>
      <xdr:spPr>
        <a:xfrm>
          <a:off x="178206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90AF87D2-918A-4E3A-B620-91D115DC2640}"/>
            </a:ext>
          </a:extLst>
        </xdr:cNvPr>
        <xdr:cNvSpPr txBox="1"/>
      </xdr:nvSpPr>
      <xdr:spPr>
        <a:xfrm>
          <a:off x="170459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7A902440-491E-463C-8A5C-F7B2150E9CF9}"/>
            </a:ext>
          </a:extLst>
        </xdr:cNvPr>
        <xdr:cNvSpPr txBox="1"/>
      </xdr:nvSpPr>
      <xdr:spPr>
        <a:xfrm>
          <a:off x="162636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62245</xdr:rowOff>
    </xdr:from>
    <xdr:to>
      <xdr:col>116</xdr:col>
      <xdr:colOff>114300</xdr:colOff>
      <xdr:row>55</xdr:row>
      <xdr:rowOff>163845</xdr:rowOff>
    </xdr:to>
    <xdr:sp macro="" textlink="">
      <xdr:nvSpPr>
        <xdr:cNvPr id="818" name="楕円 817">
          <a:extLst>
            <a:ext uri="{FF2B5EF4-FFF2-40B4-BE49-F238E27FC236}">
              <a16:creationId xmlns:a16="http://schemas.microsoft.com/office/drawing/2014/main" id="{EE997854-624D-4A00-A052-69D242BC0ED0}"/>
            </a:ext>
          </a:extLst>
        </xdr:cNvPr>
        <xdr:cNvSpPr/>
      </xdr:nvSpPr>
      <xdr:spPr>
        <a:xfrm>
          <a:off x="19458940" y="928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54</xdr:row>
      <xdr:rowOff>85122</xdr:rowOff>
    </xdr:from>
    <xdr:ext cx="534377" cy="259045"/>
    <xdr:sp macro="" textlink="">
      <xdr:nvSpPr>
        <xdr:cNvPr id="819" name="貸付金該当値テキスト">
          <a:extLst>
            <a:ext uri="{FF2B5EF4-FFF2-40B4-BE49-F238E27FC236}">
              <a16:creationId xmlns:a16="http://schemas.microsoft.com/office/drawing/2014/main" id="{AE7F0F86-D061-4189-9858-F0E1860B19E1}"/>
            </a:ext>
          </a:extLst>
        </xdr:cNvPr>
        <xdr:cNvSpPr txBox="1"/>
      </xdr:nvSpPr>
      <xdr:spPr>
        <a:xfrm>
          <a:off x="19560540" y="9137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164018</xdr:rowOff>
    </xdr:from>
    <xdr:to>
      <xdr:col>112</xdr:col>
      <xdr:colOff>38100</xdr:colOff>
      <xdr:row>55</xdr:row>
      <xdr:rowOff>94168</xdr:rowOff>
    </xdr:to>
    <xdr:sp macro="" textlink="">
      <xdr:nvSpPr>
        <xdr:cNvPr id="820" name="楕円 819">
          <a:extLst>
            <a:ext uri="{FF2B5EF4-FFF2-40B4-BE49-F238E27FC236}">
              <a16:creationId xmlns:a16="http://schemas.microsoft.com/office/drawing/2014/main" id="{D62129D9-3C7B-4763-85B2-6B698AD7B985}"/>
            </a:ext>
          </a:extLst>
        </xdr:cNvPr>
        <xdr:cNvSpPr/>
      </xdr:nvSpPr>
      <xdr:spPr>
        <a:xfrm>
          <a:off x="18735040" y="921657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53</xdr:row>
      <xdr:rowOff>110695</xdr:rowOff>
    </xdr:from>
    <xdr:ext cx="534377" cy="259045"/>
    <xdr:sp macro="" textlink="">
      <xdr:nvSpPr>
        <xdr:cNvPr id="821" name="テキスト ボックス 820">
          <a:extLst>
            <a:ext uri="{FF2B5EF4-FFF2-40B4-BE49-F238E27FC236}">
              <a16:creationId xmlns:a16="http://schemas.microsoft.com/office/drawing/2014/main" id="{04CE076F-C425-463E-9CAA-514EB2CFF1D1}"/>
            </a:ext>
          </a:extLst>
        </xdr:cNvPr>
        <xdr:cNvSpPr txBox="1"/>
      </xdr:nvSpPr>
      <xdr:spPr>
        <a:xfrm>
          <a:off x="18541511" y="8995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169139</xdr:rowOff>
    </xdr:from>
    <xdr:to>
      <xdr:col>107</xdr:col>
      <xdr:colOff>101600</xdr:colOff>
      <xdr:row>55</xdr:row>
      <xdr:rowOff>99289</xdr:rowOff>
    </xdr:to>
    <xdr:sp macro="" textlink="">
      <xdr:nvSpPr>
        <xdr:cNvPr id="822" name="楕円 821">
          <a:extLst>
            <a:ext uri="{FF2B5EF4-FFF2-40B4-BE49-F238E27FC236}">
              <a16:creationId xmlns:a16="http://schemas.microsoft.com/office/drawing/2014/main" id="{F5B6C0B0-5B92-4C11-AEF2-84887B03F59B}"/>
            </a:ext>
          </a:extLst>
        </xdr:cNvPr>
        <xdr:cNvSpPr/>
      </xdr:nvSpPr>
      <xdr:spPr>
        <a:xfrm>
          <a:off x="17937480" y="92216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53</xdr:row>
      <xdr:rowOff>115816</xdr:rowOff>
    </xdr:from>
    <xdr:ext cx="534377" cy="259045"/>
    <xdr:sp macro="" textlink="">
      <xdr:nvSpPr>
        <xdr:cNvPr id="823" name="テキスト ボックス 822">
          <a:extLst>
            <a:ext uri="{FF2B5EF4-FFF2-40B4-BE49-F238E27FC236}">
              <a16:creationId xmlns:a16="http://schemas.microsoft.com/office/drawing/2014/main" id="{9DE382AD-4630-4207-9C2B-E65076ADF388}"/>
            </a:ext>
          </a:extLst>
        </xdr:cNvPr>
        <xdr:cNvSpPr txBox="1"/>
      </xdr:nvSpPr>
      <xdr:spPr>
        <a:xfrm>
          <a:off x="17766811" y="9000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55</xdr:row>
      <xdr:rowOff>15794</xdr:rowOff>
    </xdr:from>
    <xdr:to>
      <xdr:col>102</xdr:col>
      <xdr:colOff>165100</xdr:colOff>
      <xdr:row>55</xdr:row>
      <xdr:rowOff>117394</xdr:rowOff>
    </xdr:to>
    <xdr:sp macro="" textlink="">
      <xdr:nvSpPr>
        <xdr:cNvPr id="824" name="楕円 823">
          <a:extLst>
            <a:ext uri="{FF2B5EF4-FFF2-40B4-BE49-F238E27FC236}">
              <a16:creationId xmlns:a16="http://schemas.microsoft.com/office/drawing/2014/main" id="{4C4EA51C-1787-440A-AD63-92B1A19970FF}"/>
            </a:ext>
          </a:extLst>
        </xdr:cNvPr>
        <xdr:cNvSpPr/>
      </xdr:nvSpPr>
      <xdr:spPr>
        <a:xfrm>
          <a:off x="17162780" y="9235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53</xdr:row>
      <xdr:rowOff>133921</xdr:rowOff>
    </xdr:from>
    <xdr:ext cx="534377" cy="259045"/>
    <xdr:sp macro="" textlink="">
      <xdr:nvSpPr>
        <xdr:cNvPr id="825" name="テキスト ボックス 824">
          <a:extLst>
            <a:ext uri="{FF2B5EF4-FFF2-40B4-BE49-F238E27FC236}">
              <a16:creationId xmlns:a16="http://schemas.microsoft.com/office/drawing/2014/main" id="{F8E61B8B-E9EF-4365-B990-04E4FEB037AE}"/>
            </a:ext>
          </a:extLst>
        </xdr:cNvPr>
        <xdr:cNvSpPr txBox="1"/>
      </xdr:nvSpPr>
      <xdr:spPr>
        <a:xfrm>
          <a:off x="16969251" y="9018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7016</xdr:rowOff>
    </xdr:from>
    <xdr:to>
      <xdr:col>98</xdr:col>
      <xdr:colOff>38100</xdr:colOff>
      <xdr:row>55</xdr:row>
      <xdr:rowOff>108616</xdr:rowOff>
    </xdr:to>
    <xdr:sp macro="" textlink="">
      <xdr:nvSpPr>
        <xdr:cNvPr id="826" name="楕円 825">
          <a:extLst>
            <a:ext uri="{FF2B5EF4-FFF2-40B4-BE49-F238E27FC236}">
              <a16:creationId xmlns:a16="http://schemas.microsoft.com/office/drawing/2014/main" id="{6E28C5A4-2693-43B1-9FE1-6403D825424B}"/>
            </a:ext>
          </a:extLst>
        </xdr:cNvPr>
        <xdr:cNvSpPr/>
      </xdr:nvSpPr>
      <xdr:spPr>
        <a:xfrm>
          <a:off x="16388080" y="922721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53</xdr:row>
      <xdr:rowOff>125143</xdr:rowOff>
    </xdr:from>
    <xdr:ext cx="534377" cy="259045"/>
    <xdr:sp macro="" textlink="">
      <xdr:nvSpPr>
        <xdr:cNvPr id="827" name="テキスト ボックス 826">
          <a:extLst>
            <a:ext uri="{FF2B5EF4-FFF2-40B4-BE49-F238E27FC236}">
              <a16:creationId xmlns:a16="http://schemas.microsoft.com/office/drawing/2014/main" id="{B4F19C63-5D1F-4E3C-91B0-D0975CB94FE6}"/>
            </a:ext>
          </a:extLst>
        </xdr:cNvPr>
        <xdr:cNvSpPr txBox="1"/>
      </xdr:nvSpPr>
      <xdr:spPr>
        <a:xfrm>
          <a:off x="16194551" y="9010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30724E87-008A-45D3-85C3-3E040192CA59}"/>
            </a:ext>
          </a:extLst>
        </xdr:cNvPr>
        <xdr:cNvSpPr/>
      </xdr:nvSpPr>
      <xdr:spPr>
        <a:xfrm>
          <a:off x="1609344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1D3CCE51-5A6B-474C-997C-AC3829E1DF23}"/>
            </a:ext>
          </a:extLst>
        </xdr:cNvPr>
        <xdr:cNvSpPr/>
      </xdr:nvSpPr>
      <xdr:spPr>
        <a:xfrm>
          <a:off x="16220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98FB3FAE-7913-4974-A39D-550D734E784F}"/>
            </a:ext>
          </a:extLst>
        </xdr:cNvPr>
        <xdr:cNvSpPr/>
      </xdr:nvSpPr>
      <xdr:spPr>
        <a:xfrm>
          <a:off x="16220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8CEE36BF-185C-42A9-A2CF-DA8CE680B187}"/>
            </a:ext>
          </a:extLst>
        </xdr:cNvPr>
        <xdr:cNvSpPr/>
      </xdr:nvSpPr>
      <xdr:spPr>
        <a:xfrm>
          <a:off x="170992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3152DAFD-C45C-411E-831B-6B8DA3D3C89D}"/>
            </a:ext>
          </a:extLst>
        </xdr:cNvPr>
        <xdr:cNvSpPr/>
      </xdr:nvSpPr>
      <xdr:spPr>
        <a:xfrm>
          <a:off x="170992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4CA4E1C2-9158-4203-9DDD-8CFF61867C69}"/>
            </a:ext>
          </a:extLst>
        </xdr:cNvPr>
        <xdr:cNvSpPr/>
      </xdr:nvSpPr>
      <xdr:spPr>
        <a:xfrm>
          <a:off x="1810512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8118B1C3-63BE-4710-858C-AB5467D92B25}"/>
            </a:ext>
          </a:extLst>
        </xdr:cNvPr>
        <xdr:cNvSpPr/>
      </xdr:nvSpPr>
      <xdr:spPr>
        <a:xfrm>
          <a:off x="1810512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747DD919-8750-49BB-8628-83FDC8832494}"/>
            </a:ext>
          </a:extLst>
        </xdr:cNvPr>
        <xdr:cNvSpPr/>
      </xdr:nvSpPr>
      <xdr:spPr>
        <a:xfrm>
          <a:off x="1609344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41AF0A87-EFD4-430B-BD61-9AC4F35A6369}"/>
            </a:ext>
          </a:extLst>
        </xdr:cNvPr>
        <xdr:cNvSpPr txBox="1"/>
      </xdr:nvSpPr>
      <xdr:spPr>
        <a:xfrm>
          <a:off x="160782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BF0DE55B-B8DA-467D-ADC1-083047B89EFB}"/>
            </a:ext>
          </a:extLst>
        </xdr:cNvPr>
        <xdr:cNvCxnSpPr/>
      </xdr:nvCxnSpPr>
      <xdr:spPr>
        <a:xfrm>
          <a:off x="1609344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F074B4E3-3262-4338-92E5-9BC4FDE802BE}"/>
            </a:ext>
          </a:extLst>
        </xdr:cNvPr>
        <xdr:cNvSpPr txBox="1"/>
      </xdr:nvSpPr>
      <xdr:spPr>
        <a:xfrm>
          <a:off x="15890374" y="13522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971DD1EA-41F9-4F6D-9040-2EA8C120A53C}"/>
            </a:ext>
          </a:extLst>
        </xdr:cNvPr>
        <xdr:cNvCxnSpPr/>
      </xdr:nvCxnSpPr>
      <xdr:spPr>
        <a:xfrm>
          <a:off x="16093440" y="132156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798AAD72-F32C-4F79-8DE3-D1ABD8910C4C}"/>
            </a:ext>
          </a:extLst>
        </xdr:cNvPr>
        <xdr:cNvSpPr txBox="1"/>
      </xdr:nvSpPr>
      <xdr:spPr>
        <a:xfrm>
          <a:off x="15630721" y="130772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EE48B33F-FD27-49C2-9A98-66E75576A2C9}"/>
            </a:ext>
          </a:extLst>
        </xdr:cNvPr>
        <xdr:cNvCxnSpPr/>
      </xdr:nvCxnSpPr>
      <xdr:spPr>
        <a:xfrm>
          <a:off x="16093440" y="127660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83AF07A8-3AB5-43AD-B24B-21A9C584BC74}"/>
            </a:ext>
          </a:extLst>
        </xdr:cNvPr>
        <xdr:cNvSpPr txBox="1"/>
      </xdr:nvSpPr>
      <xdr:spPr>
        <a:xfrm>
          <a:off x="15630721" y="12627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D38B829C-C856-4DC8-AD67-62C8689B69F6}"/>
            </a:ext>
          </a:extLst>
        </xdr:cNvPr>
        <xdr:cNvCxnSpPr/>
      </xdr:nvCxnSpPr>
      <xdr:spPr>
        <a:xfrm>
          <a:off x="16093440" y="12320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FDDC47C1-5B55-4834-9F49-FBCD25AA483C}"/>
            </a:ext>
          </a:extLst>
        </xdr:cNvPr>
        <xdr:cNvSpPr txBox="1"/>
      </xdr:nvSpPr>
      <xdr:spPr>
        <a:xfrm>
          <a:off x="15630721" y="12181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932857F7-35F7-410D-964E-A9F2AD8C9B1A}"/>
            </a:ext>
          </a:extLst>
        </xdr:cNvPr>
        <xdr:cNvCxnSpPr/>
      </xdr:nvCxnSpPr>
      <xdr:spPr>
        <a:xfrm>
          <a:off x="16093440" y="118745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3CF3BD1F-856A-4B39-BB98-623440B2D781}"/>
            </a:ext>
          </a:extLst>
        </xdr:cNvPr>
        <xdr:cNvSpPr txBox="1"/>
      </xdr:nvSpPr>
      <xdr:spPr>
        <a:xfrm>
          <a:off x="15630721" y="117360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260B3700-AC8A-4664-829B-238CB16174C0}"/>
            </a:ext>
          </a:extLst>
        </xdr:cNvPr>
        <xdr:cNvCxnSpPr/>
      </xdr:nvCxnSpPr>
      <xdr:spPr>
        <a:xfrm>
          <a:off x="1609344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8EA1C317-896C-443C-B31B-5C279291D1DA}"/>
            </a:ext>
          </a:extLst>
        </xdr:cNvPr>
        <xdr:cNvSpPr txBox="1"/>
      </xdr:nvSpPr>
      <xdr:spPr>
        <a:xfrm>
          <a:off x="1558946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9B48DA16-8ECE-45D6-9F01-F03EB8A082BF}"/>
            </a:ext>
          </a:extLst>
        </xdr:cNvPr>
        <xdr:cNvSpPr/>
      </xdr:nvSpPr>
      <xdr:spPr>
        <a:xfrm>
          <a:off x="1609344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4255</xdr:rowOff>
    </xdr:from>
    <xdr:to>
      <xdr:col>116</xdr:col>
      <xdr:colOff>62864</xdr:colOff>
      <xdr:row>79</xdr:row>
      <xdr:rowOff>16050</xdr:rowOff>
    </xdr:to>
    <xdr:cxnSp macro="">
      <xdr:nvCxnSpPr>
        <xdr:cNvPr id="850" name="直線コネクタ 849">
          <a:extLst>
            <a:ext uri="{FF2B5EF4-FFF2-40B4-BE49-F238E27FC236}">
              <a16:creationId xmlns:a16="http://schemas.microsoft.com/office/drawing/2014/main" id="{048C8238-E387-47B5-96E5-E397A2A1AB7F}"/>
            </a:ext>
          </a:extLst>
        </xdr:cNvPr>
        <xdr:cNvCxnSpPr/>
      </xdr:nvCxnSpPr>
      <xdr:spPr>
        <a:xfrm flipV="1">
          <a:off x="19507835" y="11906695"/>
          <a:ext cx="1269" cy="1352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19877</xdr:rowOff>
    </xdr:from>
    <xdr:ext cx="534377" cy="259045"/>
    <xdr:sp macro="" textlink="">
      <xdr:nvSpPr>
        <xdr:cNvPr id="851" name="繰出金最小値テキスト">
          <a:extLst>
            <a:ext uri="{FF2B5EF4-FFF2-40B4-BE49-F238E27FC236}">
              <a16:creationId xmlns:a16="http://schemas.microsoft.com/office/drawing/2014/main" id="{D1329303-AC56-4999-B79A-B56AAFAB72D0}"/>
            </a:ext>
          </a:extLst>
        </xdr:cNvPr>
        <xdr:cNvSpPr txBox="1"/>
      </xdr:nvSpPr>
      <xdr:spPr>
        <a:xfrm>
          <a:off x="19560540" y="13263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16050</xdr:rowOff>
    </xdr:from>
    <xdr:to>
      <xdr:col>116</xdr:col>
      <xdr:colOff>152400</xdr:colOff>
      <xdr:row>79</xdr:row>
      <xdr:rowOff>16050</xdr:rowOff>
    </xdr:to>
    <xdr:cxnSp macro="">
      <xdr:nvCxnSpPr>
        <xdr:cNvPr id="852" name="直線コネクタ 851">
          <a:extLst>
            <a:ext uri="{FF2B5EF4-FFF2-40B4-BE49-F238E27FC236}">
              <a16:creationId xmlns:a16="http://schemas.microsoft.com/office/drawing/2014/main" id="{C4940E66-ECC3-422E-BE54-9D784ECA82E1}"/>
            </a:ext>
          </a:extLst>
        </xdr:cNvPr>
        <xdr:cNvCxnSpPr/>
      </xdr:nvCxnSpPr>
      <xdr:spPr>
        <a:xfrm>
          <a:off x="19443700" y="132596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122382</xdr:rowOff>
    </xdr:from>
    <xdr:ext cx="534377" cy="259045"/>
    <xdr:sp macro="" textlink="">
      <xdr:nvSpPr>
        <xdr:cNvPr id="853" name="繰出金最大値テキスト">
          <a:extLst>
            <a:ext uri="{FF2B5EF4-FFF2-40B4-BE49-F238E27FC236}">
              <a16:creationId xmlns:a16="http://schemas.microsoft.com/office/drawing/2014/main" id="{1BD68F4C-D9A4-4FC0-9F11-A2074D9739AC}"/>
            </a:ext>
          </a:extLst>
        </xdr:cNvPr>
        <xdr:cNvSpPr txBox="1"/>
      </xdr:nvSpPr>
      <xdr:spPr>
        <a:xfrm>
          <a:off x="19560540" y="11689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4255</xdr:rowOff>
    </xdr:from>
    <xdr:to>
      <xdr:col>116</xdr:col>
      <xdr:colOff>152400</xdr:colOff>
      <xdr:row>71</xdr:row>
      <xdr:rowOff>4255</xdr:rowOff>
    </xdr:to>
    <xdr:cxnSp macro="">
      <xdr:nvCxnSpPr>
        <xdr:cNvPr id="854" name="直線コネクタ 853">
          <a:extLst>
            <a:ext uri="{FF2B5EF4-FFF2-40B4-BE49-F238E27FC236}">
              <a16:creationId xmlns:a16="http://schemas.microsoft.com/office/drawing/2014/main" id="{661ED413-94E2-4538-9F33-9D0FD1FF2068}"/>
            </a:ext>
          </a:extLst>
        </xdr:cNvPr>
        <xdr:cNvCxnSpPr/>
      </xdr:nvCxnSpPr>
      <xdr:spPr>
        <a:xfrm>
          <a:off x="19443700" y="119066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72834</xdr:rowOff>
    </xdr:from>
    <xdr:to>
      <xdr:col>116</xdr:col>
      <xdr:colOff>63500</xdr:colOff>
      <xdr:row>74</xdr:row>
      <xdr:rowOff>147038</xdr:rowOff>
    </xdr:to>
    <xdr:cxnSp macro="">
      <xdr:nvCxnSpPr>
        <xdr:cNvPr id="855" name="直線コネクタ 854">
          <a:extLst>
            <a:ext uri="{FF2B5EF4-FFF2-40B4-BE49-F238E27FC236}">
              <a16:creationId xmlns:a16="http://schemas.microsoft.com/office/drawing/2014/main" id="{81E2294D-F80D-4729-A698-1061B795B122}"/>
            </a:ext>
          </a:extLst>
        </xdr:cNvPr>
        <xdr:cNvCxnSpPr/>
      </xdr:nvCxnSpPr>
      <xdr:spPr>
        <a:xfrm flipV="1">
          <a:off x="18778220" y="12478194"/>
          <a:ext cx="731520" cy="74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144868</xdr:rowOff>
    </xdr:from>
    <xdr:ext cx="534377" cy="259045"/>
    <xdr:sp macro="" textlink="">
      <xdr:nvSpPr>
        <xdr:cNvPr id="856" name="繰出金平均値テキスト">
          <a:extLst>
            <a:ext uri="{FF2B5EF4-FFF2-40B4-BE49-F238E27FC236}">
              <a16:creationId xmlns:a16="http://schemas.microsoft.com/office/drawing/2014/main" id="{3CBB03F9-9A99-482E-B835-7DC3895EF9C3}"/>
            </a:ext>
          </a:extLst>
        </xdr:cNvPr>
        <xdr:cNvSpPr txBox="1"/>
      </xdr:nvSpPr>
      <xdr:spPr>
        <a:xfrm>
          <a:off x="19560540" y="127178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166441</xdr:rowOff>
    </xdr:from>
    <xdr:to>
      <xdr:col>116</xdr:col>
      <xdr:colOff>114300</xdr:colOff>
      <xdr:row>76</xdr:row>
      <xdr:rowOff>96591</xdr:rowOff>
    </xdr:to>
    <xdr:sp macro="" textlink="">
      <xdr:nvSpPr>
        <xdr:cNvPr id="857" name="フローチャート: 判断 856">
          <a:extLst>
            <a:ext uri="{FF2B5EF4-FFF2-40B4-BE49-F238E27FC236}">
              <a16:creationId xmlns:a16="http://schemas.microsoft.com/office/drawing/2014/main" id="{088CC7CE-9F38-4142-BE46-692EC4B016AF}"/>
            </a:ext>
          </a:extLst>
        </xdr:cNvPr>
        <xdr:cNvSpPr/>
      </xdr:nvSpPr>
      <xdr:spPr>
        <a:xfrm>
          <a:off x="19458940" y="127394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147038</xdr:rowOff>
    </xdr:from>
    <xdr:to>
      <xdr:col>111</xdr:col>
      <xdr:colOff>177800</xdr:colOff>
      <xdr:row>75</xdr:row>
      <xdr:rowOff>23868</xdr:rowOff>
    </xdr:to>
    <xdr:cxnSp macro="">
      <xdr:nvCxnSpPr>
        <xdr:cNvPr id="858" name="直線コネクタ 857">
          <a:extLst>
            <a:ext uri="{FF2B5EF4-FFF2-40B4-BE49-F238E27FC236}">
              <a16:creationId xmlns:a16="http://schemas.microsoft.com/office/drawing/2014/main" id="{55353C94-0D70-479A-94CE-8ECE52F6E742}"/>
            </a:ext>
          </a:extLst>
        </xdr:cNvPr>
        <xdr:cNvCxnSpPr/>
      </xdr:nvCxnSpPr>
      <xdr:spPr>
        <a:xfrm flipV="1">
          <a:off x="17988280" y="12552398"/>
          <a:ext cx="789940" cy="44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19405</xdr:rowOff>
    </xdr:from>
    <xdr:to>
      <xdr:col>112</xdr:col>
      <xdr:colOff>38100</xdr:colOff>
      <xdr:row>76</xdr:row>
      <xdr:rowOff>121005</xdr:rowOff>
    </xdr:to>
    <xdr:sp macro="" textlink="">
      <xdr:nvSpPr>
        <xdr:cNvPr id="859" name="フローチャート: 判断 858">
          <a:extLst>
            <a:ext uri="{FF2B5EF4-FFF2-40B4-BE49-F238E27FC236}">
              <a16:creationId xmlns:a16="http://schemas.microsoft.com/office/drawing/2014/main" id="{AA685533-090D-4D3D-8C67-57C12D527534}"/>
            </a:ext>
          </a:extLst>
        </xdr:cNvPr>
        <xdr:cNvSpPr/>
      </xdr:nvSpPr>
      <xdr:spPr>
        <a:xfrm>
          <a:off x="18735040" y="127600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112132</xdr:rowOff>
    </xdr:from>
    <xdr:ext cx="534377" cy="259045"/>
    <xdr:sp macro="" textlink="">
      <xdr:nvSpPr>
        <xdr:cNvPr id="860" name="テキスト ボックス 859">
          <a:extLst>
            <a:ext uri="{FF2B5EF4-FFF2-40B4-BE49-F238E27FC236}">
              <a16:creationId xmlns:a16="http://schemas.microsoft.com/office/drawing/2014/main" id="{7A15AE57-4E6C-4158-AA12-9E32614241BB}"/>
            </a:ext>
          </a:extLst>
        </xdr:cNvPr>
        <xdr:cNvSpPr txBox="1"/>
      </xdr:nvSpPr>
      <xdr:spPr>
        <a:xfrm>
          <a:off x="18541511" y="12852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23868</xdr:rowOff>
    </xdr:from>
    <xdr:to>
      <xdr:col>107</xdr:col>
      <xdr:colOff>50800</xdr:colOff>
      <xdr:row>75</xdr:row>
      <xdr:rowOff>56238</xdr:rowOff>
    </xdr:to>
    <xdr:cxnSp macro="">
      <xdr:nvCxnSpPr>
        <xdr:cNvPr id="861" name="直線コネクタ 860">
          <a:extLst>
            <a:ext uri="{FF2B5EF4-FFF2-40B4-BE49-F238E27FC236}">
              <a16:creationId xmlns:a16="http://schemas.microsoft.com/office/drawing/2014/main" id="{4FC8CD0C-9941-42D4-A74F-E8AB4569DB89}"/>
            </a:ext>
          </a:extLst>
        </xdr:cNvPr>
        <xdr:cNvCxnSpPr/>
      </xdr:nvCxnSpPr>
      <xdr:spPr>
        <a:xfrm flipV="1">
          <a:off x="17213580" y="12596868"/>
          <a:ext cx="774700" cy="32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51090</xdr:rowOff>
    </xdr:from>
    <xdr:to>
      <xdr:col>107</xdr:col>
      <xdr:colOff>101600</xdr:colOff>
      <xdr:row>76</xdr:row>
      <xdr:rowOff>152690</xdr:rowOff>
    </xdr:to>
    <xdr:sp macro="" textlink="">
      <xdr:nvSpPr>
        <xdr:cNvPr id="862" name="フローチャート: 判断 861">
          <a:extLst>
            <a:ext uri="{FF2B5EF4-FFF2-40B4-BE49-F238E27FC236}">
              <a16:creationId xmlns:a16="http://schemas.microsoft.com/office/drawing/2014/main" id="{E3BB1EA3-07C1-452F-8E9E-FEF3EADEFC2F}"/>
            </a:ext>
          </a:extLst>
        </xdr:cNvPr>
        <xdr:cNvSpPr/>
      </xdr:nvSpPr>
      <xdr:spPr>
        <a:xfrm>
          <a:off x="17937480" y="1279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143817</xdr:rowOff>
    </xdr:from>
    <xdr:ext cx="534377" cy="259045"/>
    <xdr:sp macro="" textlink="">
      <xdr:nvSpPr>
        <xdr:cNvPr id="863" name="テキスト ボックス 862">
          <a:extLst>
            <a:ext uri="{FF2B5EF4-FFF2-40B4-BE49-F238E27FC236}">
              <a16:creationId xmlns:a16="http://schemas.microsoft.com/office/drawing/2014/main" id="{7C9CD32B-B2ED-4084-ACC2-BC8062AC15C1}"/>
            </a:ext>
          </a:extLst>
        </xdr:cNvPr>
        <xdr:cNvSpPr txBox="1"/>
      </xdr:nvSpPr>
      <xdr:spPr>
        <a:xfrm>
          <a:off x="17766811" y="12884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56238</xdr:rowOff>
    </xdr:from>
    <xdr:to>
      <xdr:col>102</xdr:col>
      <xdr:colOff>114300</xdr:colOff>
      <xdr:row>75</xdr:row>
      <xdr:rowOff>80127</xdr:rowOff>
    </xdr:to>
    <xdr:cxnSp macro="">
      <xdr:nvCxnSpPr>
        <xdr:cNvPr id="864" name="直線コネクタ 863">
          <a:extLst>
            <a:ext uri="{FF2B5EF4-FFF2-40B4-BE49-F238E27FC236}">
              <a16:creationId xmlns:a16="http://schemas.microsoft.com/office/drawing/2014/main" id="{E88A31AE-A42D-41EC-8D89-74933FC3F9C7}"/>
            </a:ext>
          </a:extLst>
        </xdr:cNvPr>
        <xdr:cNvCxnSpPr/>
      </xdr:nvCxnSpPr>
      <xdr:spPr>
        <a:xfrm flipV="1">
          <a:off x="16431260" y="12629238"/>
          <a:ext cx="782320" cy="23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62497</xdr:rowOff>
    </xdr:from>
    <xdr:to>
      <xdr:col>102</xdr:col>
      <xdr:colOff>165100</xdr:colOff>
      <xdr:row>76</xdr:row>
      <xdr:rowOff>164097</xdr:rowOff>
    </xdr:to>
    <xdr:sp macro="" textlink="">
      <xdr:nvSpPr>
        <xdr:cNvPr id="865" name="フローチャート: 判断 864">
          <a:extLst>
            <a:ext uri="{FF2B5EF4-FFF2-40B4-BE49-F238E27FC236}">
              <a16:creationId xmlns:a16="http://schemas.microsoft.com/office/drawing/2014/main" id="{2CFEB31C-6E75-4ADD-8343-2D82ED0C6CEB}"/>
            </a:ext>
          </a:extLst>
        </xdr:cNvPr>
        <xdr:cNvSpPr/>
      </xdr:nvSpPr>
      <xdr:spPr>
        <a:xfrm>
          <a:off x="17162780" y="1280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155224</xdr:rowOff>
    </xdr:from>
    <xdr:ext cx="534377" cy="259045"/>
    <xdr:sp macro="" textlink="">
      <xdr:nvSpPr>
        <xdr:cNvPr id="866" name="テキスト ボックス 865">
          <a:extLst>
            <a:ext uri="{FF2B5EF4-FFF2-40B4-BE49-F238E27FC236}">
              <a16:creationId xmlns:a16="http://schemas.microsoft.com/office/drawing/2014/main" id="{C8E21F87-88A1-42F7-8FD2-8E68078648FA}"/>
            </a:ext>
          </a:extLst>
        </xdr:cNvPr>
        <xdr:cNvSpPr txBox="1"/>
      </xdr:nvSpPr>
      <xdr:spPr>
        <a:xfrm>
          <a:off x="16969251" y="12895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84968</xdr:rowOff>
    </xdr:from>
    <xdr:to>
      <xdr:col>98</xdr:col>
      <xdr:colOff>38100</xdr:colOff>
      <xdr:row>76</xdr:row>
      <xdr:rowOff>15118</xdr:rowOff>
    </xdr:to>
    <xdr:sp macro="" textlink="">
      <xdr:nvSpPr>
        <xdr:cNvPr id="867" name="フローチャート: 判断 866">
          <a:extLst>
            <a:ext uri="{FF2B5EF4-FFF2-40B4-BE49-F238E27FC236}">
              <a16:creationId xmlns:a16="http://schemas.microsoft.com/office/drawing/2014/main" id="{981D4726-3A2B-4F23-B0F5-4DBE6BE405AD}"/>
            </a:ext>
          </a:extLst>
        </xdr:cNvPr>
        <xdr:cNvSpPr/>
      </xdr:nvSpPr>
      <xdr:spPr>
        <a:xfrm>
          <a:off x="16388080" y="126579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6245</xdr:rowOff>
    </xdr:from>
    <xdr:ext cx="534377" cy="259045"/>
    <xdr:sp macro="" textlink="">
      <xdr:nvSpPr>
        <xdr:cNvPr id="868" name="テキスト ボックス 867">
          <a:extLst>
            <a:ext uri="{FF2B5EF4-FFF2-40B4-BE49-F238E27FC236}">
              <a16:creationId xmlns:a16="http://schemas.microsoft.com/office/drawing/2014/main" id="{1B5451C0-F24F-4E45-8AC0-0375D44CAAB9}"/>
            </a:ext>
          </a:extLst>
        </xdr:cNvPr>
        <xdr:cNvSpPr txBox="1"/>
      </xdr:nvSpPr>
      <xdr:spPr>
        <a:xfrm>
          <a:off x="16194551" y="12746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A8C9B19E-6816-43A9-B42B-3E24CDF58641}"/>
            </a:ext>
          </a:extLst>
        </xdr:cNvPr>
        <xdr:cNvSpPr txBox="1"/>
      </xdr:nvSpPr>
      <xdr:spPr>
        <a:xfrm>
          <a:off x="193421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BD9D4C28-E8A5-4F4C-B10F-46E7CE570EB5}"/>
            </a:ext>
          </a:extLst>
        </xdr:cNvPr>
        <xdr:cNvSpPr txBox="1"/>
      </xdr:nvSpPr>
      <xdr:spPr>
        <a:xfrm>
          <a:off x="186105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B92401E7-E9A2-480F-AED9-CB96B77C6AD8}"/>
            </a:ext>
          </a:extLst>
        </xdr:cNvPr>
        <xdr:cNvSpPr txBox="1"/>
      </xdr:nvSpPr>
      <xdr:spPr>
        <a:xfrm>
          <a:off x="178206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66238C23-32F7-4734-927C-37944F16499C}"/>
            </a:ext>
          </a:extLst>
        </xdr:cNvPr>
        <xdr:cNvSpPr txBox="1"/>
      </xdr:nvSpPr>
      <xdr:spPr>
        <a:xfrm>
          <a:off x="170459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D3393B9E-8F8E-4DED-B712-A66BA15D3BD5}"/>
            </a:ext>
          </a:extLst>
        </xdr:cNvPr>
        <xdr:cNvSpPr txBox="1"/>
      </xdr:nvSpPr>
      <xdr:spPr>
        <a:xfrm>
          <a:off x="162636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22034</xdr:rowOff>
    </xdr:from>
    <xdr:to>
      <xdr:col>116</xdr:col>
      <xdr:colOff>114300</xdr:colOff>
      <xdr:row>74</xdr:row>
      <xdr:rowOff>123634</xdr:rowOff>
    </xdr:to>
    <xdr:sp macro="" textlink="">
      <xdr:nvSpPr>
        <xdr:cNvPr id="874" name="楕円 873">
          <a:extLst>
            <a:ext uri="{FF2B5EF4-FFF2-40B4-BE49-F238E27FC236}">
              <a16:creationId xmlns:a16="http://schemas.microsoft.com/office/drawing/2014/main" id="{C03467A5-DE4B-4D75-96CD-936AF7972FA8}"/>
            </a:ext>
          </a:extLst>
        </xdr:cNvPr>
        <xdr:cNvSpPr/>
      </xdr:nvSpPr>
      <xdr:spPr>
        <a:xfrm>
          <a:off x="19458940" y="12427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44911</xdr:rowOff>
    </xdr:from>
    <xdr:ext cx="534377" cy="259045"/>
    <xdr:sp macro="" textlink="">
      <xdr:nvSpPr>
        <xdr:cNvPr id="875" name="繰出金該当値テキスト">
          <a:extLst>
            <a:ext uri="{FF2B5EF4-FFF2-40B4-BE49-F238E27FC236}">
              <a16:creationId xmlns:a16="http://schemas.microsoft.com/office/drawing/2014/main" id="{27D4598B-C50B-4C92-AA29-012B1A73358D}"/>
            </a:ext>
          </a:extLst>
        </xdr:cNvPr>
        <xdr:cNvSpPr txBox="1"/>
      </xdr:nvSpPr>
      <xdr:spPr>
        <a:xfrm>
          <a:off x="19560540" y="12282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96238</xdr:rowOff>
    </xdr:from>
    <xdr:to>
      <xdr:col>112</xdr:col>
      <xdr:colOff>38100</xdr:colOff>
      <xdr:row>75</xdr:row>
      <xdr:rowOff>26388</xdr:rowOff>
    </xdr:to>
    <xdr:sp macro="" textlink="">
      <xdr:nvSpPr>
        <xdr:cNvPr id="876" name="楕円 875">
          <a:extLst>
            <a:ext uri="{FF2B5EF4-FFF2-40B4-BE49-F238E27FC236}">
              <a16:creationId xmlns:a16="http://schemas.microsoft.com/office/drawing/2014/main" id="{E2DD01EA-8FA6-48F9-A7DD-2E02E10A321D}"/>
            </a:ext>
          </a:extLst>
        </xdr:cNvPr>
        <xdr:cNvSpPr/>
      </xdr:nvSpPr>
      <xdr:spPr>
        <a:xfrm>
          <a:off x="18735040" y="1250159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42915</xdr:rowOff>
    </xdr:from>
    <xdr:ext cx="534377" cy="259045"/>
    <xdr:sp macro="" textlink="">
      <xdr:nvSpPr>
        <xdr:cNvPr id="877" name="テキスト ボックス 876">
          <a:extLst>
            <a:ext uri="{FF2B5EF4-FFF2-40B4-BE49-F238E27FC236}">
              <a16:creationId xmlns:a16="http://schemas.microsoft.com/office/drawing/2014/main" id="{E33E005B-57AF-414C-AC94-F4D6A0A4529F}"/>
            </a:ext>
          </a:extLst>
        </xdr:cNvPr>
        <xdr:cNvSpPr txBox="1"/>
      </xdr:nvSpPr>
      <xdr:spPr>
        <a:xfrm>
          <a:off x="18541511" y="12280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144518</xdr:rowOff>
    </xdr:from>
    <xdr:to>
      <xdr:col>107</xdr:col>
      <xdr:colOff>101600</xdr:colOff>
      <xdr:row>75</xdr:row>
      <xdr:rowOff>74668</xdr:rowOff>
    </xdr:to>
    <xdr:sp macro="" textlink="">
      <xdr:nvSpPr>
        <xdr:cNvPr id="878" name="楕円 877">
          <a:extLst>
            <a:ext uri="{FF2B5EF4-FFF2-40B4-BE49-F238E27FC236}">
              <a16:creationId xmlns:a16="http://schemas.microsoft.com/office/drawing/2014/main" id="{5A4E88E5-E0A5-4B09-A207-BF9779DF34DD}"/>
            </a:ext>
          </a:extLst>
        </xdr:cNvPr>
        <xdr:cNvSpPr/>
      </xdr:nvSpPr>
      <xdr:spPr>
        <a:xfrm>
          <a:off x="17937480" y="125498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91195</xdr:rowOff>
    </xdr:from>
    <xdr:ext cx="534377" cy="259045"/>
    <xdr:sp macro="" textlink="">
      <xdr:nvSpPr>
        <xdr:cNvPr id="879" name="テキスト ボックス 878">
          <a:extLst>
            <a:ext uri="{FF2B5EF4-FFF2-40B4-BE49-F238E27FC236}">
              <a16:creationId xmlns:a16="http://schemas.microsoft.com/office/drawing/2014/main" id="{2FF5C846-2BE6-40F5-A516-F54868B6E811}"/>
            </a:ext>
          </a:extLst>
        </xdr:cNvPr>
        <xdr:cNvSpPr txBox="1"/>
      </xdr:nvSpPr>
      <xdr:spPr>
        <a:xfrm>
          <a:off x="17766811" y="12328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5438</xdr:rowOff>
    </xdr:from>
    <xdr:to>
      <xdr:col>102</xdr:col>
      <xdr:colOff>165100</xdr:colOff>
      <xdr:row>75</xdr:row>
      <xdr:rowOff>107038</xdr:rowOff>
    </xdr:to>
    <xdr:sp macro="" textlink="">
      <xdr:nvSpPr>
        <xdr:cNvPr id="880" name="楕円 879">
          <a:extLst>
            <a:ext uri="{FF2B5EF4-FFF2-40B4-BE49-F238E27FC236}">
              <a16:creationId xmlns:a16="http://schemas.microsoft.com/office/drawing/2014/main" id="{2EF761A9-D552-4941-8FD6-DFD418C845BC}"/>
            </a:ext>
          </a:extLst>
        </xdr:cNvPr>
        <xdr:cNvSpPr/>
      </xdr:nvSpPr>
      <xdr:spPr>
        <a:xfrm>
          <a:off x="17162780" y="12578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123565</xdr:rowOff>
    </xdr:from>
    <xdr:ext cx="534377" cy="259045"/>
    <xdr:sp macro="" textlink="">
      <xdr:nvSpPr>
        <xdr:cNvPr id="881" name="テキスト ボックス 880">
          <a:extLst>
            <a:ext uri="{FF2B5EF4-FFF2-40B4-BE49-F238E27FC236}">
              <a16:creationId xmlns:a16="http://schemas.microsoft.com/office/drawing/2014/main" id="{42276CDF-BE61-4B79-A527-82065C809229}"/>
            </a:ext>
          </a:extLst>
        </xdr:cNvPr>
        <xdr:cNvSpPr txBox="1"/>
      </xdr:nvSpPr>
      <xdr:spPr>
        <a:xfrm>
          <a:off x="16969251" y="12361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29327</xdr:rowOff>
    </xdr:from>
    <xdr:to>
      <xdr:col>98</xdr:col>
      <xdr:colOff>38100</xdr:colOff>
      <xdr:row>75</xdr:row>
      <xdr:rowOff>130927</xdr:rowOff>
    </xdr:to>
    <xdr:sp macro="" textlink="">
      <xdr:nvSpPr>
        <xdr:cNvPr id="882" name="楕円 881">
          <a:extLst>
            <a:ext uri="{FF2B5EF4-FFF2-40B4-BE49-F238E27FC236}">
              <a16:creationId xmlns:a16="http://schemas.microsoft.com/office/drawing/2014/main" id="{F99154C5-F55B-4C98-87EB-6ED4013E5CEE}"/>
            </a:ext>
          </a:extLst>
        </xdr:cNvPr>
        <xdr:cNvSpPr/>
      </xdr:nvSpPr>
      <xdr:spPr>
        <a:xfrm>
          <a:off x="16388080" y="1260232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147454</xdr:rowOff>
    </xdr:from>
    <xdr:ext cx="534377" cy="259045"/>
    <xdr:sp macro="" textlink="">
      <xdr:nvSpPr>
        <xdr:cNvPr id="883" name="テキスト ボックス 882">
          <a:extLst>
            <a:ext uri="{FF2B5EF4-FFF2-40B4-BE49-F238E27FC236}">
              <a16:creationId xmlns:a16="http://schemas.microsoft.com/office/drawing/2014/main" id="{EE8B11D2-20D3-4F52-9BAB-7C227C56422C}"/>
            </a:ext>
          </a:extLst>
        </xdr:cNvPr>
        <xdr:cNvSpPr txBox="1"/>
      </xdr:nvSpPr>
      <xdr:spPr>
        <a:xfrm>
          <a:off x="16194551" y="12385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39049CE7-109B-48A9-A88F-6399E8C7A6B3}"/>
            </a:ext>
          </a:extLst>
        </xdr:cNvPr>
        <xdr:cNvSpPr/>
      </xdr:nvSpPr>
      <xdr:spPr>
        <a:xfrm>
          <a:off x="1609344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CDDBC234-94F4-43AE-B613-1C6B9433B03C}"/>
            </a:ext>
          </a:extLst>
        </xdr:cNvPr>
        <xdr:cNvSpPr/>
      </xdr:nvSpPr>
      <xdr:spPr>
        <a:xfrm>
          <a:off x="16220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934D15EF-365C-4C16-A1D1-5F8B5E705C7D}"/>
            </a:ext>
          </a:extLst>
        </xdr:cNvPr>
        <xdr:cNvSpPr/>
      </xdr:nvSpPr>
      <xdr:spPr>
        <a:xfrm>
          <a:off x="16220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8B7EE504-8CFA-4897-9A99-7C59C87FB12A}"/>
            </a:ext>
          </a:extLst>
        </xdr:cNvPr>
        <xdr:cNvSpPr/>
      </xdr:nvSpPr>
      <xdr:spPr>
        <a:xfrm>
          <a:off x="170992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F1DD7525-638F-4F03-A14A-15C5F8E6C826}"/>
            </a:ext>
          </a:extLst>
        </xdr:cNvPr>
        <xdr:cNvSpPr/>
      </xdr:nvSpPr>
      <xdr:spPr>
        <a:xfrm>
          <a:off x="170992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7D227C2F-67A4-45DF-B4DA-B3CD56E7DA09}"/>
            </a:ext>
          </a:extLst>
        </xdr:cNvPr>
        <xdr:cNvSpPr/>
      </xdr:nvSpPr>
      <xdr:spPr>
        <a:xfrm>
          <a:off x="1810512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601A0171-4DBE-4FB9-A9F1-A984629F6FB1}"/>
            </a:ext>
          </a:extLst>
        </xdr:cNvPr>
        <xdr:cNvSpPr/>
      </xdr:nvSpPr>
      <xdr:spPr>
        <a:xfrm>
          <a:off x="1810512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25ADC4FB-C046-4A39-BA85-64C2FC1496D8}"/>
            </a:ext>
          </a:extLst>
        </xdr:cNvPr>
        <xdr:cNvSpPr/>
      </xdr:nvSpPr>
      <xdr:spPr>
        <a:xfrm>
          <a:off x="1609344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273E5E53-22A2-494A-B599-9E9FA7394E83}"/>
            </a:ext>
          </a:extLst>
        </xdr:cNvPr>
        <xdr:cNvSpPr txBox="1"/>
      </xdr:nvSpPr>
      <xdr:spPr>
        <a:xfrm>
          <a:off x="160782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4B053AE7-1728-4DFE-8A9C-10BAA16F85D8}"/>
            </a:ext>
          </a:extLst>
        </xdr:cNvPr>
        <xdr:cNvCxnSpPr/>
      </xdr:nvCxnSpPr>
      <xdr:spPr>
        <a:xfrm>
          <a:off x="1609344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F94F0BA0-C583-4155-B8CC-1BF091ABF547}"/>
            </a:ext>
          </a:extLst>
        </xdr:cNvPr>
        <xdr:cNvCxnSpPr/>
      </xdr:nvCxnSpPr>
      <xdr:spPr>
        <a:xfrm>
          <a:off x="16093440" y="158978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985FFEBD-E034-451F-AABE-FEAC51DF8ADF}"/>
            </a:ext>
          </a:extLst>
        </xdr:cNvPr>
        <xdr:cNvSpPr txBox="1"/>
      </xdr:nvSpPr>
      <xdr:spPr>
        <a:xfrm>
          <a:off x="15890374" y="157594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27FB0B7E-FA40-425E-8247-974B9B558E5B}"/>
            </a:ext>
          </a:extLst>
        </xdr:cNvPr>
        <xdr:cNvCxnSpPr/>
      </xdr:nvCxnSpPr>
      <xdr:spPr>
        <a:xfrm>
          <a:off x="1609344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6B3E0CA1-DE5B-4EEC-8CFB-3C6E646D2833}"/>
            </a:ext>
          </a:extLst>
        </xdr:cNvPr>
        <xdr:cNvSpPr txBox="1"/>
      </xdr:nvSpPr>
      <xdr:spPr>
        <a:xfrm>
          <a:off x="15890374" y="146393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6D73D372-440A-4202-A9C0-266F04733F3F}"/>
            </a:ext>
          </a:extLst>
        </xdr:cNvPr>
        <xdr:cNvSpPr/>
      </xdr:nvSpPr>
      <xdr:spPr>
        <a:xfrm>
          <a:off x="1609344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DEC539BD-DEF0-479F-BDD7-B952EBD0D9EB}"/>
            </a:ext>
          </a:extLst>
        </xdr:cNvPr>
        <xdr:cNvCxnSpPr/>
      </xdr:nvCxnSpPr>
      <xdr:spPr>
        <a:xfrm>
          <a:off x="19507835" y="158978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312F5A85-B5A5-475C-84B7-4807C236F2CB}"/>
            </a:ext>
          </a:extLst>
        </xdr:cNvPr>
        <xdr:cNvSpPr txBox="1"/>
      </xdr:nvSpPr>
      <xdr:spPr>
        <a:xfrm>
          <a:off x="1956054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CE57D248-A6E3-4702-9F0E-B25E0151056F}"/>
            </a:ext>
          </a:extLst>
        </xdr:cNvPr>
        <xdr:cNvCxnSpPr/>
      </xdr:nvCxnSpPr>
      <xdr:spPr>
        <a:xfrm>
          <a:off x="19443700" y="1589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ED624D06-38D9-4323-BB82-F8AFF17DEF6B}"/>
            </a:ext>
          </a:extLst>
        </xdr:cNvPr>
        <xdr:cNvSpPr txBox="1"/>
      </xdr:nvSpPr>
      <xdr:spPr>
        <a:xfrm>
          <a:off x="19560540" y="156006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B64677D6-6C13-482E-8FCA-FCFD5E99E850}"/>
            </a:ext>
          </a:extLst>
        </xdr:cNvPr>
        <xdr:cNvCxnSpPr/>
      </xdr:nvCxnSpPr>
      <xdr:spPr>
        <a:xfrm>
          <a:off x="19443700" y="1589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BB32D6C7-C84E-49A0-9CCE-9EA5F71FE226}"/>
            </a:ext>
          </a:extLst>
        </xdr:cNvPr>
        <xdr:cNvCxnSpPr/>
      </xdr:nvCxnSpPr>
      <xdr:spPr>
        <a:xfrm>
          <a:off x="18778220" y="1589786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200C4831-6E8D-48CB-A066-8FF432BF4E9E}"/>
            </a:ext>
          </a:extLst>
        </xdr:cNvPr>
        <xdr:cNvSpPr txBox="1"/>
      </xdr:nvSpPr>
      <xdr:spPr>
        <a:xfrm>
          <a:off x="19560540" y="158254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51A7DA26-B9FC-4DC7-A484-DA4FFA20F4D4}"/>
            </a:ext>
          </a:extLst>
        </xdr:cNvPr>
        <xdr:cNvSpPr/>
      </xdr:nvSpPr>
      <xdr:spPr>
        <a:xfrm>
          <a:off x="1945894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11979156-8666-4ED5-8CFA-88F91595DA0A}"/>
            </a:ext>
          </a:extLst>
        </xdr:cNvPr>
        <xdr:cNvCxnSpPr/>
      </xdr:nvCxnSpPr>
      <xdr:spPr>
        <a:xfrm>
          <a:off x="17988280" y="158978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B8FD7D3-C1EB-46B3-8C5C-D10549E4719C}"/>
            </a:ext>
          </a:extLst>
        </xdr:cNvPr>
        <xdr:cNvSpPr/>
      </xdr:nvSpPr>
      <xdr:spPr>
        <a:xfrm>
          <a:off x="18735040" y="15847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AD16F457-5C02-497A-BB1E-CC74A528DB03}"/>
            </a:ext>
          </a:extLst>
        </xdr:cNvPr>
        <xdr:cNvSpPr txBox="1"/>
      </xdr:nvSpPr>
      <xdr:spPr>
        <a:xfrm>
          <a:off x="1866119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8F38C46-26FC-4319-A322-29A7D5A930A5}"/>
            </a:ext>
          </a:extLst>
        </xdr:cNvPr>
        <xdr:cNvCxnSpPr/>
      </xdr:nvCxnSpPr>
      <xdr:spPr>
        <a:xfrm>
          <a:off x="17213580" y="158978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12E0F08C-BF78-4E6B-B3FB-DABCDA5665C6}"/>
            </a:ext>
          </a:extLst>
        </xdr:cNvPr>
        <xdr:cNvSpPr/>
      </xdr:nvSpPr>
      <xdr:spPr>
        <a:xfrm>
          <a:off x="1793748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E944FDAB-2F7B-49BF-BF73-D1C13D03FC26}"/>
            </a:ext>
          </a:extLst>
        </xdr:cNvPr>
        <xdr:cNvSpPr txBox="1"/>
      </xdr:nvSpPr>
      <xdr:spPr>
        <a:xfrm>
          <a:off x="1788649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2456B8DE-99DA-429F-BD0B-958CB69BCB1C}"/>
            </a:ext>
          </a:extLst>
        </xdr:cNvPr>
        <xdr:cNvCxnSpPr/>
      </xdr:nvCxnSpPr>
      <xdr:spPr>
        <a:xfrm>
          <a:off x="16431260" y="158978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68BDDD10-38DE-41A3-A81E-0E97BC7AB798}"/>
            </a:ext>
          </a:extLst>
        </xdr:cNvPr>
        <xdr:cNvSpPr/>
      </xdr:nvSpPr>
      <xdr:spPr>
        <a:xfrm>
          <a:off x="1716278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8EF53362-C5DC-4320-83A4-A1D1372B4343}"/>
            </a:ext>
          </a:extLst>
        </xdr:cNvPr>
        <xdr:cNvSpPr txBox="1"/>
      </xdr:nvSpPr>
      <xdr:spPr>
        <a:xfrm>
          <a:off x="1709655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BC4A2985-A7DE-491F-912A-A65A8DD404BC}"/>
            </a:ext>
          </a:extLst>
        </xdr:cNvPr>
        <xdr:cNvSpPr/>
      </xdr:nvSpPr>
      <xdr:spPr>
        <a:xfrm>
          <a:off x="16388080" y="15847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D56C4FE1-BDC1-42FF-BD22-F022FC367413}"/>
            </a:ext>
          </a:extLst>
        </xdr:cNvPr>
        <xdr:cNvSpPr txBox="1"/>
      </xdr:nvSpPr>
      <xdr:spPr>
        <a:xfrm>
          <a:off x="1631423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24BCC6EA-D239-4046-B48E-A2B6FB184FA2}"/>
            </a:ext>
          </a:extLst>
        </xdr:cNvPr>
        <xdr:cNvSpPr txBox="1"/>
      </xdr:nvSpPr>
      <xdr:spPr>
        <a:xfrm>
          <a:off x="193421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B1623567-C4AA-4BD9-A626-813D612592F5}"/>
            </a:ext>
          </a:extLst>
        </xdr:cNvPr>
        <xdr:cNvSpPr txBox="1"/>
      </xdr:nvSpPr>
      <xdr:spPr>
        <a:xfrm>
          <a:off x="186105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B822B2C6-78BB-4389-ACEC-1DF62CCC4842}"/>
            </a:ext>
          </a:extLst>
        </xdr:cNvPr>
        <xdr:cNvSpPr txBox="1"/>
      </xdr:nvSpPr>
      <xdr:spPr>
        <a:xfrm>
          <a:off x="178206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32E2D726-3FBD-475C-A96A-5A6A78F46479}"/>
            </a:ext>
          </a:extLst>
        </xdr:cNvPr>
        <xdr:cNvSpPr txBox="1"/>
      </xdr:nvSpPr>
      <xdr:spPr>
        <a:xfrm>
          <a:off x="170459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D27083B7-BFBA-47C7-8C53-22378F4AFEA6}"/>
            </a:ext>
          </a:extLst>
        </xdr:cNvPr>
        <xdr:cNvSpPr txBox="1"/>
      </xdr:nvSpPr>
      <xdr:spPr>
        <a:xfrm>
          <a:off x="162636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BAA34752-C2CA-47F1-BFCF-45C96949C625}"/>
            </a:ext>
          </a:extLst>
        </xdr:cNvPr>
        <xdr:cNvSpPr/>
      </xdr:nvSpPr>
      <xdr:spPr>
        <a:xfrm>
          <a:off x="1945894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809B0C93-8906-4A62-A9D1-11D34DAA9747}"/>
            </a:ext>
          </a:extLst>
        </xdr:cNvPr>
        <xdr:cNvSpPr txBox="1"/>
      </xdr:nvSpPr>
      <xdr:spPr>
        <a:xfrm>
          <a:off x="19560540" y="157149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C7164362-4163-4AA8-9E04-03698C6657F6}"/>
            </a:ext>
          </a:extLst>
        </xdr:cNvPr>
        <xdr:cNvSpPr/>
      </xdr:nvSpPr>
      <xdr:spPr>
        <a:xfrm>
          <a:off x="18735040" y="158470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3029DDD6-AD8E-4946-9F5A-C5E5C846BF4C}"/>
            </a:ext>
          </a:extLst>
        </xdr:cNvPr>
        <xdr:cNvSpPr txBox="1"/>
      </xdr:nvSpPr>
      <xdr:spPr>
        <a:xfrm>
          <a:off x="1866119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83BF469D-22B7-4C25-8603-F5E7B0E417BA}"/>
            </a:ext>
          </a:extLst>
        </xdr:cNvPr>
        <xdr:cNvSpPr/>
      </xdr:nvSpPr>
      <xdr:spPr>
        <a:xfrm>
          <a:off x="1793748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F19FEA9B-70B1-4BFF-8F26-72FB698782DA}"/>
            </a:ext>
          </a:extLst>
        </xdr:cNvPr>
        <xdr:cNvSpPr txBox="1"/>
      </xdr:nvSpPr>
      <xdr:spPr>
        <a:xfrm>
          <a:off x="1788649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EA315FC8-6538-477E-BEAF-510BF25176F9}"/>
            </a:ext>
          </a:extLst>
        </xdr:cNvPr>
        <xdr:cNvSpPr/>
      </xdr:nvSpPr>
      <xdr:spPr>
        <a:xfrm>
          <a:off x="1716278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3B7935B7-8C34-438B-A2D6-F44A732616F0}"/>
            </a:ext>
          </a:extLst>
        </xdr:cNvPr>
        <xdr:cNvSpPr txBox="1"/>
      </xdr:nvSpPr>
      <xdr:spPr>
        <a:xfrm>
          <a:off x="1709655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5AA83B23-E15E-4BA0-B05E-A7BEBE928129}"/>
            </a:ext>
          </a:extLst>
        </xdr:cNvPr>
        <xdr:cNvSpPr/>
      </xdr:nvSpPr>
      <xdr:spPr>
        <a:xfrm>
          <a:off x="16388080" y="158470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1D005942-E42E-424F-BFD0-21178AE885C5}"/>
            </a:ext>
          </a:extLst>
        </xdr:cNvPr>
        <xdr:cNvSpPr txBox="1"/>
      </xdr:nvSpPr>
      <xdr:spPr>
        <a:xfrm>
          <a:off x="1631423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E725CAE6-7364-4B70-B34C-9A139E01974F}"/>
            </a:ext>
          </a:extLst>
        </xdr:cNvPr>
        <xdr:cNvSpPr/>
      </xdr:nvSpPr>
      <xdr:spPr>
        <a:xfrm>
          <a:off x="670560" y="17387570"/>
          <a:ext cx="195605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500836B-328E-4DBD-947C-03699CB4FAEB}"/>
            </a:ext>
          </a:extLst>
        </xdr:cNvPr>
        <xdr:cNvSpPr/>
      </xdr:nvSpPr>
      <xdr:spPr>
        <a:xfrm>
          <a:off x="670560" y="17447260"/>
          <a:ext cx="33909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5EA15341-B440-4E0C-8EEC-3D33CF6D2142}"/>
            </a:ext>
          </a:extLst>
        </xdr:cNvPr>
        <xdr:cNvSpPr txBox="1"/>
      </xdr:nvSpPr>
      <xdr:spPr>
        <a:xfrm>
          <a:off x="695960" y="17697450"/>
          <a:ext cx="19509740" cy="14897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solidFill>
                <a:schemeClr val="dk1"/>
              </a:solidFill>
              <a:effectLst/>
              <a:latin typeface="+mn-lt"/>
              <a:ea typeface="+mn-ea"/>
              <a:cs typeface="+mn-cs"/>
            </a:rPr>
            <a:t>　</a:t>
          </a:r>
          <a:r>
            <a:rPr kumimoji="1" lang="ja-JP" altLang="ja-JP" sz="1050">
              <a:solidFill>
                <a:schemeClr val="dk1"/>
              </a:solidFill>
              <a:effectLst/>
              <a:latin typeface="+mn-lt"/>
              <a:ea typeface="+mn-ea"/>
              <a:cs typeface="+mn-cs"/>
            </a:rPr>
            <a:t>歳出決算総額は、住民一人当たり</a:t>
          </a:r>
          <a:r>
            <a:rPr kumimoji="1" lang="en-US" altLang="ja-JP" sz="1050">
              <a:solidFill>
                <a:schemeClr val="dk1"/>
              </a:solidFill>
              <a:effectLst/>
              <a:latin typeface="+mn-lt"/>
              <a:ea typeface="+mn-ea"/>
              <a:cs typeface="+mn-cs"/>
            </a:rPr>
            <a:t>751,538</a:t>
          </a:r>
          <a:r>
            <a:rPr kumimoji="1" lang="ja-JP" altLang="ja-JP" sz="1050">
              <a:solidFill>
                <a:schemeClr val="dk1"/>
              </a:solidFill>
              <a:effectLst/>
              <a:latin typeface="+mn-lt"/>
              <a:ea typeface="+mn-ea"/>
              <a:cs typeface="+mn-cs"/>
            </a:rPr>
            <a:t>円となっている。主な構成要因である人件費は住民一人当たり</a:t>
          </a:r>
          <a:r>
            <a:rPr kumimoji="1" lang="en-US" altLang="ja-JP" sz="1050">
              <a:solidFill>
                <a:schemeClr val="dk1"/>
              </a:solidFill>
              <a:effectLst/>
              <a:latin typeface="+mn-lt"/>
              <a:ea typeface="+mn-ea"/>
              <a:cs typeface="+mn-cs"/>
            </a:rPr>
            <a:t>125,793</a:t>
          </a:r>
          <a:r>
            <a:rPr kumimoji="1" lang="ja-JP" altLang="ja-JP" sz="1050">
              <a:solidFill>
                <a:schemeClr val="dk1"/>
              </a:solidFill>
              <a:effectLst/>
              <a:latin typeface="+mn-lt"/>
              <a:ea typeface="+mn-ea"/>
              <a:cs typeface="+mn-cs"/>
            </a:rPr>
            <a:t>円となっており、類似団体平均と比較し依然として高い水準にある。これは、当市の面積が広大なため、本庁の他に支所や保育園等に職員を配置していることや消防業務を市単独で実施していることが主な要因である。また、業務委託の増により上昇傾向にある物件費、保有する公共施設が多いことや施設の老朽化に伴う維持補修費</a:t>
          </a:r>
          <a:r>
            <a:rPr kumimoji="1" lang="ja-JP" altLang="en-US" sz="1050">
              <a:solidFill>
                <a:schemeClr val="dk1"/>
              </a:solidFill>
              <a:effectLst/>
              <a:latin typeface="+mn-lt"/>
              <a:ea typeface="+mn-ea"/>
              <a:cs typeface="+mn-cs"/>
            </a:rPr>
            <a:t>や普通建設事業費（うち更新整備）</a:t>
          </a:r>
          <a:r>
            <a:rPr kumimoji="1" lang="ja-JP" altLang="ja-JP" sz="1050">
              <a:solidFill>
                <a:schemeClr val="dk1"/>
              </a:solidFill>
              <a:effectLst/>
              <a:latin typeface="+mn-lt"/>
              <a:ea typeface="+mn-ea"/>
              <a:cs typeface="+mn-cs"/>
            </a:rPr>
            <a:t>については今後も増加することが見込まれるため、行財政改革を推進し、公共施設等の維持及び更新に係る経費の縮減と平準化に努め、財政健全化を図る。</a:t>
          </a:r>
          <a:endParaRPr lang="ja-JP" altLang="ja-JP" sz="1200">
            <a:effectLst/>
          </a:endParaRPr>
        </a:p>
        <a:p>
          <a:r>
            <a:rPr kumimoji="1" lang="ja-JP" altLang="ja-JP" sz="1050">
              <a:solidFill>
                <a:schemeClr val="dk1"/>
              </a:solidFill>
              <a:effectLst/>
              <a:latin typeface="+mn-lt"/>
              <a:ea typeface="+mn-ea"/>
              <a:cs typeface="+mn-cs"/>
            </a:rPr>
            <a:t>　なお、災害復旧事業費が類似団体平均を大きく上回っているが、これは、令和４年８月に発生した大雨災害</a:t>
          </a:r>
          <a:r>
            <a:rPr kumimoji="1" lang="ja-JP" altLang="en-US" sz="1050">
              <a:solidFill>
                <a:schemeClr val="dk1"/>
              </a:solidFill>
              <a:effectLst/>
              <a:latin typeface="+mn-lt"/>
              <a:ea typeface="+mn-ea"/>
              <a:cs typeface="+mn-cs"/>
            </a:rPr>
            <a:t>等</a:t>
          </a:r>
          <a:r>
            <a:rPr kumimoji="1" lang="ja-JP" altLang="ja-JP" sz="1050">
              <a:solidFill>
                <a:schemeClr val="dk1"/>
              </a:solidFill>
              <a:effectLst/>
              <a:latin typeface="+mn-lt"/>
              <a:ea typeface="+mn-ea"/>
              <a:cs typeface="+mn-cs"/>
            </a:rPr>
            <a:t>の影響によるものである。</a:t>
          </a:r>
          <a:endParaRPr lang="ja-JP" altLang="ja-JP" sz="1200">
            <a:effectLst/>
          </a:endParaRPr>
        </a:p>
        <a:p>
          <a:r>
            <a:rPr kumimoji="1" lang="ja-JP" altLang="ja-JP" sz="1050">
              <a:solidFill>
                <a:schemeClr val="dk1"/>
              </a:solidFill>
              <a:effectLst/>
              <a:latin typeface="+mn-lt"/>
              <a:ea typeface="+mn-ea"/>
              <a:cs typeface="+mn-cs"/>
            </a:rPr>
            <a:t>　また、投資及び出資金については、住民一人当たり</a:t>
          </a:r>
          <a:r>
            <a:rPr kumimoji="1" lang="en-US" altLang="ja-JP" sz="1050">
              <a:solidFill>
                <a:schemeClr val="dk1"/>
              </a:solidFill>
              <a:effectLst/>
              <a:latin typeface="+mn-lt"/>
              <a:ea typeface="+mn-ea"/>
              <a:cs typeface="+mn-cs"/>
            </a:rPr>
            <a:t>23,387</a:t>
          </a:r>
          <a:r>
            <a:rPr kumimoji="1" lang="ja-JP" altLang="ja-JP" sz="1050">
              <a:solidFill>
                <a:schemeClr val="dk1"/>
              </a:solidFill>
              <a:effectLst/>
              <a:latin typeface="+mn-lt"/>
              <a:ea typeface="+mn-ea"/>
              <a:cs typeface="+mn-cs"/>
            </a:rPr>
            <a:t>円となっており、類似団体平均と比較して</a:t>
          </a:r>
          <a:r>
            <a:rPr kumimoji="1" lang="en-US" altLang="ja-JP" sz="1050">
              <a:solidFill>
                <a:schemeClr val="dk1"/>
              </a:solidFill>
              <a:effectLst/>
              <a:latin typeface="+mn-lt"/>
              <a:ea typeface="+mn-ea"/>
              <a:cs typeface="+mn-cs"/>
            </a:rPr>
            <a:t>20,021</a:t>
          </a:r>
          <a:r>
            <a:rPr kumimoji="1" lang="ja-JP" altLang="ja-JP" sz="1050">
              <a:solidFill>
                <a:schemeClr val="dk1"/>
              </a:solidFill>
              <a:effectLst/>
              <a:latin typeface="+mn-lt"/>
              <a:ea typeface="+mn-ea"/>
              <a:cs typeface="+mn-cs"/>
            </a:rPr>
            <a:t>円高い状況となっている。主な要因は下水道事業への出資金であり、財政負担の平準化のため資本費平準化債を活用するとともに、下水道事業については経費を節減し、独立採算の原則に立ち返った下水道使用料の安定確保や下水道接続率の向上を図ることで自主財源の確保に努める。</a:t>
          </a:r>
          <a:endParaRPr lang="ja-JP" altLang="ja-JP" sz="12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DC5A9BA-9826-4A61-AEBF-8AE35521FE1D}"/>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9B2AC89F-660C-4BE0-B7CE-6EFD6FAC4D16}"/>
            </a:ext>
          </a:extLst>
        </xdr:cNvPr>
        <xdr:cNvSpPr/>
      </xdr:nvSpPr>
      <xdr:spPr>
        <a:xfrm>
          <a:off x="16764000" y="186690"/>
          <a:ext cx="34671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BA7C9875-5E4F-419F-A3CF-FE6DDCE63BE9}"/>
            </a:ext>
          </a:extLst>
        </xdr:cNvPr>
        <xdr:cNvSpPr/>
      </xdr:nvSpPr>
      <xdr:spPr>
        <a:xfrm>
          <a:off x="16783050" y="212090"/>
          <a:ext cx="34226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529D0B59-1B52-4822-8787-26DE00D562FA}"/>
            </a:ext>
          </a:extLst>
        </xdr:cNvPr>
        <xdr:cNvSpPr/>
      </xdr:nvSpPr>
      <xdr:spPr>
        <a:xfrm>
          <a:off x="16808450" y="237490"/>
          <a:ext cx="33655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新潟県村上市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515A7E1-426B-4A5B-92E9-6B165FD35F3A}"/>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A84BFD0-A6BD-44BD-A61F-F99C9A4D8708}"/>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C0D730D-6C9A-435B-ADFA-4DC36E67F911}"/>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819A212-5AF1-4950-908E-2D6A0F957AA0}"/>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73946E9-3520-46F5-ABAE-3F35AB71E987}"/>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1A3AD510-CB34-44DC-9A71-04C4D58C033E}"/>
            </a:ext>
          </a:extLst>
        </xdr:cNvPr>
        <xdr:cNvSpPr/>
      </xdr:nvSpPr>
      <xdr:spPr>
        <a:xfrm>
          <a:off x="1971040" y="901700"/>
          <a:ext cx="12395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53,492
53,034
1,174.17
43,582,945
40,201,303
2,999,057
22,198,674
32,747,206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C072F78-6184-4016-B843-C39ABCA0F4D3}"/>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BB0782A-58DD-472E-B3E3-72E1B4EEC936}"/>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6DA6189-1192-4BA0-B73A-7AF2964DA246}"/>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69.6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8F28D29-D4D6-450F-B581-D9AB1C24DCB1}"/>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A62E448-E8B2-48B1-9055-D08003AB5DB3}"/>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F74B62BB-7E4A-4530-85B6-244A9F9B5B34}"/>
            </a:ext>
          </a:extLst>
        </xdr:cNvPr>
        <xdr:cNvSpPr/>
      </xdr:nvSpPr>
      <xdr:spPr>
        <a:xfrm>
          <a:off x="6329680" y="1676400"/>
          <a:ext cx="3352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4F4CE293-5DDB-408E-B4E1-E78DD938CA50}"/>
            </a:ext>
          </a:extLst>
        </xdr:cNvPr>
        <xdr:cNvSpPr/>
      </xdr:nvSpPr>
      <xdr:spPr>
        <a:xfrm>
          <a:off x="9748520" y="869950"/>
          <a:ext cx="134112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916A95A6-9AD5-4999-83B1-ACDC41619DAE}"/>
            </a:ext>
          </a:extLst>
        </xdr:cNvPr>
        <xdr:cNvSpPr/>
      </xdr:nvSpPr>
      <xdr:spPr>
        <a:xfrm>
          <a:off x="9986010" y="933450"/>
          <a:ext cx="12776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BA835416-1E5F-4B77-B6ED-BCE41D378D0C}"/>
            </a:ext>
          </a:extLst>
        </xdr:cNvPr>
        <xdr:cNvSpPr/>
      </xdr:nvSpPr>
      <xdr:spPr>
        <a:xfrm>
          <a:off x="9986010" y="1192530"/>
          <a:ext cx="12776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CFA9DAC-3BBE-4079-94AC-73310D4DCDE5}"/>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AE64121E-DC90-4D79-8186-8E6525A37F0B}"/>
            </a:ext>
          </a:extLst>
        </xdr:cNvPr>
        <xdr:cNvCxnSpPr/>
      </xdr:nvCxnSpPr>
      <xdr:spPr>
        <a:xfrm flipH="1">
          <a:off x="9831070" y="10439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F426CD8D-1845-4FBD-A99C-9A6B8A2AA893}"/>
            </a:ext>
          </a:extLst>
        </xdr:cNvPr>
        <xdr:cNvSpPr/>
      </xdr:nvSpPr>
      <xdr:spPr>
        <a:xfrm>
          <a:off x="9885045" y="996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410AB2C-36E5-4416-899C-17D223CC1501}"/>
            </a:ext>
          </a:extLst>
        </xdr:cNvPr>
        <xdr:cNvSpPr/>
      </xdr:nvSpPr>
      <xdr:spPr>
        <a:xfrm>
          <a:off x="9885045" y="1256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BB9168E6-11C1-4288-BF86-0438FB5AF906}"/>
            </a:ext>
          </a:extLst>
        </xdr:cNvPr>
        <xdr:cNvCxnSpPr/>
      </xdr:nvCxnSpPr>
      <xdr:spPr>
        <a:xfrm>
          <a:off x="9908540"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A4061A7-4C81-4861-8E2D-096A2C78CF9D}"/>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62F9E82F-B809-400C-BE08-621A1105FBCE}"/>
            </a:ext>
          </a:extLst>
        </xdr:cNvPr>
        <xdr:cNvCxnSpPr/>
      </xdr:nvCxnSpPr>
      <xdr:spPr>
        <a:xfrm flipV="1">
          <a:off x="9908540"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CC4F0F8-2F6E-4C8A-A038-32EE7BD7A3EE}"/>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12C629B4-B071-410E-9F3A-11637D2BEDB6}"/>
            </a:ext>
          </a:extLst>
        </xdr:cNvPr>
        <xdr:cNvSpPr txBox="1"/>
      </xdr:nvSpPr>
      <xdr:spPr>
        <a:xfrm>
          <a:off x="629920" y="27965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658C75A8-8E9C-45A9-901A-7AD2C7699EAC}"/>
            </a:ext>
          </a:extLst>
        </xdr:cNvPr>
        <xdr:cNvSpPr txBox="1"/>
      </xdr:nvSpPr>
      <xdr:spPr>
        <a:xfrm>
          <a:off x="629920" y="31064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311318FB-7DA8-428C-B07E-BAA2217809BA}"/>
            </a:ext>
          </a:extLst>
        </xdr:cNvPr>
        <xdr:cNvSpPr txBox="1"/>
      </xdr:nvSpPr>
      <xdr:spPr>
        <a:xfrm>
          <a:off x="629920" y="34163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324F8255-602A-4BC7-AA63-39E158AC4163}"/>
            </a:ext>
          </a:extLst>
        </xdr:cNvPr>
        <xdr:cNvSpPr/>
      </xdr:nvSpPr>
      <xdr:spPr>
        <a:xfrm>
          <a:off x="67056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334F6AB4-35A5-4B69-8B1B-D286998E0286}"/>
            </a:ext>
          </a:extLst>
        </xdr:cNvPr>
        <xdr:cNvSpPr/>
      </xdr:nvSpPr>
      <xdr:spPr>
        <a:xfrm>
          <a:off x="79756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31B91F6D-8517-4FDA-A40F-5F64C06C42B9}"/>
            </a:ext>
          </a:extLst>
        </xdr:cNvPr>
        <xdr:cNvSpPr/>
      </xdr:nvSpPr>
      <xdr:spPr>
        <a:xfrm>
          <a:off x="79756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E6C66558-94D9-4241-8F1C-954994758BEF}"/>
            </a:ext>
          </a:extLst>
        </xdr:cNvPr>
        <xdr:cNvSpPr/>
      </xdr:nvSpPr>
      <xdr:spPr>
        <a:xfrm>
          <a:off x="16764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322AC0EF-8E7C-433B-8BD2-C49B2F1FE04C}"/>
            </a:ext>
          </a:extLst>
        </xdr:cNvPr>
        <xdr:cNvSpPr/>
      </xdr:nvSpPr>
      <xdr:spPr>
        <a:xfrm>
          <a:off x="16764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17F9E134-5920-4B1B-9B30-A0490E092510}"/>
            </a:ext>
          </a:extLst>
        </xdr:cNvPr>
        <xdr:cNvSpPr/>
      </xdr:nvSpPr>
      <xdr:spPr>
        <a:xfrm>
          <a:off x="2682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7F6B57A1-43E6-46DA-8FEA-0A886E41DD3B}"/>
            </a:ext>
          </a:extLst>
        </xdr:cNvPr>
        <xdr:cNvSpPr/>
      </xdr:nvSpPr>
      <xdr:spPr>
        <a:xfrm>
          <a:off x="2682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2AD99DAB-8E55-46A5-B7FE-31BC0A6F77A2}"/>
            </a:ext>
          </a:extLst>
        </xdr:cNvPr>
        <xdr:cNvSpPr/>
      </xdr:nvSpPr>
      <xdr:spPr>
        <a:xfrm>
          <a:off x="67056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2D4487D4-4D3D-46D0-8689-F126C2019318}"/>
            </a:ext>
          </a:extLst>
        </xdr:cNvPr>
        <xdr:cNvSpPr txBox="1"/>
      </xdr:nvSpPr>
      <xdr:spPr>
        <a:xfrm>
          <a:off x="65532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ACDED302-B8F6-46E6-89A7-C57042CF8E4B}"/>
            </a:ext>
          </a:extLst>
        </xdr:cNvPr>
        <xdr:cNvCxnSpPr/>
      </xdr:nvCxnSpPr>
      <xdr:spPr>
        <a:xfrm>
          <a:off x="67056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470E73C2-3BF7-430D-AF8A-F8A24C2FC10B}"/>
            </a:ext>
          </a:extLst>
        </xdr:cNvPr>
        <xdr:cNvSpPr txBox="1"/>
      </xdr:nvSpPr>
      <xdr:spPr>
        <a:xfrm>
          <a:off x="271961" y="6817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598F2AF1-8075-40E9-83F3-349624385ECD}"/>
            </a:ext>
          </a:extLst>
        </xdr:cNvPr>
        <xdr:cNvCxnSpPr/>
      </xdr:nvCxnSpPr>
      <xdr:spPr>
        <a:xfrm>
          <a:off x="670560" y="6510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166F8922-B261-4DE1-8D92-169748C432B7}"/>
            </a:ext>
          </a:extLst>
        </xdr:cNvPr>
        <xdr:cNvSpPr txBox="1"/>
      </xdr:nvSpPr>
      <xdr:spPr>
        <a:xfrm>
          <a:off x="271961" y="6371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5C2A4B47-9027-41EA-96C8-A9D91FD04ED3}"/>
            </a:ext>
          </a:extLst>
        </xdr:cNvPr>
        <xdr:cNvCxnSpPr/>
      </xdr:nvCxnSpPr>
      <xdr:spPr>
        <a:xfrm>
          <a:off x="670560" y="60604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13BCEAEF-312B-4B91-A572-373C990C9600}"/>
            </a:ext>
          </a:extLst>
        </xdr:cNvPr>
        <xdr:cNvSpPr txBox="1"/>
      </xdr:nvSpPr>
      <xdr:spPr>
        <a:xfrm>
          <a:off x="271961" y="592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421A524B-38E4-418E-9019-5E833D3FF056}"/>
            </a:ext>
          </a:extLst>
        </xdr:cNvPr>
        <xdr:cNvCxnSpPr/>
      </xdr:nvCxnSpPr>
      <xdr:spPr>
        <a:xfrm>
          <a:off x="670560" y="56146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C2A0BA61-668B-40FF-9458-75A6979EE650}"/>
            </a:ext>
          </a:extLst>
        </xdr:cNvPr>
        <xdr:cNvSpPr txBox="1"/>
      </xdr:nvSpPr>
      <xdr:spPr>
        <a:xfrm>
          <a:off x="271961" y="54762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CF4F6F1C-F209-45E6-83F7-927353EB6A29}"/>
            </a:ext>
          </a:extLst>
        </xdr:cNvPr>
        <xdr:cNvCxnSpPr/>
      </xdr:nvCxnSpPr>
      <xdr:spPr>
        <a:xfrm>
          <a:off x="670560" y="51689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50330872-253E-4FDF-999D-24704AF6FDFD}"/>
            </a:ext>
          </a:extLst>
        </xdr:cNvPr>
        <xdr:cNvSpPr txBox="1"/>
      </xdr:nvSpPr>
      <xdr:spPr>
        <a:xfrm>
          <a:off x="271961" y="50304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43052F16-D87C-469C-8929-71F566813C9B}"/>
            </a:ext>
          </a:extLst>
        </xdr:cNvPr>
        <xdr:cNvCxnSpPr/>
      </xdr:nvCxnSpPr>
      <xdr:spPr>
        <a:xfrm>
          <a:off x="67056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2C3D54CD-55C7-4752-8198-51CF6EAC85D0}"/>
            </a:ext>
          </a:extLst>
        </xdr:cNvPr>
        <xdr:cNvSpPr txBox="1"/>
      </xdr:nvSpPr>
      <xdr:spPr>
        <a:xfrm>
          <a:off x="271961" y="4580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CDD393E-CE56-40F1-BBED-20490E6A78A1}"/>
            </a:ext>
          </a:extLst>
        </xdr:cNvPr>
        <xdr:cNvSpPr/>
      </xdr:nvSpPr>
      <xdr:spPr>
        <a:xfrm>
          <a:off x="67056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37287</xdr:rowOff>
    </xdr:from>
    <xdr:to>
      <xdr:col>24</xdr:col>
      <xdr:colOff>62865</xdr:colOff>
      <xdr:row>38</xdr:row>
      <xdr:rowOff>15799</xdr:rowOff>
    </xdr:to>
    <xdr:cxnSp macro="">
      <xdr:nvCxnSpPr>
        <xdr:cNvPr id="54" name="直線コネクタ 53">
          <a:extLst>
            <a:ext uri="{FF2B5EF4-FFF2-40B4-BE49-F238E27FC236}">
              <a16:creationId xmlns:a16="http://schemas.microsoft.com/office/drawing/2014/main" id="{DA6A8B45-15D6-44A7-83A7-C5B922C2542F}"/>
            </a:ext>
          </a:extLst>
        </xdr:cNvPr>
        <xdr:cNvCxnSpPr/>
      </xdr:nvCxnSpPr>
      <xdr:spPr>
        <a:xfrm flipV="1">
          <a:off x="4084955" y="5234127"/>
          <a:ext cx="1270" cy="1151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19626</xdr:rowOff>
    </xdr:from>
    <xdr:ext cx="469744" cy="259045"/>
    <xdr:sp macro="" textlink="">
      <xdr:nvSpPr>
        <xdr:cNvPr id="55" name="議会費最小値テキスト">
          <a:extLst>
            <a:ext uri="{FF2B5EF4-FFF2-40B4-BE49-F238E27FC236}">
              <a16:creationId xmlns:a16="http://schemas.microsoft.com/office/drawing/2014/main" id="{23319899-ED2A-4F8A-94BB-8FDCA524C8D4}"/>
            </a:ext>
          </a:extLst>
        </xdr:cNvPr>
        <xdr:cNvSpPr txBox="1"/>
      </xdr:nvSpPr>
      <xdr:spPr>
        <a:xfrm>
          <a:off x="4137660" y="6389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15799</xdr:rowOff>
    </xdr:from>
    <xdr:to>
      <xdr:col>24</xdr:col>
      <xdr:colOff>152400</xdr:colOff>
      <xdr:row>38</xdr:row>
      <xdr:rowOff>15799</xdr:rowOff>
    </xdr:to>
    <xdr:cxnSp macro="">
      <xdr:nvCxnSpPr>
        <xdr:cNvPr id="56" name="直線コネクタ 55">
          <a:extLst>
            <a:ext uri="{FF2B5EF4-FFF2-40B4-BE49-F238E27FC236}">
              <a16:creationId xmlns:a16="http://schemas.microsoft.com/office/drawing/2014/main" id="{6B5F87E8-BFC3-4D8B-ADD3-9ADA66CFC0B6}"/>
            </a:ext>
          </a:extLst>
        </xdr:cNvPr>
        <xdr:cNvCxnSpPr/>
      </xdr:nvCxnSpPr>
      <xdr:spPr>
        <a:xfrm>
          <a:off x="4020820" y="63861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155414</xdr:rowOff>
    </xdr:from>
    <xdr:ext cx="469744" cy="259045"/>
    <xdr:sp macro="" textlink="">
      <xdr:nvSpPr>
        <xdr:cNvPr id="57" name="議会費最大値テキスト">
          <a:extLst>
            <a:ext uri="{FF2B5EF4-FFF2-40B4-BE49-F238E27FC236}">
              <a16:creationId xmlns:a16="http://schemas.microsoft.com/office/drawing/2014/main" id="{3FA9EE64-0143-42BC-BCC8-9160C3FD2324}"/>
            </a:ext>
          </a:extLst>
        </xdr:cNvPr>
        <xdr:cNvSpPr txBox="1"/>
      </xdr:nvSpPr>
      <xdr:spPr>
        <a:xfrm>
          <a:off x="4137660" y="5016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37287</xdr:rowOff>
    </xdr:from>
    <xdr:to>
      <xdr:col>24</xdr:col>
      <xdr:colOff>152400</xdr:colOff>
      <xdr:row>31</xdr:row>
      <xdr:rowOff>37287</xdr:rowOff>
    </xdr:to>
    <xdr:cxnSp macro="">
      <xdr:nvCxnSpPr>
        <xdr:cNvPr id="58" name="直線コネクタ 57">
          <a:extLst>
            <a:ext uri="{FF2B5EF4-FFF2-40B4-BE49-F238E27FC236}">
              <a16:creationId xmlns:a16="http://schemas.microsoft.com/office/drawing/2014/main" id="{B9ACED24-6446-4A41-983F-252315A34912}"/>
            </a:ext>
          </a:extLst>
        </xdr:cNvPr>
        <xdr:cNvCxnSpPr/>
      </xdr:nvCxnSpPr>
      <xdr:spPr>
        <a:xfrm>
          <a:off x="4020820" y="52341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104953</xdr:rowOff>
    </xdr:from>
    <xdr:to>
      <xdr:col>24</xdr:col>
      <xdr:colOff>63500</xdr:colOff>
      <xdr:row>36</xdr:row>
      <xdr:rowOff>30429</xdr:rowOff>
    </xdr:to>
    <xdr:cxnSp macro="">
      <xdr:nvCxnSpPr>
        <xdr:cNvPr id="59" name="直線コネクタ 58">
          <a:extLst>
            <a:ext uri="{FF2B5EF4-FFF2-40B4-BE49-F238E27FC236}">
              <a16:creationId xmlns:a16="http://schemas.microsoft.com/office/drawing/2014/main" id="{CB58C8A9-DAF8-4E2A-B85A-950ABF4FE761}"/>
            </a:ext>
          </a:extLst>
        </xdr:cNvPr>
        <xdr:cNvCxnSpPr/>
      </xdr:nvCxnSpPr>
      <xdr:spPr>
        <a:xfrm flipV="1">
          <a:off x="3355340" y="5972353"/>
          <a:ext cx="731520" cy="93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19880</xdr:rowOff>
    </xdr:from>
    <xdr:ext cx="469744" cy="259045"/>
    <xdr:sp macro="" textlink="">
      <xdr:nvSpPr>
        <xdr:cNvPr id="60" name="議会費平均値テキスト">
          <a:extLst>
            <a:ext uri="{FF2B5EF4-FFF2-40B4-BE49-F238E27FC236}">
              <a16:creationId xmlns:a16="http://schemas.microsoft.com/office/drawing/2014/main" id="{C3A1E9DB-DF01-4AC2-8840-0BE9DABF4680}"/>
            </a:ext>
          </a:extLst>
        </xdr:cNvPr>
        <xdr:cNvSpPr txBox="1"/>
      </xdr:nvSpPr>
      <xdr:spPr>
        <a:xfrm>
          <a:off x="4137660" y="57196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168453</xdr:rowOff>
    </xdr:from>
    <xdr:to>
      <xdr:col>24</xdr:col>
      <xdr:colOff>114300</xdr:colOff>
      <xdr:row>35</xdr:row>
      <xdr:rowOff>98603</xdr:rowOff>
    </xdr:to>
    <xdr:sp macro="" textlink="">
      <xdr:nvSpPr>
        <xdr:cNvPr id="61" name="フローチャート: 判断 60">
          <a:extLst>
            <a:ext uri="{FF2B5EF4-FFF2-40B4-BE49-F238E27FC236}">
              <a16:creationId xmlns:a16="http://schemas.microsoft.com/office/drawing/2014/main" id="{B285BFE4-24F9-42AB-8574-87467D24401D}"/>
            </a:ext>
          </a:extLst>
        </xdr:cNvPr>
        <xdr:cNvSpPr/>
      </xdr:nvSpPr>
      <xdr:spPr>
        <a:xfrm>
          <a:off x="4036060" y="58682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30429</xdr:rowOff>
    </xdr:from>
    <xdr:to>
      <xdr:col>19</xdr:col>
      <xdr:colOff>177800</xdr:colOff>
      <xdr:row>36</xdr:row>
      <xdr:rowOff>53289</xdr:rowOff>
    </xdr:to>
    <xdr:cxnSp macro="">
      <xdr:nvCxnSpPr>
        <xdr:cNvPr id="62" name="直線コネクタ 61">
          <a:extLst>
            <a:ext uri="{FF2B5EF4-FFF2-40B4-BE49-F238E27FC236}">
              <a16:creationId xmlns:a16="http://schemas.microsoft.com/office/drawing/2014/main" id="{1FAA570E-4011-4087-B536-D6A30D1DD1B3}"/>
            </a:ext>
          </a:extLst>
        </xdr:cNvPr>
        <xdr:cNvCxnSpPr/>
      </xdr:nvCxnSpPr>
      <xdr:spPr>
        <a:xfrm flipV="1">
          <a:off x="2565400" y="6065469"/>
          <a:ext cx="78994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47752</xdr:rowOff>
    </xdr:from>
    <xdr:to>
      <xdr:col>20</xdr:col>
      <xdr:colOff>38100</xdr:colOff>
      <xdr:row>35</xdr:row>
      <xdr:rowOff>149352</xdr:rowOff>
    </xdr:to>
    <xdr:sp macro="" textlink="">
      <xdr:nvSpPr>
        <xdr:cNvPr id="63" name="フローチャート: 判断 62">
          <a:extLst>
            <a:ext uri="{FF2B5EF4-FFF2-40B4-BE49-F238E27FC236}">
              <a16:creationId xmlns:a16="http://schemas.microsoft.com/office/drawing/2014/main" id="{A4835420-ABAE-46A8-AECC-F497EE378BE2}"/>
            </a:ext>
          </a:extLst>
        </xdr:cNvPr>
        <xdr:cNvSpPr/>
      </xdr:nvSpPr>
      <xdr:spPr>
        <a:xfrm>
          <a:off x="3312160" y="591515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165879</xdr:rowOff>
    </xdr:from>
    <xdr:ext cx="469744" cy="259045"/>
    <xdr:sp macro="" textlink="">
      <xdr:nvSpPr>
        <xdr:cNvPr id="64" name="テキスト ボックス 63">
          <a:extLst>
            <a:ext uri="{FF2B5EF4-FFF2-40B4-BE49-F238E27FC236}">
              <a16:creationId xmlns:a16="http://schemas.microsoft.com/office/drawing/2014/main" id="{D1564E88-F486-4663-8786-3E79ECFEE28B}"/>
            </a:ext>
          </a:extLst>
        </xdr:cNvPr>
        <xdr:cNvSpPr txBox="1"/>
      </xdr:nvSpPr>
      <xdr:spPr>
        <a:xfrm>
          <a:off x="3150948" y="5697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28601</xdr:rowOff>
    </xdr:from>
    <xdr:to>
      <xdr:col>15</xdr:col>
      <xdr:colOff>50800</xdr:colOff>
      <xdr:row>36</xdr:row>
      <xdr:rowOff>53289</xdr:rowOff>
    </xdr:to>
    <xdr:cxnSp macro="">
      <xdr:nvCxnSpPr>
        <xdr:cNvPr id="65" name="直線コネクタ 64">
          <a:extLst>
            <a:ext uri="{FF2B5EF4-FFF2-40B4-BE49-F238E27FC236}">
              <a16:creationId xmlns:a16="http://schemas.microsoft.com/office/drawing/2014/main" id="{A0740BA2-E4CF-4933-8488-429222548714}"/>
            </a:ext>
          </a:extLst>
        </xdr:cNvPr>
        <xdr:cNvCxnSpPr/>
      </xdr:nvCxnSpPr>
      <xdr:spPr>
        <a:xfrm>
          <a:off x="1790700" y="6063641"/>
          <a:ext cx="774700" cy="24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58725</xdr:rowOff>
    </xdr:from>
    <xdr:to>
      <xdr:col>15</xdr:col>
      <xdr:colOff>101600</xdr:colOff>
      <xdr:row>35</xdr:row>
      <xdr:rowOff>160325</xdr:rowOff>
    </xdr:to>
    <xdr:sp macro="" textlink="">
      <xdr:nvSpPr>
        <xdr:cNvPr id="66" name="フローチャート: 判断 65">
          <a:extLst>
            <a:ext uri="{FF2B5EF4-FFF2-40B4-BE49-F238E27FC236}">
              <a16:creationId xmlns:a16="http://schemas.microsoft.com/office/drawing/2014/main" id="{DEA4AA8E-C940-49DE-892E-E88C7AEC9D49}"/>
            </a:ext>
          </a:extLst>
        </xdr:cNvPr>
        <xdr:cNvSpPr/>
      </xdr:nvSpPr>
      <xdr:spPr>
        <a:xfrm>
          <a:off x="2514600" y="5926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5402</xdr:rowOff>
    </xdr:from>
    <xdr:ext cx="469744" cy="259045"/>
    <xdr:sp macro="" textlink="">
      <xdr:nvSpPr>
        <xdr:cNvPr id="67" name="テキスト ボックス 66">
          <a:extLst>
            <a:ext uri="{FF2B5EF4-FFF2-40B4-BE49-F238E27FC236}">
              <a16:creationId xmlns:a16="http://schemas.microsoft.com/office/drawing/2014/main" id="{FB74B1E3-57A1-4385-8B8C-B193D0332CAF}"/>
            </a:ext>
          </a:extLst>
        </xdr:cNvPr>
        <xdr:cNvSpPr txBox="1"/>
      </xdr:nvSpPr>
      <xdr:spPr>
        <a:xfrm>
          <a:off x="2353388" y="5705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28601</xdr:rowOff>
    </xdr:from>
    <xdr:to>
      <xdr:col>10</xdr:col>
      <xdr:colOff>114300</xdr:colOff>
      <xdr:row>36</xdr:row>
      <xdr:rowOff>72949</xdr:rowOff>
    </xdr:to>
    <xdr:cxnSp macro="">
      <xdr:nvCxnSpPr>
        <xdr:cNvPr id="68" name="直線コネクタ 67">
          <a:extLst>
            <a:ext uri="{FF2B5EF4-FFF2-40B4-BE49-F238E27FC236}">
              <a16:creationId xmlns:a16="http://schemas.microsoft.com/office/drawing/2014/main" id="{F8058A11-57F7-4AC6-BEF3-2139AB3AE2EF}"/>
            </a:ext>
          </a:extLst>
        </xdr:cNvPr>
        <xdr:cNvCxnSpPr/>
      </xdr:nvCxnSpPr>
      <xdr:spPr>
        <a:xfrm flipV="1">
          <a:off x="1008380" y="6063641"/>
          <a:ext cx="782320" cy="44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67869</xdr:rowOff>
    </xdr:from>
    <xdr:to>
      <xdr:col>10</xdr:col>
      <xdr:colOff>165100</xdr:colOff>
      <xdr:row>35</xdr:row>
      <xdr:rowOff>169469</xdr:rowOff>
    </xdr:to>
    <xdr:sp macro="" textlink="">
      <xdr:nvSpPr>
        <xdr:cNvPr id="69" name="フローチャート: 判断 68">
          <a:extLst>
            <a:ext uri="{FF2B5EF4-FFF2-40B4-BE49-F238E27FC236}">
              <a16:creationId xmlns:a16="http://schemas.microsoft.com/office/drawing/2014/main" id="{94A0F71A-67CD-4068-972E-B2E318C39EA9}"/>
            </a:ext>
          </a:extLst>
        </xdr:cNvPr>
        <xdr:cNvSpPr/>
      </xdr:nvSpPr>
      <xdr:spPr>
        <a:xfrm>
          <a:off x="1739900" y="5935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14546</xdr:rowOff>
    </xdr:from>
    <xdr:ext cx="469744" cy="259045"/>
    <xdr:sp macro="" textlink="">
      <xdr:nvSpPr>
        <xdr:cNvPr id="70" name="テキスト ボックス 69">
          <a:extLst>
            <a:ext uri="{FF2B5EF4-FFF2-40B4-BE49-F238E27FC236}">
              <a16:creationId xmlns:a16="http://schemas.microsoft.com/office/drawing/2014/main" id="{C861CDEE-66B9-45CF-81E2-CF0331E48F2B}"/>
            </a:ext>
          </a:extLst>
        </xdr:cNvPr>
        <xdr:cNvSpPr txBox="1"/>
      </xdr:nvSpPr>
      <xdr:spPr>
        <a:xfrm>
          <a:off x="1578688" y="5714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141478</xdr:rowOff>
    </xdr:from>
    <xdr:to>
      <xdr:col>6</xdr:col>
      <xdr:colOff>38100</xdr:colOff>
      <xdr:row>35</xdr:row>
      <xdr:rowOff>71628</xdr:rowOff>
    </xdr:to>
    <xdr:sp macro="" textlink="">
      <xdr:nvSpPr>
        <xdr:cNvPr id="71" name="フローチャート: 判断 70">
          <a:extLst>
            <a:ext uri="{FF2B5EF4-FFF2-40B4-BE49-F238E27FC236}">
              <a16:creationId xmlns:a16="http://schemas.microsoft.com/office/drawing/2014/main" id="{DFB140E1-1225-41ED-BC03-CFEC6685540F}"/>
            </a:ext>
          </a:extLst>
        </xdr:cNvPr>
        <xdr:cNvSpPr/>
      </xdr:nvSpPr>
      <xdr:spPr>
        <a:xfrm>
          <a:off x="965200" y="584123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88155</xdr:rowOff>
    </xdr:from>
    <xdr:ext cx="469744" cy="259045"/>
    <xdr:sp macro="" textlink="">
      <xdr:nvSpPr>
        <xdr:cNvPr id="72" name="テキスト ボックス 71">
          <a:extLst>
            <a:ext uri="{FF2B5EF4-FFF2-40B4-BE49-F238E27FC236}">
              <a16:creationId xmlns:a16="http://schemas.microsoft.com/office/drawing/2014/main" id="{66B8B6D6-98FB-4171-8D0E-7966C800496B}"/>
            </a:ext>
          </a:extLst>
        </xdr:cNvPr>
        <xdr:cNvSpPr txBox="1"/>
      </xdr:nvSpPr>
      <xdr:spPr>
        <a:xfrm>
          <a:off x="803988" y="5620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75F11CD9-81BB-4DE3-8984-21EDA2F52727}"/>
            </a:ext>
          </a:extLst>
        </xdr:cNvPr>
        <xdr:cNvSpPr txBox="1"/>
      </xdr:nvSpPr>
      <xdr:spPr>
        <a:xfrm>
          <a:off x="39192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9409A2AE-8664-4182-A764-3D1975E640B2}"/>
            </a:ext>
          </a:extLst>
        </xdr:cNvPr>
        <xdr:cNvSpPr txBox="1"/>
      </xdr:nvSpPr>
      <xdr:spPr>
        <a:xfrm>
          <a:off x="3187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7C7813C8-2BA6-4B1F-AC26-BEE3CBC4F47B}"/>
            </a:ext>
          </a:extLst>
        </xdr:cNvPr>
        <xdr:cNvSpPr txBox="1"/>
      </xdr:nvSpPr>
      <xdr:spPr>
        <a:xfrm>
          <a:off x="2397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F4C901AF-284B-4299-A0FF-EF3C8C874D0F}"/>
            </a:ext>
          </a:extLst>
        </xdr:cNvPr>
        <xdr:cNvSpPr txBox="1"/>
      </xdr:nvSpPr>
      <xdr:spPr>
        <a:xfrm>
          <a:off x="16230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B51BA4C0-FFC6-446B-8D8A-7D37667B5A55}"/>
            </a:ext>
          </a:extLst>
        </xdr:cNvPr>
        <xdr:cNvSpPr txBox="1"/>
      </xdr:nvSpPr>
      <xdr:spPr>
        <a:xfrm>
          <a:off x="8407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54153</xdr:rowOff>
    </xdr:from>
    <xdr:to>
      <xdr:col>24</xdr:col>
      <xdr:colOff>114300</xdr:colOff>
      <xdr:row>35</xdr:row>
      <xdr:rowOff>155753</xdr:rowOff>
    </xdr:to>
    <xdr:sp macro="" textlink="">
      <xdr:nvSpPr>
        <xdr:cNvPr id="78" name="楕円 77">
          <a:extLst>
            <a:ext uri="{FF2B5EF4-FFF2-40B4-BE49-F238E27FC236}">
              <a16:creationId xmlns:a16="http://schemas.microsoft.com/office/drawing/2014/main" id="{FFD59222-16EB-45B5-AA1B-FF8A0D08F0CE}"/>
            </a:ext>
          </a:extLst>
        </xdr:cNvPr>
        <xdr:cNvSpPr/>
      </xdr:nvSpPr>
      <xdr:spPr>
        <a:xfrm>
          <a:off x="4036060" y="5921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32580</xdr:rowOff>
    </xdr:from>
    <xdr:ext cx="469744" cy="259045"/>
    <xdr:sp macro="" textlink="">
      <xdr:nvSpPr>
        <xdr:cNvPr id="79" name="議会費該当値テキスト">
          <a:extLst>
            <a:ext uri="{FF2B5EF4-FFF2-40B4-BE49-F238E27FC236}">
              <a16:creationId xmlns:a16="http://schemas.microsoft.com/office/drawing/2014/main" id="{5F3546AF-198D-4F1B-921D-469611117684}"/>
            </a:ext>
          </a:extLst>
        </xdr:cNvPr>
        <xdr:cNvSpPr txBox="1"/>
      </xdr:nvSpPr>
      <xdr:spPr>
        <a:xfrm>
          <a:off x="4137660" y="5899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151079</xdr:rowOff>
    </xdr:from>
    <xdr:to>
      <xdr:col>20</xdr:col>
      <xdr:colOff>38100</xdr:colOff>
      <xdr:row>36</xdr:row>
      <xdr:rowOff>81229</xdr:rowOff>
    </xdr:to>
    <xdr:sp macro="" textlink="">
      <xdr:nvSpPr>
        <xdr:cNvPr id="80" name="楕円 79">
          <a:extLst>
            <a:ext uri="{FF2B5EF4-FFF2-40B4-BE49-F238E27FC236}">
              <a16:creationId xmlns:a16="http://schemas.microsoft.com/office/drawing/2014/main" id="{D1C5DA2B-CBB2-4B36-92B2-7CE7A285BEB9}"/>
            </a:ext>
          </a:extLst>
        </xdr:cNvPr>
        <xdr:cNvSpPr/>
      </xdr:nvSpPr>
      <xdr:spPr>
        <a:xfrm>
          <a:off x="3312160" y="601847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72356</xdr:rowOff>
    </xdr:from>
    <xdr:ext cx="469744" cy="259045"/>
    <xdr:sp macro="" textlink="">
      <xdr:nvSpPr>
        <xdr:cNvPr id="81" name="テキスト ボックス 80">
          <a:extLst>
            <a:ext uri="{FF2B5EF4-FFF2-40B4-BE49-F238E27FC236}">
              <a16:creationId xmlns:a16="http://schemas.microsoft.com/office/drawing/2014/main" id="{34D666AC-0208-4ADA-89A8-50686B6E69F7}"/>
            </a:ext>
          </a:extLst>
        </xdr:cNvPr>
        <xdr:cNvSpPr txBox="1"/>
      </xdr:nvSpPr>
      <xdr:spPr>
        <a:xfrm>
          <a:off x="3150948" y="6107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2489</xdr:rowOff>
    </xdr:from>
    <xdr:to>
      <xdr:col>15</xdr:col>
      <xdr:colOff>101600</xdr:colOff>
      <xdr:row>36</xdr:row>
      <xdr:rowOff>104089</xdr:rowOff>
    </xdr:to>
    <xdr:sp macro="" textlink="">
      <xdr:nvSpPr>
        <xdr:cNvPr id="82" name="楕円 81">
          <a:extLst>
            <a:ext uri="{FF2B5EF4-FFF2-40B4-BE49-F238E27FC236}">
              <a16:creationId xmlns:a16="http://schemas.microsoft.com/office/drawing/2014/main" id="{0F1C83A9-FD7B-4C70-A7C8-428C02B824F4}"/>
            </a:ext>
          </a:extLst>
        </xdr:cNvPr>
        <xdr:cNvSpPr/>
      </xdr:nvSpPr>
      <xdr:spPr>
        <a:xfrm>
          <a:off x="2514600" y="6037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95216</xdr:rowOff>
    </xdr:from>
    <xdr:ext cx="469744" cy="259045"/>
    <xdr:sp macro="" textlink="">
      <xdr:nvSpPr>
        <xdr:cNvPr id="83" name="テキスト ボックス 82">
          <a:extLst>
            <a:ext uri="{FF2B5EF4-FFF2-40B4-BE49-F238E27FC236}">
              <a16:creationId xmlns:a16="http://schemas.microsoft.com/office/drawing/2014/main" id="{89129B8E-4440-43CD-AD5B-8B3F741A7B37}"/>
            </a:ext>
          </a:extLst>
        </xdr:cNvPr>
        <xdr:cNvSpPr txBox="1"/>
      </xdr:nvSpPr>
      <xdr:spPr>
        <a:xfrm>
          <a:off x="2353388" y="6130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149251</xdr:rowOff>
    </xdr:from>
    <xdr:to>
      <xdr:col>10</xdr:col>
      <xdr:colOff>165100</xdr:colOff>
      <xdr:row>36</xdr:row>
      <xdr:rowOff>79401</xdr:rowOff>
    </xdr:to>
    <xdr:sp macro="" textlink="">
      <xdr:nvSpPr>
        <xdr:cNvPr id="84" name="楕円 83">
          <a:extLst>
            <a:ext uri="{FF2B5EF4-FFF2-40B4-BE49-F238E27FC236}">
              <a16:creationId xmlns:a16="http://schemas.microsoft.com/office/drawing/2014/main" id="{08B9CA62-E99A-4F27-B149-FDBD7629BED5}"/>
            </a:ext>
          </a:extLst>
        </xdr:cNvPr>
        <xdr:cNvSpPr/>
      </xdr:nvSpPr>
      <xdr:spPr>
        <a:xfrm>
          <a:off x="1739900" y="60166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70528</xdr:rowOff>
    </xdr:from>
    <xdr:ext cx="469744" cy="259045"/>
    <xdr:sp macro="" textlink="">
      <xdr:nvSpPr>
        <xdr:cNvPr id="85" name="テキスト ボックス 84">
          <a:extLst>
            <a:ext uri="{FF2B5EF4-FFF2-40B4-BE49-F238E27FC236}">
              <a16:creationId xmlns:a16="http://schemas.microsoft.com/office/drawing/2014/main" id="{82D09EDC-AFC2-4897-9380-E960FE875743}"/>
            </a:ext>
          </a:extLst>
        </xdr:cNvPr>
        <xdr:cNvSpPr txBox="1"/>
      </xdr:nvSpPr>
      <xdr:spPr>
        <a:xfrm>
          <a:off x="1578688" y="6105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22149</xdr:rowOff>
    </xdr:from>
    <xdr:to>
      <xdr:col>6</xdr:col>
      <xdr:colOff>38100</xdr:colOff>
      <xdr:row>36</xdr:row>
      <xdr:rowOff>123749</xdr:rowOff>
    </xdr:to>
    <xdr:sp macro="" textlink="">
      <xdr:nvSpPr>
        <xdr:cNvPr id="86" name="楕円 85">
          <a:extLst>
            <a:ext uri="{FF2B5EF4-FFF2-40B4-BE49-F238E27FC236}">
              <a16:creationId xmlns:a16="http://schemas.microsoft.com/office/drawing/2014/main" id="{786C0848-E184-4E65-B49E-CFD1F47A380D}"/>
            </a:ext>
          </a:extLst>
        </xdr:cNvPr>
        <xdr:cNvSpPr/>
      </xdr:nvSpPr>
      <xdr:spPr>
        <a:xfrm>
          <a:off x="965200" y="605718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114876</xdr:rowOff>
    </xdr:from>
    <xdr:ext cx="469744" cy="259045"/>
    <xdr:sp macro="" textlink="">
      <xdr:nvSpPr>
        <xdr:cNvPr id="87" name="テキスト ボックス 86">
          <a:extLst>
            <a:ext uri="{FF2B5EF4-FFF2-40B4-BE49-F238E27FC236}">
              <a16:creationId xmlns:a16="http://schemas.microsoft.com/office/drawing/2014/main" id="{E5B5F913-E480-4E0F-9054-B8965E06FE70}"/>
            </a:ext>
          </a:extLst>
        </xdr:cNvPr>
        <xdr:cNvSpPr txBox="1"/>
      </xdr:nvSpPr>
      <xdr:spPr>
        <a:xfrm>
          <a:off x="803988" y="6149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ED7C10A8-54C3-4D77-B9BA-63B404B60F75}"/>
            </a:ext>
          </a:extLst>
        </xdr:cNvPr>
        <xdr:cNvSpPr/>
      </xdr:nvSpPr>
      <xdr:spPr>
        <a:xfrm>
          <a:off x="67056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4E3301C3-FD2C-4664-9EBF-CD304EDB9B82}"/>
            </a:ext>
          </a:extLst>
        </xdr:cNvPr>
        <xdr:cNvSpPr/>
      </xdr:nvSpPr>
      <xdr:spPr>
        <a:xfrm>
          <a:off x="79756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62087517-CE32-41E1-8B3C-1A90E53603CE}"/>
            </a:ext>
          </a:extLst>
        </xdr:cNvPr>
        <xdr:cNvSpPr/>
      </xdr:nvSpPr>
      <xdr:spPr>
        <a:xfrm>
          <a:off x="79756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B56C89BA-7352-40B4-BC13-CE88E3E08E6F}"/>
            </a:ext>
          </a:extLst>
        </xdr:cNvPr>
        <xdr:cNvSpPr/>
      </xdr:nvSpPr>
      <xdr:spPr>
        <a:xfrm>
          <a:off x="16764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E69B24A4-2301-4DDF-995A-4E90F0EB577F}"/>
            </a:ext>
          </a:extLst>
        </xdr:cNvPr>
        <xdr:cNvSpPr/>
      </xdr:nvSpPr>
      <xdr:spPr>
        <a:xfrm>
          <a:off x="16764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AFD2F944-1C31-4D8B-892A-88EF063E0325}"/>
            </a:ext>
          </a:extLst>
        </xdr:cNvPr>
        <xdr:cNvSpPr/>
      </xdr:nvSpPr>
      <xdr:spPr>
        <a:xfrm>
          <a:off x="2682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656F8ECC-BA17-4F46-B8F3-1367DAE177B7}"/>
            </a:ext>
          </a:extLst>
        </xdr:cNvPr>
        <xdr:cNvSpPr/>
      </xdr:nvSpPr>
      <xdr:spPr>
        <a:xfrm>
          <a:off x="2682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4E57671A-C181-4C0D-8A86-24636A167B3A}"/>
            </a:ext>
          </a:extLst>
        </xdr:cNvPr>
        <xdr:cNvSpPr/>
      </xdr:nvSpPr>
      <xdr:spPr>
        <a:xfrm>
          <a:off x="67056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D383E6EC-9F75-45AC-9C50-5D71DB5EE678}"/>
            </a:ext>
          </a:extLst>
        </xdr:cNvPr>
        <xdr:cNvSpPr txBox="1"/>
      </xdr:nvSpPr>
      <xdr:spPr>
        <a:xfrm>
          <a:off x="65532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EB519AFC-EE4A-4D30-93F6-2641B6C1687C}"/>
            </a:ext>
          </a:extLst>
        </xdr:cNvPr>
        <xdr:cNvCxnSpPr/>
      </xdr:nvCxnSpPr>
      <xdr:spPr>
        <a:xfrm>
          <a:off x="67056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75496203-5117-4B92-92D0-72FA1731F386}"/>
            </a:ext>
          </a:extLst>
        </xdr:cNvPr>
        <xdr:cNvCxnSpPr/>
      </xdr:nvCxnSpPr>
      <xdr:spPr>
        <a:xfrm>
          <a:off x="670560" y="99352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F763A814-5735-45C6-A5FC-E715C4570C03}"/>
            </a:ext>
          </a:extLst>
        </xdr:cNvPr>
        <xdr:cNvSpPr txBox="1"/>
      </xdr:nvSpPr>
      <xdr:spPr>
        <a:xfrm>
          <a:off x="467494" y="97967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7AB21E2E-B15E-417A-9C24-09B5139C3375}"/>
            </a:ext>
          </a:extLst>
        </xdr:cNvPr>
        <xdr:cNvCxnSpPr/>
      </xdr:nvCxnSpPr>
      <xdr:spPr>
        <a:xfrm>
          <a:off x="670560" y="9561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1" name="テキスト ボックス 100">
          <a:extLst>
            <a:ext uri="{FF2B5EF4-FFF2-40B4-BE49-F238E27FC236}">
              <a16:creationId xmlns:a16="http://schemas.microsoft.com/office/drawing/2014/main" id="{188ECDFD-AC17-44BD-82CD-8FD7F8FABA2F}"/>
            </a:ext>
          </a:extLst>
        </xdr:cNvPr>
        <xdr:cNvSpPr txBox="1"/>
      </xdr:nvSpPr>
      <xdr:spPr>
        <a:xfrm>
          <a:off x="207841" y="94234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7C1A91F0-4B68-47D5-8F02-8A546DB16353}"/>
            </a:ext>
          </a:extLst>
        </xdr:cNvPr>
        <xdr:cNvCxnSpPr/>
      </xdr:nvCxnSpPr>
      <xdr:spPr>
        <a:xfrm>
          <a:off x="67056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FF0DBBF7-F3A9-49EF-AC2D-42B243573544}"/>
            </a:ext>
          </a:extLst>
        </xdr:cNvPr>
        <xdr:cNvSpPr txBox="1"/>
      </xdr:nvSpPr>
      <xdr:spPr>
        <a:xfrm>
          <a:off x="166581" y="90538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B7DEE369-B88F-4725-AC91-BB580A9B15C5}"/>
            </a:ext>
          </a:extLst>
        </xdr:cNvPr>
        <xdr:cNvCxnSpPr/>
      </xdr:nvCxnSpPr>
      <xdr:spPr>
        <a:xfrm>
          <a:off x="670560" y="88188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B004273D-5733-4F3A-B908-8A2C18A806C2}"/>
            </a:ext>
          </a:extLst>
        </xdr:cNvPr>
        <xdr:cNvSpPr txBox="1"/>
      </xdr:nvSpPr>
      <xdr:spPr>
        <a:xfrm>
          <a:off x="166581" y="86804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5191C120-E2EA-450D-A5AF-BA1EB683D2D5}"/>
            </a:ext>
          </a:extLst>
        </xdr:cNvPr>
        <xdr:cNvCxnSpPr/>
      </xdr:nvCxnSpPr>
      <xdr:spPr>
        <a:xfrm>
          <a:off x="670560" y="84455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CB92BC7C-25AD-4DE1-AAC1-B2460153CA7F}"/>
            </a:ext>
          </a:extLst>
        </xdr:cNvPr>
        <xdr:cNvSpPr txBox="1"/>
      </xdr:nvSpPr>
      <xdr:spPr>
        <a:xfrm>
          <a:off x="166581" y="8307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7A8D098A-ADCA-4AB3-A715-97120E948A96}"/>
            </a:ext>
          </a:extLst>
        </xdr:cNvPr>
        <xdr:cNvCxnSpPr/>
      </xdr:nvCxnSpPr>
      <xdr:spPr>
        <a:xfrm>
          <a:off x="67056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B135CEF8-3BE8-4334-BEC6-92C5890EA054}"/>
            </a:ext>
          </a:extLst>
        </xdr:cNvPr>
        <xdr:cNvSpPr txBox="1"/>
      </xdr:nvSpPr>
      <xdr:spPr>
        <a:xfrm>
          <a:off x="16658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93798DFF-BA4E-4375-95D2-EB7132DCE129}"/>
            </a:ext>
          </a:extLst>
        </xdr:cNvPr>
        <xdr:cNvSpPr/>
      </xdr:nvSpPr>
      <xdr:spPr>
        <a:xfrm>
          <a:off x="67056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138054</xdr:rowOff>
    </xdr:from>
    <xdr:to>
      <xdr:col>24</xdr:col>
      <xdr:colOff>62865</xdr:colOff>
      <xdr:row>57</xdr:row>
      <xdr:rowOff>105250</xdr:rowOff>
    </xdr:to>
    <xdr:cxnSp macro="">
      <xdr:nvCxnSpPr>
        <xdr:cNvPr id="111" name="直線コネクタ 110">
          <a:extLst>
            <a:ext uri="{FF2B5EF4-FFF2-40B4-BE49-F238E27FC236}">
              <a16:creationId xmlns:a16="http://schemas.microsoft.com/office/drawing/2014/main" id="{57C427C4-3EB9-4294-A1FA-C9348E964D15}"/>
            </a:ext>
          </a:extLst>
        </xdr:cNvPr>
        <xdr:cNvCxnSpPr/>
      </xdr:nvCxnSpPr>
      <xdr:spPr>
        <a:xfrm flipV="1">
          <a:off x="4084955" y="8520054"/>
          <a:ext cx="1270" cy="11406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109077</xdr:rowOff>
    </xdr:from>
    <xdr:ext cx="534377" cy="259045"/>
    <xdr:sp macro="" textlink="">
      <xdr:nvSpPr>
        <xdr:cNvPr id="112" name="総務費最小値テキスト">
          <a:extLst>
            <a:ext uri="{FF2B5EF4-FFF2-40B4-BE49-F238E27FC236}">
              <a16:creationId xmlns:a16="http://schemas.microsoft.com/office/drawing/2014/main" id="{0D373396-7E81-4B2C-944A-A297595C0A79}"/>
            </a:ext>
          </a:extLst>
        </xdr:cNvPr>
        <xdr:cNvSpPr txBox="1"/>
      </xdr:nvSpPr>
      <xdr:spPr>
        <a:xfrm>
          <a:off x="4137660" y="9664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105250</xdr:rowOff>
    </xdr:from>
    <xdr:to>
      <xdr:col>24</xdr:col>
      <xdr:colOff>152400</xdr:colOff>
      <xdr:row>57</xdr:row>
      <xdr:rowOff>105250</xdr:rowOff>
    </xdr:to>
    <xdr:cxnSp macro="">
      <xdr:nvCxnSpPr>
        <xdr:cNvPr id="113" name="直線コネクタ 112">
          <a:extLst>
            <a:ext uri="{FF2B5EF4-FFF2-40B4-BE49-F238E27FC236}">
              <a16:creationId xmlns:a16="http://schemas.microsoft.com/office/drawing/2014/main" id="{43BFE25F-B70A-4DEB-A6B0-9F0EF14D4506}"/>
            </a:ext>
          </a:extLst>
        </xdr:cNvPr>
        <xdr:cNvCxnSpPr/>
      </xdr:nvCxnSpPr>
      <xdr:spPr>
        <a:xfrm>
          <a:off x="4020820" y="96607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84731</xdr:rowOff>
    </xdr:from>
    <xdr:ext cx="599010" cy="259045"/>
    <xdr:sp macro="" textlink="">
      <xdr:nvSpPr>
        <xdr:cNvPr id="114" name="総務費最大値テキスト">
          <a:extLst>
            <a:ext uri="{FF2B5EF4-FFF2-40B4-BE49-F238E27FC236}">
              <a16:creationId xmlns:a16="http://schemas.microsoft.com/office/drawing/2014/main" id="{D9AD110B-BCE9-4EDE-9F98-EE9B61DE6EF1}"/>
            </a:ext>
          </a:extLst>
        </xdr:cNvPr>
        <xdr:cNvSpPr txBox="1"/>
      </xdr:nvSpPr>
      <xdr:spPr>
        <a:xfrm>
          <a:off x="4137660" y="8299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190,216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138054</xdr:rowOff>
    </xdr:from>
    <xdr:to>
      <xdr:col>24</xdr:col>
      <xdr:colOff>152400</xdr:colOff>
      <xdr:row>50</xdr:row>
      <xdr:rowOff>138054</xdr:rowOff>
    </xdr:to>
    <xdr:cxnSp macro="">
      <xdr:nvCxnSpPr>
        <xdr:cNvPr id="115" name="直線コネクタ 114">
          <a:extLst>
            <a:ext uri="{FF2B5EF4-FFF2-40B4-BE49-F238E27FC236}">
              <a16:creationId xmlns:a16="http://schemas.microsoft.com/office/drawing/2014/main" id="{789365F4-BA3F-4941-8E2F-E00152A8287C}"/>
            </a:ext>
          </a:extLst>
        </xdr:cNvPr>
        <xdr:cNvCxnSpPr/>
      </xdr:nvCxnSpPr>
      <xdr:spPr>
        <a:xfrm>
          <a:off x="4020820" y="85200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37493</xdr:rowOff>
    </xdr:from>
    <xdr:to>
      <xdr:col>24</xdr:col>
      <xdr:colOff>63500</xdr:colOff>
      <xdr:row>56</xdr:row>
      <xdr:rowOff>56665</xdr:rowOff>
    </xdr:to>
    <xdr:cxnSp macro="">
      <xdr:nvCxnSpPr>
        <xdr:cNvPr id="116" name="直線コネクタ 115">
          <a:extLst>
            <a:ext uri="{FF2B5EF4-FFF2-40B4-BE49-F238E27FC236}">
              <a16:creationId xmlns:a16="http://schemas.microsoft.com/office/drawing/2014/main" id="{BA8E28C2-3FBE-414A-80C2-DBEF5AB1B44D}"/>
            </a:ext>
          </a:extLst>
        </xdr:cNvPr>
        <xdr:cNvCxnSpPr/>
      </xdr:nvCxnSpPr>
      <xdr:spPr>
        <a:xfrm flipV="1">
          <a:off x="3355340" y="9257693"/>
          <a:ext cx="731520" cy="18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46996</xdr:rowOff>
    </xdr:from>
    <xdr:ext cx="534377" cy="259045"/>
    <xdr:sp macro="" textlink="">
      <xdr:nvSpPr>
        <xdr:cNvPr id="117" name="総務費平均値テキスト">
          <a:extLst>
            <a:ext uri="{FF2B5EF4-FFF2-40B4-BE49-F238E27FC236}">
              <a16:creationId xmlns:a16="http://schemas.microsoft.com/office/drawing/2014/main" id="{D4342734-996C-47E3-8B8F-2117F3192ACC}"/>
            </a:ext>
          </a:extLst>
        </xdr:cNvPr>
        <xdr:cNvSpPr txBox="1"/>
      </xdr:nvSpPr>
      <xdr:spPr>
        <a:xfrm>
          <a:off x="4137660" y="92671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68569</xdr:rowOff>
    </xdr:from>
    <xdr:to>
      <xdr:col>24</xdr:col>
      <xdr:colOff>114300</xdr:colOff>
      <xdr:row>55</xdr:row>
      <xdr:rowOff>170169</xdr:rowOff>
    </xdr:to>
    <xdr:sp macro="" textlink="">
      <xdr:nvSpPr>
        <xdr:cNvPr id="118" name="フローチャート: 判断 117">
          <a:extLst>
            <a:ext uri="{FF2B5EF4-FFF2-40B4-BE49-F238E27FC236}">
              <a16:creationId xmlns:a16="http://schemas.microsoft.com/office/drawing/2014/main" id="{FC77E5D0-A2E4-4EA0-AD70-D28EF6D2A679}"/>
            </a:ext>
          </a:extLst>
        </xdr:cNvPr>
        <xdr:cNvSpPr/>
      </xdr:nvSpPr>
      <xdr:spPr>
        <a:xfrm>
          <a:off x="4036060" y="9288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51773</xdr:rowOff>
    </xdr:from>
    <xdr:to>
      <xdr:col>19</xdr:col>
      <xdr:colOff>177800</xdr:colOff>
      <xdr:row>56</xdr:row>
      <xdr:rowOff>56665</xdr:rowOff>
    </xdr:to>
    <xdr:cxnSp macro="">
      <xdr:nvCxnSpPr>
        <xdr:cNvPr id="119" name="直線コネクタ 118">
          <a:extLst>
            <a:ext uri="{FF2B5EF4-FFF2-40B4-BE49-F238E27FC236}">
              <a16:creationId xmlns:a16="http://schemas.microsoft.com/office/drawing/2014/main" id="{3B3337F5-F404-4768-8064-FBD4604BE9EA}"/>
            </a:ext>
          </a:extLst>
        </xdr:cNvPr>
        <xdr:cNvCxnSpPr/>
      </xdr:nvCxnSpPr>
      <xdr:spPr>
        <a:xfrm>
          <a:off x="2565400" y="9439613"/>
          <a:ext cx="789940" cy="4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120401</xdr:rowOff>
    </xdr:from>
    <xdr:to>
      <xdr:col>20</xdr:col>
      <xdr:colOff>38100</xdr:colOff>
      <xdr:row>56</xdr:row>
      <xdr:rowOff>50551</xdr:rowOff>
    </xdr:to>
    <xdr:sp macro="" textlink="">
      <xdr:nvSpPr>
        <xdr:cNvPr id="120" name="フローチャート: 判断 119">
          <a:extLst>
            <a:ext uri="{FF2B5EF4-FFF2-40B4-BE49-F238E27FC236}">
              <a16:creationId xmlns:a16="http://schemas.microsoft.com/office/drawing/2014/main" id="{C5975C8E-4B11-449C-918D-B2A47BDB4E0E}"/>
            </a:ext>
          </a:extLst>
        </xdr:cNvPr>
        <xdr:cNvSpPr/>
      </xdr:nvSpPr>
      <xdr:spPr>
        <a:xfrm>
          <a:off x="3312160" y="934060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67078</xdr:rowOff>
    </xdr:from>
    <xdr:ext cx="534377" cy="259045"/>
    <xdr:sp macro="" textlink="">
      <xdr:nvSpPr>
        <xdr:cNvPr id="121" name="テキスト ボックス 120">
          <a:extLst>
            <a:ext uri="{FF2B5EF4-FFF2-40B4-BE49-F238E27FC236}">
              <a16:creationId xmlns:a16="http://schemas.microsoft.com/office/drawing/2014/main" id="{610B4B1F-FBAA-40E7-A066-0E05031B6983}"/>
            </a:ext>
          </a:extLst>
        </xdr:cNvPr>
        <xdr:cNvSpPr txBox="1"/>
      </xdr:nvSpPr>
      <xdr:spPr>
        <a:xfrm>
          <a:off x="3118631" y="9119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167071</xdr:rowOff>
    </xdr:from>
    <xdr:to>
      <xdr:col>15</xdr:col>
      <xdr:colOff>50800</xdr:colOff>
      <xdr:row>56</xdr:row>
      <xdr:rowOff>51773</xdr:rowOff>
    </xdr:to>
    <xdr:cxnSp macro="">
      <xdr:nvCxnSpPr>
        <xdr:cNvPr id="122" name="直線コネクタ 121">
          <a:extLst>
            <a:ext uri="{FF2B5EF4-FFF2-40B4-BE49-F238E27FC236}">
              <a16:creationId xmlns:a16="http://schemas.microsoft.com/office/drawing/2014/main" id="{7B005C1A-ACD9-47F5-B26F-4B8E3E5BADF4}"/>
            </a:ext>
          </a:extLst>
        </xdr:cNvPr>
        <xdr:cNvCxnSpPr/>
      </xdr:nvCxnSpPr>
      <xdr:spPr>
        <a:xfrm>
          <a:off x="1790700" y="9387271"/>
          <a:ext cx="774700" cy="52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113223</xdr:rowOff>
    </xdr:from>
    <xdr:to>
      <xdr:col>15</xdr:col>
      <xdr:colOff>101600</xdr:colOff>
      <xdr:row>56</xdr:row>
      <xdr:rowOff>43373</xdr:rowOff>
    </xdr:to>
    <xdr:sp macro="" textlink="">
      <xdr:nvSpPr>
        <xdr:cNvPr id="123" name="フローチャート: 判断 122">
          <a:extLst>
            <a:ext uri="{FF2B5EF4-FFF2-40B4-BE49-F238E27FC236}">
              <a16:creationId xmlns:a16="http://schemas.microsoft.com/office/drawing/2014/main" id="{CBC4EC15-0C47-46AE-B194-4EBC331815D8}"/>
            </a:ext>
          </a:extLst>
        </xdr:cNvPr>
        <xdr:cNvSpPr/>
      </xdr:nvSpPr>
      <xdr:spPr>
        <a:xfrm>
          <a:off x="2514600" y="933342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59900</xdr:rowOff>
    </xdr:from>
    <xdr:ext cx="534377" cy="259045"/>
    <xdr:sp macro="" textlink="">
      <xdr:nvSpPr>
        <xdr:cNvPr id="124" name="テキスト ボックス 123">
          <a:extLst>
            <a:ext uri="{FF2B5EF4-FFF2-40B4-BE49-F238E27FC236}">
              <a16:creationId xmlns:a16="http://schemas.microsoft.com/office/drawing/2014/main" id="{BDF73CD2-0540-403D-84D7-D13CB9A761D8}"/>
            </a:ext>
          </a:extLst>
        </xdr:cNvPr>
        <xdr:cNvSpPr txBox="1"/>
      </xdr:nvSpPr>
      <xdr:spPr>
        <a:xfrm>
          <a:off x="2343931" y="9112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87541</xdr:rowOff>
    </xdr:from>
    <xdr:to>
      <xdr:col>10</xdr:col>
      <xdr:colOff>114300</xdr:colOff>
      <xdr:row>55</xdr:row>
      <xdr:rowOff>167071</xdr:rowOff>
    </xdr:to>
    <xdr:cxnSp macro="">
      <xdr:nvCxnSpPr>
        <xdr:cNvPr id="125" name="直線コネクタ 124">
          <a:extLst>
            <a:ext uri="{FF2B5EF4-FFF2-40B4-BE49-F238E27FC236}">
              <a16:creationId xmlns:a16="http://schemas.microsoft.com/office/drawing/2014/main" id="{2E5AA306-7051-4D8A-8508-2A47949FCBCE}"/>
            </a:ext>
          </a:extLst>
        </xdr:cNvPr>
        <xdr:cNvCxnSpPr/>
      </xdr:nvCxnSpPr>
      <xdr:spPr>
        <a:xfrm>
          <a:off x="1008380" y="8637181"/>
          <a:ext cx="782320" cy="750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124661</xdr:rowOff>
    </xdr:from>
    <xdr:to>
      <xdr:col>10</xdr:col>
      <xdr:colOff>165100</xdr:colOff>
      <xdr:row>56</xdr:row>
      <xdr:rowOff>54811</xdr:rowOff>
    </xdr:to>
    <xdr:sp macro="" textlink="">
      <xdr:nvSpPr>
        <xdr:cNvPr id="126" name="フローチャート: 判断 125">
          <a:extLst>
            <a:ext uri="{FF2B5EF4-FFF2-40B4-BE49-F238E27FC236}">
              <a16:creationId xmlns:a16="http://schemas.microsoft.com/office/drawing/2014/main" id="{BDE2813E-28CA-4239-8259-9D1E39C890B0}"/>
            </a:ext>
          </a:extLst>
        </xdr:cNvPr>
        <xdr:cNvSpPr/>
      </xdr:nvSpPr>
      <xdr:spPr>
        <a:xfrm>
          <a:off x="1739900" y="93448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45938</xdr:rowOff>
    </xdr:from>
    <xdr:ext cx="534377" cy="259045"/>
    <xdr:sp macro="" textlink="">
      <xdr:nvSpPr>
        <xdr:cNvPr id="127" name="テキスト ボックス 126">
          <a:extLst>
            <a:ext uri="{FF2B5EF4-FFF2-40B4-BE49-F238E27FC236}">
              <a16:creationId xmlns:a16="http://schemas.microsoft.com/office/drawing/2014/main" id="{1D2DBA93-935F-4324-B9F1-AC48A5325F3B}"/>
            </a:ext>
          </a:extLst>
        </xdr:cNvPr>
        <xdr:cNvSpPr txBox="1"/>
      </xdr:nvSpPr>
      <xdr:spPr>
        <a:xfrm>
          <a:off x="1546371" y="9433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33350</xdr:rowOff>
    </xdr:from>
    <xdr:to>
      <xdr:col>6</xdr:col>
      <xdr:colOff>38100</xdr:colOff>
      <xdr:row>51</xdr:row>
      <xdr:rowOff>134950</xdr:rowOff>
    </xdr:to>
    <xdr:sp macro="" textlink="">
      <xdr:nvSpPr>
        <xdr:cNvPr id="128" name="フローチャート: 判断 127">
          <a:extLst>
            <a:ext uri="{FF2B5EF4-FFF2-40B4-BE49-F238E27FC236}">
              <a16:creationId xmlns:a16="http://schemas.microsoft.com/office/drawing/2014/main" id="{699DBA5B-1BF7-4947-AAFC-574EFC28410C}"/>
            </a:ext>
          </a:extLst>
        </xdr:cNvPr>
        <xdr:cNvSpPr/>
      </xdr:nvSpPr>
      <xdr:spPr>
        <a:xfrm>
          <a:off x="965200" y="85829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151477</xdr:rowOff>
    </xdr:from>
    <xdr:ext cx="599010" cy="259045"/>
    <xdr:sp macro="" textlink="">
      <xdr:nvSpPr>
        <xdr:cNvPr id="129" name="テキスト ボックス 128">
          <a:extLst>
            <a:ext uri="{FF2B5EF4-FFF2-40B4-BE49-F238E27FC236}">
              <a16:creationId xmlns:a16="http://schemas.microsoft.com/office/drawing/2014/main" id="{F2AE5894-D0DD-4A67-9DDA-1DA39116755E}"/>
            </a:ext>
          </a:extLst>
        </xdr:cNvPr>
        <xdr:cNvSpPr txBox="1"/>
      </xdr:nvSpPr>
      <xdr:spPr>
        <a:xfrm>
          <a:off x="739355" y="8365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33F25741-3F1F-478F-B876-DBE58993A42B}"/>
            </a:ext>
          </a:extLst>
        </xdr:cNvPr>
        <xdr:cNvSpPr txBox="1"/>
      </xdr:nvSpPr>
      <xdr:spPr>
        <a:xfrm>
          <a:off x="39192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DF178D39-B283-4122-A6FE-A27A609A2460}"/>
            </a:ext>
          </a:extLst>
        </xdr:cNvPr>
        <xdr:cNvSpPr txBox="1"/>
      </xdr:nvSpPr>
      <xdr:spPr>
        <a:xfrm>
          <a:off x="3187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637C3A2B-3B3B-435D-BEEC-D15375202D05}"/>
            </a:ext>
          </a:extLst>
        </xdr:cNvPr>
        <xdr:cNvSpPr txBox="1"/>
      </xdr:nvSpPr>
      <xdr:spPr>
        <a:xfrm>
          <a:off x="2397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D2C7944-1990-4397-BE0D-9F59B57B8DD9}"/>
            </a:ext>
          </a:extLst>
        </xdr:cNvPr>
        <xdr:cNvSpPr txBox="1"/>
      </xdr:nvSpPr>
      <xdr:spPr>
        <a:xfrm>
          <a:off x="16230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813D2CED-F7EB-41EB-9948-6E44386EAB89}"/>
            </a:ext>
          </a:extLst>
        </xdr:cNvPr>
        <xdr:cNvSpPr txBox="1"/>
      </xdr:nvSpPr>
      <xdr:spPr>
        <a:xfrm>
          <a:off x="8407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158143</xdr:rowOff>
    </xdr:from>
    <xdr:to>
      <xdr:col>24</xdr:col>
      <xdr:colOff>114300</xdr:colOff>
      <xdr:row>55</xdr:row>
      <xdr:rowOff>88293</xdr:rowOff>
    </xdr:to>
    <xdr:sp macro="" textlink="">
      <xdr:nvSpPr>
        <xdr:cNvPr id="135" name="楕円 134">
          <a:extLst>
            <a:ext uri="{FF2B5EF4-FFF2-40B4-BE49-F238E27FC236}">
              <a16:creationId xmlns:a16="http://schemas.microsoft.com/office/drawing/2014/main" id="{9BF04637-A3AD-4D58-8586-5911C32123AF}"/>
            </a:ext>
          </a:extLst>
        </xdr:cNvPr>
        <xdr:cNvSpPr/>
      </xdr:nvSpPr>
      <xdr:spPr>
        <a:xfrm>
          <a:off x="4036060" y="921070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9570</xdr:rowOff>
    </xdr:from>
    <xdr:ext cx="534377" cy="259045"/>
    <xdr:sp macro="" textlink="">
      <xdr:nvSpPr>
        <xdr:cNvPr id="136" name="総務費該当値テキスト">
          <a:extLst>
            <a:ext uri="{FF2B5EF4-FFF2-40B4-BE49-F238E27FC236}">
              <a16:creationId xmlns:a16="http://schemas.microsoft.com/office/drawing/2014/main" id="{25D28AE1-294A-47F3-9A40-B80988D7EB11}"/>
            </a:ext>
          </a:extLst>
        </xdr:cNvPr>
        <xdr:cNvSpPr txBox="1"/>
      </xdr:nvSpPr>
      <xdr:spPr>
        <a:xfrm>
          <a:off x="4137660" y="9062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5865</xdr:rowOff>
    </xdr:from>
    <xdr:to>
      <xdr:col>20</xdr:col>
      <xdr:colOff>38100</xdr:colOff>
      <xdr:row>56</xdr:row>
      <xdr:rowOff>107465</xdr:rowOff>
    </xdr:to>
    <xdr:sp macro="" textlink="">
      <xdr:nvSpPr>
        <xdr:cNvPr id="137" name="楕円 136">
          <a:extLst>
            <a:ext uri="{FF2B5EF4-FFF2-40B4-BE49-F238E27FC236}">
              <a16:creationId xmlns:a16="http://schemas.microsoft.com/office/drawing/2014/main" id="{12A8C152-4330-4596-BE0F-58395FC17AAE}"/>
            </a:ext>
          </a:extLst>
        </xdr:cNvPr>
        <xdr:cNvSpPr/>
      </xdr:nvSpPr>
      <xdr:spPr>
        <a:xfrm>
          <a:off x="3312160" y="939370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98592</xdr:rowOff>
    </xdr:from>
    <xdr:ext cx="534377" cy="259045"/>
    <xdr:sp macro="" textlink="">
      <xdr:nvSpPr>
        <xdr:cNvPr id="138" name="テキスト ボックス 137">
          <a:extLst>
            <a:ext uri="{FF2B5EF4-FFF2-40B4-BE49-F238E27FC236}">
              <a16:creationId xmlns:a16="http://schemas.microsoft.com/office/drawing/2014/main" id="{D8F87671-391C-48E9-AE30-49546D52B66C}"/>
            </a:ext>
          </a:extLst>
        </xdr:cNvPr>
        <xdr:cNvSpPr txBox="1"/>
      </xdr:nvSpPr>
      <xdr:spPr>
        <a:xfrm>
          <a:off x="3118631" y="9486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973</xdr:rowOff>
    </xdr:from>
    <xdr:to>
      <xdr:col>15</xdr:col>
      <xdr:colOff>101600</xdr:colOff>
      <xdr:row>56</xdr:row>
      <xdr:rowOff>102573</xdr:rowOff>
    </xdr:to>
    <xdr:sp macro="" textlink="">
      <xdr:nvSpPr>
        <xdr:cNvPr id="139" name="楕円 138">
          <a:extLst>
            <a:ext uri="{FF2B5EF4-FFF2-40B4-BE49-F238E27FC236}">
              <a16:creationId xmlns:a16="http://schemas.microsoft.com/office/drawing/2014/main" id="{18304CF7-90D3-406C-B26B-D987E93DCAB8}"/>
            </a:ext>
          </a:extLst>
        </xdr:cNvPr>
        <xdr:cNvSpPr/>
      </xdr:nvSpPr>
      <xdr:spPr>
        <a:xfrm>
          <a:off x="2514600" y="9388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93700</xdr:rowOff>
    </xdr:from>
    <xdr:ext cx="534377" cy="259045"/>
    <xdr:sp macro="" textlink="">
      <xdr:nvSpPr>
        <xdr:cNvPr id="140" name="テキスト ボックス 139">
          <a:extLst>
            <a:ext uri="{FF2B5EF4-FFF2-40B4-BE49-F238E27FC236}">
              <a16:creationId xmlns:a16="http://schemas.microsoft.com/office/drawing/2014/main" id="{EE5FC930-D575-4738-954A-0ED8FF51AA18}"/>
            </a:ext>
          </a:extLst>
        </xdr:cNvPr>
        <xdr:cNvSpPr txBox="1"/>
      </xdr:nvSpPr>
      <xdr:spPr>
        <a:xfrm>
          <a:off x="2343931" y="9481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116271</xdr:rowOff>
    </xdr:from>
    <xdr:to>
      <xdr:col>10</xdr:col>
      <xdr:colOff>165100</xdr:colOff>
      <xdr:row>56</xdr:row>
      <xdr:rowOff>46421</xdr:rowOff>
    </xdr:to>
    <xdr:sp macro="" textlink="">
      <xdr:nvSpPr>
        <xdr:cNvPr id="141" name="楕円 140">
          <a:extLst>
            <a:ext uri="{FF2B5EF4-FFF2-40B4-BE49-F238E27FC236}">
              <a16:creationId xmlns:a16="http://schemas.microsoft.com/office/drawing/2014/main" id="{34AB14E2-BDE1-49EE-AAD7-AF7AC65B50C9}"/>
            </a:ext>
          </a:extLst>
        </xdr:cNvPr>
        <xdr:cNvSpPr/>
      </xdr:nvSpPr>
      <xdr:spPr>
        <a:xfrm>
          <a:off x="1739900" y="93364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62948</xdr:rowOff>
    </xdr:from>
    <xdr:ext cx="534377" cy="259045"/>
    <xdr:sp macro="" textlink="">
      <xdr:nvSpPr>
        <xdr:cNvPr id="142" name="テキスト ボックス 141">
          <a:extLst>
            <a:ext uri="{FF2B5EF4-FFF2-40B4-BE49-F238E27FC236}">
              <a16:creationId xmlns:a16="http://schemas.microsoft.com/office/drawing/2014/main" id="{D11389D5-E51D-4318-8FDB-A49A1BD1D94D}"/>
            </a:ext>
          </a:extLst>
        </xdr:cNvPr>
        <xdr:cNvSpPr txBox="1"/>
      </xdr:nvSpPr>
      <xdr:spPr>
        <a:xfrm>
          <a:off x="1546371" y="9115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36741</xdr:rowOff>
    </xdr:from>
    <xdr:to>
      <xdr:col>6</xdr:col>
      <xdr:colOff>38100</xdr:colOff>
      <xdr:row>51</xdr:row>
      <xdr:rowOff>138341</xdr:rowOff>
    </xdr:to>
    <xdr:sp macro="" textlink="">
      <xdr:nvSpPr>
        <xdr:cNvPr id="143" name="楕円 142">
          <a:extLst>
            <a:ext uri="{FF2B5EF4-FFF2-40B4-BE49-F238E27FC236}">
              <a16:creationId xmlns:a16="http://schemas.microsoft.com/office/drawing/2014/main" id="{C7C94730-CA41-4BE5-9D4C-13C550DCF622}"/>
            </a:ext>
          </a:extLst>
        </xdr:cNvPr>
        <xdr:cNvSpPr/>
      </xdr:nvSpPr>
      <xdr:spPr>
        <a:xfrm>
          <a:off x="965200" y="858638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129468</xdr:rowOff>
    </xdr:from>
    <xdr:ext cx="599010" cy="259045"/>
    <xdr:sp macro="" textlink="">
      <xdr:nvSpPr>
        <xdr:cNvPr id="144" name="テキスト ボックス 143">
          <a:extLst>
            <a:ext uri="{FF2B5EF4-FFF2-40B4-BE49-F238E27FC236}">
              <a16:creationId xmlns:a16="http://schemas.microsoft.com/office/drawing/2014/main" id="{9F42BC12-6B2E-4B86-8FD6-5630C4BB5FF0}"/>
            </a:ext>
          </a:extLst>
        </xdr:cNvPr>
        <xdr:cNvSpPr txBox="1"/>
      </xdr:nvSpPr>
      <xdr:spPr>
        <a:xfrm>
          <a:off x="739355" y="8679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DAD60D11-609D-4BE2-B33C-4E4268141B06}"/>
            </a:ext>
          </a:extLst>
        </xdr:cNvPr>
        <xdr:cNvSpPr/>
      </xdr:nvSpPr>
      <xdr:spPr>
        <a:xfrm>
          <a:off x="67056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E6655272-AFA0-4EF4-B861-80D47E10A95D}"/>
            </a:ext>
          </a:extLst>
        </xdr:cNvPr>
        <xdr:cNvSpPr/>
      </xdr:nvSpPr>
      <xdr:spPr>
        <a:xfrm>
          <a:off x="79756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D5613636-95EE-4229-9E77-3AE8EFACE032}"/>
            </a:ext>
          </a:extLst>
        </xdr:cNvPr>
        <xdr:cNvSpPr/>
      </xdr:nvSpPr>
      <xdr:spPr>
        <a:xfrm>
          <a:off x="79756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2AFEAB18-D273-48EB-A35F-AFC09B3EEB22}"/>
            </a:ext>
          </a:extLst>
        </xdr:cNvPr>
        <xdr:cNvSpPr/>
      </xdr:nvSpPr>
      <xdr:spPr>
        <a:xfrm>
          <a:off x="16764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C9B8F81A-F917-4367-B567-956A32E389F4}"/>
            </a:ext>
          </a:extLst>
        </xdr:cNvPr>
        <xdr:cNvSpPr/>
      </xdr:nvSpPr>
      <xdr:spPr>
        <a:xfrm>
          <a:off x="16764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C6061EF9-8246-4667-BCA0-02FEB29E5AEA}"/>
            </a:ext>
          </a:extLst>
        </xdr:cNvPr>
        <xdr:cNvSpPr/>
      </xdr:nvSpPr>
      <xdr:spPr>
        <a:xfrm>
          <a:off x="2682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A0E88D18-FBEF-4570-AA2B-E10BC3B4E0B9}"/>
            </a:ext>
          </a:extLst>
        </xdr:cNvPr>
        <xdr:cNvSpPr/>
      </xdr:nvSpPr>
      <xdr:spPr>
        <a:xfrm>
          <a:off x="2682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2776C93B-8C9D-46A7-A6E1-7668CFCF4317}"/>
            </a:ext>
          </a:extLst>
        </xdr:cNvPr>
        <xdr:cNvSpPr/>
      </xdr:nvSpPr>
      <xdr:spPr>
        <a:xfrm>
          <a:off x="67056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2E682C4A-A1A3-4CA5-8F8A-AB3C89C49111}"/>
            </a:ext>
          </a:extLst>
        </xdr:cNvPr>
        <xdr:cNvSpPr txBox="1"/>
      </xdr:nvSpPr>
      <xdr:spPr>
        <a:xfrm>
          <a:off x="65532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A15BCACA-D398-4C73-AB39-77AFE5B2F356}"/>
            </a:ext>
          </a:extLst>
        </xdr:cNvPr>
        <xdr:cNvCxnSpPr/>
      </xdr:nvCxnSpPr>
      <xdr:spPr>
        <a:xfrm>
          <a:off x="67056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93ACAB01-2107-4295-B81A-4E603719FAE3}"/>
            </a:ext>
          </a:extLst>
        </xdr:cNvPr>
        <xdr:cNvSpPr txBox="1"/>
      </xdr:nvSpPr>
      <xdr:spPr>
        <a:xfrm>
          <a:off x="207841" y="13522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A6AFB060-851B-4DDE-A975-E139624992AF}"/>
            </a:ext>
          </a:extLst>
        </xdr:cNvPr>
        <xdr:cNvCxnSpPr/>
      </xdr:nvCxnSpPr>
      <xdr:spPr>
        <a:xfrm>
          <a:off x="670560" y="133424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F2EF4FAF-8DA7-4A96-B746-29FAE6B07160}"/>
            </a:ext>
          </a:extLst>
        </xdr:cNvPr>
        <xdr:cNvSpPr txBox="1"/>
      </xdr:nvSpPr>
      <xdr:spPr>
        <a:xfrm>
          <a:off x="166581" y="1320402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CF771490-A2A6-47B0-9334-E4D702C39241}"/>
            </a:ext>
          </a:extLst>
        </xdr:cNvPr>
        <xdr:cNvCxnSpPr/>
      </xdr:nvCxnSpPr>
      <xdr:spPr>
        <a:xfrm>
          <a:off x="670560" y="130234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6E5BB4-BA3C-4619-BAC3-0D4EB43813B6}"/>
            </a:ext>
          </a:extLst>
        </xdr:cNvPr>
        <xdr:cNvSpPr txBox="1"/>
      </xdr:nvSpPr>
      <xdr:spPr>
        <a:xfrm>
          <a:off x="166581" y="1288507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E1BD4ACF-B514-49F9-B9F3-FC0EBA6FAC1B}"/>
            </a:ext>
          </a:extLst>
        </xdr:cNvPr>
        <xdr:cNvCxnSpPr/>
      </xdr:nvCxnSpPr>
      <xdr:spPr>
        <a:xfrm>
          <a:off x="670560" y="1270453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D3A9612B-A441-44E5-B0B0-64CA4580F73F}"/>
            </a:ext>
          </a:extLst>
        </xdr:cNvPr>
        <xdr:cNvSpPr txBox="1"/>
      </xdr:nvSpPr>
      <xdr:spPr>
        <a:xfrm>
          <a:off x="166581" y="1256612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7BA3E165-661D-4400-9BA5-F8EA4A67FF81}"/>
            </a:ext>
          </a:extLst>
        </xdr:cNvPr>
        <xdr:cNvCxnSpPr/>
      </xdr:nvCxnSpPr>
      <xdr:spPr>
        <a:xfrm>
          <a:off x="670560" y="123855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8D9F9BDE-89E9-4ADF-BFD8-90E46EDD3A11}"/>
            </a:ext>
          </a:extLst>
        </xdr:cNvPr>
        <xdr:cNvSpPr txBox="1"/>
      </xdr:nvSpPr>
      <xdr:spPr>
        <a:xfrm>
          <a:off x="166581" y="122433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59ABE136-5B72-45E4-8BDF-3A0D53B3C28A}"/>
            </a:ext>
          </a:extLst>
        </xdr:cNvPr>
        <xdr:cNvCxnSpPr/>
      </xdr:nvCxnSpPr>
      <xdr:spPr>
        <a:xfrm>
          <a:off x="670560" y="120666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E75B1A3D-4AC8-47A1-838C-E3DFCF26F918}"/>
            </a:ext>
          </a:extLst>
        </xdr:cNvPr>
        <xdr:cNvSpPr txBox="1"/>
      </xdr:nvSpPr>
      <xdr:spPr>
        <a:xfrm>
          <a:off x="166581" y="119244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15F00C54-26D1-43AB-9405-49EA96C87BB6}"/>
            </a:ext>
          </a:extLst>
        </xdr:cNvPr>
        <xdr:cNvCxnSpPr/>
      </xdr:nvCxnSpPr>
      <xdr:spPr>
        <a:xfrm>
          <a:off x="670560" y="117438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7F25FCBC-E80C-4735-8E77-A50B0CA34E58}"/>
            </a:ext>
          </a:extLst>
        </xdr:cNvPr>
        <xdr:cNvSpPr txBox="1"/>
      </xdr:nvSpPr>
      <xdr:spPr>
        <a:xfrm>
          <a:off x="166581" y="116054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9BE7B57B-F969-4683-89D8-18F8DB5EA2FD}"/>
            </a:ext>
          </a:extLst>
        </xdr:cNvPr>
        <xdr:cNvCxnSpPr/>
      </xdr:nvCxnSpPr>
      <xdr:spPr>
        <a:xfrm>
          <a:off x="67056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29690330-E023-47D5-B79F-84D60A9BEF6A}"/>
            </a:ext>
          </a:extLst>
        </xdr:cNvPr>
        <xdr:cNvSpPr txBox="1"/>
      </xdr:nvSpPr>
      <xdr:spPr>
        <a:xfrm>
          <a:off x="16658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371E6119-F00C-4D3B-9B4F-77B88EAE8F99}"/>
            </a:ext>
          </a:extLst>
        </xdr:cNvPr>
        <xdr:cNvSpPr/>
      </xdr:nvSpPr>
      <xdr:spPr>
        <a:xfrm>
          <a:off x="67056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153188</xdr:rowOff>
    </xdr:from>
    <xdr:to>
      <xdr:col>24</xdr:col>
      <xdr:colOff>62865</xdr:colOff>
      <xdr:row>78</xdr:row>
      <xdr:rowOff>76116</xdr:rowOff>
    </xdr:to>
    <xdr:cxnSp macro="">
      <xdr:nvCxnSpPr>
        <xdr:cNvPr id="171" name="直線コネクタ 170">
          <a:extLst>
            <a:ext uri="{FF2B5EF4-FFF2-40B4-BE49-F238E27FC236}">
              <a16:creationId xmlns:a16="http://schemas.microsoft.com/office/drawing/2014/main" id="{00C88783-20A8-45B8-A3D7-218CFD9B639B}"/>
            </a:ext>
          </a:extLst>
        </xdr:cNvPr>
        <xdr:cNvCxnSpPr/>
      </xdr:nvCxnSpPr>
      <xdr:spPr>
        <a:xfrm flipV="1">
          <a:off x="4084955" y="11887988"/>
          <a:ext cx="1270" cy="1264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79943</xdr:rowOff>
    </xdr:from>
    <xdr:ext cx="599010" cy="259045"/>
    <xdr:sp macro="" textlink="">
      <xdr:nvSpPr>
        <xdr:cNvPr id="172" name="民生費最小値テキスト">
          <a:extLst>
            <a:ext uri="{FF2B5EF4-FFF2-40B4-BE49-F238E27FC236}">
              <a16:creationId xmlns:a16="http://schemas.microsoft.com/office/drawing/2014/main" id="{880D3D59-E8A4-47B4-95B5-98F50B3DC503}"/>
            </a:ext>
          </a:extLst>
        </xdr:cNvPr>
        <xdr:cNvSpPr txBox="1"/>
      </xdr:nvSpPr>
      <xdr:spPr>
        <a:xfrm>
          <a:off x="4137660" y="13155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76116</xdr:rowOff>
    </xdr:from>
    <xdr:to>
      <xdr:col>24</xdr:col>
      <xdr:colOff>152400</xdr:colOff>
      <xdr:row>78</xdr:row>
      <xdr:rowOff>76116</xdr:rowOff>
    </xdr:to>
    <xdr:cxnSp macro="">
      <xdr:nvCxnSpPr>
        <xdr:cNvPr id="173" name="直線コネクタ 172">
          <a:extLst>
            <a:ext uri="{FF2B5EF4-FFF2-40B4-BE49-F238E27FC236}">
              <a16:creationId xmlns:a16="http://schemas.microsoft.com/office/drawing/2014/main" id="{2FC34CED-4DE7-447D-BFE0-2337F3901ED6}"/>
            </a:ext>
          </a:extLst>
        </xdr:cNvPr>
        <xdr:cNvCxnSpPr/>
      </xdr:nvCxnSpPr>
      <xdr:spPr>
        <a:xfrm>
          <a:off x="4020820" y="131520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99865</xdr:rowOff>
    </xdr:from>
    <xdr:ext cx="599010" cy="259045"/>
    <xdr:sp macro="" textlink="">
      <xdr:nvSpPr>
        <xdr:cNvPr id="174" name="民生費最大値テキスト">
          <a:extLst>
            <a:ext uri="{FF2B5EF4-FFF2-40B4-BE49-F238E27FC236}">
              <a16:creationId xmlns:a16="http://schemas.microsoft.com/office/drawing/2014/main" id="{9A501FDC-BB8D-4D40-AE0A-19131A6BE050}"/>
            </a:ext>
          </a:extLst>
        </xdr:cNvPr>
        <xdr:cNvSpPr txBox="1"/>
      </xdr:nvSpPr>
      <xdr:spPr>
        <a:xfrm>
          <a:off x="4137660" y="11667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256,761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153188</xdr:rowOff>
    </xdr:from>
    <xdr:to>
      <xdr:col>24</xdr:col>
      <xdr:colOff>152400</xdr:colOff>
      <xdr:row>70</xdr:row>
      <xdr:rowOff>153188</xdr:rowOff>
    </xdr:to>
    <xdr:cxnSp macro="">
      <xdr:nvCxnSpPr>
        <xdr:cNvPr id="175" name="直線コネクタ 174">
          <a:extLst>
            <a:ext uri="{FF2B5EF4-FFF2-40B4-BE49-F238E27FC236}">
              <a16:creationId xmlns:a16="http://schemas.microsoft.com/office/drawing/2014/main" id="{5594C817-5593-4755-8A4D-3B3B0B9228E3}"/>
            </a:ext>
          </a:extLst>
        </xdr:cNvPr>
        <xdr:cNvCxnSpPr/>
      </xdr:nvCxnSpPr>
      <xdr:spPr>
        <a:xfrm>
          <a:off x="4020820" y="118879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112573</xdr:rowOff>
    </xdr:from>
    <xdr:to>
      <xdr:col>24</xdr:col>
      <xdr:colOff>63500</xdr:colOff>
      <xdr:row>74</xdr:row>
      <xdr:rowOff>100185</xdr:rowOff>
    </xdr:to>
    <xdr:cxnSp macro="">
      <xdr:nvCxnSpPr>
        <xdr:cNvPr id="176" name="直線コネクタ 175">
          <a:extLst>
            <a:ext uri="{FF2B5EF4-FFF2-40B4-BE49-F238E27FC236}">
              <a16:creationId xmlns:a16="http://schemas.microsoft.com/office/drawing/2014/main" id="{7866546D-1F4E-4CCB-B729-3A1D21707090}"/>
            </a:ext>
          </a:extLst>
        </xdr:cNvPr>
        <xdr:cNvCxnSpPr/>
      </xdr:nvCxnSpPr>
      <xdr:spPr>
        <a:xfrm flipV="1">
          <a:off x="3355340" y="12350293"/>
          <a:ext cx="731520" cy="155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120918</xdr:rowOff>
    </xdr:from>
    <xdr:ext cx="599010" cy="259045"/>
    <xdr:sp macro="" textlink="">
      <xdr:nvSpPr>
        <xdr:cNvPr id="177" name="民生費平均値テキスト">
          <a:extLst>
            <a:ext uri="{FF2B5EF4-FFF2-40B4-BE49-F238E27FC236}">
              <a16:creationId xmlns:a16="http://schemas.microsoft.com/office/drawing/2014/main" id="{74CF73FC-24F6-48C5-8E20-2F461708C508}"/>
            </a:ext>
          </a:extLst>
        </xdr:cNvPr>
        <xdr:cNvSpPr txBox="1"/>
      </xdr:nvSpPr>
      <xdr:spPr>
        <a:xfrm>
          <a:off x="4137660" y="125262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142491</xdr:rowOff>
    </xdr:from>
    <xdr:to>
      <xdr:col>24</xdr:col>
      <xdr:colOff>114300</xdr:colOff>
      <xdr:row>75</xdr:row>
      <xdr:rowOff>72641</xdr:rowOff>
    </xdr:to>
    <xdr:sp macro="" textlink="">
      <xdr:nvSpPr>
        <xdr:cNvPr id="178" name="フローチャート: 判断 177">
          <a:extLst>
            <a:ext uri="{FF2B5EF4-FFF2-40B4-BE49-F238E27FC236}">
              <a16:creationId xmlns:a16="http://schemas.microsoft.com/office/drawing/2014/main" id="{DF70437E-18FE-44EB-BCB1-F89DC993AAEC}"/>
            </a:ext>
          </a:extLst>
        </xdr:cNvPr>
        <xdr:cNvSpPr/>
      </xdr:nvSpPr>
      <xdr:spPr>
        <a:xfrm>
          <a:off x="4036060" y="125478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73134</xdr:rowOff>
    </xdr:from>
    <xdr:to>
      <xdr:col>19</xdr:col>
      <xdr:colOff>177800</xdr:colOff>
      <xdr:row>74</xdr:row>
      <xdr:rowOff>100185</xdr:rowOff>
    </xdr:to>
    <xdr:cxnSp macro="">
      <xdr:nvCxnSpPr>
        <xdr:cNvPr id="179" name="直線コネクタ 178">
          <a:extLst>
            <a:ext uri="{FF2B5EF4-FFF2-40B4-BE49-F238E27FC236}">
              <a16:creationId xmlns:a16="http://schemas.microsoft.com/office/drawing/2014/main" id="{4692851E-F082-4646-8E56-625785843858}"/>
            </a:ext>
          </a:extLst>
        </xdr:cNvPr>
        <xdr:cNvCxnSpPr/>
      </xdr:nvCxnSpPr>
      <xdr:spPr>
        <a:xfrm>
          <a:off x="2565400" y="12478494"/>
          <a:ext cx="789940" cy="27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104184</xdr:rowOff>
    </xdr:from>
    <xdr:to>
      <xdr:col>20</xdr:col>
      <xdr:colOff>38100</xdr:colOff>
      <xdr:row>76</xdr:row>
      <xdr:rowOff>34333</xdr:rowOff>
    </xdr:to>
    <xdr:sp macro="" textlink="">
      <xdr:nvSpPr>
        <xdr:cNvPr id="180" name="フローチャート: 判断 179">
          <a:extLst>
            <a:ext uri="{FF2B5EF4-FFF2-40B4-BE49-F238E27FC236}">
              <a16:creationId xmlns:a16="http://schemas.microsoft.com/office/drawing/2014/main" id="{4AFC4C2C-6CC8-411E-AE63-06D18B32D55D}"/>
            </a:ext>
          </a:extLst>
        </xdr:cNvPr>
        <xdr:cNvSpPr/>
      </xdr:nvSpPr>
      <xdr:spPr>
        <a:xfrm>
          <a:off x="3312160" y="12677184"/>
          <a:ext cx="7874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25460</xdr:rowOff>
    </xdr:from>
    <xdr:ext cx="599010" cy="259045"/>
    <xdr:sp macro="" textlink="">
      <xdr:nvSpPr>
        <xdr:cNvPr id="181" name="テキスト ボックス 180">
          <a:extLst>
            <a:ext uri="{FF2B5EF4-FFF2-40B4-BE49-F238E27FC236}">
              <a16:creationId xmlns:a16="http://schemas.microsoft.com/office/drawing/2014/main" id="{EDF697D3-5074-45DB-9EBB-9E803492085D}"/>
            </a:ext>
          </a:extLst>
        </xdr:cNvPr>
        <xdr:cNvSpPr txBox="1"/>
      </xdr:nvSpPr>
      <xdr:spPr>
        <a:xfrm>
          <a:off x="3086315" y="12766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73134</xdr:rowOff>
    </xdr:from>
    <xdr:to>
      <xdr:col>15</xdr:col>
      <xdr:colOff>50800</xdr:colOff>
      <xdr:row>75</xdr:row>
      <xdr:rowOff>56348</xdr:rowOff>
    </xdr:to>
    <xdr:cxnSp macro="">
      <xdr:nvCxnSpPr>
        <xdr:cNvPr id="182" name="直線コネクタ 181">
          <a:extLst>
            <a:ext uri="{FF2B5EF4-FFF2-40B4-BE49-F238E27FC236}">
              <a16:creationId xmlns:a16="http://schemas.microsoft.com/office/drawing/2014/main" id="{B1DD4D1E-3FA8-418D-BDD3-0A2C314D041B}"/>
            </a:ext>
          </a:extLst>
        </xdr:cNvPr>
        <xdr:cNvCxnSpPr/>
      </xdr:nvCxnSpPr>
      <xdr:spPr>
        <a:xfrm flipV="1">
          <a:off x="1790700" y="12478494"/>
          <a:ext cx="774700" cy="150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44258</xdr:rowOff>
    </xdr:from>
    <xdr:to>
      <xdr:col>15</xdr:col>
      <xdr:colOff>101600</xdr:colOff>
      <xdr:row>76</xdr:row>
      <xdr:rowOff>145858</xdr:rowOff>
    </xdr:to>
    <xdr:sp macro="" textlink="">
      <xdr:nvSpPr>
        <xdr:cNvPr id="183" name="フローチャート: 判断 182">
          <a:extLst>
            <a:ext uri="{FF2B5EF4-FFF2-40B4-BE49-F238E27FC236}">
              <a16:creationId xmlns:a16="http://schemas.microsoft.com/office/drawing/2014/main" id="{FD94B53C-E8E0-48D2-92CE-58A63407EDCA}"/>
            </a:ext>
          </a:extLst>
        </xdr:cNvPr>
        <xdr:cNvSpPr/>
      </xdr:nvSpPr>
      <xdr:spPr>
        <a:xfrm>
          <a:off x="2514600" y="12784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136985</xdr:rowOff>
    </xdr:from>
    <xdr:ext cx="599010" cy="259045"/>
    <xdr:sp macro="" textlink="">
      <xdr:nvSpPr>
        <xdr:cNvPr id="184" name="テキスト ボックス 183">
          <a:extLst>
            <a:ext uri="{FF2B5EF4-FFF2-40B4-BE49-F238E27FC236}">
              <a16:creationId xmlns:a16="http://schemas.microsoft.com/office/drawing/2014/main" id="{8C257563-73B5-4486-B30C-483474140BB8}"/>
            </a:ext>
          </a:extLst>
        </xdr:cNvPr>
        <xdr:cNvSpPr txBox="1"/>
      </xdr:nvSpPr>
      <xdr:spPr>
        <a:xfrm>
          <a:off x="2311615" y="128776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56348</xdr:rowOff>
    </xdr:from>
    <xdr:to>
      <xdr:col>10</xdr:col>
      <xdr:colOff>114300</xdr:colOff>
      <xdr:row>76</xdr:row>
      <xdr:rowOff>151512</xdr:rowOff>
    </xdr:to>
    <xdr:cxnSp macro="">
      <xdr:nvCxnSpPr>
        <xdr:cNvPr id="185" name="直線コネクタ 184">
          <a:extLst>
            <a:ext uri="{FF2B5EF4-FFF2-40B4-BE49-F238E27FC236}">
              <a16:creationId xmlns:a16="http://schemas.microsoft.com/office/drawing/2014/main" id="{87ABFB5A-53D4-4BCC-94C0-7E4248E41F72}"/>
            </a:ext>
          </a:extLst>
        </xdr:cNvPr>
        <xdr:cNvCxnSpPr/>
      </xdr:nvCxnSpPr>
      <xdr:spPr>
        <a:xfrm flipV="1">
          <a:off x="1008380" y="12629348"/>
          <a:ext cx="782320" cy="262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124801</xdr:rowOff>
    </xdr:from>
    <xdr:to>
      <xdr:col>10</xdr:col>
      <xdr:colOff>165100</xdr:colOff>
      <xdr:row>76</xdr:row>
      <xdr:rowOff>54952</xdr:rowOff>
    </xdr:to>
    <xdr:sp macro="" textlink="">
      <xdr:nvSpPr>
        <xdr:cNvPr id="186" name="フローチャート: 判断 185">
          <a:extLst>
            <a:ext uri="{FF2B5EF4-FFF2-40B4-BE49-F238E27FC236}">
              <a16:creationId xmlns:a16="http://schemas.microsoft.com/office/drawing/2014/main" id="{55CB6DF1-8596-4B17-A9DA-98868D7D3E39}"/>
            </a:ext>
          </a:extLst>
        </xdr:cNvPr>
        <xdr:cNvSpPr/>
      </xdr:nvSpPr>
      <xdr:spPr>
        <a:xfrm>
          <a:off x="1739900" y="12697801"/>
          <a:ext cx="10160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46079</xdr:rowOff>
    </xdr:from>
    <xdr:ext cx="599010" cy="259045"/>
    <xdr:sp macro="" textlink="">
      <xdr:nvSpPr>
        <xdr:cNvPr id="187" name="テキスト ボックス 186">
          <a:extLst>
            <a:ext uri="{FF2B5EF4-FFF2-40B4-BE49-F238E27FC236}">
              <a16:creationId xmlns:a16="http://schemas.microsoft.com/office/drawing/2014/main" id="{FDEDB606-B817-4C7F-80B9-6D666113AC97}"/>
            </a:ext>
          </a:extLst>
        </xdr:cNvPr>
        <xdr:cNvSpPr txBox="1"/>
      </xdr:nvSpPr>
      <xdr:spPr>
        <a:xfrm>
          <a:off x="1514055" y="12786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128731</xdr:rowOff>
    </xdr:from>
    <xdr:to>
      <xdr:col>6</xdr:col>
      <xdr:colOff>38100</xdr:colOff>
      <xdr:row>76</xdr:row>
      <xdr:rowOff>58880</xdr:rowOff>
    </xdr:to>
    <xdr:sp macro="" textlink="">
      <xdr:nvSpPr>
        <xdr:cNvPr id="188" name="フローチャート: 判断 187">
          <a:extLst>
            <a:ext uri="{FF2B5EF4-FFF2-40B4-BE49-F238E27FC236}">
              <a16:creationId xmlns:a16="http://schemas.microsoft.com/office/drawing/2014/main" id="{969B1EB1-5C80-4466-80B5-84EBC8E85C27}"/>
            </a:ext>
          </a:extLst>
        </xdr:cNvPr>
        <xdr:cNvSpPr/>
      </xdr:nvSpPr>
      <xdr:spPr>
        <a:xfrm>
          <a:off x="965200" y="12701731"/>
          <a:ext cx="7874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75408</xdr:rowOff>
    </xdr:from>
    <xdr:ext cx="599010" cy="259045"/>
    <xdr:sp macro="" textlink="">
      <xdr:nvSpPr>
        <xdr:cNvPr id="189" name="テキスト ボックス 188">
          <a:extLst>
            <a:ext uri="{FF2B5EF4-FFF2-40B4-BE49-F238E27FC236}">
              <a16:creationId xmlns:a16="http://schemas.microsoft.com/office/drawing/2014/main" id="{51CE24A3-955B-4B3A-A526-005E44203026}"/>
            </a:ext>
          </a:extLst>
        </xdr:cNvPr>
        <xdr:cNvSpPr txBox="1"/>
      </xdr:nvSpPr>
      <xdr:spPr>
        <a:xfrm>
          <a:off x="739355" y="12480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693D1C49-84B9-4E94-9391-051E86C3E3E1}"/>
            </a:ext>
          </a:extLst>
        </xdr:cNvPr>
        <xdr:cNvSpPr txBox="1"/>
      </xdr:nvSpPr>
      <xdr:spPr>
        <a:xfrm>
          <a:off x="39192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D188DCC4-5BCE-41A2-A622-D48F8C76AF02}"/>
            </a:ext>
          </a:extLst>
        </xdr:cNvPr>
        <xdr:cNvSpPr txBox="1"/>
      </xdr:nvSpPr>
      <xdr:spPr>
        <a:xfrm>
          <a:off x="3187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F8A64A56-5D8B-45C4-91C6-356C918A1EF2}"/>
            </a:ext>
          </a:extLst>
        </xdr:cNvPr>
        <xdr:cNvSpPr txBox="1"/>
      </xdr:nvSpPr>
      <xdr:spPr>
        <a:xfrm>
          <a:off x="2397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43C4D4BC-8961-4218-96BA-3CEF7767E507}"/>
            </a:ext>
          </a:extLst>
        </xdr:cNvPr>
        <xdr:cNvSpPr txBox="1"/>
      </xdr:nvSpPr>
      <xdr:spPr>
        <a:xfrm>
          <a:off x="16230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7AA52052-0337-4FBC-9C52-15699185088B}"/>
            </a:ext>
          </a:extLst>
        </xdr:cNvPr>
        <xdr:cNvSpPr txBox="1"/>
      </xdr:nvSpPr>
      <xdr:spPr>
        <a:xfrm>
          <a:off x="8407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61773</xdr:rowOff>
    </xdr:from>
    <xdr:to>
      <xdr:col>24</xdr:col>
      <xdr:colOff>114300</xdr:colOff>
      <xdr:row>73</xdr:row>
      <xdr:rowOff>163373</xdr:rowOff>
    </xdr:to>
    <xdr:sp macro="" textlink="">
      <xdr:nvSpPr>
        <xdr:cNvPr id="195" name="楕円 194">
          <a:extLst>
            <a:ext uri="{FF2B5EF4-FFF2-40B4-BE49-F238E27FC236}">
              <a16:creationId xmlns:a16="http://schemas.microsoft.com/office/drawing/2014/main" id="{1CCB532F-51F8-4668-A4EC-0D57CA739CEF}"/>
            </a:ext>
          </a:extLst>
        </xdr:cNvPr>
        <xdr:cNvSpPr/>
      </xdr:nvSpPr>
      <xdr:spPr>
        <a:xfrm>
          <a:off x="4036060" y="12299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84650</xdr:rowOff>
    </xdr:from>
    <xdr:ext cx="599010" cy="259045"/>
    <xdr:sp macro="" textlink="">
      <xdr:nvSpPr>
        <xdr:cNvPr id="196" name="民生費該当値テキスト">
          <a:extLst>
            <a:ext uri="{FF2B5EF4-FFF2-40B4-BE49-F238E27FC236}">
              <a16:creationId xmlns:a16="http://schemas.microsoft.com/office/drawing/2014/main" id="{4F67496C-BA69-4A19-99A5-71402A0DE561}"/>
            </a:ext>
          </a:extLst>
        </xdr:cNvPr>
        <xdr:cNvSpPr txBox="1"/>
      </xdr:nvSpPr>
      <xdr:spPr>
        <a:xfrm>
          <a:off x="4137660" y="12154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49385</xdr:rowOff>
    </xdr:from>
    <xdr:to>
      <xdr:col>20</xdr:col>
      <xdr:colOff>38100</xdr:colOff>
      <xdr:row>74</xdr:row>
      <xdr:rowOff>150985</xdr:rowOff>
    </xdr:to>
    <xdr:sp macro="" textlink="">
      <xdr:nvSpPr>
        <xdr:cNvPr id="197" name="楕円 196">
          <a:extLst>
            <a:ext uri="{FF2B5EF4-FFF2-40B4-BE49-F238E27FC236}">
              <a16:creationId xmlns:a16="http://schemas.microsoft.com/office/drawing/2014/main" id="{7C82239B-A26C-487F-BEB6-C2BBA782CEFA}"/>
            </a:ext>
          </a:extLst>
        </xdr:cNvPr>
        <xdr:cNvSpPr/>
      </xdr:nvSpPr>
      <xdr:spPr>
        <a:xfrm>
          <a:off x="3312160" y="1245474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167512</xdr:rowOff>
    </xdr:from>
    <xdr:ext cx="599010" cy="259045"/>
    <xdr:sp macro="" textlink="">
      <xdr:nvSpPr>
        <xdr:cNvPr id="198" name="テキスト ボックス 197">
          <a:extLst>
            <a:ext uri="{FF2B5EF4-FFF2-40B4-BE49-F238E27FC236}">
              <a16:creationId xmlns:a16="http://schemas.microsoft.com/office/drawing/2014/main" id="{4785F06F-FE75-437B-A1B5-6C8B7091ACE3}"/>
            </a:ext>
          </a:extLst>
        </xdr:cNvPr>
        <xdr:cNvSpPr txBox="1"/>
      </xdr:nvSpPr>
      <xdr:spPr>
        <a:xfrm>
          <a:off x="3086315" y="12237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22334</xdr:rowOff>
    </xdr:from>
    <xdr:to>
      <xdr:col>15</xdr:col>
      <xdr:colOff>101600</xdr:colOff>
      <xdr:row>74</xdr:row>
      <xdr:rowOff>123934</xdr:rowOff>
    </xdr:to>
    <xdr:sp macro="" textlink="">
      <xdr:nvSpPr>
        <xdr:cNvPr id="199" name="楕円 198">
          <a:extLst>
            <a:ext uri="{FF2B5EF4-FFF2-40B4-BE49-F238E27FC236}">
              <a16:creationId xmlns:a16="http://schemas.microsoft.com/office/drawing/2014/main" id="{0D0AA1EB-D257-4E07-A749-B990B9136DCB}"/>
            </a:ext>
          </a:extLst>
        </xdr:cNvPr>
        <xdr:cNvSpPr/>
      </xdr:nvSpPr>
      <xdr:spPr>
        <a:xfrm>
          <a:off x="2514600" y="12427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72</xdr:row>
      <xdr:rowOff>140461</xdr:rowOff>
    </xdr:from>
    <xdr:ext cx="599010" cy="259045"/>
    <xdr:sp macro="" textlink="">
      <xdr:nvSpPr>
        <xdr:cNvPr id="200" name="テキスト ボックス 199">
          <a:extLst>
            <a:ext uri="{FF2B5EF4-FFF2-40B4-BE49-F238E27FC236}">
              <a16:creationId xmlns:a16="http://schemas.microsoft.com/office/drawing/2014/main" id="{40927F90-AF1F-4D20-840F-6DBED61CA866}"/>
            </a:ext>
          </a:extLst>
        </xdr:cNvPr>
        <xdr:cNvSpPr txBox="1"/>
      </xdr:nvSpPr>
      <xdr:spPr>
        <a:xfrm>
          <a:off x="2311615" y="122105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5548</xdr:rowOff>
    </xdr:from>
    <xdr:to>
      <xdr:col>10</xdr:col>
      <xdr:colOff>165100</xdr:colOff>
      <xdr:row>75</xdr:row>
      <xdr:rowOff>107148</xdr:rowOff>
    </xdr:to>
    <xdr:sp macro="" textlink="">
      <xdr:nvSpPr>
        <xdr:cNvPr id="201" name="楕円 200">
          <a:extLst>
            <a:ext uri="{FF2B5EF4-FFF2-40B4-BE49-F238E27FC236}">
              <a16:creationId xmlns:a16="http://schemas.microsoft.com/office/drawing/2014/main" id="{6AD677A1-0BEC-4A91-B89E-0982EE81AE2E}"/>
            </a:ext>
          </a:extLst>
        </xdr:cNvPr>
        <xdr:cNvSpPr/>
      </xdr:nvSpPr>
      <xdr:spPr>
        <a:xfrm>
          <a:off x="1739900" y="12578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123675</xdr:rowOff>
    </xdr:from>
    <xdr:ext cx="599010" cy="259045"/>
    <xdr:sp macro="" textlink="">
      <xdr:nvSpPr>
        <xdr:cNvPr id="202" name="テキスト ボックス 201">
          <a:extLst>
            <a:ext uri="{FF2B5EF4-FFF2-40B4-BE49-F238E27FC236}">
              <a16:creationId xmlns:a16="http://schemas.microsoft.com/office/drawing/2014/main" id="{40C5AA2E-A0EF-4B33-AEDE-79A7E9AA7D56}"/>
            </a:ext>
          </a:extLst>
        </xdr:cNvPr>
        <xdr:cNvSpPr txBox="1"/>
      </xdr:nvSpPr>
      <xdr:spPr>
        <a:xfrm>
          <a:off x="1514055" y="12361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100712</xdr:rowOff>
    </xdr:from>
    <xdr:to>
      <xdr:col>6</xdr:col>
      <xdr:colOff>38100</xdr:colOff>
      <xdr:row>77</xdr:row>
      <xdr:rowOff>30862</xdr:rowOff>
    </xdr:to>
    <xdr:sp macro="" textlink="">
      <xdr:nvSpPr>
        <xdr:cNvPr id="203" name="楕円 202">
          <a:extLst>
            <a:ext uri="{FF2B5EF4-FFF2-40B4-BE49-F238E27FC236}">
              <a16:creationId xmlns:a16="http://schemas.microsoft.com/office/drawing/2014/main" id="{38FF0892-3B94-42C1-9167-8243614476BF}"/>
            </a:ext>
          </a:extLst>
        </xdr:cNvPr>
        <xdr:cNvSpPr/>
      </xdr:nvSpPr>
      <xdr:spPr>
        <a:xfrm>
          <a:off x="965200" y="1284135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21989</xdr:rowOff>
    </xdr:from>
    <xdr:ext cx="599010" cy="259045"/>
    <xdr:sp macro="" textlink="">
      <xdr:nvSpPr>
        <xdr:cNvPr id="204" name="テキスト ボックス 203">
          <a:extLst>
            <a:ext uri="{FF2B5EF4-FFF2-40B4-BE49-F238E27FC236}">
              <a16:creationId xmlns:a16="http://schemas.microsoft.com/office/drawing/2014/main" id="{83BACDC5-7A9C-47FD-B660-FF0753C725D7}"/>
            </a:ext>
          </a:extLst>
        </xdr:cNvPr>
        <xdr:cNvSpPr txBox="1"/>
      </xdr:nvSpPr>
      <xdr:spPr>
        <a:xfrm>
          <a:off x="739355" y="12930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F79AE690-72F7-4490-92F6-533E2BF92F9C}"/>
            </a:ext>
          </a:extLst>
        </xdr:cNvPr>
        <xdr:cNvSpPr/>
      </xdr:nvSpPr>
      <xdr:spPr>
        <a:xfrm>
          <a:off x="67056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9E3FC558-6094-49EB-938D-A7F35756050D}"/>
            </a:ext>
          </a:extLst>
        </xdr:cNvPr>
        <xdr:cNvSpPr/>
      </xdr:nvSpPr>
      <xdr:spPr>
        <a:xfrm>
          <a:off x="79756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6CE8DE5C-53D1-477F-BA19-F07131E81CA2}"/>
            </a:ext>
          </a:extLst>
        </xdr:cNvPr>
        <xdr:cNvSpPr/>
      </xdr:nvSpPr>
      <xdr:spPr>
        <a:xfrm>
          <a:off x="79756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97BA2A12-C289-4866-B47B-32094B0E9019}"/>
            </a:ext>
          </a:extLst>
        </xdr:cNvPr>
        <xdr:cNvSpPr/>
      </xdr:nvSpPr>
      <xdr:spPr>
        <a:xfrm>
          <a:off x="16764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196F5F9F-191F-42D7-AA0B-383B167CDA00}"/>
            </a:ext>
          </a:extLst>
        </xdr:cNvPr>
        <xdr:cNvSpPr/>
      </xdr:nvSpPr>
      <xdr:spPr>
        <a:xfrm>
          <a:off x="16764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CEBBC44D-9F1F-403D-8CC3-F8C1A207BAB2}"/>
            </a:ext>
          </a:extLst>
        </xdr:cNvPr>
        <xdr:cNvSpPr/>
      </xdr:nvSpPr>
      <xdr:spPr>
        <a:xfrm>
          <a:off x="2682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347DD14C-74A0-4427-93C4-AF7BCDE394A1}"/>
            </a:ext>
          </a:extLst>
        </xdr:cNvPr>
        <xdr:cNvSpPr/>
      </xdr:nvSpPr>
      <xdr:spPr>
        <a:xfrm>
          <a:off x="2682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A323CC1F-1138-43D3-937A-664D585CFD7F}"/>
            </a:ext>
          </a:extLst>
        </xdr:cNvPr>
        <xdr:cNvSpPr/>
      </xdr:nvSpPr>
      <xdr:spPr>
        <a:xfrm>
          <a:off x="67056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B7C430B3-7E56-49C6-89A8-2DAD061C94D4}"/>
            </a:ext>
          </a:extLst>
        </xdr:cNvPr>
        <xdr:cNvSpPr txBox="1"/>
      </xdr:nvSpPr>
      <xdr:spPr>
        <a:xfrm>
          <a:off x="65532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2A9042A7-1581-4685-9DF1-EF8046779E3A}"/>
            </a:ext>
          </a:extLst>
        </xdr:cNvPr>
        <xdr:cNvCxnSpPr/>
      </xdr:nvCxnSpPr>
      <xdr:spPr>
        <a:xfrm>
          <a:off x="67056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397A720E-D1C8-47F8-B707-D7F552CCAD15}"/>
            </a:ext>
          </a:extLst>
        </xdr:cNvPr>
        <xdr:cNvSpPr txBox="1"/>
      </xdr:nvSpPr>
      <xdr:spPr>
        <a:xfrm>
          <a:off x="46749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8E7414BA-D0B7-48AE-BB84-1F189328C1BC}"/>
            </a:ext>
          </a:extLst>
        </xdr:cNvPr>
        <xdr:cNvCxnSpPr/>
      </xdr:nvCxnSpPr>
      <xdr:spPr>
        <a:xfrm>
          <a:off x="670560" y="166408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17186AD2-93D4-4F31-A5B7-1D39325AE1E2}"/>
            </a:ext>
          </a:extLst>
        </xdr:cNvPr>
        <xdr:cNvSpPr txBox="1"/>
      </xdr:nvSpPr>
      <xdr:spPr>
        <a:xfrm>
          <a:off x="207841" y="165023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23B189B0-7D8C-4268-A008-8B0A45F1840A}"/>
            </a:ext>
          </a:extLst>
        </xdr:cNvPr>
        <xdr:cNvCxnSpPr/>
      </xdr:nvCxnSpPr>
      <xdr:spPr>
        <a:xfrm>
          <a:off x="670560" y="16267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8D8154F7-2DBA-4471-8A23-04294F3C2C56}"/>
            </a:ext>
          </a:extLst>
        </xdr:cNvPr>
        <xdr:cNvSpPr txBox="1"/>
      </xdr:nvSpPr>
      <xdr:spPr>
        <a:xfrm>
          <a:off x="20784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3264B0BD-F20E-4CB7-BF34-1B72BC700D46}"/>
            </a:ext>
          </a:extLst>
        </xdr:cNvPr>
        <xdr:cNvCxnSpPr/>
      </xdr:nvCxnSpPr>
      <xdr:spPr>
        <a:xfrm>
          <a:off x="670560" y="158978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2E2DED73-0902-46F7-9A57-9B6499F6126D}"/>
            </a:ext>
          </a:extLst>
        </xdr:cNvPr>
        <xdr:cNvSpPr txBox="1"/>
      </xdr:nvSpPr>
      <xdr:spPr>
        <a:xfrm>
          <a:off x="207841" y="157594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2F9A9D7D-4C2B-4DCA-AA60-53EEEC71B5BE}"/>
            </a:ext>
          </a:extLst>
        </xdr:cNvPr>
        <xdr:cNvCxnSpPr/>
      </xdr:nvCxnSpPr>
      <xdr:spPr>
        <a:xfrm>
          <a:off x="670560" y="155244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1D118799-7C50-4735-99FD-F1D4C4F36163}"/>
            </a:ext>
          </a:extLst>
        </xdr:cNvPr>
        <xdr:cNvSpPr txBox="1"/>
      </xdr:nvSpPr>
      <xdr:spPr>
        <a:xfrm>
          <a:off x="207841" y="153860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A4E5933A-E381-4EBC-8123-04FBE5A2CAC7}"/>
            </a:ext>
          </a:extLst>
        </xdr:cNvPr>
        <xdr:cNvCxnSpPr/>
      </xdr:nvCxnSpPr>
      <xdr:spPr>
        <a:xfrm>
          <a:off x="670560" y="151511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8C3C9975-11BD-4824-947C-A872E032BE55}"/>
            </a:ext>
          </a:extLst>
        </xdr:cNvPr>
        <xdr:cNvSpPr txBox="1"/>
      </xdr:nvSpPr>
      <xdr:spPr>
        <a:xfrm>
          <a:off x="16658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9914E1E4-E8D7-44E1-9261-7C229CB4E6B0}"/>
            </a:ext>
          </a:extLst>
        </xdr:cNvPr>
        <xdr:cNvCxnSpPr/>
      </xdr:nvCxnSpPr>
      <xdr:spPr>
        <a:xfrm>
          <a:off x="67056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B8AF17EC-2D56-41B4-9433-E06323720E76}"/>
            </a:ext>
          </a:extLst>
        </xdr:cNvPr>
        <xdr:cNvSpPr txBox="1"/>
      </xdr:nvSpPr>
      <xdr:spPr>
        <a:xfrm>
          <a:off x="16658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4E2A0F99-1BEF-4AE3-BD3F-5F07962FB589}"/>
            </a:ext>
          </a:extLst>
        </xdr:cNvPr>
        <xdr:cNvSpPr/>
      </xdr:nvSpPr>
      <xdr:spPr>
        <a:xfrm>
          <a:off x="67056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74454</xdr:rowOff>
    </xdr:from>
    <xdr:to>
      <xdr:col>24</xdr:col>
      <xdr:colOff>62865</xdr:colOff>
      <xdr:row>98</xdr:row>
      <xdr:rowOff>114288</xdr:rowOff>
    </xdr:to>
    <xdr:cxnSp macro="">
      <xdr:nvCxnSpPr>
        <xdr:cNvPr id="229" name="直線コネクタ 228">
          <a:extLst>
            <a:ext uri="{FF2B5EF4-FFF2-40B4-BE49-F238E27FC236}">
              <a16:creationId xmlns:a16="http://schemas.microsoft.com/office/drawing/2014/main" id="{86B3EE02-A2B3-4BB6-9AD4-B0F1C9421C9B}"/>
            </a:ext>
          </a:extLst>
        </xdr:cNvPr>
        <xdr:cNvCxnSpPr/>
      </xdr:nvCxnSpPr>
      <xdr:spPr>
        <a:xfrm flipV="1">
          <a:off x="4084955" y="15162054"/>
          <a:ext cx="1270" cy="13809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118115</xdr:rowOff>
    </xdr:from>
    <xdr:ext cx="534377" cy="259045"/>
    <xdr:sp macro="" textlink="">
      <xdr:nvSpPr>
        <xdr:cNvPr id="230" name="衛生費最小値テキスト">
          <a:extLst>
            <a:ext uri="{FF2B5EF4-FFF2-40B4-BE49-F238E27FC236}">
              <a16:creationId xmlns:a16="http://schemas.microsoft.com/office/drawing/2014/main" id="{34BE3439-2448-48F4-9D69-A9443AD68631}"/>
            </a:ext>
          </a:extLst>
        </xdr:cNvPr>
        <xdr:cNvSpPr txBox="1"/>
      </xdr:nvSpPr>
      <xdr:spPr>
        <a:xfrm>
          <a:off x="4137660" y="16546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114288</xdr:rowOff>
    </xdr:from>
    <xdr:to>
      <xdr:col>24</xdr:col>
      <xdr:colOff>152400</xdr:colOff>
      <xdr:row>98</xdr:row>
      <xdr:rowOff>114288</xdr:rowOff>
    </xdr:to>
    <xdr:cxnSp macro="">
      <xdr:nvCxnSpPr>
        <xdr:cNvPr id="231" name="直線コネクタ 230">
          <a:extLst>
            <a:ext uri="{FF2B5EF4-FFF2-40B4-BE49-F238E27FC236}">
              <a16:creationId xmlns:a16="http://schemas.microsoft.com/office/drawing/2014/main" id="{EFE60284-B6E2-4FE7-AA31-71B0EB36BCE6}"/>
            </a:ext>
          </a:extLst>
        </xdr:cNvPr>
        <xdr:cNvCxnSpPr/>
      </xdr:nvCxnSpPr>
      <xdr:spPr>
        <a:xfrm>
          <a:off x="4020820" y="165430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21131</xdr:rowOff>
    </xdr:from>
    <xdr:ext cx="534377" cy="259045"/>
    <xdr:sp macro="" textlink="">
      <xdr:nvSpPr>
        <xdr:cNvPr id="232" name="衛生費最大値テキスト">
          <a:extLst>
            <a:ext uri="{FF2B5EF4-FFF2-40B4-BE49-F238E27FC236}">
              <a16:creationId xmlns:a16="http://schemas.microsoft.com/office/drawing/2014/main" id="{1F075AD0-2F64-4A37-ADD2-C2F022EB12B5}"/>
            </a:ext>
          </a:extLst>
        </xdr:cNvPr>
        <xdr:cNvSpPr txBox="1"/>
      </xdr:nvSpPr>
      <xdr:spPr>
        <a:xfrm>
          <a:off x="4137660" y="14941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99,425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74454</xdr:rowOff>
    </xdr:from>
    <xdr:to>
      <xdr:col>24</xdr:col>
      <xdr:colOff>152400</xdr:colOff>
      <xdr:row>90</xdr:row>
      <xdr:rowOff>74454</xdr:rowOff>
    </xdr:to>
    <xdr:cxnSp macro="">
      <xdr:nvCxnSpPr>
        <xdr:cNvPr id="233" name="直線コネクタ 232">
          <a:extLst>
            <a:ext uri="{FF2B5EF4-FFF2-40B4-BE49-F238E27FC236}">
              <a16:creationId xmlns:a16="http://schemas.microsoft.com/office/drawing/2014/main" id="{2DB67044-A00F-40D1-8107-65C9E87CFAA5}"/>
            </a:ext>
          </a:extLst>
        </xdr:cNvPr>
        <xdr:cNvCxnSpPr/>
      </xdr:nvCxnSpPr>
      <xdr:spPr>
        <a:xfrm>
          <a:off x="4020820" y="151620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108172</xdr:rowOff>
    </xdr:from>
    <xdr:to>
      <xdr:col>24</xdr:col>
      <xdr:colOff>63500</xdr:colOff>
      <xdr:row>95</xdr:row>
      <xdr:rowOff>136747</xdr:rowOff>
    </xdr:to>
    <xdr:cxnSp macro="">
      <xdr:nvCxnSpPr>
        <xdr:cNvPr id="234" name="直線コネクタ 233">
          <a:extLst>
            <a:ext uri="{FF2B5EF4-FFF2-40B4-BE49-F238E27FC236}">
              <a16:creationId xmlns:a16="http://schemas.microsoft.com/office/drawing/2014/main" id="{478AE948-0C2E-4CA2-BA69-CA3038AD9DD7}"/>
            </a:ext>
          </a:extLst>
        </xdr:cNvPr>
        <xdr:cNvCxnSpPr/>
      </xdr:nvCxnSpPr>
      <xdr:spPr>
        <a:xfrm flipV="1">
          <a:off x="3355340" y="16033972"/>
          <a:ext cx="73152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27379</xdr:rowOff>
    </xdr:from>
    <xdr:ext cx="534377" cy="259045"/>
    <xdr:sp macro="" textlink="">
      <xdr:nvSpPr>
        <xdr:cNvPr id="235" name="衛生費平均値テキスト">
          <a:extLst>
            <a:ext uri="{FF2B5EF4-FFF2-40B4-BE49-F238E27FC236}">
              <a16:creationId xmlns:a16="http://schemas.microsoft.com/office/drawing/2014/main" id="{72A48923-8C6D-4CA0-98C5-B8CA84DA948A}"/>
            </a:ext>
          </a:extLst>
        </xdr:cNvPr>
        <xdr:cNvSpPr txBox="1"/>
      </xdr:nvSpPr>
      <xdr:spPr>
        <a:xfrm>
          <a:off x="4137660" y="161208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48952</xdr:rowOff>
    </xdr:from>
    <xdr:to>
      <xdr:col>24</xdr:col>
      <xdr:colOff>114300</xdr:colOff>
      <xdr:row>96</xdr:row>
      <xdr:rowOff>150552</xdr:rowOff>
    </xdr:to>
    <xdr:sp macro="" textlink="">
      <xdr:nvSpPr>
        <xdr:cNvPr id="236" name="フローチャート: 判断 235">
          <a:extLst>
            <a:ext uri="{FF2B5EF4-FFF2-40B4-BE49-F238E27FC236}">
              <a16:creationId xmlns:a16="http://schemas.microsoft.com/office/drawing/2014/main" id="{4C4C2DEC-061D-43AA-A134-3D7D1E7E8069}"/>
            </a:ext>
          </a:extLst>
        </xdr:cNvPr>
        <xdr:cNvSpPr/>
      </xdr:nvSpPr>
      <xdr:spPr>
        <a:xfrm>
          <a:off x="4036060" y="16142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97504</xdr:rowOff>
    </xdr:from>
    <xdr:to>
      <xdr:col>19</xdr:col>
      <xdr:colOff>177800</xdr:colOff>
      <xdr:row>95</xdr:row>
      <xdr:rowOff>136747</xdr:rowOff>
    </xdr:to>
    <xdr:cxnSp macro="">
      <xdr:nvCxnSpPr>
        <xdr:cNvPr id="237" name="直線コネクタ 236">
          <a:extLst>
            <a:ext uri="{FF2B5EF4-FFF2-40B4-BE49-F238E27FC236}">
              <a16:creationId xmlns:a16="http://schemas.microsoft.com/office/drawing/2014/main" id="{8BA737FF-6513-4544-8AA5-222E0FAC25F5}"/>
            </a:ext>
          </a:extLst>
        </xdr:cNvPr>
        <xdr:cNvCxnSpPr/>
      </xdr:nvCxnSpPr>
      <xdr:spPr>
        <a:xfrm>
          <a:off x="2565400" y="15855664"/>
          <a:ext cx="789940" cy="206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45465</xdr:rowOff>
    </xdr:from>
    <xdr:to>
      <xdr:col>20</xdr:col>
      <xdr:colOff>38100</xdr:colOff>
      <xdr:row>96</xdr:row>
      <xdr:rowOff>147065</xdr:rowOff>
    </xdr:to>
    <xdr:sp macro="" textlink="">
      <xdr:nvSpPr>
        <xdr:cNvPr id="238" name="フローチャート: 判断 237">
          <a:extLst>
            <a:ext uri="{FF2B5EF4-FFF2-40B4-BE49-F238E27FC236}">
              <a16:creationId xmlns:a16="http://schemas.microsoft.com/office/drawing/2014/main" id="{B9C5230E-4B61-4B82-ABB3-4A2BDE7C1C4F}"/>
            </a:ext>
          </a:extLst>
        </xdr:cNvPr>
        <xdr:cNvSpPr/>
      </xdr:nvSpPr>
      <xdr:spPr>
        <a:xfrm>
          <a:off x="3312160" y="161389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138192</xdr:rowOff>
    </xdr:from>
    <xdr:ext cx="534377" cy="259045"/>
    <xdr:sp macro="" textlink="">
      <xdr:nvSpPr>
        <xdr:cNvPr id="239" name="テキスト ボックス 238">
          <a:extLst>
            <a:ext uri="{FF2B5EF4-FFF2-40B4-BE49-F238E27FC236}">
              <a16:creationId xmlns:a16="http://schemas.microsoft.com/office/drawing/2014/main" id="{11B28656-01EB-4563-8C28-2F88D8167846}"/>
            </a:ext>
          </a:extLst>
        </xdr:cNvPr>
        <xdr:cNvSpPr txBox="1"/>
      </xdr:nvSpPr>
      <xdr:spPr>
        <a:xfrm>
          <a:off x="3118631" y="16231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97504</xdr:rowOff>
    </xdr:from>
    <xdr:to>
      <xdr:col>15</xdr:col>
      <xdr:colOff>50800</xdr:colOff>
      <xdr:row>95</xdr:row>
      <xdr:rowOff>159226</xdr:rowOff>
    </xdr:to>
    <xdr:cxnSp macro="">
      <xdr:nvCxnSpPr>
        <xdr:cNvPr id="240" name="直線コネクタ 239">
          <a:extLst>
            <a:ext uri="{FF2B5EF4-FFF2-40B4-BE49-F238E27FC236}">
              <a16:creationId xmlns:a16="http://schemas.microsoft.com/office/drawing/2014/main" id="{61218405-A7DA-4C93-9FD8-06FD184E088D}"/>
            </a:ext>
          </a:extLst>
        </xdr:cNvPr>
        <xdr:cNvCxnSpPr/>
      </xdr:nvCxnSpPr>
      <xdr:spPr>
        <a:xfrm flipV="1">
          <a:off x="1790700" y="15855664"/>
          <a:ext cx="774700" cy="229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151975</xdr:rowOff>
    </xdr:from>
    <xdr:to>
      <xdr:col>15</xdr:col>
      <xdr:colOff>101600</xdr:colOff>
      <xdr:row>96</xdr:row>
      <xdr:rowOff>82125</xdr:rowOff>
    </xdr:to>
    <xdr:sp macro="" textlink="">
      <xdr:nvSpPr>
        <xdr:cNvPr id="241" name="フローチャート: 判断 240">
          <a:extLst>
            <a:ext uri="{FF2B5EF4-FFF2-40B4-BE49-F238E27FC236}">
              <a16:creationId xmlns:a16="http://schemas.microsoft.com/office/drawing/2014/main" id="{5BB4470E-85E9-4D86-8446-5994D8907DC9}"/>
            </a:ext>
          </a:extLst>
        </xdr:cNvPr>
        <xdr:cNvSpPr/>
      </xdr:nvSpPr>
      <xdr:spPr>
        <a:xfrm>
          <a:off x="2514600" y="160777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73252</xdr:rowOff>
    </xdr:from>
    <xdr:ext cx="534377" cy="259045"/>
    <xdr:sp macro="" textlink="">
      <xdr:nvSpPr>
        <xdr:cNvPr id="242" name="テキスト ボックス 241">
          <a:extLst>
            <a:ext uri="{FF2B5EF4-FFF2-40B4-BE49-F238E27FC236}">
              <a16:creationId xmlns:a16="http://schemas.microsoft.com/office/drawing/2014/main" id="{4EFF1A63-4DE7-4AE1-AF36-1826E767E7B0}"/>
            </a:ext>
          </a:extLst>
        </xdr:cNvPr>
        <xdr:cNvSpPr txBox="1"/>
      </xdr:nvSpPr>
      <xdr:spPr>
        <a:xfrm>
          <a:off x="2343931" y="16166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34316</xdr:rowOff>
    </xdr:from>
    <xdr:to>
      <xdr:col>10</xdr:col>
      <xdr:colOff>114300</xdr:colOff>
      <xdr:row>95</xdr:row>
      <xdr:rowOff>159226</xdr:rowOff>
    </xdr:to>
    <xdr:cxnSp macro="">
      <xdr:nvCxnSpPr>
        <xdr:cNvPr id="243" name="直線コネクタ 242">
          <a:extLst>
            <a:ext uri="{FF2B5EF4-FFF2-40B4-BE49-F238E27FC236}">
              <a16:creationId xmlns:a16="http://schemas.microsoft.com/office/drawing/2014/main" id="{59771A25-8EA9-4C65-8B0B-B882FAFDF1FC}"/>
            </a:ext>
          </a:extLst>
        </xdr:cNvPr>
        <xdr:cNvCxnSpPr/>
      </xdr:nvCxnSpPr>
      <xdr:spPr>
        <a:xfrm>
          <a:off x="1008380" y="15960116"/>
          <a:ext cx="782320" cy="124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133725</xdr:rowOff>
    </xdr:from>
    <xdr:to>
      <xdr:col>10</xdr:col>
      <xdr:colOff>165100</xdr:colOff>
      <xdr:row>96</xdr:row>
      <xdr:rowOff>63875</xdr:rowOff>
    </xdr:to>
    <xdr:sp macro="" textlink="">
      <xdr:nvSpPr>
        <xdr:cNvPr id="244" name="フローチャート: 判断 243">
          <a:extLst>
            <a:ext uri="{FF2B5EF4-FFF2-40B4-BE49-F238E27FC236}">
              <a16:creationId xmlns:a16="http://schemas.microsoft.com/office/drawing/2014/main" id="{11E758CA-874E-44D5-822C-C61A22CF2CF3}"/>
            </a:ext>
          </a:extLst>
        </xdr:cNvPr>
        <xdr:cNvSpPr/>
      </xdr:nvSpPr>
      <xdr:spPr>
        <a:xfrm>
          <a:off x="1739900" y="160595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55002</xdr:rowOff>
    </xdr:from>
    <xdr:ext cx="534377" cy="259045"/>
    <xdr:sp macro="" textlink="">
      <xdr:nvSpPr>
        <xdr:cNvPr id="245" name="テキスト ボックス 244">
          <a:extLst>
            <a:ext uri="{FF2B5EF4-FFF2-40B4-BE49-F238E27FC236}">
              <a16:creationId xmlns:a16="http://schemas.microsoft.com/office/drawing/2014/main" id="{B0EE2D6E-C54E-43D4-BDDD-8E066CC05066}"/>
            </a:ext>
          </a:extLst>
        </xdr:cNvPr>
        <xdr:cNvSpPr txBox="1"/>
      </xdr:nvSpPr>
      <xdr:spPr>
        <a:xfrm>
          <a:off x="1546371" y="16148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10471</xdr:rowOff>
    </xdr:from>
    <xdr:to>
      <xdr:col>6</xdr:col>
      <xdr:colOff>38100</xdr:colOff>
      <xdr:row>96</xdr:row>
      <xdr:rowOff>112071</xdr:rowOff>
    </xdr:to>
    <xdr:sp macro="" textlink="">
      <xdr:nvSpPr>
        <xdr:cNvPr id="246" name="フローチャート: 判断 245">
          <a:extLst>
            <a:ext uri="{FF2B5EF4-FFF2-40B4-BE49-F238E27FC236}">
              <a16:creationId xmlns:a16="http://schemas.microsoft.com/office/drawing/2014/main" id="{14EA554D-3E95-4B92-A78E-DCC781CD43A3}"/>
            </a:ext>
          </a:extLst>
        </xdr:cNvPr>
        <xdr:cNvSpPr/>
      </xdr:nvSpPr>
      <xdr:spPr>
        <a:xfrm>
          <a:off x="965200" y="1610391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103198</xdr:rowOff>
    </xdr:from>
    <xdr:ext cx="534377" cy="259045"/>
    <xdr:sp macro="" textlink="">
      <xdr:nvSpPr>
        <xdr:cNvPr id="247" name="テキスト ボックス 246">
          <a:extLst>
            <a:ext uri="{FF2B5EF4-FFF2-40B4-BE49-F238E27FC236}">
              <a16:creationId xmlns:a16="http://schemas.microsoft.com/office/drawing/2014/main" id="{6B9580A1-6C76-4D5B-B2D1-43F86D04EE84}"/>
            </a:ext>
          </a:extLst>
        </xdr:cNvPr>
        <xdr:cNvSpPr txBox="1"/>
      </xdr:nvSpPr>
      <xdr:spPr>
        <a:xfrm>
          <a:off x="771671" y="16196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35791696-5487-46FD-B906-0A7EE172CAAD}"/>
            </a:ext>
          </a:extLst>
        </xdr:cNvPr>
        <xdr:cNvSpPr txBox="1"/>
      </xdr:nvSpPr>
      <xdr:spPr>
        <a:xfrm>
          <a:off x="39192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6ED080B8-1A4D-4AC2-AACD-63D85991CC07}"/>
            </a:ext>
          </a:extLst>
        </xdr:cNvPr>
        <xdr:cNvSpPr txBox="1"/>
      </xdr:nvSpPr>
      <xdr:spPr>
        <a:xfrm>
          <a:off x="3187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2150A496-7116-44F6-828C-0E65F374E2B5}"/>
            </a:ext>
          </a:extLst>
        </xdr:cNvPr>
        <xdr:cNvSpPr txBox="1"/>
      </xdr:nvSpPr>
      <xdr:spPr>
        <a:xfrm>
          <a:off x="2397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A61B24EC-1329-4C72-8449-926CF9918B17}"/>
            </a:ext>
          </a:extLst>
        </xdr:cNvPr>
        <xdr:cNvSpPr txBox="1"/>
      </xdr:nvSpPr>
      <xdr:spPr>
        <a:xfrm>
          <a:off x="16230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7AC18FF2-7004-4FAA-840C-FC09519E1AC2}"/>
            </a:ext>
          </a:extLst>
        </xdr:cNvPr>
        <xdr:cNvSpPr txBox="1"/>
      </xdr:nvSpPr>
      <xdr:spPr>
        <a:xfrm>
          <a:off x="8407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57372</xdr:rowOff>
    </xdr:from>
    <xdr:to>
      <xdr:col>24</xdr:col>
      <xdr:colOff>114300</xdr:colOff>
      <xdr:row>95</xdr:row>
      <xdr:rowOff>158972</xdr:rowOff>
    </xdr:to>
    <xdr:sp macro="" textlink="">
      <xdr:nvSpPr>
        <xdr:cNvPr id="253" name="楕円 252">
          <a:extLst>
            <a:ext uri="{FF2B5EF4-FFF2-40B4-BE49-F238E27FC236}">
              <a16:creationId xmlns:a16="http://schemas.microsoft.com/office/drawing/2014/main" id="{DB21AF95-457B-4022-80BD-AD85C0B8DBAF}"/>
            </a:ext>
          </a:extLst>
        </xdr:cNvPr>
        <xdr:cNvSpPr/>
      </xdr:nvSpPr>
      <xdr:spPr>
        <a:xfrm>
          <a:off x="4036060" y="15983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80249</xdr:rowOff>
    </xdr:from>
    <xdr:ext cx="534377" cy="259045"/>
    <xdr:sp macro="" textlink="">
      <xdr:nvSpPr>
        <xdr:cNvPr id="254" name="衛生費該当値テキスト">
          <a:extLst>
            <a:ext uri="{FF2B5EF4-FFF2-40B4-BE49-F238E27FC236}">
              <a16:creationId xmlns:a16="http://schemas.microsoft.com/office/drawing/2014/main" id="{6844CB83-A21C-4A90-B346-BF5412ABCAE7}"/>
            </a:ext>
          </a:extLst>
        </xdr:cNvPr>
        <xdr:cNvSpPr txBox="1"/>
      </xdr:nvSpPr>
      <xdr:spPr>
        <a:xfrm>
          <a:off x="4137660" y="15838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85947</xdr:rowOff>
    </xdr:from>
    <xdr:to>
      <xdr:col>20</xdr:col>
      <xdr:colOff>38100</xdr:colOff>
      <xdr:row>96</xdr:row>
      <xdr:rowOff>16097</xdr:rowOff>
    </xdr:to>
    <xdr:sp macro="" textlink="">
      <xdr:nvSpPr>
        <xdr:cNvPr id="255" name="楕円 254">
          <a:extLst>
            <a:ext uri="{FF2B5EF4-FFF2-40B4-BE49-F238E27FC236}">
              <a16:creationId xmlns:a16="http://schemas.microsoft.com/office/drawing/2014/main" id="{32792D8B-FBCD-4ADE-83FE-841F147A9501}"/>
            </a:ext>
          </a:extLst>
        </xdr:cNvPr>
        <xdr:cNvSpPr/>
      </xdr:nvSpPr>
      <xdr:spPr>
        <a:xfrm>
          <a:off x="3312160" y="1601174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32624</xdr:rowOff>
    </xdr:from>
    <xdr:ext cx="534377" cy="259045"/>
    <xdr:sp macro="" textlink="">
      <xdr:nvSpPr>
        <xdr:cNvPr id="256" name="テキスト ボックス 255">
          <a:extLst>
            <a:ext uri="{FF2B5EF4-FFF2-40B4-BE49-F238E27FC236}">
              <a16:creationId xmlns:a16="http://schemas.microsoft.com/office/drawing/2014/main" id="{3A7C66B8-0423-4808-B8DD-B1FAE101C982}"/>
            </a:ext>
          </a:extLst>
        </xdr:cNvPr>
        <xdr:cNvSpPr txBox="1"/>
      </xdr:nvSpPr>
      <xdr:spPr>
        <a:xfrm>
          <a:off x="3118631" y="15790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46704</xdr:rowOff>
    </xdr:from>
    <xdr:to>
      <xdr:col>15</xdr:col>
      <xdr:colOff>101600</xdr:colOff>
      <xdr:row>94</xdr:row>
      <xdr:rowOff>148304</xdr:rowOff>
    </xdr:to>
    <xdr:sp macro="" textlink="">
      <xdr:nvSpPr>
        <xdr:cNvPr id="257" name="楕円 256">
          <a:extLst>
            <a:ext uri="{FF2B5EF4-FFF2-40B4-BE49-F238E27FC236}">
              <a16:creationId xmlns:a16="http://schemas.microsoft.com/office/drawing/2014/main" id="{8D2B0584-1C6B-43EC-AFC0-1AF8F6C9E412}"/>
            </a:ext>
          </a:extLst>
        </xdr:cNvPr>
        <xdr:cNvSpPr/>
      </xdr:nvSpPr>
      <xdr:spPr>
        <a:xfrm>
          <a:off x="2514600" y="15804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164831</xdr:rowOff>
    </xdr:from>
    <xdr:ext cx="534377" cy="259045"/>
    <xdr:sp macro="" textlink="">
      <xdr:nvSpPr>
        <xdr:cNvPr id="258" name="テキスト ボックス 257">
          <a:extLst>
            <a:ext uri="{FF2B5EF4-FFF2-40B4-BE49-F238E27FC236}">
              <a16:creationId xmlns:a16="http://schemas.microsoft.com/office/drawing/2014/main" id="{27B5B2A8-B875-40CF-8BA9-AE681E031E7E}"/>
            </a:ext>
          </a:extLst>
        </xdr:cNvPr>
        <xdr:cNvSpPr txBox="1"/>
      </xdr:nvSpPr>
      <xdr:spPr>
        <a:xfrm>
          <a:off x="2343931" y="15587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108426</xdr:rowOff>
    </xdr:from>
    <xdr:to>
      <xdr:col>10</xdr:col>
      <xdr:colOff>165100</xdr:colOff>
      <xdr:row>96</xdr:row>
      <xdr:rowOff>38576</xdr:rowOff>
    </xdr:to>
    <xdr:sp macro="" textlink="">
      <xdr:nvSpPr>
        <xdr:cNvPr id="259" name="楕円 258">
          <a:extLst>
            <a:ext uri="{FF2B5EF4-FFF2-40B4-BE49-F238E27FC236}">
              <a16:creationId xmlns:a16="http://schemas.microsoft.com/office/drawing/2014/main" id="{33E563D8-0C25-4549-92D7-D14A8EAAD414}"/>
            </a:ext>
          </a:extLst>
        </xdr:cNvPr>
        <xdr:cNvSpPr/>
      </xdr:nvSpPr>
      <xdr:spPr>
        <a:xfrm>
          <a:off x="1739900" y="160342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55103</xdr:rowOff>
    </xdr:from>
    <xdr:ext cx="534377" cy="259045"/>
    <xdr:sp macro="" textlink="">
      <xdr:nvSpPr>
        <xdr:cNvPr id="260" name="テキスト ボックス 259">
          <a:extLst>
            <a:ext uri="{FF2B5EF4-FFF2-40B4-BE49-F238E27FC236}">
              <a16:creationId xmlns:a16="http://schemas.microsoft.com/office/drawing/2014/main" id="{9B758DBD-0688-4C8E-8BE5-6E75D60CF531}"/>
            </a:ext>
          </a:extLst>
        </xdr:cNvPr>
        <xdr:cNvSpPr txBox="1"/>
      </xdr:nvSpPr>
      <xdr:spPr>
        <a:xfrm>
          <a:off x="1546371" y="15813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154966</xdr:rowOff>
    </xdr:from>
    <xdr:to>
      <xdr:col>6</xdr:col>
      <xdr:colOff>38100</xdr:colOff>
      <xdr:row>95</xdr:row>
      <xdr:rowOff>85116</xdr:rowOff>
    </xdr:to>
    <xdr:sp macro="" textlink="">
      <xdr:nvSpPr>
        <xdr:cNvPr id="261" name="楕円 260">
          <a:extLst>
            <a:ext uri="{FF2B5EF4-FFF2-40B4-BE49-F238E27FC236}">
              <a16:creationId xmlns:a16="http://schemas.microsoft.com/office/drawing/2014/main" id="{F5629B2C-5128-4CA4-B146-950525B8AE58}"/>
            </a:ext>
          </a:extLst>
        </xdr:cNvPr>
        <xdr:cNvSpPr/>
      </xdr:nvSpPr>
      <xdr:spPr>
        <a:xfrm>
          <a:off x="965200" y="1591312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101643</xdr:rowOff>
    </xdr:from>
    <xdr:ext cx="534377" cy="259045"/>
    <xdr:sp macro="" textlink="">
      <xdr:nvSpPr>
        <xdr:cNvPr id="262" name="テキスト ボックス 261">
          <a:extLst>
            <a:ext uri="{FF2B5EF4-FFF2-40B4-BE49-F238E27FC236}">
              <a16:creationId xmlns:a16="http://schemas.microsoft.com/office/drawing/2014/main" id="{2A6A6D23-A919-47CB-B61C-B8D837B4EA0B}"/>
            </a:ext>
          </a:extLst>
        </xdr:cNvPr>
        <xdr:cNvSpPr txBox="1"/>
      </xdr:nvSpPr>
      <xdr:spPr>
        <a:xfrm>
          <a:off x="771671" y="15692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B9F40296-BE20-4E42-9050-809CF6217E92}"/>
            </a:ext>
          </a:extLst>
        </xdr:cNvPr>
        <xdr:cNvSpPr/>
      </xdr:nvSpPr>
      <xdr:spPr>
        <a:xfrm>
          <a:off x="5826760" y="39128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CDB4F3E2-B7A3-40BA-B7FC-4BB0DC5D3D87}"/>
            </a:ext>
          </a:extLst>
        </xdr:cNvPr>
        <xdr:cNvSpPr/>
      </xdr:nvSpPr>
      <xdr:spPr>
        <a:xfrm>
          <a:off x="59309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FF9CB3C8-66C4-403B-90DE-CD8779DA50E7}"/>
            </a:ext>
          </a:extLst>
        </xdr:cNvPr>
        <xdr:cNvSpPr/>
      </xdr:nvSpPr>
      <xdr:spPr>
        <a:xfrm>
          <a:off x="59309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7DDB73-EA29-4346-BDD5-B36CECD735EB}"/>
            </a:ext>
          </a:extLst>
        </xdr:cNvPr>
        <xdr:cNvSpPr/>
      </xdr:nvSpPr>
      <xdr:spPr>
        <a:xfrm>
          <a:off x="68326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77D63803-E991-4435-8F24-AC8B4DE96550}"/>
            </a:ext>
          </a:extLst>
        </xdr:cNvPr>
        <xdr:cNvSpPr/>
      </xdr:nvSpPr>
      <xdr:spPr>
        <a:xfrm>
          <a:off x="68326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682E6DD8-603F-4528-91E1-0F4830D2E84F}"/>
            </a:ext>
          </a:extLst>
        </xdr:cNvPr>
        <xdr:cNvSpPr/>
      </xdr:nvSpPr>
      <xdr:spPr>
        <a:xfrm>
          <a:off x="7838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52F072B5-470D-40B9-A946-F4F492F97FDF}"/>
            </a:ext>
          </a:extLst>
        </xdr:cNvPr>
        <xdr:cNvSpPr/>
      </xdr:nvSpPr>
      <xdr:spPr>
        <a:xfrm>
          <a:off x="7838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8C7FDA5B-7DFF-4BE6-9BDB-5286A85D51A8}"/>
            </a:ext>
          </a:extLst>
        </xdr:cNvPr>
        <xdr:cNvSpPr/>
      </xdr:nvSpPr>
      <xdr:spPr>
        <a:xfrm>
          <a:off x="5826760" y="47193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FACC05FB-AF74-418B-BED1-1E392D20D23A}"/>
            </a:ext>
          </a:extLst>
        </xdr:cNvPr>
        <xdr:cNvSpPr txBox="1"/>
      </xdr:nvSpPr>
      <xdr:spPr>
        <a:xfrm>
          <a:off x="578866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6FB1F08-94B6-472C-B499-BC519EC0D10B}"/>
            </a:ext>
          </a:extLst>
        </xdr:cNvPr>
        <xdr:cNvCxnSpPr/>
      </xdr:nvCxnSpPr>
      <xdr:spPr>
        <a:xfrm>
          <a:off x="5826760" y="69557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C4F42E2D-EF99-452D-996C-609E0D2CDF23}"/>
            </a:ext>
          </a:extLst>
        </xdr:cNvPr>
        <xdr:cNvCxnSpPr/>
      </xdr:nvCxnSpPr>
      <xdr:spPr>
        <a:xfrm>
          <a:off x="5826760" y="663683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43F61FE-D008-41F1-B5AC-72CF686399B8}"/>
            </a:ext>
          </a:extLst>
        </xdr:cNvPr>
        <xdr:cNvSpPr txBox="1"/>
      </xdr:nvSpPr>
      <xdr:spPr>
        <a:xfrm>
          <a:off x="5600834" y="64984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B1B94134-C961-44FA-B848-8BB5244D40FB}"/>
            </a:ext>
          </a:extLst>
        </xdr:cNvPr>
        <xdr:cNvCxnSpPr/>
      </xdr:nvCxnSpPr>
      <xdr:spPr>
        <a:xfrm>
          <a:off x="5826760" y="63178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D6A442D1-31F4-4B68-9F52-3D782BC98F26}"/>
            </a:ext>
          </a:extLst>
        </xdr:cNvPr>
        <xdr:cNvSpPr txBox="1"/>
      </xdr:nvSpPr>
      <xdr:spPr>
        <a:xfrm>
          <a:off x="5405301" y="61794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F67B386B-F8D0-4F2D-867B-F1FBC6DFD69C}"/>
            </a:ext>
          </a:extLst>
        </xdr:cNvPr>
        <xdr:cNvCxnSpPr/>
      </xdr:nvCxnSpPr>
      <xdr:spPr>
        <a:xfrm>
          <a:off x="5826760" y="599893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5E6CB1F4-688C-40D2-AF56-0C02A119BBAC}"/>
            </a:ext>
          </a:extLst>
        </xdr:cNvPr>
        <xdr:cNvSpPr txBox="1"/>
      </xdr:nvSpPr>
      <xdr:spPr>
        <a:xfrm>
          <a:off x="5405301" y="58605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8C475BAC-37C7-46C5-9B32-10DBA913D2A0}"/>
            </a:ext>
          </a:extLst>
        </xdr:cNvPr>
        <xdr:cNvCxnSpPr/>
      </xdr:nvCxnSpPr>
      <xdr:spPr>
        <a:xfrm>
          <a:off x="5826760" y="567998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3C0A5DA4-DC0B-4722-97A2-F0DCF2F569B1}"/>
            </a:ext>
          </a:extLst>
        </xdr:cNvPr>
        <xdr:cNvSpPr txBox="1"/>
      </xdr:nvSpPr>
      <xdr:spPr>
        <a:xfrm>
          <a:off x="5405301" y="553776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33AF7D0A-484F-4895-83B3-9688F945EE69}"/>
            </a:ext>
          </a:extLst>
        </xdr:cNvPr>
        <xdr:cNvCxnSpPr/>
      </xdr:nvCxnSpPr>
      <xdr:spPr>
        <a:xfrm>
          <a:off x="5826760" y="53610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21970</xdr:rowOff>
    </xdr:from>
    <xdr:ext cx="531299" cy="259045"/>
    <xdr:sp macro="" textlink="">
      <xdr:nvSpPr>
        <xdr:cNvPr id="282" name="テキスト ボックス 281">
          <a:extLst>
            <a:ext uri="{FF2B5EF4-FFF2-40B4-BE49-F238E27FC236}">
              <a16:creationId xmlns:a16="http://schemas.microsoft.com/office/drawing/2014/main" id="{6A3C417E-9AC6-4664-9276-0B88FA794B63}"/>
            </a:ext>
          </a:extLst>
        </xdr:cNvPr>
        <xdr:cNvSpPr txBox="1"/>
      </xdr:nvSpPr>
      <xdr:spPr>
        <a:xfrm>
          <a:off x="5364041" y="521881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9F054991-D2D0-4779-ADD8-FA9E252E25E7}"/>
            </a:ext>
          </a:extLst>
        </xdr:cNvPr>
        <xdr:cNvCxnSpPr/>
      </xdr:nvCxnSpPr>
      <xdr:spPr>
        <a:xfrm>
          <a:off x="5826760" y="503827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4" name="テキスト ボックス 283">
          <a:extLst>
            <a:ext uri="{FF2B5EF4-FFF2-40B4-BE49-F238E27FC236}">
              <a16:creationId xmlns:a16="http://schemas.microsoft.com/office/drawing/2014/main" id="{94F549B2-47F4-44CD-B557-CD1D4294C9B5}"/>
            </a:ext>
          </a:extLst>
        </xdr:cNvPr>
        <xdr:cNvSpPr txBox="1"/>
      </xdr:nvSpPr>
      <xdr:spPr>
        <a:xfrm>
          <a:off x="5364041" y="48998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4E2428E4-6F7C-40FF-9037-A0123CD5D25F}"/>
            </a:ext>
          </a:extLst>
        </xdr:cNvPr>
        <xdr:cNvCxnSpPr/>
      </xdr:nvCxnSpPr>
      <xdr:spPr>
        <a:xfrm>
          <a:off x="5826760" y="4719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6" name="テキスト ボックス 285">
          <a:extLst>
            <a:ext uri="{FF2B5EF4-FFF2-40B4-BE49-F238E27FC236}">
              <a16:creationId xmlns:a16="http://schemas.microsoft.com/office/drawing/2014/main" id="{DC111A06-CE05-460B-9C65-CFEBB52FE4B5}"/>
            </a:ext>
          </a:extLst>
        </xdr:cNvPr>
        <xdr:cNvSpPr txBox="1"/>
      </xdr:nvSpPr>
      <xdr:spPr>
        <a:xfrm>
          <a:off x="536404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7BEC32BC-762F-41AF-8BED-C50F791E9CA6}"/>
            </a:ext>
          </a:extLst>
        </xdr:cNvPr>
        <xdr:cNvSpPr/>
      </xdr:nvSpPr>
      <xdr:spPr>
        <a:xfrm>
          <a:off x="5826760" y="47193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55118</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BED2F1B9-F172-4B46-8093-009971D1D1F1}"/>
            </a:ext>
          </a:extLst>
        </xdr:cNvPr>
        <xdr:cNvCxnSpPr/>
      </xdr:nvCxnSpPr>
      <xdr:spPr>
        <a:xfrm flipV="1">
          <a:off x="9218295" y="5084318"/>
          <a:ext cx="1270" cy="1552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D8B4AD12-4A41-4AD7-91FE-C6781A5C30EC}"/>
            </a:ext>
          </a:extLst>
        </xdr:cNvPr>
        <xdr:cNvSpPr txBox="1"/>
      </xdr:nvSpPr>
      <xdr:spPr>
        <a:xfrm>
          <a:off x="9271000" y="66406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936E5F93-CAF4-4F94-A2DB-7606F3C41AB4}"/>
            </a:ext>
          </a:extLst>
        </xdr:cNvPr>
        <xdr:cNvCxnSpPr/>
      </xdr:nvCxnSpPr>
      <xdr:spPr>
        <a:xfrm>
          <a:off x="9154160" y="66368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1795</xdr:rowOff>
    </xdr:from>
    <xdr:ext cx="534377" cy="259045"/>
    <xdr:sp macro="" textlink="">
      <xdr:nvSpPr>
        <xdr:cNvPr id="291" name="労働費最大値テキスト">
          <a:extLst>
            <a:ext uri="{FF2B5EF4-FFF2-40B4-BE49-F238E27FC236}">
              <a16:creationId xmlns:a16="http://schemas.microsoft.com/office/drawing/2014/main" id="{843D337B-2522-4C6A-A619-1DC6D7083D9B}"/>
            </a:ext>
          </a:extLst>
        </xdr:cNvPr>
        <xdr:cNvSpPr txBox="1"/>
      </xdr:nvSpPr>
      <xdr:spPr>
        <a:xfrm>
          <a:off x="9271000" y="4863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55118</xdr:rowOff>
    </xdr:from>
    <xdr:to>
      <xdr:col>55</xdr:col>
      <xdr:colOff>88900</xdr:colOff>
      <xdr:row>30</xdr:row>
      <xdr:rowOff>55118</xdr:rowOff>
    </xdr:to>
    <xdr:cxnSp macro="">
      <xdr:nvCxnSpPr>
        <xdr:cNvPr id="292" name="直線コネクタ 291">
          <a:extLst>
            <a:ext uri="{FF2B5EF4-FFF2-40B4-BE49-F238E27FC236}">
              <a16:creationId xmlns:a16="http://schemas.microsoft.com/office/drawing/2014/main" id="{5AC74A70-B6C9-476B-9019-475BC86A1646}"/>
            </a:ext>
          </a:extLst>
        </xdr:cNvPr>
        <xdr:cNvCxnSpPr/>
      </xdr:nvCxnSpPr>
      <xdr:spPr>
        <a:xfrm>
          <a:off x="9154160" y="50843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132515</xdr:rowOff>
    </xdr:from>
    <xdr:to>
      <xdr:col>55</xdr:col>
      <xdr:colOff>0</xdr:colOff>
      <xdr:row>38</xdr:row>
      <xdr:rowOff>135672</xdr:rowOff>
    </xdr:to>
    <xdr:cxnSp macro="">
      <xdr:nvCxnSpPr>
        <xdr:cNvPr id="293" name="直線コネクタ 292">
          <a:extLst>
            <a:ext uri="{FF2B5EF4-FFF2-40B4-BE49-F238E27FC236}">
              <a16:creationId xmlns:a16="http://schemas.microsoft.com/office/drawing/2014/main" id="{09E3FD70-6FAA-4BCF-AEFF-F7C3EF020907}"/>
            </a:ext>
          </a:extLst>
        </xdr:cNvPr>
        <xdr:cNvCxnSpPr/>
      </xdr:nvCxnSpPr>
      <xdr:spPr>
        <a:xfrm flipV="1">
          <a:off x="8496300" y="6502835"/>
          <a:ext cx="723900" cy="3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74947</xdr:rowOff>
    </xdr:from>
    <xdr:ext cx="469744" cy="259045"/>
    <xdr:sp macro="" textlink="">
      <xdr:nvSpPr>
        <xdr:cNvPr id="294" name="労働費平均値テキスト">
          <a:extLst>
            <a:ext uri="{FF2B5EF4-FFF2-40B4-BE49-F238E27FC236}">
              <a16:creationId xmlns:a16="http://schemas.microsoft.com/office/drawing/2014/main" id="{7EFC3564-4070-468D-9A4E-3B38C6A6F7FA}"/>
            </a:ext>
          </a:extLst>
        </xdr:cNvPr>
        <xdr:cNvSpPr txBox="1"/>
      </xdr:nvSpPr>
      <xdr:spPr>
        <a:xfrm>
          <a:off x="9271000" y="64452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96520</xdr:rowOff>
    </xdr:from>
    <xdr:to>
      <xdr:col>55</xdr:col>
      <xdr:colOff>50800</xdr:colOff>
      <xdr:row>39</xdr:row>
      <xdr:rowOff>26670</xdr:rowOff>
    </xdr:to>
    <xdr:sp macro="" textlink="">
      <xdr:nvSpPr>
        <xdr:cNvPr id="295" name="フローチャート: 判断 294">
          <a:extLst>
            <a:ext uri="{FF2B5EF4-FFF2-40B4-BE49-F238E27FC236}">
              <a16:creationId xmlns:a16="http://schemas.microsoft.com/office/drawing/2014/main" id="{7D1854FE-6B34-41D5-B569-D2EC0563414E}"/>
            </a:ext>
          </a:extLst>
        </xdr:cNvPr>
        <xdr:cNvSpPr/>
      </xdr:nvSpPr>
      <xdr:spPr>
        <a:xfrm>
          <a:off x="9192260" y="64668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135346</xdr:rowOff>
    </xdr:from>
    <xdr:to>
      <xdr:col>50</xdr:col>
      <xdr:colOff>114300</xdr:colOff>
      <xdr:row>38</xdr:row>
      <xdr:rowOff>135672</xdr:rowOff>
    </xdr:to>
    <xdr:cxnSp macro="">
      <xdr:nvCxnSpPr>
        <xdr:cNvPr id="296" name="直線コネクタ 295">
          <a:extLst>
            <a:ext uri="{FF2B5EF4-FFF2-40B4-BE49-F238E27FC236}">
              <a16:creationId xmlns:a16="http://schemas.microsoft.com/office/drawing/2014/main" id="{A1768BE4-CBAC-45EE-851C-F94678B2C8E5}"/>
            </a:ext>
          </a:extLst>
        </xdr:cNvPr>
        <xdr:cNvCxnSpPr/>
      </xdr:nvCxnSpPr>
      <xdr:spPr>
        <a:xfrm>
          <a:off x="7713980" y="6505666"/>
          <a:ext cx="782320" cy="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84328</xdr:rowOff>
    </xdr:from>
    <xdr:to>
      <xdr:col>50</xdr:col>
      <xdr:colOff>165100</xdr:colOff>
      <xdr:row>39</xdr:row>
      <xdr:rowOff>14478</xdr:rowOff>
    </xdr:to>
    <xdr:sp macro="" textlink="">
      <xdr:nvSpPr>
        <xdr:cNvPr id="297" name="フローチャート: 判断 296">
          <a:extLst>
            <a:ext uri="{FF2B5EF4-FFF2-40B4-BE49-F238E27FC236}">
              <a16:creationId xmlns:a16="http://schemas.microsoft.com/office/drawing/2014/main" id="{F2CA38C0-8AB2-4C63-96EF-126650DA50E9}"/>
            </a:ext>
          </a:extLst>
        </xdr:cNvPr>
        <xdr:cNvSpPr/>
      </xdr:nvSpPr>
      <xdr:spPr>
        <a:xfrm>
          <a:off x="8445500" y="64546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31005</xdr:rowOff>
    </xdr:from>
    <xdr:ext cx="469744" cy="259045"/>
    <xdr:sp macro="" textlink="">
      <xdr:nvSpPr>
        <xdr:cNvPr id="298" name="テキスト ボックス 297">
          <a:extLst>
            <a:ext uri="{FF2B5EF4-FFF2-40B4-BE49-F238E27FC236}">
              <a16:creationId xmlns:a16="http://schemas.microsoft.com/office/drawing/2014/main" id="{729B56F5-3FF8-4614-A735-614B5D1B0747}"/>
            </a:ext>
          </a:extLst>
        </xdr:cNvPr>
        <xdr:cNvSpPr txBox="1"/>
      </xdr:nvSpPr>
      <xdr:spPr>
        <a:xfrm>
          <a:off x="8284288" y="6233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135346</xdr:rowOff>
    </xdr:from>
    <xdr:to>
      <xdr:col>45</xdr:col>
      <xdr:colOff>177800</xdr:colOff>
      <xdr:row>38</xdr:row>
      <xdr:rowOff>136434</xdr:rowOff>
    </xdr:to>
    <xdr:cxnSp macro="">
      <xdr:nvCxnSpPr>
        <xdr:cNvPr id="299" name="直線コネクタ 298">
          <a:extLst>
            <a:ext uri="{FF2B5EF4-FFF2-40B4-BE49-F238E27FC236}">
              <a16:creationId xmlns:a16="http://schemas.microsoft.com/office/drawing/2014/main" id="{981A19B7-0101-4758-A392-62AA23581B86}"/>
            </a:ext>
          </a:extLst>
        </xdr:cNvPr>
        <xdr:cNvCxnSpPr/>
      </xdr:nvCxnSpPr>
      <xdr:spPr>
        <a:xfrm flipV="1">
          <a:off x="6924040" y="6505666"/>
          <a:ext cx="78994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86070</xdr:rowOff>
    </xdr:from>
    <xdr:to>
      <xdr:col>46</xdr:col>
      <xdr:colOff>38100</xdr:colOff>
      <xdr:row>39</xdr:row>
      <xdr:rowOff>16220</xdr:rowOff>
    </xdr:to>
    <xdr:sp macro="" textlink="">
      <xdr:nvSpPr>
        <xdr:cNvPr id="300" name="フローチャート: 判断 299">
          <a:extLst>
            <a:ext uri="{FF2B5EF4-FFF2-40B4-BE49-F238E27FC236}">
              <a16:creationId xmlns:a16="http://schemas.microsoft.com/office/drawing/2014/main" id="{F56B063C-1230-419D-8A92-B792C1090936}"/>
            </a:ext>
          </a:extLst>
        </xdr:cNvPr>
        <xdr:cNvSpPr/>
      </xdr:nvSpPr>
      <xdr:spPr>
        <a:xfrm>
          <a:off x="7670800" y="64563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39</xdr:row>
      <xdr:rowOff>7347</xdr:rowOff>
    </xdr:from>
    <xdr:ext cx="469744" cy="259045"/>
    <xdr:sp macro="" textlink="">
      <xdr:nvSpPr>
        <xdr:cNvPr id="301" name="テキスト ボックス 300">
          <a:extLst>
            <a:ext uri="{FF2B5EF4-FFF2-40B4-BE49-F238E27FC236}">
              <a16:creationId xmlns:a16="http://schemas.microsoft.com/office/drawing/2014/main" id="{E076FF3C-47A6-440B-A9FE-899A2D06D7DD}"/>
            </a:ext>
          </a:extLst>
        </xdr:cNvPr>
        <xdr:cNvSpPr txBox="1"/>
      </xdr:nvSpPr>
      <xdr:spPr>
        <a:xfrm>
          <a:off x="7509588" y="6545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134366</xdr:rowOff>
    </xdr:from>
    <xdr:to>
      <xdr:col>41</xdr:col>
      <xdr:colOff>50800</xdr:colOff>
      <xdr:row>38</xdr:row>
      <xdr:rowOff>136434</xdr:rowOff>
    </xdr:to>
    <xdr:cxnSp macro="">
      <xdr:nvCxnSpPr>
        <xdr:cNvPr id="302" name="直線コネクタ 301">
          <a:extLst>
            <a:ext uri="{FF2B5EF4-FFF2-40B4-BE49-F238E27FC236}">
              <a16:creationId xmlns:a16="http://schemas.microsoft.com/office/drawing/2014/main" id="{E9B9D5C7-071C-49D4-B568-70B245007C4D}"/>
            </a:ext>
          </a:extLst>
        </xdr:cNvPr>
        <xdr:cNvCxnSpPr/>
      </xdr:nvCxnSpPr>
      <xdr:spPr>
        <a:xfrm>
          <a:off x="6149340" y="6504686"/>
          <a:ext cx="774700" cy="2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84546</xdr:rowOff>
    </xdr:from>
    <xdr:to>
      <xdr:col>41</xdr:col>
      <xdr:colOff>101600</xdr:colOff>
      <xdr:row>39</xdr:row>
      <xdr:rowOff>14696</xdr:rowOff>
    </xdr:to>
    <xdr:sp macro="" textlink="">
      <xdr:nvSpPr>
        <xdr:cNvPr id="303" name="フローチャート: 判断 302">
          <a:extLst>
            <a:ext uri="{FF2B5EF4-FFF2-40B4-BE49-F238E27FC236}">
              <a16:creationId xmlns:a16="http://schemas.microsoft.com/office/drawing/2014/main" id="{5B377669-4B62-4426-830F-053E1A51E3AA}"/>
            </a:ext>
          </a:extLst>
        </xdr:cNvPr>
        <xdr:cNvSpPr/>
      </xdr:nvSpPr>
      <xdr:spPr>
        <a:xfrm>
          <a:off x="6873240" y="645486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31223</xdr:rowOff>
    </xdr:from>
    <xdr:ext cx="469744" cy="259045"/>
    <xdr:sp macro="" textlink="">
      <xdr:nvSpPr>
        <xdr:cNvPr id="304" name="テキスト ボックス 303">
          <a:extLst>
            <a:ext uri="{FF2B5EF4-FFF2-40B4-BE49-F238E27FC236}">
              <a16:creationId xmlns:a16="http://schemas.microsoft.com/office/drawing/2014/main" id="{F72C447B-E8BB-4645-82C5-2C0A9C9654ED}"/>
            </a:ext>
          </a:extLst>
        </xdr:cNvPr>
        <xdr:cNvSpPr txBox="1"/>
      </xdr:nvSpPr>
      <xdr:spPr>
        <a:xfrm>
          <a:off x="6712028" y="6233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119924</xdr:rowOff>
    </xdr:from>
    <xdr:to>
      <xdr:col>36</xdr:col>
      <xdr:colOff>165100</xdr:colOff>
      <xdr:row>39</xdr:row>
      <xdr:rowOff>50074</xdr:rowOff>
    </xdr:to>
    <xdr:sp macro="" textlink="">
      <xdr:nvSpPr>
        <xdr:cNvPr id="305" name="フローチャート: 判断 304">
          <a:extLst>
            <a:ext uri="{FF2B5EF4-FFF2-40B4-BE49-F238E27FC236}">
              <a16:creationId xmlns:a16="http://schemas.microsoft.com/office/drawing/2014/main" id="{D9D5340A-9AE7-4E7C-B6F8-BFE8607B3D62}"/>
            </a:ext>
          </a:extLst>
        </xdr:cNvPr>
        <xdr:cNvSpPr/>
      </xdr:nvSpPr>
      <xdr:spPr>
        <a:xfrm>
          <a:off x="6098540" y="64902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41201</xdr:rowOff>
    </xdr:from>
    <xdr:ext cx="378565" cy="259045"/>
    <xdr:sp macro="" textlink="">
      <xdr:nvSpPr>
        <xdr:cNvPr id="306" name="テキスト ボックス 305">
          <a:extLst>
            <a:ext uri="{FF2B5EF4-FFF2-40B4-BE49-F238E27FC236}">
              <a16:creationId xmlns:a16="http://schemas.microsoft.com/office/drawing/2014/main" id="{8B34803E-DD89-451F-B12A-BB475AF674A8}"/>
            </a:ext>
          </a:extLst>
        </xdr:cNvPr>
        <xdr:cNvSpPr txBox="1"/>
      </xdr:nvSpPr>
      <xdr:spPr>
        <a:xfrm>
          <a:off x="5982917" y="6579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D2A95F07-3F51-48E7-A523-A9F65F73F8BD}"/>
            </a:ext>
          </a:extLst>
        </xdr:cNvPr>
        <xdr:cNvSpPr txBox="1"/>
      </xdr:nvSpPr>
      <xdr:spPr>
        <a:xfrm>
          <a:off x="90525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E01F3AE7-33AB-4A54-B07E-CB6FBDD31343}"/>
            </a:ext>
          </a:extLst>
        </xdr:cNvPr>
        <xdr:cNvSpPr txBox="1"/>
      </xdr:nvSpPr>
      <xdr:spPr>
        <a:xfrm>
          <a:off x="83286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A3CFC079-93EA-47DD-8E29-3BB6807BB097}"/>
            </a:ext>
          </a:extLst>
        </xdr:cNvPr>
        <xdr:cNvSpPr txBox="1"/>
      </xdr:nvSpPr>
      <xdr:spPr>
        <a:xfrm>
          <a:off x="75463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CDC5678B-556F-4C61-B004-952C40E6AFBC}"/>
            </a:ext>
          </a:extLst>
        </xdr:cNvPr>
        <xdr:cNvSpPr txBox="1"/>
      </xdr:nvSpPr>
      <xdr:spPr>
        <a:xfrm>
          <a:off x="67564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16201B6E-FF8E-4DE2-8D75-6AF517F1DD39}"/>
            </a:ext>
          </a:extLst>
        </xdr:cNvPr>
        <xdr:cNvSpPr txBox="1"/>
      </xdr:nvSpPr>
      <xdr:spPr>
        <a:xfrm>
          <a:off x="5981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81715</xdr:rowOff>
    </xdr:from>
    <xdr:to>
      <xdr:col>55</xdr:col>
      <xdr:colOff>50800</xdr:colOff>
      <xdr:row>39</xdr:row>
      <xdr:rowOff>11865</xdr:rowOff>
    </xdr:to>
    <xdr:sp macro="" textlink="">
      <xdr:nvSpPr>
        <xdr:cNvPr id="312" name="楕円 311">
          <a:extLst>
            <a:ext uri="{FF2B5EF4-FFF2-40B4-BE49-F238E27FC236}">
              <a16:creationId xmlns:a16="http://schemas.microsoft.com/office/drawing/2014/main" id="{675A9ABA-1809-4BD7-B7BD-582EDDADF4B3}"/>
            </a:ext>
          </a:extLst>
        </xdr:cNvPr>
        <xdr:cNvSpPr/>
      </xdr:nvSpPr>
      <xdr:spPr>
        <a:xfrm>
          <a:off x="9192260" y="64520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104593</xdr:rowOff>
    </xdr:from>
    <xdr:ext cx="469744" cy="259045"/>
    <xdr:sp macro="" textlink="">
      <xdr:nvSpPr>
        <xdr:cNvPr id="313" name="労働費該当値テキスト">
          <a:extLst>
            <a:ext uri="{FF2B5EF4-FFF2-40B4-BE49-F238E27FC236}">
              <a16:creationId xmlns:a16="http://schemas.microsoft.com/office/drawing/2014/main" id="{57DFCA2C-EF03-457C-8620-8387FAC2B214}"/>
            </a:ext>
          </a:extLst>
        </xdr:cNvPr>
        <xdr:cNvSpPr txBox="1"/>
      </xdr:nvSpPr>
      <xdr:spPr>
        <a:xfrm>
          <a:off x="9271000" y="6307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84872</xdr:rowOff>
    </xdr:from>
    <xdr:to>
      <xdr:col>50</xdr:col>
      <xdr:colOff>165100</xdr:colOff>
      <xdr:row>39</xdr:row>
      <xdr:rowOff>15022</xdr:rowOff>
    </xdr:to>
    <xdr:sp macro="" textlink="">
      <xdr:nvSpPr>
        <xdr:cNvPr id="314" name="楕円 313">
          <a:extLst>
            <a:ext uri="{FF2B5EF4-FFF2-40B4-BE49-F238E27FC236}">
              <a16:creationId xmlns:a16="http://schemas.microsoft.com/office/drawing/2014/main" id="{6805C885-913D-49DC-A66B-9F01AF86979F}"/>
            </a:ext>
          </a:extLst>
        </xdr:cNvPr>
        <xdr:cNvSpPr/>
      </xdr:nvSpPr>
      <xdr:spPr>
        <a:xfrm>
          <a:off x="8445500" y="64551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39</xdr:row>
      <xdr:rowOff>6149</xdr:rowOff>
    </xdr:from>
    <xdr:ext cx="469744" cy="259045"/>
    <xdr:sp macro="" textlink="">
      <xdr:nvSpPr>
        <xdr:cNvPr id="315" name="テキスト ボックス 314">
          <a:extLst>
            <a:ext uri="{FF2B5EF4-FFF2-40B4-BE49-F238E27FC236}">
              <a16:creationId xmlns:a16="http://schemas.microsoft.com/office/drawing/2014/main" id="{8A7FEAE1-4083-40E7-81FC-F084C828E3E7}"/>
            </a:ext>
          </a:extLst>
        </xdr:cNvPr>
        <xdr:cNvSpPr txBox="1"/>
      </xdr:nvSpPr>
      <xdr:spPr>
        <a:xfrm>
          <a:off x="8284288" y="6544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84546</xdr:rowOff>
    </xdr:from>
    <xdr:to>
      <xdr:col>46</xdr:col>
      <xdr:colOff>38100</xdr:colOff>
      <xdr:row>39</xdr:row>
      <xdr:rowOff>14696</xdr:rowOff>
    </xdr:to>
    <xdr:sp macro="" textlink="">
      <xdr:nvSpPr>
        <xdr:cNvPr id="316" name="楕円 315">
          <a:extLst>
            <a:ext uri="{FF2B5EF4-FFF2-40B4-BE49-F238E27FC236}">
              <a16:creationId xmlns:a16="http://schemas.microsoft.com/office/drawing/2014/main" id="{1A915583-D1F0-498A-A266-E2CFE1E3FF8C}"/>
            </a:ext>
          </a:extLst>
        </xdr:cNvPr>
        <xdr:cNvSpPr/>
      </xdr:nvSpPr>
      <xdr:spPr>
        <a:xfrm>
          <a:off x="7670800" y="645486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31223</xdr:rowOff>
    </xdr:from>
    <xdr:ext cx="469744" cy="259045"/>
    <xdr:sp macro="" textlink="">
      <xdr:nvSpPr>
        <xdr:cNvPr id="317" name="テキスト ボックス 316">
          <a:extLst>
            <a:ext uri="{FF2B5EF4-FFF2-40B4-BE49-F238E27FC236}">
              <a16:creationId xmlns:a16="http://schemas.microsoft.com/office/drawing/2014/main" id="{4908B4F6-4939-4332-8FF3-626ECC3498FA}"/>
            </a:ext>
          </a:extLst>
        </xdr:cNvPr>
        <xdr:cNvSpPr txBox="1"/>
      </xdr:nvSpPr>
      <xdr:spPr>
        <a:xfrm>
          <a:off x="7509588" y="6233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85634</xdr:rowOff>
    </xdr:from>
    <xdr:to>
      <xdr:col>41</xdr:col>
      <xdr:colOff>101600</xdr:colOff>
      <xdr:row>39</xdr:row>
      <xdr:rowOff>15784</xdr:rowOff>
    </xdr:to>
    <xdr:sp macro="" textlink="">
      <xdr:nvSpPr>
        <xdr:cNvPr id="318" name="楕円 317">
          <a:extLst>
            <a:ext uri="{FF2B5EF4-FFF2-40B4-BE49-F238E27FC236}">
              <a16:creationId xmlns:a16="http://schemas.microsoft.com/office/drawing/2014/main" id="{79B40CAF-A3A6-4FF6-A253-62F8697560DB}"/>
            </a:ext>
          </a:extLst>
        </xdr:cNvPr>
        <xdr:cNvSpPr/>
      </xdr:nvSpPr>
      <xdr:spPr>
        <a:xfrm>
          <a:off x="6873240" y="64559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39</xdr:row>
      <xdr:rowOff>6911</xdr:rowOff>
    </xdr:from>
    <xdr:ext cx="469744" cy="259045"/>
    <xdr:sp macro="" textlink="">
      <xdr:nvSpPr>
        <xdr:cNvPr id="319" name="テキスト ボックス 318">
          <a:extLst>
            <a:ext uri="{FF2B5EF4-FFF2-40B4-BE49-F238E27FC236}">
              <a16:creationId xmlns:a16="http://schemas.microsoft.com/office/drawing/2014/main" id="{AAB7C254-53BF-467F-B06F-2FD217317E7B}"/>
            </a:ext>
          </a:extLst>
        </xdr:cNvPr>
        <xdr:cNvSpPr txBox="1"/>
      </xdr:nvSpPr>
      <xdr:spPr>
        <a:xfrm>
          <a:off x="6712028" y="654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83566</xdr:rowOff>
    </xdr:from>
    <xdr:to>
      <xdr:col>36</xdr:col>
      <xdr:colOff>165100</xdr:colOff>
      <xdr:row>39</xdr:row>
      <xdr:rowOff>13716</xdr:rowOff>
    </xdr:to>
    <xdr:sp macro="" textlink="">
      <xdr:nvSpPr>
        <xdr:cNvPr id="320" name="楕円 319">
          <a:extLst>
            <a:ext uri="{FF2B5EF4-FFF2-40B4-BE49-F238E27FC236}">
              <a16:creationId xmlns:a16="http://schemas.microsoft.com/office/drawing/2014/main" id="{21419BED-9458-44B0-82A9-EE70B792D800}"/>
            </a:ext>
          </a:extLst>
        </xdr:cNvPr>
        <xdr:cNvSpPr/>
      </xdr:nvSpPr>
      <xdr:spPr>
        <a:xfrm>
          <a:off x="6098540" y="64538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30243</xdr:rowOff>
    </xdr:from>
    <xdr:ext cx="469744" cy="259045"/>
    <xdr:sp macro="" textlink="">
      <xdr:nvSpPr>
        <xdr:cNvPr id="321" name="テキスト ボックス 320">
          <a:extLst>
            <a:ext uri="{FF2B5EF4-FFF2-40B4-BE49-F238E27FC236}">
              <a16:creationId xmlns:a16="http://schemas.microsoft.com/office/drawing/2014/main" id="{B811DC04-BD2D-4CFE-B587-081DD59F9C02}"/>
            </a:ext>
          </a:extLst>
        </xdr:cNvPr>
        <xdr:cNvSpPr txBox="1"/>
      </xdr:nvSpPr>
      <xdr:spPr>
        <a:xfrm>
          <a:off x="5937328" y="6232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61AB6F39-6478-4763-B9ED-7F3C0A308A5C}"/>
            </a:ext>
          </a:extLst>
        </xdr:cNvPr>
        <xdr:cNvSpPr/>
      </xdr:nvSpPr>
      <xdr:spPr>
        <a:xfrm>
          <a:off x="5826760" y="72656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94DF26A0-2365-4690-9443-AC48DDA58329}"/>
            </a:ext>
          </a:extLst>
        </xdr:cNvPr>
        <xdr:cNvSpPr/>
      </xdr:nvSpPr>
      <xdr:spPr>
        <a:xfrm>
          <a:off x="59309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EA9E455B-E9B8-41E3-9B8B-98B7DF38F00F}"/>
            </a:ext>
          </a:extLst>
        </xdr:cNvPr>
        <xdr:cNvSpPr/>
      </xdr:nvSpPr>
      <xdr:spPr>
        <a:xfrm>
          <a:off x="59309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B25C4290-187C-416D-AF61-8301BD3540E6}"/>
            </a:ext>
          </a:extLst>
        </xdr:cNvPr>
        <xdr:cNvSpPr/>
      </xdr:nvSpPr>
      <xdr:spPr>
        <a:xfrm>
          <a:off x="68326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C218646A-1B8E-4CC2-99BB-F329F2C9748D}"/>
            </a:ext>
          </a:extLst>
        </xdr:cNvPr>
        <xdr:cNvSpPr/>
      </xdr:nvSpPr>
      <xdr:spPr>
        <a:xfrm>
          <a:off x="68326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7A9FD20B-8EC5-4A77-BE3A-529DD53D9F29}"/>
            </a:ext>
          </a:extLst>
        </xdr:cNvPr>
        <xdr:cNvSpPr/>
      </xdr:nvSpPr>
      <xdr:spPr>
        <a:xfrm>
          <a:off x="7838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ED1792F1-CCA8-4DEC-98A7-3D00D7E1F3B2}"/>
            </a:ext>
          </a:extLst>
        </xdr:cNvPr>
        <xdr:cNvSpPr/>
      </xdr:nvSpPr>
      <xdr:spPr>
        <a:xfrm>
          <a:off x="7838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972DDC88-4274-42DD-85D0-876A27392F2F}"/>
            </a:ext>
          </a:extLst>
        </xdr:cNvPr>
        <xdr:cNvSpPr/>
      </xdr:nvSpPr>
      <xdr:spPr>
        <a:xfrm>
          <a:off x="5826760" y="80721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7D581E6F-8E60-425D-8CA7-E050E3678BC7}"/>
            </a:ext>
          </a:extLst>
        </xdr:cNvPr>
        <xdr:cNvSpPr txBox="1"/>
      </xdr:nvSpPr>
      <xdr:spPr>
        <a:xfrm>
          <a:off x="578866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3E57F299-1545-4AFB-8044-BDBEFD954AD7}"/>
            </a:ext>
          </a:extLst>
        </xdr:cNvPr>
        <xdr:cNvCxnSpPr/>
      </xdr:nvCxnSpPr>
      <xdr:spPr>
        <a:xfrm>
          <a:off x="5826760" y="10308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B7F65FF0-95EB-4722-8227-9420A2B4E8BD}"/>
            </a:ext>
          </a:extLst>
        </xdr:cNvPr>
        <xdr:cNvCxnSpPr/>
      </xdr:nvCxnSpPr>
      <xdr:spPr>
        <a:xfrm>
          <a:off x="5826760" y="998963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10E3AE-7D50-41AA-B3D2-277524CE5112}"/>
            </a:ext>
          </a:extLst>
        </xdr:cNvPr>
        <xdr:cNvSpPr txBox="1"/>
      </xdr:nvSpPr>
      <xdr:spPr>
        <a:xfrm>
          <a:off x="5600834" y="98512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25A7FCB1-8714-4410-8C38-B6E89F7E7F9A}"/>
            </a:ext>
          </a:extLst>
        </xdr:cNvPr>
        <xdr:cNvCxnSpPr/>
      </xdr:nvCxnSpPr>
      <xdr:spPr>
        <a:xfrm>
          <a:off x="5826760" y="96706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5A06199E-27E4-4E0E-BFFE-0312E5B34714}"/>
            </a:ext>
          </a:extLst>
        </xdr:cNvPr>
        <xdr:cNvSpPr txBox="1"/>
      </xdr:nvSpPr>
      <xdr:spPr>
        <a:xfrm>
          <a:off x="5364041" y="95322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2C8B187A-502B-439B-9EC4-2B440389A3A4}"/>
            </a:ext>
          </a:extLst>
        </xdr:cNvPr>
        <xdr:cNvCxnSpPr/>
      </xdr:nvCxnSpPr>
      <xdr:spPr>
        <a:xfrm>
          <a:off x="5826760" y="935173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DCC5C0EC-17C6-45D3-8BDF-565709B0B764}"/>
            </a:ext>
          </a:extLst>
        </xdr:cNvPr>
        <xdr:cNvSpPr txBox="1"/>
      </xdr:nvSpPr>
      <xdr:spPr>
        <a:xfrm>
          <a:off x="5364041" y="921332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56B62D52-AE89-4A60-8335-96AA2D7762A5}"/>
            </a:ext>
          </a:extLst>
        </xdr:cNvPr>
        <xdr:cNvCxnSpPr/>
      </xdr:nvCxnSpPr>
      <xdr:spPr>
        <a:xfrm>
          <a:off x="5826760" y="90327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4316C0AC-5908-446C-9A36-1969D0CC8D14}"/>
            </a:ext>
          </a:extLst>
        </xdr:cNvPr>
        <xdr:cNvSpPr txBox="1"/>
      </xdr:nvSpPr>
      <xdr:spPr>
        <a:xfrm>
          <a:off x="5364041" y="88905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561B8713-61F5-4D5B-B16E-9D9321AC6EEB}"/>
            </a:ext>
          </a:extLst>
        </xdr:cNvPr>
        <xdr:cNvCxnSpPr/>
      </xdr:nvCxnSpPr>
      <xdr:spPr>
        <a:xfrm>
          <a:off x="5826760" y="87138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4A1BF918-F056-4BC9-B1AE-8AE0FB207B57}"/>
            </a:ext>
          </a:extLst>
        </xdr:cNvPr>
        <xdr:cNvSpPr txBox="1"/>
      </xdr:nvSpPr>
      <xdr:spPr>
        <a:xfrm>
          <a:off x="5299921" y="85716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7E84711-106F-4E05-9CA8-17DF4633F077}"/>
            </a:ext>
          </a:extLst>
        </xdr:cNvPr>
        <xdr:cNvCxnSpPr/>
      </xdr:nvCxnSpPr>
      <xdr:spPr>
        <a:xfrm>
          <a:off x="5826760" y="839107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24B8FD99-3D57-4D99-ACE4-D9C7C8686CCE}"/>
            </a:ext>
          </a:extLst>
        </xdr:cNvPr>
        <xdr:cNvSpPr txBox="1"/>
      </xdr:nvSpPr>
      <xdr:spPr>
        <a:xfrm>
          <a:off x="5299921" y="82526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E41CE606-F49E-4E10-85BB-AA9FC8E47F48}"/>
            </a:ext>
          </a:extLst>
        </xdr:cNvPr>
        <xdr:cNvCxnSpPr/>
      </xdr:nvCxnSpPr>
      <xdr:spPr>
        <a:xfrm>
          <a:off x="5826760" y="80721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566128B9-0E54-40F9-B4C1-0C3E8DECBDF8}"/>
            </a:ext>
          </a:extLst>
        </xdr:cNvPr>
        <xdr:cNvSpPr txBox="1"/>
      </xdr:nvSpPr>
      <xdr:spPr>
        <a:xfrm>
          <a:off x="529992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33089BD5-DA0B-45CA-9CB2-B9BADE417B40}"/>
            </a:ext>
          </a:extLst>
        </xdr:cNvPr>
        <xdr:cNvSpPr/>
      </xdr:nvSpPr>
      <xdr:spPr>
        <a:xfrm>
          <a:off x="5826760" y="80721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3237</xdr:rowOff>
    </xdr:from>
    <xdr:to>
      <xdr:col>54</xdr:col>
      <xdr:colOff>189865</xdr:colOff>
      <xdr:row>59</xdr:row>
      <xdr:rowOff>80689</xdr:rowOff>
    </xdr:to>
    <xdr:cxnSp macro="">
      <xdr:nvCxnSpPr>
        <xdr:cNvPr id="347" name="直線コネクタ 346">
          <a:extLst>
            <a:ext uri="{FF2B5EF4-FFF2-40B4-BE49-F238E27FC236}">
              <a16:creationId xmlns:a16="http://schemas.microsoft.com/office/drawing/2014/main" id="{3A7D2108-94D2-44B6-AEE1-429B69DA2502}"/>
            </a:ext>
          </a:extLst>
        </xdr:cNvPr>
        <xdr:cNvCxnSpPr/>
      </xdr:nvCxnSpPr>
      <xdr:spPr>
        <a:xfrm flipV="1">
          <a:off x="9218295" y="8552877"/>
          <a:ext cx="1270" cy="1418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84516</xdr:rowOff>
    </xdr:from>
    <xdr:ext cx="469744" cy="259045"/>
    <xdr:sp macro="" textlink="">
      <xdr:nvSpPr>
        <xdr:cNvPr id="348" name="農林水産業費最小値テキスト">
          <a:extLst>
            <a:ext uri="{FF2B5EF4-FFF2-40B4-BE49-F238E27FC236}">
              <a16:creationId xmlns:a16="http://schemas.microsoft.com/office/drawing/2014/main" id="{9D9CEAAB-D623-4FA4-B9E6-849E2F63BD89}"/>
            </a:ext>
          </a:extLst>
        </xdr:cNvPr>
        <xdr:cNvSpPr txBox="1"/>
      </xdr:nvSpPr>
      <xdr:spPr>
        <a:xfrm>
          <a:off x="9271000" y="9975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80689</xdr:rowOff>
    </xdr:from>
    <xdr:to>
      <xdr:col>55</xdr:col>
      <xdr:colOff>88900</xdr:colOff>
      <xdr:row>59</xdr:row>
      <xdr:rowOff>80689</xdr:rowOff>
    </xdr:to>
    <xdr:cxnSp macro="">
      <xdr:nvCxnSpPr>
        <xdr:cNvPr id="349" name="直線コネクタ 348">
          <a:extLst>
            <a:ext uri="{FF2B5EF4-FFF2-40B4-BE49-F238E27FC236}">
              <a16:creationId xmlns:a16="http://schemas.microsoft.com/office/drawing/2014/main" id="{07FF1F08-E7E0-402A-8695-5E98898CA99A}"/>
            </a:ext>
          </a:extLst>
        </xdr:cNvPr>
        <xdr:cNvCxnSpPr/>
      </xdr:nvCxnSpPr>
      <xdr:spPr>
        <a:xfrm>
          <a:off x="9154160" y="99714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121364</xdr:rowOff>
    </xdr:from>
    <xdr:ext cx="599010" cy="259045"/>
    <xdr:sp macro="" textlink="">
      <xdr:nvSpPr>
        <xdr:cNvPr id="350" name="農林水産業費最大値テキスト">
          <a:extLst>
            <a:ext uri="{FF2B5EF4-FFF2-40B4-BE49-F238E27FC236}">
              <a16:creationId xmlns:a16="http://schemas.microsoft.com/office/drawing/2014/main" id="{44B1644F-89B8-4AF1-9D5C-608FD5C6DC9D}"/>
            </a:ext>
          </a:extLst>
        </xdr:cNvPr>
        <xdr:cNvSpPr txBox="1"/>
      </xdr:nvSpPr>
      <xdr:spPr>
        <a:xfrm>
          <a:off x="9271000" y="8335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134,786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3237</xdr:rowOff>
    </xdr:from>
    <xdr:to>
      <xdr:col>55</xdr:col>
      <xdr:colOff>88900</xdr:colOff>
      <xdr:row>51</xdr:row>
      <xdr:rowOff>3237</xdr:rowOff>
    </xdr:to>
    <xdr:cxnSp macro="">
      <xdr:nvCxnSpPr>
        <xdr:cNvPr id="351" name="直線コネクタ 350">
          <a:extLst>
            <a:ext uri="{FF2B5EF4-FFF2-40B4-BE49-F238E27FC236}">
              <a16:creationId xmlns:a16="http://schemas.microsoft.com/office/drawing/2014/main" id="{A849BCBD-F7DC-4E52-A54B-6D5BA143B93B}"/>
            </a:ext>
          </a:extLst>
        </xdr:cNvPr>
        <xdr:cNvCxnSpPr/>
      </xdr:nvCxnSpPr>
      <xdr:spPr>
        <a:xfrm>
          <a:off x="9154160" y="85528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36667</xdr:rowOff>
    </xdr:from>
    <xdr:to>
      <xdr:col>55</xdr:col>
      <xdr:colOff>0</xdr:colOff>
      <xdr:row>56</xdr:row>
      <xdr:rowOff>87840</xdr:rowOff>
    </xdr:to>
    <xdr:cxnSp macro="">
      <xdr:nvCxnSpPr>
        <xdr:cNvPr id="352" name="直線コネクタ 351">
          <a:extLst>
            <a:ext uri="{FF2B5EF4-FFF2-40B4-BE49-F238E27FC236}">
              <a16:creationId xmlns:a16="http://schemas.microsoft.com/office/drawing/2014/main" id="{E8841B9D-A925-43C0-800F-B0861DBBD6A6}"/>
            </a:ext>
          </a:extLst>
        </xdr:cNvPr>
        <xdr:cNvCxnSpPr/>
      </xdr:nvCxnSpPr>
      <xdr:spPr>
        <a:xfrm>
          <a:off x="8496300" y="9424507"/>
          <a:ext cx="723900" cy="51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39851</xdr:rowOff>
    </xdr:from>
    <xdr:ext cx="534377" cy="259045"/>
    <xdr:sp macro="" textlink="">
      <xdr:nvSpPr>
        <xdr:cNvPr id="353" name="農林水産業費平均値テキスト">
          <a:extLst>
            <a:ext uri="{FF2B5EF4-FFF2-40B4-BE49-F238E27FC236}">
              <a16:creationId xmlns:a16="http://schemas.microsoft.com/office/drawing/2014/main" id="{62363913-36F2-42C4-BD37-32939ACD5C2D}"/>
            </a:ext>
          </a:extLst>
        </xdr:cNvPr>
        <xdr:cNvSpPr txBox="1"/>
      </xdr:nvSpPr>
      <xdr:spPr>
        <a:xfrm>
          <a:off x="9271000" y="97629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61424</xdr:rowOff>
    </xdr:from>
    <xdr:to>
      <xdr:col>55</xdr:col>
      <xdr:colOff>50800</xdr:colOff>
      <xdr:row>58</xdr:row>
      <xdr:rowOff>163024</xdr:rowOff>
    </xdr:to>
    <xdr:sp macro="" textlink="">
      <xdr:nvSpPr>
        <xdr:cNvPr id="354" name="フローチャート: 判断 353">
          <a:extLst>
            <a:ext uri="{FF2B5EF4-FFF2-40B4-BE49-F238E27FC236}">
              <a16:creationId xmlns:a16="http://schemas.microsoft.com/office/drawing/2014/main" id="{E841649A-0B91-474E-9622-90873348D295}"/>
            </a:ext>
          </a:extLst>
        </xdr:cNvPr>
        <xdr:cNvSpPr/>
      </xdr:nvSpPr>
      <xdr:spPr>
        <a:xfrm>
          <a:off x="9192260" y="978454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36667</xdr:rowOff>
    </xdr:from>
    <xdr:to>
      <xdr:col>50</xdr:col>
      <xdr:colOff>114300</xdr:colOff>
      <xdr:row>56</xdr:row>
      <xdr:rowOff>46268</xdr:rowOff>
    </xdr:to>
    <xdr:cxnSp macro="">
      <xdr:nvCxnSpPr>
        <xdr:cNvPr id="355" name="直線コネクタ 354">
          <a:extLst>
            <a:ext uri="{FF2B5EF4-FFF2-40B4-BE49-F238E27FC236}">
              <a16:creationId xmlns:a16="http://schemas.microsoft.com/office/drawing/2014/main" id="{361CF959-096E-4D06-A5B0-8B0A1388AD34}"/>
            </a:ext>
          </a:extLst>
        </xdr:cNvPr>
        <xdr:cNvCxnSpPr/>
      </xdr:nvCxnSpPr>
      <xdr:spPr>
        <a:xfrm flipV="1">
          <a:off x="7713980" y="9424507"/>
          <a:ext cx="782320" cy="9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65050</xdr:rowOff>
    </xdr:from>
    <xdr:to>
      <xdr:col>50</xdr:col>
      <xdr:colOff>165100</xdr:colOff>
      <xdr:row>58</xdr:row>
      <xdr:rowOff>166650</xdr:rowOff>
    </xdr:to>
    <xdr:sp macro="" textlink="">
      <xdr:nvSpPr>
        <xdr:cNvPr id="356" name="フローチャート: 判断 355">
          <a:extLst>
            <a:ext uri="{FF2B5EF4-FFF2-40B4-BE49-F238E27FC236}">
              <a16:creationId xmlns:a16="http://schemas.microsoft.com/office/drawing/2014/main" id="{600FF50A-6816-4B99-A6C8-87E69DA134B4}"/>
            </a:ext>
          </a:extLst>
        </xdr:cNvPr>
        <xdr:cNvSpPr/>
      </xdr:nvSpPr>
      <xdr:spPr>
        <a:xfrm>
          <a:off x="8445500" y="978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157777</xdr:rowOff>
    </xdr:from>
    <xdr:ext cx="534377" cy="259045"/>
    <xdr:sp macro="" textlink="">
      <xdr:nvSpPr>
        <xdr:cNvPr id="357" name="テキスト ボックス 356">
          <a:extLst>
            <a:ext uri="{FF2B5EF4-FFF2-40B4-BE49-F238E27FC236}">
              <a16:creationId xmlns:a16="http://schemas.microsoft.com/office/drawing/2014/main" id="{D50BC31F-AED0-419E-A359-4F92214E9E2F}"/>
            </a:ext>
          </a:extLst>
        </xdr:cNvPr>
        <xdr:cNvSpPr txBox="1"/>
      </xdr:nvSpPr>
      <xdr:spPr>
        <a:xfrm>
          <a:off x="8251971" y="9880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46268</xdr:rowOff>
    </xdr:from>
    <xdr:to>
      <xdr:col>45</xdr:col>
      <xdr:colOff>177800</xdr:colOff>
      <xdr:row>56</xdr:row>
      <xdr:rowOff>124623</xdr:rowOff>
    </xdr:to>
    <xdr:cxnSp macro="">
      <xdr:nvCxnSpPr>
        <xdr:cNvPr id="358" name="直線コネクタ 357">
          <a:extLst>
            <a:ext uri="{FF2B5EF4-FFF2-40B4-BE49-F238E27FC236}">
              <a16:creationId xmlns:a16="http://schemas.microsoft.com/office/drawing/2014/main" id="{2DFDB298-2902-4F43-8508-E7B2CA79D0BC}"/>
            </a:ext>
          </a:extLst>
        </xdr:cNvPr>
        <xdr:cNvCxnSpPr/>
      </xdr:nvCxnSpPr>
      <xdr:spPr>
        <a:xfrm flipV="1">
          <a:off x="6924040" y="9434108"/>
          <a:ext cx="789940" cy="78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60456</xdr:rowOff>
    </xdr:from>
    <xdr:to>
      <xdr:col>46</xdr:col>
      <xdr:colOff>38100</xdr:colOff>
      <xdr:row>58</xdr:row>
      <xdr:rowOff>162056</xdr:rowOff>
    </xdr:to>
    <xdr:sp macro="" textlink="">
      <xdr:nvSpPr>
        <xdr:cNvPr id="359" name="フローチャート: 判断 358">
          <a:extLst>
            <a:ext uri="{FF2B5EF4-FFF2-40B4-BE49-F238E27FC236}">
              <a16:creationId xmlns:a16="http://schemas.microsoft.com/office/drawing/2014/main" id="{0DC02CCC-DCD1-4315-BE2E-A205D06E6540}"/>
            </a:ext>
          </a:extLst>
        </xdr:cNvPr>
        <xdr:cNvSpPr/>
      </xdr:nvSpPr>
      <xdr:spPr>
        <a:xfrm>
          <a:off x="7670800" y="978357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153183</xdr:rowOff>
    </xdr:from>
    <xdr:ext cx="534377" cy="259045"/>
    <xdr:sp macro="" textlink="">
      <xdr:nvSpPr>
        <xdr:cNvPr id="360" name="テキスト ボックス 359">
          <a:extLst>
            <a:ext uri="{FF2B5EF4-FFF2-40B4-BE49-F238E27FC236}">
              <a16:creationId xmlns:a16="http://schemas.microsoft.com/office/drawing/2014/main" id="{A178B5FF-08AD-4067-9C19-2676A4B3C16D}"/>
            </a:ext>
          </a:extLst>
        </xdr:cNvPr>
        <xdr:cNvSpPr txBox="1"/>
      </xdr:nvSpPr>
      <xdr:spPr>
        <a:xfrm>
          <a:off x="7477271" y="9876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124623</xdr:rowOff>
    </xdr:from>
    <xdr:to>
      <xdr:col>41</xdr:col>
      <xdr:colOff>50800</xdr:colOff>
      <xdr:row>56</xdr:row>
      <xdr:rowOff>132243</xdr:rowOff>
    </xdr:to>
    <xdr:cxnSp macro="">
      <xdr:nvCxnSpPr>
        <xdr:cNvPr id="361" name="直線コネクタ 360">
          <a:extLst>
            <a:ext uri="{FF2B5EF4-FFF2-40B4-BE49-F238E27FC236}">
              <a16:creationId xmlns:a16="http://schemas.microsoft.com/office/drawing/2014/main" id="{8C055B89-B6B0-4C41-826F-5C452E700EAA}"/>
            </a:ext>
          </a:extLst>
        </xdr:cNvPr>
        <xdr:cNvCxnSpPr/>
      </xdr:nvCxnSpPr>
      <xdr:spPr>
        <a:xfrm flipV="1">
          <a:off x="6149340" y="9512463"/>
          <a:ext cx="7747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65430</xdr:rowOff>
    </xdr:from>
    <xdr:to>
      <xdr:col>41</xdr:col>
      <xdr:colOff>101600</xdr:colOff>
      <xdr:row>58</xdr:row>
      <xdr:rowOff>167030</xdr:rowOff>
    </xdr:to>
    <xdr:sp macro="" textlink="">
      <xdr:nvSpPr>
        <xdr:cNvPr id="362" name="フローチャート: 判断 361">
          <a:extLst>
            <a:ext uri="{FF2B5EF4-FFF2-40B4-BE49-F238E27FC236}">
              <a16:creationId xmlns:a16="http://schemas.microsoft.com/office/drawing/2014/main" id="{9E6135A2-9B32-40D4-80B3-A1DF477DC5EE}"/>
            </a:ext>
          </a:extLst>
        </xdr:cNvPr>
        <xdr:cNvSpPr/>
      </xdr:nvSpPr>
      <xdr:spPr>
        <a:xfrm>
          <a:off x="6873240" y="978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158157</xdr:rowOff>
    </xdr:from>
    <xdr:ext cx="534377" cy="259045"/>
    <xdr:sp macro="" textlink="">
      <xdr:nvSpPr>
        <xdr:cNvPr id="363" name="テキスト ボックス 362">
          <a:extLst>
            <a:ext uri="{FF2B5EF4-FFF2-40B4-BE49-F238E27FC236}">
              <a16:creationId xmlns:a16="http://schemas.microsoft.com/office/drawing/2014/main" id="{FFB2775C-BE60-49E3-ADDC-FA8B942DA8FC}"/>
            </a:ext>
          </a:extLst>
        </xdr:cNvPr>
        <xdr:cNvSpPr txBox="1"/>
      </xdr:nvSpPr>
      <xdr:spPr>
        <a:xfrm>
          <a:off x="6702571" y="9881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127011</xdr:rowOff>
    </xdr:from>
    <xdr:to>
      <xdr:col>36</xdr:col>
      <xdr:colOff>165100</xdr:colOff>
      <xdr:row>58</xdr:row>
      <xdr:rowOff>57161</xdr:rowOff>
    </xdr:to>
    <xdr:sp macro="" textlink="">
      <xdr:nvSpPr>
        <xdr:cNvPr id="364" name="フローチャート: 判断 363">
          <a:extLst>
            <a:ext uri="{FF2B5EF4-FFF2-40B4-BE49-F238E27FC236}">
              <a16:creationId xmlns:a16="http://schemas.microsoft.com/office/drawing/2014/main" id="{DE328014-498C-4AB2-B6C0-44F692A894BB}"/>
            </a:ext>
          </a:extLst>
        </xdr:cNvPr>
        <xdr:cNvSpPr/>
      </xdr:nvSpPr>
      <xdr:spPr>
        <a:xfrm>
          <a:off x="6098540" y="96824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48288</xdr:rowOff>
    </xdr:from>
    <xdr:ext cx="534377" cy="259045"/>
    <xdr:sp macro="" textlink="">
      <xdr:nvSpPr>
        <xdr:cNvPr id="365" name="テキスト ボックス 364">
          <a:extLst>
            <a:ext uri="{FF2B5EF4-FFF2-40B4-BE49-F238E27FC236}">
              <a16:creationId xmlns:a16="http://schemas.microsoft.com/office/drawing/2014/main" id="{ED326711-C6C1-4050-887F-6F23B2A13260}"/>
            </a:ext>
          </a:extLst>
        </xdr:cNvPr>
        <xdr:cNvSpPr txBox="1"/>
      </xdr:nvSpPr>
      <xdr:spPr>
        <a:xfrm>
          <a:off x="5905011" y="9771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4608B345-B940-4029-9EC5-40DBA840265E}"/>
            </a:ext>
          </a:extLst>
        </xdr:cNvPr>
        <xdr:cNvSpPr txBox="1"/>
      </xdr:nvSpPr>
      <xdr:spPr>
        <a:xfrm>
          <a:off x="90525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538FFE6E-4E64-43F7-B326-8DF06E148327}"/>
            </a:ext>
          </a:extLst>
        </xdr:cNvPr>
        <xdr:cNvSpPr txBox="1"/>
      </xdr:nvSpPr>
      <xdr:spPr>
        <a:xfrm>
          <a:off x="83286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B4BAEA84-DFCC-45FC-81A0-778B45D1A4E9}"/>
            </a:ext>
          </a:extLst>
        </xdr:cNvPr>
        <xdr:cNvSpPr txBox="1"/>
      </xdr:nvSpPr>
      <xdr:spPr>
        <a:xfrm>
          <a:off x="75463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9BCC477A-79A1-44FA-9D2D-0B304B0B49DE}"/>
            </a:ext>
          </a:extLst>
        </xdr:cNvPr>
        <xdr:cNvSpPr txBox="1"/>
      </xdr:nvSpPr>
      <xdr:spPr>
        <a:xfrm>
          <a:off x="67564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4F980E85-9863-4E11-8712-BAAD1EBAEFBD}"/>
            </a:ext>
          </a:extLst>
        </xdr:cNvPr>
        <xdr:cNvSpPr txBox="1"/>
      </xdr:nvSpPr>
      <xdr:spPr>
        <a:xfrm>
          <a:off x="5981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37040</xdr:rowOff>
    </xdr:from>
    <xdr:to>
      <xdr:col>55</xdr:col>
      <xdr:colOff>50800</xdr:colOff>
      <xdr:row>56</xdr:row>
      <xdr:rowOff>138640</xdr:rowOff>
    </xdr:to>
    <xdr:sp macro="" textlink="">
      <xdr:nvSpPr>
        <xdr:cNvPr id="371" name="楕円 370">
          <a:extLst>
            <a:ext uri="{FF2B5EF4-FFF2-40B4-BE49-F238E27FC236}">
              <a16:creationId xmlns:a16="http://schemas.microsoft.com/office/drawing/2014/main" id="{581CD50B-E8E0-48C4-917A-A98BF146F590}"/>
            </a:ext>
          </a:extLst>
        </xdr:cNvPr>
        <xdr:cNvSpPr/>
      </xdr:nvSpPr>
      <xdr:spPr>
        <a:xfrm>
          <a:off x="9192260" y="94248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59917</xdr:rowOff>
    </xdr:from>
    <xdr:ext cx="534377" cy="259045"/>
    <xdr:sp macro="" textlink="">
      <xdr:nvSpPr>
        <xdr:cNvPr id="372" name="農林水産業費該当値テキスト">
          <a:extLst>
            <a:ext uri="{FF2B5EF4-FFF2-40B4-BE49-F238E27FC236}">
              <a16:creationId xmlns:a16="http://schemas.microsoft.com/office/drawing/2014/main" id="{06DAB7B6-8672-483F-857A-767D8CA8EFD9}"/>
            </a:ext>
          </a:extLst>
        </xdr:cNvPr>
        <xdr:cNvSpPr txBox="1"/>
      </xdr:nvSpPr>
      <xdr:spPr>
        <a:xfrm>
          <a:off x="9271000" y="9280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157317</xdr:rowOff>
    </xdr:from>
    <xdr:to>
      <xdr:col>50</xdr:col>
      <xdr:colOff>165100</xdr:colOff>
      <xdr:row>56</xdr:row>
      <xdr:rowOff>87467</xdr:rowOff>
    </xdr:to>
    <xdr:sp macro="" textlink="">
      <xdr:nvSpPr>
        <xdr:cNvPr id="373" name="楕円 372">
          <a:extLst>
            <a:ext uri="{FF2B5EF4-FFF2-40B4-BE49-F238E27FC236}">
              <a16:creationId xmlns:a16="http://schemas.microsoft.com/office/drawing/2014/main" id="{9D31EA07-3B78-447F-B1DB-00B3E4E51D98}"/>
            </a:ext>
          </a:extLst>
        </xdr:cNvPr>
        <xdr:cNvSpPr/>
      </xdr:nvSpPr>
      <xdr:spPr>
        <a:xfrm>
          <a:off x="8445500" y="93775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103994</xdr:rowOff>
    </xdr:from>
    <xdr:ext cx="534377" cy="259045"/>
    <xdr:sp macro="" textlink="">
      <xdr:nvSpPr>
        <xdr:cNvPr id="374" name="テキスト ボックス 373">
          <a:extLst>
            <a:ext uri="{FF2B5EF4-FFF2-40B4-BE49-F238E27FC236}">
              <a16:creationId xmlns:a16="http://schemas.microsoft.com/office/drawing/2014/main" id="{0BDB3A64-5715-40F2-82EE-E26D273DC1BB}"/>
            </a:ext>
          </a:extLst>
        </xdr:cNvPr>
        <xdr:cNvSpPr txBox="1"/>
      </xdr:nvSpPr>
      <xdr:spPr>
        <a:xfrm>
          <a:off x="8251971" y="9156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166918</xdr:rowOff>
    </xdr:from>
    <xdr:to>
      <xdr:col>46</xdr:col>
      <xdr:colOff>38100</xdr:colOff>
      <xdr:row>56</xdr:row>
      <xdr:rowOff>97068</xdr:rowOff>
    </xdr:to>
    <xdr:sp macro="" textlink="">
      <xdr:nvSpPr>
        <xdr:cNvPr id="375" name="楕円 374">
          <a:extLst>
            <a:ext uri="{FF2B5EF4-FFF2-40B4-BE49-F238E27FC236}">
              <a16:creationId xmlns:a16="http://schemas.microsoft.com/office/drawing/2014/main" id="{21D01DBD-27C6-4DCB-AFA1-DB0D9A2F5515}"/>
            </a:ext>
          </a:extLst>
        </xdr:cNvPr>
        <xdr:cNvSpPr/>
      </xdr:nvSpPr>
      <xdr:spPr>
        <a:xfrm>
          <a:off x="7670800" y="938711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113595</xdr:rowOff>
    </xdr:from>
    <xdr:ext cx="534377" cy="259045"/>
    <xdr:sp macro="" textlink="">
      <xdr:nvSpPr>
        <xdr:cNvPr id="376" name="テキスト ボックス 375">
          <a:extLst>
            <a:ext uri="{FF2B5EF4-FFF2-40B4-BE49-F238E27FC236}">
              <a16:creationId xmlns:a16="http://schemas.microsoft.com/office/drawing/2014/main" id="{97DCDE99-F626-453A-AD57-0179F3156CE4}"/>
            </a:ext>
          </a:extLst>
        </xdr:cNvPr>
        <xdr:cNvSpPr txBox="1"/>
      </xdr:nvSpPr>
      <xdr:spPr>
        <a:xfrm>
          <a:off x="7477271" y="9166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73823</xdr:rowOff>
    </xdr:from>
    <xdr:to>
      <xdr:col>41</xdr:col>
      <xdr:colOff>101600</xdr:colOff>
      <xdr:row>57</xdr:row>
      <xdr:rowOff>3973</xdr:rowOff>
    </xdr:to>
    <xdr:sp macro="" textlink="">
      <xdr:nvSpPr>
        <xdr:cNvPr id="377" name="楕円 376">
          <a:extLst>
            <a:ext uri="{FF2B5EF4-FFF2-40B4-BE49-F238E27FC236}">
              <a16:creationId xmlns:a16="http://schemas.microsoft.com/office/drawing/2014/main" id="{6DBC1F5C-0295-4BD7-B8E8-D84BC8BFE4F9}"/>
            </a:ext>
          </a:extLst>
        </xdr:cNvPr>
        <xdr:cNvSpPr/>
      </xdr:nvSpPr>
      <xdr:spPr>
        <a:xfrm>
          <a:off x="6873240" y="94616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20500</xdr:rowOff>
    </xdr:from>
    <xdr:ext cx="534377" cy="259045"/>
    <xdr:sp macro="" textlink="">
      <xdr:nvSpPr>
        <xdr:cNvPr id="378" name="テキスト ボックス 377">
          <a:extLst>
            <a:ext uri="{FF2B5EF4-FFF2-40B4-BE49-F238E27FC236}">
              <a16:creationId xmlns:a16="http://schemas.microsoft.com/office/drawing/2014/main" id="{08CF4157-3C5C-47D0-AE25-23B3D4688741}"/>
            </a:ext>
          </a:extLst>
        </xdr:cNvPr>
        <xdr:cNvSpPr txBox="1"/>
      </xdr:nvSpPr>
      <xdr:spPr>
        <a:xfrm>
          <a:off x="6702571" y="924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81443</xdr:rowOff>
    </xdr:from>
    <xdr:to>
      <xdr:col>36</xdr:col>
      <xdr:colOff>165100</xdr:colOff>
      <xdr:row>57</xdr:row>
      <xdr:rowOff>11593</xdr:rowOff>
    </xdr:to>
    <xdr:sp macro="" textlink="">
      <xdr:nvSpPr>
        <xdr:cNvPr id="379" name="楕円 378">
          <a:extLst>
            <a:ext uri="{FF2B5EF4-FFF2-40B4-BE49-F238E27FC236}">
              <a16:creationId xmlns:a16="http://schemas.microsoft.com/office/drawing/2014/main" id="{252D1DF7-9D4A-4EFD-8095-0777C0B31887}"/>
            </a:ext>
          </a:extLst>
        </xdr:cNvPr>
        <xdr:cNvSpPr/>
      </xdr:nvSpPr>
      <xdr:spPr>
        <a:xfrm>
          <a:off x="6098540" y="94692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28120</xdr:rowOff>
    </xdr:from>
    <xdr:ext cx="534377" cy="259045"/>
    <xdr:sp macro="" textlink="">
      <xdr:nvSpPr>
        <xdr:cNvPr id="380" name="テキスト ボックス 379">
          <a:extLst>
            <a:ext uri="{FF2B5EF4-FFF2-40B4-BE49-F238E27FC236}">
              <a16:creationId xmlns:a16="http://schemas.microsoft.com/office/drawing/2014/main" id="{6E6FE5C2-C38D-41ED-A2BD-62FAA574DE7B}"/>
            </a:ext>
          </a:extLst>
        </xdr:cNvPr>
        <xdr:cNvSpPr txBox="1"/>
      </xdr:nvSpPr>
      <xdr:spPr>
        <a:xfrm>
          <a:off x="5905011" y="9248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71BAB678-F1E2-416A-9B5A-D5936B64AD26}"/>
            </a:ext>
          </a:extLst>
        </xdr:cNvPr>
        <xdr:cNvSpPr/>
      </xdr:nvSpPr>
      <xdr:spPr>
        <a:xfrm>
          <a:off x="5826760" y="106184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C5E8CA21-28D4-469F-A700-921671D209F9}"/>
            </a:ext>
          </a:extLst>
        </xdr:cNvPr>
        <xdr:cNvSpPr/>
      </xdr:nvSpPr>
      <xdr:spPr>
        <a:xfrm>
          <a:off x="59309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C5C2B08C-C298-412C-95B2-7D99CA29183E}"/>
            </a:ext>
          </a:extLst>
        </xdr:cNvPr>
        <xdr:cNvSpPr/>
      </xdr:nvSpPr>
      <xdr:spPr>
        <a:xfrm>
          <a:off x="59309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E8E268F6-65E3-4207-9A26-63AE8ADDD643}"/>
            </a:ext>
          </a:extLst>
        </xdr:cNvPr>
        <xdr:cNvSpPr/>
      </xdr:nvSpPr>
      <xdr:spPr>
        <a:xfrm>
          <a:off x="68326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546CB2EC-3878-4F56-8850-F8EAA6385623}"/>
            </a:ext>
          </a:extLst>
        </xdr:cNvPr>
        <xdr:cNvSpPr/>
      </xdr:nvSpPr>
      <xdr:spPr>
        <a:xfrm>
          <a:off x="68326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D64CB358-FA58-48F9-885C-187FF3B247B8}"/>
            </a:ext>
          </a:extLst>
        </xdr:cNvPr>
        <xdr:cNvSpPr/>
      </xdr:nvSpPr>
      <xdr:spPr>
        <a:xfrm>
          <a:off x="7838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CE2BA76C-B7C7-4B95-BDD8-E51D4879C472}"/>
            </a:ext>
          </a:extLst>
        </xdr:cNvPr>
        <xdr:cNvSpPr/>
      </xdr:nvSpPr>
      <xdr:spPr>
        <a:xfrm>
          <a:off x="7838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DB137E2E-D21A-4794-B458-B7218F4D771D}"/>
            </a:ext>
          </a:extLst>
        </xdr:cNvPr>
        <xdr:cNvSpPr/>
      </xdr:nvSpPr>
      <xdr:spPr>
        <a:xfrm>
          <a:off x="5826760" y="114249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8893BF19-07A6-4E6C-A174-5ADADAA8E2E4}"/>
            </a:ext>
          </a:extLst>
        </xdr:cNvPr>
        <xdr:cNvSpPr txBox="1"/>
      </xdr:nvSpPr>
      <xdr:spPr>
        <a:xfrm>
          <a:off x="578866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3A8A7442-D47F-4D31-9D76-A75D8171FA35}"/>
            </a:ext>
          </a:extLst>
        </xdr:cNvPr>
        <xdr:cNvCxnSpPr/>
      </xdr:nvCxnSpPr>
      <xdr:spPr>
        <a:xfrm>
          <a:off x="5826760" y="136613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32EC48CA-DF28-4B40-8290-F316331240D1}"/>
            </a:ext>
          </a:extLst>
        </xdr:cNvPr>
        <xdr:cNvCxnSpPr/>
      </xdr:nvCxnSpPr>
      <xdr:spPr>
        <a:xfrm>
          <a:off x="5826760" y="132156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73A0D78B-3ED3-44C9-9512-B075D9CE7273}"/>
            </a:ext>
          </a:extLst>
        </xdr:cNvPr>
        <xdr:cNvSpPr txBox="1"/>
      </xdr:nvSpPr>
      <xdr:spPr>
        <a:xfrm>
          <a:off x="5600834" y="130772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42E350C1-86EF-4B68-A5CF-CB58FC44E4F2}"/>
            </a:ext>
          </a:extLst>
        </xdr:cNvPr>
        <xdr:cNvCxnSpPr/>
      </xdr:nvCxnSpPr>
      <xdr:spPr>
        <a:xfrm>
          <a:off x="5826760" y="127660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6B7A8CE1-A78E-492D-8002-089DB14ADAB8}"/>
            </a:ext>
          </a:extLst>
        </xdr:cNvPr>
        <xdr:cNvSpPr txBox="1"/>
      </xdr:nvSpPr>
      <xdr:spPr>
        <a:xfrm>
          <a:off x="5364041" y="12627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495EF8DF-1C3A-4EF9-8C71-5D891C31651E}"/>
            </a:ext>
          </a:extLst>
        </xdr:cNvPr>
        <xdr:cNvCxnSpPr/>
      </xdr:nvCxnSpPr>
      <xdr:spPr>
        <a:xfrm>
          <a:off x="5826760" y="12320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8ED329BD-B895-4537-B5A8-A807AE9484A1}"/>
            </a:ext>
          </a:extLst>
        </xdr:cNvPr>
        <xdr:cNvSpPr txBox="1"/>
      </xdr:nvSpPr>
      <xdr:spPr>
        <a:xfrm>
          <a:off x="5364041" y="12181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FE11D2E4-8688-4446-81F3-627B174CAA8A}"/>
            </a:ext>
          </a:extLst>
        </xdr:cNvPr>
        <xdr:cNvCxnSpPr/>
      </xdr:nvCxnSpPr>
      <xdr:spPr>
        <a:xfrm>
          <a:off x="5826760" y="118745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C7D39EF7-4F48-4E47-8277-8102F24EBE73}"/>
            </a:ext>
          </a:extLst>
        </xdr:cNvPr>
        <xdr:cNvSpPr txBox="1"/>
      </xdr:nvSpPr>
      <xdr:spPr>
        <a:xfrm>
          <a:off x="5364041" y="117360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DFD89614-3D4C-431F-9BE6-3698F97D6608}"/>
            </a:ext>
          </a:extLst>
        </xdr:cNvPr>
        <xdr:cNvCxnSpPr/>
      </xdr:nvCxnSpPr>
      <xdr:spPr>
        <a:xfrm>
          <a:off x="5826760" y="114249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DD5E3A7A-D005-401D-AC17-91703C4C8812}"/>
            </a:ext>
          </a:extLst>
        </xdr:cNvPr>
        <xdr:cNvSpPr txBox="1"/>
      </xdr:nvSpPr>
      <xdr:spPr>
        <a:xfrm>
          <a:off x="5364041" y="112865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78CF3CE4-1F5A-4FAD-84B1-7A7261B7FD16}"/>
            </a:ext>
          </a:extLst>
        </xdr:cNvPr>
        <xdr:cNvSpPr/>
      </xdr:nvSpPr>
      <xdr:spPr>
        <a:xfrm>
          <a:off x="5826760" y="114249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141300</xdr:rowOff>
    </xdr:from>
    <xdr:to>
      <xdr:col>54</xdr:col>
      <xdr:colOff>189865</xdr:colOff>
      <xdr:row>78</xdr:row>
      <xdr:rowOff>98667</xdr:rowOff>
    </xdr:to>
    <xdr:cxnSp macro="">
      <xdr:nvCxnSpPr>
        <xdr:cNvPr id="402" name="直線コネクタ 401">
          <a:extLst>
            <a:ext uri="{FF2B5EF4-FFF2-40B4-BE49-F238E27FC236}">
              <a16:creationId xmlns:a16="http://schemas.microsoft.com/office/drawing/2014/main" id="{13971085-77FD-48C7-9B58-EE697DFBA388}"/>
            </a:ext>
          </a:extLst>
        </xdr:cNvPr>
        <xdr:cNvCxnSpPr/>
      </xdr:nvCxnSpPr>
      <xdr:spPr>
        <a:xfrm flipV="1">
          <a:off x="9218295" y="11876100"/>
          <a:ext cx="1270" cy="1298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102494</xdr:rowOff>
    </xdr:from>
    <xdr:ext cx="469744" cy="259045"/>
    <xdr:sp macro="" textlink="">
      <xdr:nvSpPr>
        <xdr:cNvPr id="403" name="商工費最小値テキスト">
          <a:extLst>
            <a:ext uri="{FF2B5EF4-FFF2-40B4-BE49-F238E27FC236}">
              <a16:creationId xmlns:a16="http://schemas.microsoft.com/office/drawing/2014/main" id="{E4C70AA2-807A-4FE6-A89A-232CAE83CF26}"/>
            </a:ext>
          </a:extLst>
        </xdr:cNvPr>
        <xdr:cNvSpPr txBox="1"/>
      </xdr:nvSpPr>
      <xdr:spPr>
        <a:xfrm>
          <a:off x="9271000" y="13178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98667</xdr:rowOff>
    </xdr:from>
    <xdr:to>
      <xdr:col>55</xdr:col>
      <xdr:colOff>88900</xdr:colOff>
      <xdr:row>78</xdr:row>
      <xdr:rowOff>98667</xdr:rowOff>
    </xdr:to>
    <xdr:cxnSp macro="">
      <xdr:nvCxnSpPr>
        <xdr:cNvPr id="404" name="直線コネクタ 403">
          <a:extLst>
            <a:ext uri="{FF2B5EF4-FFF2-40B4-BE49-F238E27FC236}">
              <a16:creationId xmlns:a16="http://schemas.microsoft.com/office/drawing/2014/main" id="{622C87A1-C013-4FB6-B6E9-31B2C27533FC}"/>
            </a:ext>
          </a:extLst>
        </xdr:cNvPr>
        <xdr:cNvCxnSpPr/>
      </xdr:nvCxnSpPr>
      <xdr:spPr>
        <a:xfrm>
          <a:off x="9154160" y="131745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87977</xdr:rowOff>
    </xdr:from>
    <xdr:ext cx="534377" cy="259045"/>
    <xdr:sp macro="" textlink="">
      <xdr:nvSpPr>
        <xdr:cNvPr id="405" name="商工費最大値テキスト">
          <a:extLst>
            <a:ext uri="{FF2B5EF4-FFF2-40B4-BE49-F238E27FC236}">
              <a16:creationId xmlns:a16="http://schemas.microsoft.com/office/drawing/2014/main" id="{CF4CABA9-CD62-4075-BBF6-2CD5AD750EC1}"/>
            </a:ext>
          </a:extLst>
        </xdr:cNvPr>
        <xdr:cNvSpPr txBox="1"/>
      </xdr:nvSpPr>
      <xdr:spPr>
        <a:xfrm>
          <a:off x="9271000" y="11655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59,930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141300</xdr:rowOff>
    </xdr:from>
    <xdr:to>
      <xdr:col>55</xdr:col>
      <xdr:colOff>88900</xdr:colOff>
      <xdr:row>70</xdr:row>
      <xdr:rowOff>141300</xdr:rowOff>
    </xdr:to>
    <xdr:cxnSp macro="">
      <xdr:nvCxnSpPr>
        <xdr:cNvPr id="406" name="直線コネクタ 405">
          <a:extLst>
            <a:ext uri="{FF2B5EF4-FFF2-40B4-BE49-F238E27FC236}">
              <a16:creationId xmlns:a16="http://schemas.microsoft.com/office/drawing/2014/main" id="{C1B7794F-476C-4985-9A32-B2FF1B9274D6}"/>
            </a:ext>
          </a:extLst>
        </xdr:cNvPr>
        <xdr:cNvCxnSpPr/>
      </xdr:nvCxnSpPr>
      <xdr:spPr>
        <a:xfrm>
          <a:off x="9154160" y="118761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52123</xdr:rowOff>
    </xdr:from>
    <xdr:to>
      <xdr:col>55</xdr:col>
      <xdr:colOff>0</xdr:colOff>
      <xdr:row>74</xdr:row>
      <xdr:rowOff>52329</xdr:rowOff>
    </xdr:to>
    <xdr:cxnSp macro="">
      <xdr:nvCxnSpPr>
        <xdr:cNvPr id="407" name="直線コネクタ 406">
          <a:extLst>
            <a:ext uri="{FF2B5EF4-FFF2-40B4-BE49-F238E27FC236}">
              <a16:creationId xmlns:a16="http://schemas.microsoft.com/office/drawing/2014/main" id="{D335C5A7-3957-4126-A73A-74E97C2F17DD}"/>
            </a:ext>
          </a:extLst>
        </xdr:cNvPr>
        <xdr:cNvCxnSpPr/>
      </xdr:nvCxnSpPr>
      <xdr:spPr>
        <a:xfrm flipV="1">
          <a:off x="8496300" y="12457483"/>
          <a:ext cx="723900" cy="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99263</xdr:rowOff>
    </xdr:from>
    <xdr:ext cx="534377" cy="259045"/>
    <xdr:sp macro="" textlink="">
      <xdr:nvSpPr>
        <xdr:cNvPr id="408" name="商工費平均値テキスト">
          <a:extLst>
            <a:ext uri="{FF2B5EF4-FFF2-40B4-BE49-F238E27FC236}">
              <a16:creationId xmlns:a16="http://schemas.microsoft.com/office/drawing/2014/main" id="{F55E9112-9B9B-4816-916B-CB99026E246E}"/>
            </a:ext>
          </a:extLst>
        </xdr:cNvPr>
        <xdr:cNvSpPr txBox="1"/>
      </xdr:nvSpPr>
      <xdr:spPr>
        <a:xfrm>
          <a:off x="9271000" y="128399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120836</xdr:rowOff>
    </xdr:from>
    <xdr:to>
      <xdr:col>55</xdr:col>
      <xdr:colOff>50800</xdr:colOff>
      <xdr:row>77</xdr:row>
      <xdr:rowOff>50986</xdr:rowOff>
    </xdr:to>
    <xdr:sp macro="" textlink="">
      <xdr:nvSpPr>
        <xdr:cNvPr id="409" name="フローチャート: 判断 408">
          <a:extLst>
            <a:ext uri="{FF2B5EF4-FFF2-40B4-BE49-F238E27FC236}">
              <a16:creationId xmlns:a16="http://schemas.microsoft.com/office/drawing/2014/main" id="{441E3464-99FE-44F7-AC7B-78F92E4F13ED}"/>
            </a:ext>
          </a:extLst>
        </xdr:cNvPr>
        <xdr:cNvSpPr/>
      </xdr:nvSpPr>
      <xdr:spPr>
        <a:xfrm>
          <a:off x="9192260" y="1286147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37241</xdr:rowOff>
    </xdr:from>
    <xdr:to>
      <xdr:col>50</xdr:col>
      <xdr:colOff>114300</xdr:colOff>
      <xdr:row>74</xdr:row>
      <xdr:rowOff>52329</xdr:rowOff>
    </xdr:to>
    <xdr:cxnSp macro="">
      <xdr:nvCxnSpPr>
        <xdr:cNvPr id="410" name="直線コネクタ 409">
          <a:extLst>
            <a:ext uri="{FF2B5EF4-FFF2-40B4-BE49-F238E27FC236}">
              <a16:creationId xmlns:a16="http://schemas.microsoft.com/office/drawing/2014/main" id="{048536DB-C0C2-414D-85E3-A31A12EFEDDF}"/>
            </a:ext>
          </a:extLst>
        </xdr:cNvPr>
        <xdr:cNvCxnSpPr/>
      </xdr:nvCxnSpPr>
      <xdr:spPr>
        <a:xfrm>
          <a:off x="7713980" y="12442601"/>
          <a:ext cx="782320" cy="15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90866</xdr:rowOff>
    </xdr:from>
    <xdr:to>
      <xdr:col>50</xdr:col>
      <xdr:colOff>165100</xdr:colOff>
      <xdr:row>77</xdr:row>
      <xdr:rowOff>21016</xdr:rowOff>
    </xdr:to>
    <xdr:sp macro="" textlink="">
      <xdr:nvSpPr>
        <xdr:cNvPr id="411" name="フローチャート: 判断 410">
          <a:extLst>
            <a:ext uri="{FF2B5EF4-FFF2-40B4-BE49-F238E27FC236}">
              <a16:creationId xmlns:a16="http://schemas.microsoft.com/office/drawing/2014/main" id="{8D45EBEB-75DA-4843-BE75-936AFA21D32E}"/>
            </a:ext>
          </a:extLst>
        </xdr:cNvPr>
        <xdr:cNvSpPr/>
      </xdr:nvSpPr>
      <xdr:spPr>
        <a:xfrm>
          <a:off x="8445500" y="128315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12143</xdr:rowOff>
    </xdr:from>
    <xdr:ext cx="534377" cy="259045"/>
    <xdr:sp macro="" textlink="">
      <xdr:nvSpPr>
        <xdr:cNvPr id="412" name="テキスト ボックス 411">
          <a:extLst>
            <a:ext uri="{FF2B5EF4-FFF2-40B4-BE49-F238E27FC236}">
              <a16:creationId xmlns:a16="http://schemas.microsoft.com/office/drawing/2014/main" id="{620593E0-8140-41BB-9C20-CCB249ECFE21}"/>
            </a:ext>
          </a:extLst>
        </xdr:cNvPr>
        <xdr:cNvSpPr txBox="1"/>
      </xdr:nvSpPr>
      <xdr:spPr>
        <a:xfrm>
          <a:off x="8251971" y="12920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23160</xdr:rowOff>
    </xdr:from>
    <xdr:to>
      <xdr:col>45</xdr:col>
      <xdr:colOff>177800</xdr:colOff>
      <xdr:row>74</xdr:row>
      <xdr:rowOff>37241</xdr:rowOff>
    </xdr:to>
    <xdr:cxnSp macro="">
      <xdr:nvCxnSpPr>
        <xdr:cNvPr id="413" name="直線コネクタ 412">
          <a:extLst>
            <a:ext uri="{FF2B5EF4-FFF2-40B4-BE49-F238E27FC236}">
              <a16:creationId xmlns:a16="http://schemas.microsoft.com/office/drawing/2014/main" id="{40F080B2-CBBB-4E94-8594-9EE80FE123D8}"/>
            </a:ext>
          </a:extLst>
        </xdr:cNvPr>
        <xdr:cNvCxnSpPr/>
      </xdr:nvCxnSpPr>
      <xdr:spPr>
        <a:xfrm>
          <a:off x="6924040" y="12428520"/>
          <a:ext cx="789940" cy="14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38722</xdr:rowOff>
    </xdr:from>
    <xdr:to>
      <xdr:col>46</xdr:col>
      <xdr:colOff>38100</xdr:colOff>
      <xdr:row>76</xdr:row>
      <xdr:rowOff>140322</xdr:rowOff>
    </xdr:to>
    <xdr:sp macro="" textlink="">
      <xdr:nvSpPr>
        <xdr:cNvPr id="414" name="フローチャート: 判断 413">
          <a:extLst>
            <a:ext uri="{FF2B5EF4-FFF2-40B4-BE49-F238E27FC236}">
              <a16:creationId xmlns:a16="http://schemas.microsoft.com/office/drawing/2014/main" id="{DA094671-87DC-4A9F-9655-7D695A097EE8}"/>
            </a:ext>
          </a:extLst>
        </xdr:cNvPr>
        <xdr:cNvSpPr/>
      </xdr:nvSpPr>
      <xdr:spPr>
        <a:xfrm>
          <a:off x="7670800" y="1277936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131449</xdr:rowOff>
    </xdr:from>
    <xdr:ext cx="534377" cy="259045"/>
    <xdr:sp macro="" textlink="">
      <xdr:nvSpPr>
        <xdr:cNvPr id="415" name="テキスト ボックス 414">
          <a:extLst>
            <a:ext uri="{FF2B5EF4-FFF2-40B4-BE49-F238E27FC236}">
              <a16:creationId xmlns:a16="http://schemas.microsoft.com/office/drawing/2014/main" id="{A000723F-55E4-45AB-B7E7-2AA57B178FD0}"/>
            </a:ext>
          </a:extLst>
        </xdr:cNvPr>
        <xdr:cNvSpPr txBox="1"/>
      </xdr:nvSpPr>
      <xdr:spPr>
        <a:xfrm>
          <a:off x="7477271" y="12872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23160</xdr:rowOff>
    </xdr:from>
    <xdr:to>
      <xdr:col>41</xdr:col>
      <xdr:colOff>50800</xdr:colOff>
      <xdr:row>75</xdr:row>
      <xdr:rowOff>15433</xdr:rowOff>
    </xdr:to>
    <xdr:cxnSp macro="">
      <xdr:nvCxnSpPr>
        <xdr:cNvPr id="416" name="直線コネクタ 415">
          <a:extLst>
            <a:ext uri="{FF2B5EF4-FFF2-40B4-BE49-F238E27FC236}">
              <a16:creationId xmlns:a16="http://schemas.microsoft.com/office/drawing/2014/main" id="{BEE35E20-450A-4912-998C-04006ABFBCA9}"/>
            </a:ext>
          </a:extLst>
        </xdr:cNvPr>
        <xdr:cNvCxnSpPr/>
      </xdr:nvCxnSpPr>
      <xdr:spPr>
        <a:xfrm flipV="1">
          <a:off x="6149340" y="12428520"/>
          <a:ext cx="774700" cy="159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51090</xdr:rowOff>
    </xdr:from>
    <xdr:to>
      <xdr:col>41</xdr:col>
      <xdr:colOff>101600</xdr:colOff>
      <xdr:row>76</xdr:row>
      <xdr:rowOff>152690</xdr:rowOff>
    </xdr:to>
    <xdr:sp macro="" textlink="">
      <xdr:nvSpPr>
        <xdr:cNvPr id="417" name="フローチャート: 判断 416">
          <a:extLst>
            <a:ext uri="{FF2B5EF4-FFF2-40B4-BE49-F238E27FC236}">
              <a16:creationId xmlns:a16="http://schemas.microsoft.com/office/drawing/2014/main" id="{DAE91537-BE42-4789-BBDA-933252C5B903}"/>
            </a:ext>
          </a:extLst>
        </xdr:cNvPr>
        <xdr:cNvSpPr/>
      </xdr:nvSpPr>
      <xdr:spPr>
        <a:xfrm>
          <a:off x="6873240" y="1279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143817</xdr:rowOff>
    </xdr:from>
    <xdr:ext cx="534377" cy="259045"/>
    <xdr:sp macro="" textlink="">
      <xdr:nvSpPr>
        <xdr:cNvPr id="418" name="テキスト ボックス 417">
          <a:extLst>
            <a:ext uri="{FF2B5EF4-FFF2-40B4-BE49-F238E27FC236}">
              <a16:creationId xmlns:a16="http://schemas.microsoft.com/office/drawing/2014/main" id="{9014FB82-298D-4E0C-8E7B-A43FACB66C17}"/>
            </a:ext>
          </a:extLst>
        </xdr:cNvPr>
        <xdr:cNvSpPr txBox="1"/>
      </xdr:nvSpPr>
      <xdr:spPr>
        <a:xfrm>
          <a:off x="6702571" y="12884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97747</xdr:rowOff>
    </xdr:from>
    <xdr:to>
      <xdr:col>36</xdr:col>
      <xdr:colOff>165100</xdr:colOff>
      <xdr:row>76</xdr:row>
      <xdr:rowOff>27896</xdr:rowOff>
    </xdr:to>
    <xdr:sp macro="" textlink="">
      <xdr:nvSpPr>
        <xdr:cNvPr id="419" name="フローチャート: 判断 418">
          <a:extLst>
            <a:ext uri="{FF2B5EF4-FFF2-40B4-BE49-F238E27FC236}">
              <a16:creationId xmlns:a16="http://schemas.microsoft.com/office/drawing/2014/main" id="{B3713434-46BC-46DA-BD12-1BED19163509}"/>
            </a:ext>
          </a:extLst>
        </xdr:cNvPr>
        <xdr:cNvSpPr/>
      </xdr:nvSpPr>
      <xdr:spPr>
        <a:xfrm>
          <a:off x="6098540" y="12670747"/>
          <a:ext cx="10160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19025</xdr:rowOff>
    </xdr:from>
    <xdr:ext cx="534377" cy="259045"/>
    <xdr:sp macro="" textlink="">
      <xdr:nvSpPr>
        <xdr:cNvPr id="420" name="テキスト ボックス 419">
          <a:extLst>
            <a:ext uri="{FF2B5EF4-FFF2-40B4-BE49-F238E27FC236}">
              <a16:creationId xmlns:a16="http://schemas.microsoft.com/office/drawing/2014/main" id="{B895B663-7E7D-43A9-9ABD-AEDDA01077AB}"/>
            </a:ext>
          </a:extLst>
        </xdr:cNvPr>
        <xdr:cNvSpPr txBox="1"/>
      </xdr:nvSpPr>
      <xdr:spPr>
        <a:xfrm>
          <a:off x="5905011" y="12759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2C3F4169-1DE9-4FC9-B501-A58A0F840FCC}"/>
            </a:ext>
          </a:extLst>
        </xdr:cNvPr>
        <xdr:cNvSpPr txBox="1"/>
      </xdr:nvSpPr>
      <xdr:spPr>
        <a:xfrm>
          <a:off x="90525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831A34C4-0C88-49DD-BCE9-735C15F92609}"/>
            </a:ext>
          </a:extLst>
        </xdr:cNvPr>
        <xdr:cNvSpPr txBox="1"/>
      </xdr:nvSpPr>
      <xdr:spPr>
        <a:xfrm>
          <a:off x="83286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53011BA6-94C7-4501-AEE0-86EF340E42A6}"/>
            </a:ext>
          </a:extLst>
        </xdr:cNvPr>
        <xdr:cNvSpPr txBox="1"/>
      </xdr:nvSpPr>
      <xdr:spPr>
        <a:xfrm>
          <a:off x="75463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5634540D-224C-4928-A300-B1939A484B0C}"/>
            </a:ext>
          </a:extLst>
        </xdr:cNvPr>
        <xdr:cNvSpPr txBox="1"/>
      </xdr:nvSpPr>
      <xdr:spPr>
        <a:xfrm>
          <a:off x="67564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42AEF7EF-680B-48F9-93B0-6434B9113BBC}"/>
            </a:ext>
          </a:extLst>
        </xdr:cNvPr>
        <xdr:cNvSpPr txBox="1"/>
      </xdr:nvSpPr>
      <xdr:spPr>
        <a:xfrm>
          <a:off x="5981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1323</xdr:rowOff>
    </xdr:from>
    <xdr:to>
      <xdr:col>55</xdr:col>
      <xdr:colOff>50800</xdr:colOff>
      <xdr:row>74</xdr:row>
      <xdr:rowOff>102923</xdr:rowOff>
    </xdr:to>
    <xdr:sp macro="" textlink="">
      <xdr:nvSpPr>
        <xdr:cNvPr id="426" name="楕円 425">
          <a:extLst>
            <a:ext uri="{FF2B5EF4-FFF2-40B4-BE49-F238E27FC236}">
              <a16:creationId xmlns:a16="http://schemas.microsoft.com/office/drawing/2014/main" id="{CC0BD9A3-8885-4D89-9D7A-2EBB18B95971}"/>
            </a:ext>
          </a:extLst>
        </xdr:cNvPr>
        <xdr:cNvSpPr/>
      </xdr:nvSpPr>
      <xdr:spPr>
        <a:xfrm>
          <a:off x="9192260" y="1240668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24200</xdr:rowOff>
    </xdr:from>
    <xdr:ext cx="534377" cy="259045"/>
    <xdr:sp macro="" textlink="">
      <xdr:nvSpPr>
        <xdr:cNvPr id="427" name="商工費該当値テキスト">
          <a:extLst>
            <a:ext uri="{FF2B5EF4-FFF2-40B4-BE49-F238E27FC236}">
              <a16:creationId xmlns:a16="http://schemas.microsoft.com/office/drawing/2014/main" id="{7E8804AD-A82A-4DB7-9125-795276496F50}"/>
            </a:ext>
          </a:extLst>
        </xdr:cNvPr>
        <xdr:cNvSpPr txBox="1"/>
      </xdr:nvSpPr>
      <xdr:spPr>
        <a:xfrm>
          <a:off x="9271000" y="12261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1529</xdr:rowOff>
    </xdr:from>
    <xdr:to>
      <xdr:col>50</xdr:col>
      <xdr:colOff>165100</xdr:colOff>
      <xdr:row>74</xdr:row>
      <xdr:rowOff>103129</xdr:rowOff>
    </xdr:to>
    <xdr:sp macro="" textlink="">
      <xdr:nvSpPr>
        <xdr:cNvPr id="428" name="楕円 427">
          <a:extLst>
            <a:ext uri="{FF2B5EF4-FFF2-40B4-BE49-F238E27FC236}">
              <a16:creationId xmlns:a16="http://schemas.microsoft.com/office/drawing/2014/main" id="{DE2A2084-FAF7-498D-B54A-C016A7F7EC3A}"/>
            </a:ext>
          </a:extLst>
        </xdr:cNvPr>
        <xdr:cNvSpPr/>
      </xdr:nvSpPr>
      <xdr:spPr>
        <a:xfrm>
          <a:off x="8445500" y="12406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72</xdr:row>
      <xdr:rowOff>119656</xdr:rowOff>
    </xdr:from>
    <xdr:ext cx="534377" cy="259045"/>
    <xdr:sp macro="" textlink="">
      <xdr:nvSpPr>
        <xdr:cNvPr id="429" name="テキスト ボックス 428">
          <a:extLst>
            <a:ext uri="{FF2B5EF4-FFF2-40B4-BE49-F238E27FC236}">
              <a16:creationId xmlns:a16="http://schemas.microsoft.com/office/drawing/2014/main" id="{527D3774-5AF0-48AD-B711-36A3F97CC2CD}"/>
            </a:ext>
          </a:extLst>
        </xdr:cNvPr>
        <xdr:cNvSpPr txBox="1"/>
      </xdr:nvSpPr>
      <xdr:spPr>
        <a:xfrm>
          <a:off x="8251971" y="12189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73</xdr:row>
      <xdr:rowOff>157891</xdr:rowOff>
    </xdr:from>
    <xdr:to>
      <xdr:col>46</xdr:col>
      <xdr:colOff>38100</xdr:colOff>
      <xdr:row>74</xdr:row>
      <xdr:rowOff>88041</xdr:rowOff>
    </xdr:to>
    <xdr:sp macro="" textlink="">
      <xdr:nvSpPr>
        <xdr:cNvPr id="430" name="楕円 429">
          <a:extLst>
            <a:ext uri="{FF2B5EF4-FFF2-40B4-BE49-F238E27FC236}">
              <a16:creationId xmlns:a16="http://schemas.microsoft.com/office/drawing/2014/main" id="{CDF1EE96-96DE-4F60-A3CE-B1F502C5512D}"/>
            </a:ext>
          </a:extLst>
        </xdr:cNvPr>
        <xdr:cNvSpPr/>
      </xdr:nvSpPr>
      <xdr:spPr>
        <a:xfrm>
          <a:off x="7670800" y="1239561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104568</xdr:rowOff>
    </xdr:from>
    <xdr:ext cx="534377" cy="259045"/>
    <xdr:sp macro="" textlink="">
      <xdr:nvSpPr>
        <xdr:cNvPr id="431" name="テキスト ボックス 430">
          <a:extLst>
            <a:ext uri="{FF2B5EF4-FFF2-40B4-BE49-F238E27FC236}">
              <a16:creationId xmlns:a16="http://schemas.microsoft.com/office/drawing/2014/main" id="{B65E51CD-3296-41A6-A5B0-463DFA1C153E}"/>
            </a:ext>
          </a:extLst>
        </xdr:cNvPr>
        <xdr:cNvSpPr txBox="1"/>
      </xdr:nvSpPr>
      <xdr:spPr>
        <a:xfrm>
          <a:off x="7477271" y="12174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143810</xdr:rowOff>
    </xdr:from>
    <xdr:to>
      <xdr:col>41</xdr:col>
      <xdr:colOff>101600</xdr:colOff>
      <xdr:row>74</xdr:row>
      <xdr:rowOff>73960</xdr:rowOff>
    </xdr:to>
    <xdr:sp macro="" textlink="">
      <xdr:nvSpPr>
        <xdr:cNvPr id="432" name="楕円 431">
          <a:extLst>
            <a:ext uri="{FF2B5EF4-FFF2-40B4-BE49-F238E27FC236}">
              <a16:creationId xmlns:a16="http://schemas.microsoft.com/office/drawing/2014/main" id="{5D6E6871-7059-4600-A747-4046BE68DB9B}"/>
            </a:ext>
          </a:extLst>
        </xdr:cNvPr>
        <xdr:cNvSpPr/>
      </xdr:nvSpPr>
      <xdr:spPr>
        <a:xfrm>
          <a:off x="6873240" y="123815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90487</xdr:rowOff>
    </xdr:from>
    <xdr:ext cx="534377" cy="259045"/>
    <xdr:sp macro="" textlink="">
      <xdr:nvSpPr>
        <xdr:cNvPr id="433" name="テキスト ボックス 432">
          <a:extLst>
            <a:ext uri="{FF2B5EF4-FFF2-40B4-BE49-F238E27FC236}">
              <a16:creationId xmlns:a16="http://schemas.microsoft.com/office/drawing/2014/main" id="{B1FE6263-5B4C-46AD-A586-A8B007C0AB39}"/>
            </a:ext>
          </a:extLst>
        </xdr:cNvPr>
        <xdr:cNvSpPr txBox="1"/>
      </xdr:nvSpPr>
      <xdr:spPr>
        <a:xfrm>
          <a:off x="6702571" y="12160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136083</xdr:rowOff>
    </xdr:from>
    <xdr:to>
      <xdr:col>36</xdr:col>
      <xdr:colOff>165100</xdr:colOff>
      <xdr:row>75</xdr:row>
      <xdr:rowOff>66233</xdr:rowOff>
    </xdr:to>
    <xdr:sp macro="" textlink="">
      <xdr:nvSpPr>
        <xdr:cNvPr id="434" name="楕円 433">
          <a:extLst>
            <a:ext uri="{FF2B5EF4-FFF2-40B4-BE49-F238E27FC236}">
              <a16:creationId xmlns:a16="http://schemas.microsoft.com/office/drawing/2014/main" id="{DF6B10AF-1765-4B8F-9E08-32281872486E}"/>
            </a:ext>
          </a:extLst>
        </xdr:cNvPr>
        <xdr:cNvSpPr/>
      </xdr:nvSpPr>
      <xdr:spPr>
        <a:xfrm>
          <a:off x="6098540" y="125414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82760</xdr:rowOff>
    </xdr:from>
    <xdr:ext cx="534377" cy="259045"/>
    <xdr:sp macro="" textlink="">
      <xdr:nvSpPr>
        <xdr:cNvPr id="435" name="テキスト ボックス 434">
          <a:extLst>
            <a:ext uri="{FF2B5EF4-FFF2-40B4-BE49-F238E27FC236}">
              <a16:creationId xmlns:a16="http://schemas.microsoft.com/office/drawing/2014/main" id="{D540DAEB-54F5-4F36-A2B4-016668188049}"/>
            </a:ext>
          </a:extLst>
        </xdr:cNvPr>
        <xdr:cNvSpPr txBox="1"/>
      </xdr:nvSpPr>
      <xdr:spPr>
        <a:xfrm>
          <a:off x="5905011" y="12320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30E87345-92B7-4D25-9ACC-A2F3E38B1506}"/>
            </a:ext>
          </a:extLst>
        </xdr:cNvPr>
        <xdr:cNvSpPr/>
      </xdr:nvSpPr>
      <xdr:spPr>
        <a:xfrm>
          <a:off x="5826760" y="139712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C48177F3-475F-4F79-A2D6-426C1B6D1C41}"/>
            </a:ext>
          </a:extLst>
        </xdr:cNvPr>
        <xdr:cNvSpPr/>
      </xdr:nvSpPr>
      <xdr:spPr>
        <a:xfrm>
          <a:off x="59309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C5D8D0D9-6740-4718-804C-BF490D9C5E3A}"/>
            </a:ext>
          </a:extLst>
        </xdr:cNvPr>
        <xdr:cNvSpPr/>
      </xdr:nvSpPr>
      <xdr:spPr>
        <a:xfrm>
          <a:off x="59309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8596E8D6-1E68-44C1-B9D7-1203C49F4D4F}"/>
            </a:ext>
          </a:extLst>
        </xdr:cNvPr>
        <xdr:cNvSpPr/>
      </xdr:nvSpPr>
      <xdr:spPr>
        <a:xfrm>
          <a:off x="68326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B91A598D-09A8-4CBB-A23B-5F63798E9384}"/>
            </a:ext>
          </a:extLst>
        </xdr:cNvPr>
        <xdr:cNvSpPr/>
      </xdr:nvSpPr>
      <xdr:spPr>
        <a:xfrm>
          <a:off x="68326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D76BF2D7-E207-493A-8534-2B24289E71F9}"/>
            </a:ext>
          </a:extLst>
        </xdr:cNvPr>
        <xdr:cNvSpPr/>
      </xdr:nvSpPr>
      <xdr:spPr>
        <a:xfrm>
          <a:off x="7838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21080A4B-352B-4C49-9667-84883B7F6303}"/>
            </a:ext>
          </a:extLst>
        </xdr:cNvPr>
        <xdr:cNvSpPr/>
      </xdr:nvSpPr>
      <xdr:spPr>
        <a:xfrm>
          <a:off x="7838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1B72B2BE-3635-4897-AD76-FC2166BCAF2B}"/>
            </a:ext>
          </a:extLst>
        </xdr:cNvPr>
        <xdr:cNvSpPr/>
      </xdr:nvSpPr>
      <xdr:spPr>
        <a:xfrm>
          <a:off x="5826760" y="147777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89D322E0-991A-442B-9B9B-CC41D56269C0}"/>
            </a:ext>
          </a:extLst>
        </xdr:cNvPr>
        <xdr:cNvSpPr txBox="1"/>
      </xdr:nvSpPr>
      <xdr:spPr>
        <a:xfrm>
          <a:off x="578866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BBDAF1CA-AAFA-4EAA-ADF5-C7519CF3F2A1}"/>
            </a:ext>
          </a:extLst>
        </xdr:cNvPr>
        <xdr:cNvCxnSpPr/>
      </xdr:nvCxnSpPr>
      <xdr:spPr>
        <a:xfrm>
          <a:off x="5826760" y="17014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10B5BDDE-4FB8-4327-B2F9-61759B0C7BF2}"/>
            </a:ext>
          </a:extLst>
        </xdr:cNvPr>
        <xdr:cNvCxnSpPr/>
      </xdr:nvCxnSpPr>
      <xdr:spPr>
        <a:xfrm>
          <a:off x="5826760" y="166408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9C0F0CFF-293A-40DA-9ADF-3C239A3D73C2}"/>
            </a:ext>
          </a:extLst>
        </xdr:cNvPr>
        <xdr:cNvSpPr txBox="1"/>
      </xdr:nvSpPr>
      <xdr:spPr>
        <a:xfrm>
          <a:off x="5600834" y="165023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4BDFF0F1-86A6-4401-904B-F3F116872BBE}"/>
            </a:ext>
          </a:extLst>
        </xdr:cNvPr>
        <xdr:cNvCxnSpPr/>
      </xdr:nvCxnSpPr>
      <xdr:spPr>
        <a:xfrm>
          <a:off x="5826760" y="16267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50436175-F31A-4AFB-8A97-3C5F2476BFF8}"/>
            </a:ext>
          </a:extLst>
        </xdr:cNvPr>
        <xdr:cNvSpPr txBox="1"/>
      </xdr:nvSpPr>
      <xdr:spPr>
        <a:xfrm>
          <a:off x="536404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5074C0E8-E74C-47C9-99DA-71500957899C}"/>
            </a:ext>
          </a:extLst>
        </xdr:cNvPr>
        <xdr:cNvCxnSpPr/>
      </xdr:nvCxnSpPr>
      <xdr:spPr>
        <a:xfrm>
          <a:off x="5826760" y="158978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3C30C719-A889-4621-8E35-B219BB455346}"/>
            </a:ext>
          </a:extLst>
        </xdr:cNvPr>
        <xdr:cNvSpPr txBox="1"/>
      </xdr:nvSpPr>
      <xdr:spPr>
        <a:xfrm>
          <a:off x="5364041" y="157594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3A52FD7F-C2BD-4F42-A747-E646E3193B16}"/>
            </a:ext>
          </a:extLst>
        </xdr:cNvPr>
        <xdr:cNvCxnSpPr/>
      </xdr:nvCxnSpPr>
      <xdr:spPr>
        <a:xfrm>
          <a:off x="5826760" y="155244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id="{7718E5B1-694A-4713-ABF8-5AD5F990E9C8}"/>
            </a:ext>
          </a:extLst>
        </xdr:cNvPr>
        <xdr:cNvSpPr txBox="1"/>
      </xdr:nvSpPr>
      <xdr:spPr>
        <a:xfrm>
          <a:off x="5364041" y="153860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B7E5B361-DD6E-4343-9608-8144F5D3F422}"/>
            </a:ext>
          </a:extLst>
        </xdr:cNvPr>
        <xdr:cNvCxnSpPr/>
      </xdr:nvCxnSpPr>
      <xdr:spPr>
        <a:xfrm>
          <a:off x="5826760" y="151511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2DE9ACE2-3A87-46A9-8C06-DEC5F8F34402}"/>
            </a:ext>
          </a:extLst>
        </xdr:cNvPr>
        <xdr:cNvSpPr txBox="1"/>
      </xdr:nvSpPr>
      <xdr:spPr>
        <a:xfrm>
          <a:off x="529992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C7D7F9C7-7C3E-461F-B2A4-22B5D886FC39}"/>
            </a:ext>
          </a:extLst>
        </xdr:cNvPr>
        <xdr:cNvCxnSpPr/>
      </xdr:nvCxnSpPr>
      <xdr:spPr>
        <a:xfrm>
          <a:off x="5826760" y="14777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4957A0B4-D26B-4D50-8FE5-135FFFF985D0}"/>
            </a:ext>
          </a:extLst>
        </xdr:cNvPr>
        <xdr:cNvSpPr txBox="1"/>
      </xdr:nvSpPr>
      <xdr:spPr>
        <a:xfrm>
          <a:off x="529992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63ADEF85-B8EB-4247-A209-7617AC077817}"/>
            </a:ext>
          </a:extLst>
        </xdr:cNvPr>
        <xdr:cNvSpPr/>
      </xdr:nvSpPr>
      <xdr:spPr>
        <a:xfrm>
          <a:off x="5826760" y="147777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15811</xdr:rowOff>
    </xdr:from>
    <xdr:to>
      <xdr:col>54</xdr:col>
      <xdr:colOff>189865</xdr:colOff>
      <xdr:row>97</xdr:row>
      <xdr:rowOff>150952</xdr:rowOff>
    </xdr:to>
    <xdr:cxnSp macro="">
      <xdr:nvCxnSpPr>
        <xdr:cNvPr id="459" name="直線コネクタ 458">
          <a:extLst>
            <a:ext uri="{FF2B5EF4-FFF2-40B4-BE49-F238E27FC236}">
              <a16:creationId xmlns:a16="http://schemas.microsoft.com/office/drawing/2014/main" id="{531E8BA9-94E1-4DC8-A633-4CBAE7E88805}"/>
            </a:ext>
          </a:extLst>
        </xdr:cNvPr>
        <xdr:cNvCxnSpPr/>
      </xdr:nvCxnSpPr>
      <xdr:spPr>
        <a:xfrm flipV="1">
          <a:off x="9218295" y="15103411"/>
          <a:ext cx="1270" cy="13086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154779</xdr:rowOff>
    </xdr:from>
    <xdr:ext cx="534377" cy="259045"/>
    <xdr:sp macro="" textlink="">
      <xdr:nvSpPr>
        <xdr:cNvPr id="460" name="土木費最小値テキスト">
          <a:extLst>
            <a:ext uri="{FF2B5EF4-FFF2-40B4-BE49-F238E27FC236}">
              <a16:creationId xmlns:a16="http://schemas.microsoft.com/office/drawing/2014/main" id="{CB8B0FDA-24D2-4D1C-9401-E992FC630690}"/>
            </a:ext>
          </a:extLst>
        </xdr:cNvPr>
        <xdr:cNvSpPr txBox="1"/>
      </xdr:nvSpPr>
      <xdr:spPr>
        <a:xfrm>
          <a:off x="9271000" y="16415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150952</xdr:rowOff>
    </xdr:from>
    <xdr:to>
      <xdr:col>55</xdr:col>
      <xdr:colOff>88900</xdr:colOff>
      <xdr:row>97</xdr:row>
      <xdr:rowOff>150952</xdr:rowOff>
    </xdr:to>
    <xdr:cxnSp macro="">
      <xdr:nvCxnSpPr>
        <xdr:cNvPr id="461" name="直線コネクタ 460">
          <a:extLst>
            <a:ext uri="{FF2B5EF4-FFF2-40B4-BE49-F238E27FC236}">
              <a16:creationId xmlns:a16="http://schemas.microsoft.com/office/drawing/2014/main" id="{6956607E-2530-441D-89BC-91D92CE0225B}"/>
            </a:ext>
          </a:extLst>
        </xdr:cNvPr>
        <xdr:cNvCxnSpPr/>
      </xdr:nvCxnSpPr>
      <xdr:spPr>
        <a:xfrm>
          <a:off x="9154160" y="1641203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133938</xdr:rowOff>
    </xdr:from>
    <xdr:ext cx="599010" cy="259045"/>
    <xdr:sp macro="" textlink="">
      <xdr:nvSpPr>
        <xdr:cNvPr id="462" name="土木費最大値テキスト">
          <a:extLst>
            <a:ext uri="{FF2B5EF4-FFF2-40B4-BE49-F238E27FC236}">
              <a16:creationId xmlns:a16="http://schemas.microsoft.com/office/drawing/2014/main" id="{FD351D34-D199-4FDD-8136-19B23207E4BB}"/>
            </a:ext>
          </a:extLst>
        </xdr:cNvPr>
        <xdr:cNvSpPr txBox="1"/>
      </xdr:nvSpPr>
      <xdr:spPr>
        <a:xfrm>
          <a:off x="9271000" y="14886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123,755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15811</xdr:rowOff>
    </xdr:from>
    <xdr:to>
      <xdr:col>55</xdr:col>
      <xdr:colOff>88900</xdr:colOff>
      <xdr:row>90</xdr:row>
      <xdr:rowOff>15811</xdr:rowOff>
    </xdr:to>
    <xdr:cxnSp macro="">
      <xdr:nvCxnSpPr>
        <xdr:cNvPr id="463" name="直線コネクタ 462">
          <a:extLst>
            <a:ext uri="{FF2B5EF4-FFF2-40B4-BE49-F238E27FC236}">
              <a16:creationId xmlns:a16="http://schemas.microsoft.com/office/drawing/2014/main" id="{F0B9C260-6796-4565-AF2A-84C20FE15914}"/>
            </a:ext>
          </a:extLst>
        </xdr:cNvPr>
        <xdr:cNvCxnSpPr/>
      </xdr:nvCxnSpPr>
      <xdr:spPr>
        <a:xfrm>
          <a:off x="9154160" y="151034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70675</xdr:rowOff>
    </xdr:from>
    <xdr:to>
      <xdr:col>55</xdr:col>
      <xdr:colOff>0</xdr:colOff>
      <xdr:row>92</xdr:row>
      <xdr:rowOff>167551</xdr:rowOff>
    </xdr:to>
    <xdr:cxnSp macro="">
      <xdr:nvCxnSpPr>
        <xdr:cNvPr id="464" name="直線コネクタ 463">
          <a:extLst>
            <a:ext uri="{FF2B5EF4-FFF2-40B4-BE49-F238E27FC236}">
              <a16:creationId xmlns:a16="http://schemas.microsoft.com/office/drawing/2014/main" id="{FB126BB5-A894-492D-8A0E-54B57FEDC63E}"/>
            </a:ext>
          </a:extLst>
        </xdr:cNvPr>
        <xdr:cNvCxnSpPr/>
      </xdr:nvCxnSpPr>
      <xdr:spPr>
        <a:xfrm flipV="1">
          <a:off x="8496300" y="15325915"/>
          <a:ext cx="723900" cy="264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60062</xdr:rowOff>
    </xdr:from>
    <xdr:ext cx="534377" cy="259045"/>
    <xdr:sp macro="" textlink="">
      <xdr:nvSpPr>
        <xdr:cNvPr id="465" name="土木費平均値テキスト">
          <a:extLst>
            <a:ext uri="{FF2B5EF4-FFF2-40B4-BE49-F238E27FC236}">
              <a16:creationId xmlns:a16="http://schemas.microsoft.com/office/drawing/2014/main" id="{4C74701B-8365-4EC5-AF67-1E99BAD70BA4}"/>
            </a:ext>
          </a:extLst>
        </xdr:cNvPr>
        <xdr:cNvSpPr txBox="1"/>
      </xdr:nvSpPr>
      <xdr:spPr>
        <a:xfrm>
          <a:off x="9271000" y="159858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81635</xdr:rowOff>
    </xdr:from>
    <xdr:to>
      <xdr:col>55</xdr:col>
      <xdr:colOff>50800</xdr:colOff>
      <xdr:row>96</xdr:row>
      <xdr:rowOff>11785</xdr:rowOff>
    </xdr:to>
    <xdr:sp macro="" textlink="">
      <xdr:nvSpPr>
        <xdr:cNvPr id="466" name="フローチャート: 判断 465">
          <a:extLst>
            <a:ext uri="{FF2B5EF4-FFF2-40B4-BE49-F238E27FC236}">
              <a16:creationId xmlns:a16="http://schemas.microsoft.com/office/drawing/2014/main" id="{44684B89-9D7D-4EA8-98AB-BE4698FDFC69}"/>
            </a:ext>
          </a:extLst>
        </xdr:cNvPr>
        <xdr:cNvSpPr/>
      </xdr:nvSpPr>
      <xdr:spPr>
        <a:xfrm>
          <a:off x="9192260" y="160074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100228</xdr:rowOff>
    </xdr:from>
    <xdr:to>
      <xdr:col>50</xdr:col>
      <xdr:colOff>114300</xdr:colOff>
      <xdr:row>92</xdr:row>
      <xdr:rowOff>167551</xdr:rowOff>
    </xdr:to>
    <xdr:cxnSp macro="">
      <xdr:nvCxnSpPr>
        <xdr:cNvPr id="467" name="直線コネクタ 466">
          <a:extLst>
            <a:ext uri="{FF2B5EF4-FFF2-40B4-BE49-F238E27FC236}">
              <a16:creationId xmlns:a16="http://schemas.microsoft.com/office/drawing/2014/main" id="{61750F5F-BA5F-4644-BEEB-9DBFD2D87BB7}"/>
            </a:ext>
          </a:extLst>
        </xdr:cNvPr>
        <xdr:cNvCxnSpPr/>
      </xdr:nvCxnSpPr>
      <xdr:spPr>
        <a:xfrm>
          <a:off x="7713980" y="15523108"/>
          <a:ext cx="782320" cy="67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112637</xdr:rowOff>
    </xdr:from>
    <xdr:to>
      <xdr:col>50</xdr:col>
      <xdr:colOff>165100</xdr:colOff>
      <xdr:row>96</xdr:row>
      <xdr:rowOff>42787</xdr:rowOff>
    </xdr:to>
    <xdr:sp macro="" textlink="">
      <xdr:nvSpPr>
        <xdr:cNvPr id="468" name="フローチャート: 判断 467">
          <a:extLst>
            <a:ext uri="{FF2B5EF4-FFF2-40B4-BE49-F238E27FC236}">
              <a16:creationId xmlns:a16="http://schemas.microsoft.com/office/drawing/2014/main" id="{D9A03CA3-BF6D-463E-BEAC-33823D5E641E}"/>
            </a:ext>
          </a:extLst>
        </xdr:cNvPr>
        <xdr:cNvSpPr/>
      </xdr:nvSpPr>
      <xdr:spPr>
        <a:xfrm>
          <a:off x="8445500" y="160384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33914</xdr:rowOff>
    </xdr:from>
    <xdr:ext cx="534377" cy="259045"/>
    <xdr:sp macro="" textlink="">
      <xdr:nvSpPr>
        <xdr:cNvPr id="469" name="テキスト ボックス 468">
          <a:extLst>
            <a:ext uri="{FF2B5EF4-FFF2-40B4-BE49-F238E27FC236}">
              <a16:creationId xmlns:a16="http://schemas.microsoft.com/office/drawing/2014/main" id="{FE480C1F-D7F8-4807-8A1D-687C255ADD4B}"/>
            </a:ext>
          </a:extLst>
        </xdr:cNvPr>
        <xdr:cNvSpPr txBox="1"/>
      </xdr:nvSpPr>
      <xdr:spPr>
        <a:xfrm>
          <a:off x="8251971" y="16127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51206</xdr:rowOff>
    </xdr:from>
    <xdr:to>
      <xdr:col>45</xdr:col>
      <xdr:colOff>177800</xdr:colOff>
      <xdr:row>92</xdr:row>
      <xdr:rowOff>100228</xdr:rowOff>
    </xdr:to>
    <xdr:cxnSp macro="">
      <xdr:nvCxnSpPr>
        <xdr:cNvPr id="470" name="直線コネクタ 469">
          <a:extLst>
            <a:ext uri="{FF2B5EF4-FFF2-40B4-BE49-F238E27FC236}">
              <a16:creationId xmlns:a16="http://schemas.microsoft.com/office/drawing/2014/main" id="{4244C1C9-9338-4FBB-B506-356BC435CC12}"/>
            </a:ext>
          </a:extLst>
        </xdr:cNvPr>
        <xdr:cNvCxnSpPr/>
      </xdr:nvCxnSpPr>
      <xdr:spPr>
        <a:xfrm>
          <a:off x="6924040" y="15474086"/>
          <a:ext cx="789940" cy="49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100037</xdr:rowOff>
    </xdr:from>
    <xdr:to>
      <xdr:col>46</xdr:col>
      <xdr:colOff>38100</xdr:colOff>
      <xdr:row>96</xdr:row>
      <xdr:rowOff>30187</xdr:rowOff>
    </xdr:to>
    <xdr:sp macro="" textlink="">
      <xdr:nvSpPr>
        <xdr:cNvPr id="471" name="フローチャート: 判断 470">
          <a:extLst>
            <a:ext uri="{FF2B5EF4-FFF2-40B4-BE49-F238E27FC236}">
              <a16:creationId xmlns:a16="http://schemas.microsoft.com/office/drawing/2014/main" id="{4B17066A-8CD6-4EFB-93CC-71A261CB7C96}"/>
            </a:ext>
          </a:extLst>
        </xdr:cNvPr>
        <xdr:cNvSpPr/>
      </xdr:nvSpPr>
      <xdr:spPr>
        <a:xfrm>
          <a:off x="7670800" y="1602583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21314</xdr:rowOff>
    </xdr:from>
    <xdr:ext cx="534377" cy="259045"/>
    <xdr:sp macro="" textlink="">
      <xdr:nvSpPr>
        <xdr:cNvPr id="472" name="テキスト ボックス 471">
          <a:extLst>
            <a:ext uri="{FF2B5EF4-FFF2-40B4-BE49-F238E27FC236}">
              <a16:creationId xmlns:a16="http://schemas.microsoft.com/office/drawing/2014/main" id="{31BD600F-050D-4ED7-BE23-4AD8D83B850C}"/>
            </a:ext>
          </a:extLst>
        </xdr:cNvPr>
        <xdr:cNvSpPr txBox="1"/>
      </xdr:nvSpPr>
      <xdr:spPr>
        <a:xfrm>
          <a:off x="7477271" y="16114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92</xdr:row>
      <xdr:rowOff>51206</xdr:rowOff>
    </xdr:from>
    <xdr:to>
      <xdr:col>41</xdr:col>
      <xdr:colOff>50800</xdr:colOff>
      <xdr:row>92</xdr:row>
      <xdr:rowOff>86398</xdr:rowOff>
    </xdr:to>
    <xdr:cxnSp macro="">
      <xdr:nvCxnSpPr>
        <xdr:cNvPr id="473" name="直線コネクタ 472">
          <a:extLst>
            <a:ext uri="{FF2B5EF4-FFF2-40B4-BE49-F238E27FC236}">
              <a16:creationId xmlns:a16="http://schemas.microsoft.com/office/drawing/2014/main" id="{793A78E0-177D-4B59-9074-687121EAEDCD}"/>
            </a:ext>
          </a:extLst>
        </xdr:cNvPr>
        <xdr:cNvCxnSpPr/>
      </xdr:nvCxnSpPr>
      <xdr:spPr>
        <a:xfrm flipV="1">
          <a:off x="6149340" y="15474086"/>
          <a:ext cx="774700" cy="35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109525</xdr:rowOff>
    </xdr:from>
    <xdr:to>
      <xdr:col>41</xdr:col>
      <xdr:colOff>101600</xdr:colOff>
      <xdr:row>96</xdr:row>
      <xdr:rowOff>39675</xdr:rowOff>
    </xdr:to>
    <xdr:sp macro="" textlink="">
      <xdr:nvSpPr>
        <xdr:cNvPr id="474" name="フローチャート: 判断 473">
          <a:extLst>
            <a:ext uri="{FF2B5EF4-FFF2-40B4-BE49-F238E27FC236}">
              <a16:creationId xmlns:a16="http://schemas.microsoft.com/office/drawing/2014/main" id="{B7E0FACC-C3E5-4149-B1EA-CBBE13E1AE60}"/>
            </a:ext>
          </a:extLst>
        </xdr:cNvPr>
        <xdr:cNvSpPr/>
      </xdr:nvSpPr>
      <xdr:spPr>
        <a:xfrm>
          <a:off x="6873240" y="160353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30802</xdr:rowOff>
    </xdr:from>
    <xdr:ext cx="534377" cy="259045"/>
    <xdr:sp macro="" textlink="">
      <xdr:nvSpPr>
        <xdr:cNvPr id="475" name="テキスト ボックス 474">
          <a:extLst>
            <a:ext uri="{FF2B5EF4-FFF2-40B4-BE49-F238E27FC236}">
              <a16:creationId xmlns:a16="http://schemas.microsoft.com/office/drawing/2014/main" id="{4D62EE5B-B985-4775-B50A-33970E7536DA}"/>
            </a:ext>
          </a:extLst>
        </xdr:cNvPr>
        <xdr:cNvSpPr txBox="1"/>
      </xdr:nvSpPr>
      <xdr:spPr>
        <a:xfrm>
          <a:off x="6702571" y="16124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28663</xdr:rowOff>
    </xdr:from>
    <xdr:to>
      <xdr:col>36</xdr:col>
      <xdr:colOff>165100</xdr:colOff>
      <xdr:row>95</xdr:row>
      <xdr:rowOff>130263</xdr:rowOff>
    </xdr:to>
    <xdr:sp macro="" textlink="">
      <xdr:nvSpPr>
        <xdr:cNvPr id="476" name="フローチャート: 判断 475">
          <a:extLst>
            <a:ext uri="{FF2B5EF4-FFF2-40B4-BE49-F238E27FC236}">
              <a16:creationId xmlns:a16="http://schemas.microsoft.com/office/drawing/2014/main" id="{45F27BF6-E0EE-49B4-8046-FA264690FE1B}"/>
            </a:ext>
          </a:extLst>
        </xdr:cNvPr>
        <xdr:cNvSpPr/>
      </xdr:nvSpPr>
      <xdr:spPr>
        <a:xfrm>
          <a:off x="6098540" y="15954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121390</xdr:rowOff>
    </xdr:from>
    <xdr:ext cx="534377" cy="259045"/>
    <xdr:sp macro="" textlink="">
      <xdr:nvSpPr>
        <xdr:cNvPr id="477" name="テキスト ボックス 476">
          <a:extLst>
            <a:ext uri="{FF2B5EF4-FFF2-40B4-BE49-F238E27FC236}">
              <a16:creationId xmlns:a16="http://schemas.microsoft.com/office/drawing/2014/main" id="{99D82EE6-5990-4A31-97C3-077556784BF4}"/>
            </a:ext>
          </a:extLst>
        </xdr:cNvPr>
        <xdr:cNvSpPr txBox="1"/>
      </xdr:nvSpPr>
      <xdr:spPr>
        <a:xfrm>
          <a:off x="5905011" y="16047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67BCEFC7-097A-4F2F-92DA-66EE6540EFBC}"/>
            </a:ext>
          </a:extLst>
        </xdr:cNvPr>
        <xdr:cNvSpPr txBox="1"/>
      </xdr:nvSpPr>
      <xdr:spPr>
        <a:xfrm>
          <a:off x="90525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42F208E-D2BA-4596-9F6D-31E26CFCE593}"/>
            </a:ext>
          </a:extLst>
        </xdr:cNvPr>
        <xdr:cNvSpPr txBox="1"/>
      </xdr:nvSpPr>
      <xdr:spPr>
        <a:xfrm>
          <a:off x="83286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9C8FB579-5467-4473-8F80-0DE74B5B8A20}"/>
            </a:ext>
          </a:extLst>
        </xdr:cNvPr>
        <xdr:cNvSpPr txBox="1"/>
      </xdr:nvSpPr>
      <xdr:spPr>
        <a:xfrm>
          <a:off x="75463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858C66CF-C09E-48CD-A77A-5578A8A5A9B4}"/>
            </a:ext>
          </a:extLst>
        </xdr:cNvPr>
        <xdr:cNvSpPr txBox="1"/>
      </xdr:nvSpPr>
      <xdr:spPr>
        <a:xfrm>
          <a:off x="67564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CA15BA7D-966C-4202-8583-8F9AE09AC9DF}"/>
            </a:ext>
          </a:extLst>
        </xdr:cNvPr>
        <xdr:cNvSpPr txBox="1"/>
      </xdr:nvSpPr>
      <xdr:spPr>
        <a:xfrm>
          <a:off x="5981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91</xdr:row>
      <xdr:rowOff>19875</xdr:rowOff>
    </xdr:from>
    <xdr:to>
      <xdr:col>55</xdr:col>
      <xdr:colOff>50800</xdr:colOff>
      <xdr:row>91</xdr:row>
      <xdr:rowOff>121475</xdr:rowOff>
    </xdr:to>
    <xdr:sp macro="" textlink="">
      <xdr:nvSpPr>
        <xdr:cNvPr id="483" name="楕円 482">
          <a:extLst>
            <a:ext uri="{FF2B5EF4-FFF2-40B4-BE49-F238E27FC236}">
              <a16:creationId xmlns:a16="http://schemas.microsoft.com/office/drawing/2014/main" id="{0C232B98-556E-468E-BB73-FA0B53A5CA38}"/>
            </a:ext>
          </a:extLst>
        </xdr:cNvPr>
        <xdr:cNvSpPr/>
      </xdr:nvSpPr>
      <xdr:spPr>
        <a:xfrm>
          <a:off x="9192260" y="152751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42752</xdr:rowOff>
    </xdr:from>
    <xdr:ext cx="599010" cy="259045"/>
    <xdr:sp macro="" textlink="">
      <xdr:nvSpPr>
        <xdr:cNvPr id="484" name="土木費該当値テキスト">
          <a:extLst>
            <a:ext uri="{FF2B5EF4-FFF2-40B4-BE49-F238E27FC236}">
              <a16:creationId xmlns:a16="http://schemas.microsoft.com/office/drawing/2014/main" id="{1EABF095-F90A-42C8-8D4E-C8F56AB20323}"/>
            </a:ext>
          </a:extLst>
        </xdr:cNvPr>
        <xdr:cNvSpPr txBox="1"/>
      </xdr:nvSpPr>
      <xdr:spPr>
        <a:xfrm>
          <a:off x="9271000" y="15130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116751</xdr:rowOff>
    </xdr:from>
    <xdr:to>
      <xdr:col>50</xdr:col>
      <xdr:colOff>165100</xdr:colOff>
      <xdr:row>93</xdr:row>
      <xdr:rowOff>46901</xdr:rowOff>
    </xdr:to>
    <xdr:sp macro="" textlink="">
      <xdr:nvSpPr>
        <xdr:cNvPr id="485" name="楕円 484">
          <a:extLst>
            <a:ext uri="{FF2B5EF4-FFF2-40B4-BE49-F238E27FC236}">
              <a16:creationId xmlns:a16="http://schemas.microsoft.com/office/drawing/2014/main" id="{BB54CFA1-108D-4A1E-B7C0-B5300D14FA41}"/>
            </a:ext>
          </a:extLst>
        </xdr:cNvPr>
        <xdr:cNvSpPr/>
      </xdr:nvSpPr>
      <xdr:spPr>
        <a:xfrm>
          <a:off x="8445500" y="155396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91</xdr:row>
      <xdr:rowOff>63428</xdr:rowOff>
    </xdr:from>
    <xdr:ext cx="534377" cy="259045"/>
    <xdr:sp macro="" textlink="">
      <xdr:nvSpPr>
        <xdr:cNvPr id="486" name="テキスト ボックス 485">
          <a:extLst>
            <a:ext uri="{FF2B5EF4-FFF2-40B4-BE49-F238E27FC236}">
              <a16:creationId xmlns:a16="http://schemas.microsoft.com/office/drawing/2014/main" id="{58784486-C0D8-401E-B148-F9731CB791FB}"/>
            </a:ext>
          </a:extLst>
        </xdr:cNvPr>
        <xdr:cNvSpPr txBox="1"/>
      </xdr:nvSpPr>
      <xdr:spPr>
        <a:xfrm>
          <a:off x="8251971" y="15318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92</xdr:row>
      <xdr:rowOff>49428</xdr:rowOff>
    </xdr:from>
    <xdr:to>
      <xdr:col>46</xdr:col>
      <xdr:colOff>38100</xdr:colOff>
      <xdr:row>92</xdr:row>
      <xdr:rowOff>151028</xdr:rowOff>
    </xdr:to>
    <xdr:sp macro="" textlink="">
      <xdr:nvSpPr>
        <xdr:cNvPr id="487" name="楕円 486">
          <a:extLst>
            <a:ext uri="{FF2B5EF4-FFF2-40B4-BE49-F238E27FC236}">
              <a16:creationId xmlns:a16="http://schemas.microsoft.com/office/drawing/2014/main" id="{57603861-668E-4C15-8080-A01F00C0BBB3}"/>
            </a:ext>
          </a:extLst>
        </xdr:cNvPr>
        <xdr:cNvSpPr/>
      </xdr:nvSpPr>
      <xdr:spPr>
        <a:xfrm>
          <a:off x="7670800" y="1547230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90</xdr:row>
      <xdr:rowOff>167555</xdr:rowOff>
    </xdr:from>
    <xdr:ext cx="534377" cy="259045"/>
    <xdr:sp macro="" textlink="">
      <xdr:nvSpPr>
        <xdr:cNvPr id="488" name="テキスト ボックス 487">
          <a:extLst>
            <a:ext uri="{FF2B5EF4-FFF2-40B4-BE49-F238E27FC236}">
              <a16:creationId xmlns:a16="http://schemas.microsoft.com/office/drawing/2014/main" id="{E66D1C7B-533A-4BC5-A755-CC3D1F6F2401}"/>
            </a:ext>
          </a:extLst>
        </xdr:cNvPr>
        <xdr:cNvSpPr txBox="1"/>
      </xdr:nvSpPr>
      <xdr:spPr>
        <a:xfrm>
          <a:off x="7477271" y="1525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92</xdr:row>
      <xdr:rowOff>406</xdr:rowOff>
    </xdr:from>
    <xdr:to>
      <xdr:col>41</xdr:col>
      <xdr:colOff>101600</xdr:colOff>
      <xdr:row>92</xdr:row>
      <xdr:rowOff>102006</xdr:rowOff>
    </xdr:to>
    <xdr:sp macro="" textlink="">
      <xdr:nvSpPr>
        <xdr:cNvPr id="489" name="楕円 488">
          <a:extLst>
            <a:ext uri="{FF2B5EF4-FFF2-40B4-BE49-F238E27FC236}">
              <a16:creationId xmlns:a16="http://schemas.microsoft.com/office/drawing/2014/main" id="{C968FD76-EF41-451C-83D2-87BA60590DA7}"/>
            </a:ext>
          </a:extLst>
        </xdr:cNvPr>
        <xdr:cNvSpPr/>
      </xdr:nvSpPr>
      <xdr:spPr>
        <a:xfrm>
          <a:off x="6873240" y="15423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90</xdr:row>
      <xdr:rowOff>118533</xdr:rowOff>
    </xdr:from>
    <xdr:ext cx="534377" cy="259045"/>
    <xdr:sp macro="" textlink="">
      <xdr:nvSpPr>
        <xdr:cNvPr id="490" name="テキスト ボックス 489">
          <a:extLst>
            <a:ext uri="{FF2B5EF4-FFF2-40B4-BE49-F238E27FC236}">
              <a16:creationId xmlns:a16="http://schemas.microsoft.com/office/drawing/2014/main" id="{8AC9ED4C-7CB3-4F3F-A694-AF90DAC060EC}"/>
            </a:ext>
          </a:extLst>
        </xdr:cNvPr>
        <xdr:cNvSpPr txBox="1"/>
      </xdr:nvSpPr>
      <xdr:spPr>
        <a:xfrm>
          <a:off x="6702571" y="15206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92</xdr:row>
      <xdr:rowOff>35598</xdr:rowOff>
    </xdr:from>
    <xdr:to>
      <xdr:col>36</xdr:col>
      <xdr:colOff>165100</xdr:colOff>
      <xdr:row>92</xdr:row>
      <xdr:rowOff>137198</xdr:rowOff>
    </xdr:to>
    <xdr:sp macro="" textlink="">
      <xdr:nvSpPr>
        <xdr:cNvPr id="491" name="楕円 490">
          <a:extLst>
            <a:ext uri="{FF2B5EF4-FFF2-40B4-BE49-F238E27FC236}">
              <a16:creationId xmlns:a16="http://schemas.microsoft.com/office/drawing/2014/main" id="{EFAC509F-09D0-4086-996C-83200ED02591}"/>
            </a:ext>
          </a:extLst>
        </xdr:cNvPr>
        <xdr:cNvSpPr/>
      </xdr:nvSpPr>
      <xdr:spPr>
        <a:xfrm>
          <a:off x="6098540" y="15458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90</xdr:row>
      <xdr:rowOff>153725</xdr:rowOff>
    </xdr:from>
    <xdr:ext cx="534377" cy="259045"/>
    <xdr:sp macro="" textlink="">
      <xdr:nvSpPr>
        <xdr:cNvPr id="492" name="テキスト ボックス 491">
          <a:extLst>
            <a:ext uri="{FF2B5EF4-FFF2-40B4-BE49-F238E27FC236}">
              <a16:creationId xmlns:a16="http://schemas.microsoft.com/office/drawing/2014/main" id="{224DDDB4-88A5-4A7B-909A-4769D6DFA5F5}"/>
            </a:ext>
          </a:extLst>
        </xdr:cNvPr>
        <xdr:cNvSpPr txBox="1"/>
      </xdr:nvSpPr>
      <xdr:spPr>
        <a:xfrm>
          <a:off x="5905011" y="15241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B06F198D-86CC-4826-BCC9-7B1394B76AE2}"/>
            </a:ext>
          </a:extLst>
        </xdr:cNvPr>
        <xdr:cNvSpPr/>
      </xdr:nvSpPr>
      <xdr:spPr>
        <a:xfrm>
          <a:off x="10960100" y="39128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E905C0F-2754-4D97-AB39-A34B38906087}"/>
            </a:ext>
          </a:extLst>
        </xdr:cNvPr>
        <xdr:cNvSpPr/>
      </xdr:nvSpPr>
      <xdr:spPr>
        <a:xfrm>
          <a:off x="11064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94ABD043-C0DA-44A0-ADA9-2FBA9A7EA500}"/>
            </a:ext>
          </a:extLst>
        </xdr:cNvPr>
        <xdr:cNvSpPr/>
      </xdr:nvSpPr>
      <xdr:spPr>
        <a:xfrm>
          <a:off x="11064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FF4E521E-AF31-44CE-9B59-2726BF24F3E3}"/>
            </a:ext>
          </a:extLst>
        </xdr:cNvPr>
        <xdr:cNvSpPr/>
      </xdr:nvSpPr>
      <xdr:spPr>
        <a:xfrm>
          <a:off x="119659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A6CD8CCB-11AD-4E86-B11D-EBB9958CFC4F}"/>
            </a:ext>
          </a:extLst>
        </xdr:cNvPr>
        <xdr:cNvSpPr/>
      </xdr:nvSpPr>
      <xdr:spPr>
        <a:xfrm>
          <a:off x="119659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17159B3D-020A-4CBB-8D0C-8BCFCD2D68DD}"/>
            </a:ext>
          </a:extLst>
        </xdr:cNvPr>
        <xdr:cNvSpPr/>
      </xdr:nvSpPr>
      <xdr:spPr>
        <a:xfrm>
          <a:off x="129717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58074BC4-FA88-4D6E-BC6F-03B2EE1E7BCE}"/>
            </a:ext>
          </a:extLst>
        </xdr:cNvPr>
        <xdr:cNvSpPr/>
      </xdr:nvSpPr>
      <xdr:spPr>
        <a:xfrm>
          <a:off x="129717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C5510C09-62C5-4A05-8399-059F99C2F09B}"/>
            </a:ext>
          </a:extLst>
        </xdr:cNvPr>
        <xdr:cNvSpPr/>
      </xdr:nvSpPr>
      <xdr:spPr>
        <a:xfrm>
          <a:off x="10960100" y="47193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E7162DDC-6BFF-4D0D-B14E-68ADB82E4277}"/>
            </a:ext>
          </a:extLst>
        </xdr:cNvPr>
        <xdr:cNvSpPr txBox="1"/>
      </xdr:nvSpPr>
      <xdr:spPr>
        <a:xfrm>
          <a:off x="109220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88EE6E67-3029-4525-97D7-0AD7F7CEC0FD}"/>
            </a:ext>
          </a:extLst>
        </xdr:cNvPr>
        <xdr:cNvCxnSpPr/>
      </xdr:nvCxnSpPr>
      <xdr:spPr>
        <a:xfrm>
          <a:off x="10960100" y="69557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a:extLst>
            <a:ext uri="{FF2B5EF4-FFF2-40B4-BE49-F238E27FC236}">
              <a16:creationId xmlns:a16="http://schemas.microsoft.com/office/drawing/2014/main" id="{E75696A6-DF41-497C-AFD9-AD9394DB1F39}"/>
            </a:ext>
          </a:extLst>
        </xdr:cNvPr>
        <xdr:cNvSpPr txBox="1"/>
      </xdr:nvSpPr>
      <xdr:spPr>
        <a:xfrm>
          <a:off x="10734174" y="6817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C702EA59-CC5F-431F-BB42-0B820DC50627}"/>
            </a:ext>
          </a:extLst>
        </xdr:cNvPr>
        <xdr:cNvCxnSpPr/>
      </xdr:nvCxnSpPr>
      <xdr:spPr>
        <a:xfrm>
          <a:off x="10960100" y="65824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5" name="テキスト ボックス 504">
          <a:extLst>
            <a:ext uri="{FF2B5EF4-FFF2-40B4-BE49-F238E27FC236}">
              <a16:creationId xmlns:a16="http://schemas.microsoft.com/office/drawing/2014/main" id="{57AE97A5-2D42-444E-BF43-BE729643D635}"/>
            </a:ext>
          </a:extLst>
        </xdr:cNvPr>
        <xdr:cNvSpPr txBox="1"/>
      </xdr:nvSpPr>
      <xdr:spPr>
        <a:xfrm>
          <a:off x="10497381" y="64439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F769C746-A0DB-4B82-9E06-5AAF1179B4A3}"/>
            </a:ext>
          </a:extLst>
        </xdr:cNvPr>
        <xdr:cNvCxnSpPr/>
      </xdr:nvCxnSpPr>
      <xdr:spPr>
        <a:xfrm>
          <a:off x="10960100" y="6209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id="{76C5643F-29A7-48B3-960F-3B8053498688}"/>
            </a:ext>
          </a:extLst>
        </xdr:cNvPr>
        <xdr:cNvSpPr txBox="1"/>
      </xdr:nvSpPr>
      <xdr:spPr>
        <a:xfrm>
          <a:off x="10497381" y="6070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22B2A1E9-F03E-41B2-B901-D0AB3975CA43}"/>
            </a:ext>
          </a:extLst>
        </xdr:cNvPr>
        <xdr:cNvCxnSpPr/>
      </xdr:nvCxnSpPr>
      <xdr:spPr>
        <a:xfrm>
          <a:off x="10960100" y="58394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7AE4ABC3-7442-4E37-AB83-353DC36D3126}"/>
            </a:ext>
          </a:extLst>
        </xdr:cNvPr>
        <xdr:cNvSpPr txBox="1"/>
      </xdr:nvSpPr>
      <xdr:spPr>
        <a:xfrm>
          <a:off x="10497381" y="57010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6BD5DFF5-3CAB-48AA-B21D-CE414F67109C}"/>
            </a:ext>
          </a:extLst>
        </xdr:cNvPr>
        <xdr:cNvCxnSpPr/>
      </xdr:nvCxnSpPr>
      <xdr:spPr>
        <a:xfrm>
          <a:off x="10960100" y="54660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id="{84BF91A4-5E11-40B0-9CA3-9FB437CCB8FF}"/>
            </a:ext>
          </a:extLst>
        </xdr:cNvPr>
        <xdr:cNvSpPr txBox="1"/>
      </xdr:nvSpPr>
      <xdr:spPr>
        <a:xfrm>
          <a:off x="10497381" y="53276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EB7102EB-46C8-40A4-BA44-1C3C561A9A31}"/>
            </a:ext>
          </a:extLst>
        </xdr:cNvPr>
        <xdr:cNvCxnSpPr/>
      </xdr:nvCxnSpPr>
      <xdr:spPr>
        <a:xfrm>
          <a:off x="10960100" y="50927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a:extLst>
            <a:ext uri="{FF2B5EF4-FFF2-40B4-BE49-F238E27FC236}">
              <a16:creationId xmlns:a16="http://schemas.microsoft.com/office/drawing/2014/main" id="{614B24A6-96D9-4958-8321-02D8F1C10FA0}"/>
            </a:ext>
          </a:extLst>
        </xdr:cNvPr>
        <xdr:cNvSpPr txBox="1"/>
      </xdr:nvSpPr>
      <xdr:spPr>
        <a:xfrm>
          <a:off x="10497381" y="49542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ED2F0355-211A-43EA-BD49-E22A1F59DC2F}"/>
            </a:ext>
          </a:extLst>
        </xdr:cNvPr>
        <xdr:cNvCxnSpPr/>
      </xdr:nvCxnSpPr>
      <xdr:spPr>
        <a:xfrm>
          <a:off x="10960100" y="4719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5D202864-415F-4D06-9B6E-2F24B474C867}"/>
            </a:ext>
          </a:extLst>
        </xdr:cNvPr>
        <xdr:cNvSpPr txBox="1"/>
      </xdr:nvSpPr>
      <xdr:spPr>
        <a:xfrm>
          <a:off x="1049738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F07A9292-775E-4505-B476-A053E891ED18}"/>
            </a:ext>
          </a:extLst>
        </xdr:cNvPr>
        <xdr:cNvSpPr/>
      </xdr:nvSpPr>
      <xdr:spPr>
        <a:xfrm>
          <a:off x="10960100" y="47193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88303</xdr:rowOff>
    </xdr:from>
    <xdr:to>
      <xdr:col>85</xdr:col>
      <xdr:colOff>126364</xdr:colOff>
      <xdr:row>39</xdr:row>
      <xdr:rowOff>10008</xdr:rowOff>
    </xdr:to>
    <xdr:cxnSp macro="">
      <xdr:nvCxnSpPr>
        <xdr:cNvPr id="517" name="直線コネクタ 516">
          <a:extLst>
            <a:ext uri="{FF2B5EF4-FFF2-40B4-BE49-F238E27FC236}">
              <a16:creationId xmlns:a16="http://schemas.microsoft.com/office/drawing/2014/main" id="{F72F8FC2-0A69-48F9-82FA-F31895DB495D}"/>
            </a:ext>
          </a:extLst>
        </xdr:cNvPr>
        <xdr:cNvCxnSpPr/>
      </xdr:nvCxnSpPr>
      <xdr:spPr>
        <a:xfrm flipV="1">
          <a:off x="14374495" y="5285143"/>
          <a:ext cx="1269" cy="1262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13835</xdr:rowOff>
    </xdr:from>
    <xdr:ext cx="534377" cy="259045"/>
    <xdr:sp macro="" textlink="">
      <xdr:nvSpPr>
        <xdr:cNvPr id="518" name="消防費最小値テキスト">
          <a:extLst>
            <a:ext uri="{FF2B5EF4-FFF2-40B4-BE49-F238E27FC236}">
              <a16:creationId xmlns:a16="http://schemas.microsoft.com/office/drawing/2014/main" id="{91C50B4E-7D5A-4569-9715-A16798291F59}"/>
            </a:ext>
          </a:extLst>
        </xdr:cNvPr>
        <xdr:cNvSpPr txBox="1"/>
      </xdr:nvSpPr>
      <xdr:spPr>
        <a:xfrm>
          <a:off x="14419580" y="6551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10008</xdr:rowOff>
    </xdr:from>
    <xdr:to>
      <xdr:col>86</xdr:col>
      <xdr:colOff>25400</xdr:colOff>
      <xdr:row>39</xdr:row>
      <xdr:rowOff>10008</xdr:rowOff>
    </xdr:to>
    <xdr:cxnSp macro="">
      <xdr:nvCxnSpPr>
        <xdr:cNvPr id="519" name="直線コネクタ 518">
          <a:extLst>
            <a:ext uri="{FF2B5EF4-FFF2-40B4-BE49-F238E27FC236}">
              <a16:creationId xmlns:a16="http://schemas.microsoft.com/office/drawing/2014/main" id="{9B056627-0773-42DA-99AB-3438091FF56E}"/>
            </a:ext>
          </a:extLst>
        </xdr:cNvPr>
        <xdr:cNvCxnSpPr/>
      </xdr:nvCxnSpPr>
      <xdr:spPr>
        <a:xfrm>
          <a:off x="14287500" y="65479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34980</xdr:rowOff>
    </xdr:from>
    <xdr:ext cx="534377" cy="259045"/>
    <xdr:sp macro="" textlink="">
      <xdr:nvSpPr>
        <xdr:cNvPr id="520" name="消防費最大値テキスト">
          <a:extLst>
            <a:ext uri="{FF2B5EF4-FFF2-40B4-BE49-F238E27FC236}">
              <a16:creationId xmlns:a16="http://schemas.microsoft.com/office/drawing/2014/main" id="{43B122B5-C091-463D-8EFF-A41CE6F57B11}"/>
            </a:ext>
          </a:extLst>
        </xdr:cNvPr>
        <xdr:cNvSpPr txBox="1"/>
      </xdr:nvSpPr>
      <xdr:spPr>
        <a:xfrm>
          <a:off x="14419580" y="5064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44,849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88303</xdr:rowOff>
    </xdr:from>
    <xdr:to>
      <xdr:col>86</xdr:col>
      <xdr:colOff>25400</xdr:colOff>
      <xdr:row>31</xdr:row>
      <xdr:rowOff>88303</xdr:rowOff>
    </xdr:to>
    <xdr:cxnSp macro="">
      <xdr:nvCxnSpPr>
        <xdr:cNvPr id="521" name="直線コネクタ 520">
          <a:extLst>
            <a:ext uri="{FF2B5EF4-FFF2-40B4-BE49-F238E27FC236}">
              <a16:creationId xmlns:a16="http://schemas.microsoft.com/office/drawing/2014/main" id="{E56D8932-00EB-4924-B56D-D5AFD317B534}"/>
            </a:ext>
          </a:extLst>
        </xdr:cNvPr>
        <xdr:cNvCxnSpPr/>
      </xdr:nvCxnSpPr>
      <xdr:spPr>
        <a:xfrm>
          <a:off x="14287500" y="528514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31</xdr:row>
      <xdr:rowOff>88303</xdr:rowOff>
    </xdr:from>
    <xdr:to>
      <xdr:col>85</xdr:col>
      <xdr:colOff>127000</xdr:colOff>
      <xdr:row>32</xdr:row>
      <xdr:rowOff>162484</xdr:rowOff>
    </xdr:to>
    <xdr:cxnSp macro="">
      <xdr:nvCxnSpPr>
        <xdr:cNvPr id="522" name="直線コネクタ 521">
          <a:extLst>
            <a:ext uri="{FF2B5EF4-FFF2-40B4-BE49-F238E27FC236}">
              <a16:creationId xmlns:a16="http://schemas.microsoft.com/office/drawing/2014/main" id="{ABA46718-A98B-4180-999C-F979E370B1C2}"/>
            </a:ext>
          </a:extLst>
        </xdr:cNvPr>
        <xdr:cNvCxnSpPr/>
      </xdr:nvCxnSpPr>
      <xdr:spPr>
        <a:xfrm flipV="1">
          <a:off x="13629640" y="5285143"/>
          <a:ext cx="746760" cy="241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154309</xdr:rowOff>
    </xdr:from>
    <xdr:ext cx="534377" cy="259045"/>
    <xdr:sp macro="" textlink="">
      <xdr:nvSpPr>
        <xdr:cNvPr id="523" name="消防費平均値テキスト">
          <a:extLst>
            <a:ext uri="{FF2B5EF4-FFF2-40B4-BE49-F238E27FC236}">
              <a16:creationId xmlns:a16="http://schemas.microsoft.com/office/drawing/2014/main" id="{413754C8-B0E7-4071-BC1D-EF0C053BC021}"/>
            </a:ext>
          </a:extLst>
        </xdr:cNvPr>
        <xdr:cNvSpPr txBox="1"/>
      </xdr:nvSpPr>
      <xdr:spPr>
        <a:xfrm>
          <a:off x="14419580" y="61893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4432</xdr:rowOff>
    </xdr:from>
    <xdr:to>
      <xdr:col>85</xdr:col>
      <xdr:colOff>177800</xdr:colOff>
      <xdr:row>37</xdr:row>
      <xdr:rowOff>106032</xdr:rowOff>
    </xdr:to>
    <xdr:sp macro="" textlink="">
      <xdr:nvSpPr>
        <xdr:cNvPr id="524" name="フローチャート: 判断 523">
          <a:extLst>
            <a:ext uri="{FF2B5EF4-FFF2-40B4-BE49-F238E27FC236}">
              <a16:creationId xmlns:a16="http://schemas.microsoft.com/office/drawing/2014/main" id="{550DB8DE-1C12-4243-BF50-7B643370F0F6}"/>
            </a:ext>
          </a:extLst>
        </xdr:cNvPr>
        <xdr:cNvSpPr/>
      </xdr:nvSpPr>
      <xdr:spPr>
        <a:xfrm>
          <a:off x="14325600" y="6207112"/>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32</xdr:row>
      <xdr:rowOff>162484</xdr:rowOff>
    </xdr:from>
    <xdr:to>
      <xdr:col>81</xdr:col>
      <xdr:colOff>50800</xdr:colOff>
      <xdr:row>34</xdr:row>
      <xdr:rowOff>114440</xdr:rowOff>
    </xdr:to>
    <xdr:cxnSp macro="">
      <xdr:nvCxnSpPr>
        <xdr:cNvPr id="525" name="直線コネクタ 524">
          <a:extLst>
            <a:ext uri="{FF2B5EF4-FFF2-40B4-BE49-F238E27FC236}">
              <a16:creationId xmlns:a16="http://schemas.microsoft.com/office/drawing/2014/main" id="{5992CF47-5D22-4BCE-A4F6-B0BF413EEF48}"/>
            </a:ext>
          </a:extLst>
        </xdr:cNvPr>
        <xdr:cNvCxnSpPr/>
      </xdr:nvCxnSpPr>
      <xdr:spPr>
        <a:xfrm flipV="1">
          <a:off x="12854940" y="5526964"/>
          <a:ext cx="774700" cy="28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45619</xdr:rowOff>
    </xdr:from>
    <xdr:to>
      <xdr:col>81</xdr:col>
      <xdr:colOff>101600</xdr:colOff>
      <xdr:row>37</xdr:row>
      <xdr:rowOff>147219</xdr:rowOff>
    </xdr:to>
    <xdr:sp macro="" textlink="">
      <xdr:nvSpPr>
        <xdr:cNvPr id="526" name="フローチャート: 判断 525">
          <a:extLst>
            <a:ext uri="{FF2B5EF4-FFF2-40B4-BE49-F238E27FC236}">
              <a16:creationId xmlns:a16="http://schemas.microsoft.com/office/drawing/2014/main" id="{E769F532-43D5-42CF-BAC2-AE4903BA9E59}"/>
            </a:ext>
          </a:extLst>
        </xdr:cNvPr>
        <xdr:cNvSpPr/>
      </xdr:nvSpPr>
      <xdr:spPr>
        <a:xfrm>
          <a:off x="13578840" y="6248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138345</xdr:rowOff>
    </xdr:from>
    <xdr:ext cx="534377" cy="259045"/>
    <xdr:sp macro="" textlink="">
      <xdr:nvSpPr>
        <xdr:cNvPr id="527" name="テキスト ボックス 526">
          <a:extLst>
            <a:ext uri="{FF2B5EF4-FFF2-40B4-BE49-F238E27FC236}">
              <a16:creationId xmlns:a16="http://schemas.microsoft.com/office/drawing/2014/main" id="{FE5BC7B9-9821-4632-A03C-98EA986C2B9C}"/>
            </a:ext>
          </a:extLst>
        </xdr:cNvPr>
        <xdr:cNvSpPr txBox="1"/>
      </xdr:nvSpPr>
      <xdr:spPr>
        <a:xfrm>
          <a:off x="13408171" y="6341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34</xdr:row>
      <xdr:rowOff>114440</xdr:rowOff>
    </xdr:from>
    <xdr:to>
      <xdr:col>76</xdr:col>
      <xdr:colOff>114300</xdr:colOff>
      <xdr:row>35</xdr:row>
      <xdr:rowOff>27267</xdr:rowOff>
    </xdr:to>
    <xdr:cxnSp macro="">
      <xdr:nvCxnSpPr>
        <xdr:cNvPr id="528" name="直線コネクタ 527">
          <a:extLst>
            <a:ext uri="{FF2B5EF4-FFF2-40B4-BE49-F238E27FC236}">
              <a16:creationId xmlns:a16="http://schemas.microsoft.com/office/drawing/2014/main" id="{BE684C4F-074F-4332-9AA6-00E4F5957C9A}"/>
            </a:ext>
          </a:extLst>
        </xdr:cNvPr>
        <xdr:cNvCxnSpPr/>
      </xdr:nvCxnSpPr>
      <xdr:spPr>
        <a:xfrm flipV="1">
          <a:off x="12072620" y="5814200"/>
          <a:ext cx="782320" cy="80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91872</xdr:rowOff>
    </xdr:from>
    <xdr:to>
      <xdr:col>76</xdr:col>
      <xdr:colOff>165100</xdr:colOff>
      <xdr:row>38</xdr:row>
      <xdr:rowOff>22022</xdr:rowOff>
    </xdr:to>
    <xdr:sp macro="" textlink="">
      <xdr:nvSpPr>
        <xdr:cNvPr id="529" name="フローチャート: 判断 528">
          <a:extLst>
            <a:ext uri="{FF2B5EF4-FFF2-40B4-BE49-F238E27FC236}">
              <a16:creationId xmlns:a16="http://schemas.microsoft.com/office/drawing/2014/main" id="{E10130A3-0233-4950-860A-38249F54E892}"/>
            </a:ext>
          </a:extLst>
        </xdr:cNvPr>
        <xdr:cNvSpPr/>
      </xdr:nvSpPr>
      <xdr:spPr>
        <a:xfrm>
          <a:off x="12804140" y="62945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13149</xdr:rowOff>
    </xdr:from>
    <xdr:ext cx="534377" cy="259045"/>
    <xdr:sp macro="" textlink="">
      <xdr:nvSpPr>
        <xdr:cNvPr id="530" name="テキスト ボックス 529">
          <a:extLst>
            <a:ext uri="{FF2B5EF4-FFF2-40B4-BE49-F238E27FC236}">
              <a16:creationId xmlns:a16="http://schemas.microsoft.com/office/drawing/2014/main" id="{C9232382-4590-4525-BA1C-F63BF663C205}"/>
            </a:ext>
          </a:extLst>
        </xdr:cNvPr>
        <xdr:cNvSpPr txBox="1"/>
      </xdr:nvSpPr>
      <xdr:spPr>
        <a:xfrm>
          <a:off x="12610611" y="6383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27267</xdr:rowOff>
    </xdr:from>
    <xdr:to>
      <xdr:col>71</xdr:col>
      <xdr:colOff>177800</xdr:colOff>
      <xdr:row>35</xdr:row>
      <xdr:rowOff>41592</xdr:rowOff>
    </xdr:to>
    <xdr:cxnSp macro="">
      <xdr:nvCxnSpPr>
        <xdr:cNvPr id="531" name="直線コネクタ 530">
          <a:extLst>
            <a:ext uri="{FF2B5EF4-FFF2-40B4-BE49-F238E27FC236}">
              <a16:creationId xmlns:a16="http://schemas.microsoft.com/office/drawing/2014/main" id="{2054F770-4EA8-4434-BF33-42839155F16D}"/>
            </a:ext>
          </a:extLst>
        </xdr:cNvPr>
        <xdr:cNvCxnSpPr/>
      </xdr:nvCxnSpPr>
      <xdr:spPr>
        <a:xfrm flipV="1">
          <a:off x="11282680" y="5894667"/>
          <a:ext cx="789940" cy="14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85318</xdr:rowOff>
    </xdr:from>
    <xdr:to>
      <xdr:col>72</xdr:col>
      <xdr:colOff>38100</xdr:colOff>
      <xdr:row>38</xdr:row>
      <xdr:rowOff>15469</xdr:rowOff>
    </xdr:to>
    <xdr:sp macro="" textlink="">
      <xdr:nvSpPr>
        <xdr:cNvPr id="532" name="フローチャート: 判断 531">
          <a:extLst>
            <a:ext uri="{FF2B5EF4-FFF2-40B4-BE49-F238E27FC236}">
              <a16:creationId xmlns:a16="http://schemas.microsoft.com/office/drawing/2014/main" id="{969DE39C-200C-4D6A-BE83-E8D165EE9CE5}"/>
            </a:ext>
          </a:extLst>
        </xdr:cNvPr>
        <xdr:cNvSpPr/>
      </xdr:nvSpPr>
      <xdr:spPr>
        <a:xfrm>
          <a:off x="12029440" y="6287998"/>
          <a:ext cx="7874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6596</xdr:rowOff>
    </xdr:from>
    <xdr:ext cx="534377" cy="259045"/>
    <xdr:sp macro="" textlink="">
      <xdr:nvSpPr>
        <xdr:cNvPr id="533" name="テキスト ボックス 532">
          <a:extLst>
            <a:ext uri="{FF2B5EF4-FFF2-40B4-BE49-F238E27FC236}">
              <a16:creationId xmlns:a16="http://schemas.microsoft.com/office/drawing/2014/main" id="{92460C54-A4AE-490E-8BEF-E022CF313C98}"/>
            </a:ext>
          </a:extLst>
        </xdr:cNvPr>
        <xdr:cNvSpPr txBox="1"/>
      </xdr:nvSpPr>
      <xdr:spPr>
        <a:xfrm>
          <a:off x="11835911" y="6376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82918</xdr:rowOff>
    </xdr:from>
    <xdr:to>
      <xdr:col>67</xdr:col>
      <xdr:colOff>101600</xdr:colOff>
      <xdr:row>37</xdr:row>
      <xdr:rowOff>13068</xdr:rowOff>
    </xdr:to>
    <xdr:sp macro="" textlink="">
      <xdr:nvSpPr>
        <xdr:cNvPr id="534" name="フローチャート: 判断 533">
          <a:extLst>
            <a:ext uri="{FF2B5EF4-FFF2-40B4-BE49-F238E27FC236}">
              <a16:creationId xmlns:a16="http://schemas.microsoft.com/office/drawing/2014/main" id="{6E2D90BA-2B33-41A7-8D5B-8EF937972026}"/>
            </a:ext>
          </a:extLst>
        </xdr:cNvPr>
        <xdr:cNvSpPr/>
      </xdr:nvSpPr>
      <xdr:spPr>
        <a:xfrm>
          <a:off x="11231880" y="61179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4195</xdr:rowOff>
    </xdr:from>
    <xdr:ext cx="534377" cy="259045"/>
    <xdr:sp macro="" textlink="">
      <xdr:nvSpPr>
        <xdr:cNvPr id="535" name="テキスト ボックス 534">
          <a:extLst>
            <a:ext uri="{FF2B5EF4-FFF2-40B4-BE49-F238E27FC236}">
              <a16:creationId xmlns:a16="http://schemas.microsoft.com/office/drawing/2014/main" id="{733D8A55-2059-47F1-B722-9470F2050E75}"/>
            </a:ext>
          </a:extLst>
        </xdr:cNvPr>
        <xdr:cNvSpPr txBox="1"/>
      </xdr:nvSpPr>
      <xdr:spPr>
        <a:xfrm>
          <a:off x="11061211" y="6206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71CF1808-1147-407C-ACC7-15E117215F77}"/>
            </a:ext>
          </a:extLst>
        </xdr:cNvPr>
        <xdr:cNvSpPr txBox="1"/>
      </xdr:nvSpPr>
      <xdr:spPr>
        <a:xfrm>
          <a:off x="14208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C3CC9AC1-8669-45A0-95A3-9CB7B7CD6EBF}"/>
            </a:ext>
          </a:extLst>
        </xdr:cNvPr>
        <xdr:cNvSpPr txBox="1"/>
      </xdr:nvSpPr>
      <xdr:spPr>
        <a:xfrm>
          <a:off x="134620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4C7E91FF-A24C-4242-8F6F-393941E8083A}"/>
            </a:ext>
          </a:extLst>
        </xdr:cNvPr>
        <xdr:cNvSpPr txBox="1"/>
      </xdr:nvSpPr>
      <xdr:spPr>
        <a:xfrm>
          <a:off x="126873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48F429CB-E5F3-4502-8DD5-2CBB1AABE754}"/>
            </a:ext>
          </a:extLst>
        </xdr:cNvPr>
        <xdr:cNvSpPr txBox="1"/>
      </xdr:nvSpPr>
      <xdr:spPr>
        <a:xfrm>
          <a:off x="119049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8B4CC5BB-AF78-46FD-99CC-18D751218800}"/>
            </a:ext>
          </a:extLst>
        </xdr:cNvPr>
        <xdr:cNvSpPr txBox="1"/>
      </xdr:nvSpPr>
      <xdr:spPr>
        <a:xfrm>
          <a:off x="111150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31</xdr:row>
      <xdr:rowOff>37503</xdr:rowOff>
    </xdr:from>
    <xdr:to>
      <xdr:col>85</xdr:col>
      <xdr:colOff>177800</xdr:colOff>
      <xdr:row>31</xdr:row>
      <xdr:rowOff>139103</xdr:rowOff>
    </xdr:to>
    <xdr:sp macro="" textlink="">
      <xdr:nvSpPr>
        <xdr:cNvPr id="541" name="楕円 540">
          <a:extLst>
            <a:ext uri="{FF2B5EF4-FFF2-40B4-BE49-F238E27FC236}">
              <a16:creationId xmlns:a16="http://schemas.microsoft.com/office/drawing/2014/main" id="{21BD95DC-A226-4FA3-B507-C99154F526F6}"/>
            </a:ext>
          </a:extLst>
        </xdr:cNvPr>
        <xdr:cNvSpPr/>
      </xdr:nvSpPr>
      <xdr:spPr>
        <a:xfrm>
          <a:off x="14325600" y="5234343"/>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30</xdr:row>
      <xdr:rowOff>161980</xdr:rowOff>
    </xdr:from>
    <xdr:ext cx="534377" cy="259045"/>
    <xdr:sp macro="" textlink="">
      <xdr:nvSpPr>
        <xdr:cNvPr id="542" name="消防費該当値テキスト">
          <a:extLst>
            <a:ext uri="{FF2B5EF4-FFF2-40B4-BE49-F238E27FC236}">
              <a16:creationId xmlns:a16="http://schemas.microsoft.com/office/drawing/2014/main" id="{81E62CBE-4AD4-40A8-B9DB-8EFEBA9F8AC6}"/>
            </a:ext>
          </a:extLst>
        </xdr:cNvPr>
        <xdr:cNvSpPr txBox="1"/>
      </xdr:nvSpPr>
      <xdr:spPr>
        <a:xfrm>
          <a:off x="14419580" y="5191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32</xdr:row>
      <xdr:rowOff>111684</xdr:rowOff>
    </xdr:from>
    <xdr:to>
      <xdr:col>81</xdr:col>
      <xdr:colOff>101600</xdr:colOff>
      <xdr:row>33</xdr:row>
      <xdr:rowOff>41834</xdr:rowOff>
    </xdr:to>
    <xdr:sp macro="" textlink="">
      <xdr:nvSpPr>
        <xdr:cNvPr id="543" name="楕円 542">
          <a:extLst>
            <a:ext uri="{FF2B5EF4-FFF2-40B4-BE49-F238E27FC236}">
              <a16:creationId xmlns:a16="http://schemas.microsoft.com/office/drawing/2014/main" id="{EAC622F9-997C-40D4-A2ED-1A8537E5E904}"/>
            </a:ext>
          </a:extLst>
        </xdr:cNvPr>
        <xdr:cNvSpPr/>
      </xdr:nvSpPr>
      <xdr:spPr>
        <a:xfrm>
          <a:off x="13578840" y="54761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31</xdr:row>
      <xdr:rowOff>58361</xdr:rowOff>
    </xdr:from>
    <xdr:ext cx="534377" cy="259045"/>
    <xdr:sp macro="" textlink="">
      <xdr:nvSpPr>
        <xdr:cNvPr id="544" name="テキスト ボックス 543">
          <a:extLst>
            <a:ext uri="{FF2B5EF4-FFF2-40B4-BE49-F238E27FC236}">
              <a16:creationId xmlns:a16="http://schemas.microsoft.com/office/drawing/2014/main" id="{D423538B-3EFD-46C4-B4E0-A8B0DEF3ADDD}"/>
            </a:ext>
          </a:extLst>
        </xdr:cNvPr>
        <xdr:cNvSpPr txBox="1"/>
      </xdr:nvSpPr>
      <xdr:spPr>
        <a:xfrm>
          <a:off x="13408171" y="5255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34</xdr:row>
      <xdr:rowOff>63640</xdr:rowOff>
    </xdr:from>
    <xdr:to>
      <xdr:col>76</xdr:col>
      <xdr:colOff>165100</xdr:colOff>
      <xdr:row>34</xdr:row>
      <xdr:rowOff>165240</xdr:rowOff>
    </xdr:to>
    <xdr:sp macro="" textlink="">
      <xdr:nvSpPr>
        <xdr:cNvPr id="545" name="楕円 544">
          <a:extLst>
            <a:ext uri="{FF2B5EF4-FFF2-40B4-BE49-F238E27FC236}">
              <a16:creationId xmlns:a16="http://schemas.microsoft.com/office/drawing/2014/main" id="{ABB6486B-22EB-458E-A8B8-0493920E0F91}"/>
            </a:ext>
          </a:extLst>
        </xdr:cNvPr>
        <xdr:cNvSpPr/>
      </xdr:nvSpPr>
      <xdr:spPr>
        <a:xfrm>
          <a:off x="12804140" y="576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10317</xdr:rowOff>
    </xdr:from>
    <xdr:ext cx="534377" cy="259045"/>
    <xdr:sp macro="" textlink="">
      <xdr:nvSpPr>
        <xdr:cNvPr id="546" name="テキスト ボックス 545">
          <a:extLst>
            <a:ext uri="{FF2B5EF4-FFF2-40B4-BE49-F238E27FC236}">
              <a16:creationId xmlns:a16="http://schemas.microsoft.com/office/drawing/2014/main" id="{2DC8E79B-58C3-4113-B3A4-74A87AC58E6C}"/>
            </a:ext>
          </a:extLst>
        </xdr:cNvPr>
        <xdr:cNvSpPr txBox="1"/>
      </xdr:nvSpPr>
      <xdr:spPr>
        <a:xfrm>
          <a:off x="12610611" y="5542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34</xdr:row>
      <xdr:rowOff>147917</xdr:rowOff>
    </xdr:from>
    <xdr:to>
      <xdr:col>72</xdr:col>
      <xdr:colOff>38100</xdr:colOff>
      <xdr:row>35</xdr:row>
      <xdr:rowOff>78067</xdr:rowOff>
    </xdr:to>
    <xdr:sp macro="" textlink="">
      <xdr:nvSpPr>
        <xdr:cNvPr id="547" name="楕円 546">
          <a:extLst>
            <a:ext uri="{FF2B5EF4-FFF2-40B4-BE49-F238E27FC236}">
              <a16:creationId xmlns:a16="http://schemas.microsoft.com/office/drawing/2014/main" id="{F7070644-D098-4F51-8520-783E58ED5CCB}"/>
            </a:ext>
          </a:extLst>
        </xdr:cNvPr>
        <xdr:cNvSpPr/>
      </xdr:nvSpPr>
      <xdr:spPr>
        <a:xfrm>
          <a:off x="12029440" y="584767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94594</xdr:rowOff>
    </xdr:from>
    <xdr:ext cx="534377" cy="259045"/>
    <xdr:sp macro="" textlink="">
      <xdr:nvSpPr>
        <xdr:cNvPr id="548" name="テキスト ボックス 547">
          <a:extLst>
            <a:ext uri="{FF2B5EF4-FFF2-40B4-BE49-F238E27FC236}">
              <a16:creationId xmlns:a16="http://schemas.microsoft.com/office/drawing/2014/main" id="{E32FCD60-EF11-4359-8248-CF02817221D2}"/>
            </a:ext>
          </a:extLst>
        </xdr:cNvPr>
        <xdr:cNvSpPr txBox="1"/>
      </xdr:nvSpPr>
      <xdr:spPr>
        <a:xfrm>
          <a:off x="11835911" y="5626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162242</xdr:rowOff>
    </xdr:from>
    <xdr:to>
      <xdr:col>67</xdr:col>
      <xdr:colOff>101600</xdr:colOff>
      <xdr:row>35</xdr:row>
      <xdr:rowOff>92392</xdr:rowOff>
    </xdr:to>
    <xdr:sp macro="" textlink="">
      <xdr:nvSpPr>
        <xdr:cNvPr id="549" name="楕円 548">
          <a:extLst>
            <a:ext uri="{FF2B5EF4-FFF2-40B4-BE49-F238E27FC236}">
              <a16:creationId xmlns:a16="http://schemas.microsoft.com/office/drawing/2014/main" id="{093777E1-A79F-41DF-A73F-C5EC57A2DD52}"/>
            </a:ext>
          </a:extLst>
        </xdr:cNvPr>
        <xdr:cNvSpPr/>
      </xdr:nvSpPr>
      <xdr:spPr>
        <a:xfrm>
          <a:off x="11231880" y="58620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108919</xdr:rowOff>
    </xdr:from>
    <xdr:ext cx="534377" cy="259045"/>
    <xdr:sp macro="" textlink="">
      <xdr:nvSpPr>
        <xdr:cNvPr id="550" name="テキスト ボックス 549">
          <a:extLst>
            <a:ext uri="{FF2B5EF4-FFF2-40B4-BE49-F238E27FC236}">
              <a16:creationId xmlns:a16="http://schemas.microsoft.com/office/drawing/2014/main" id="{6A7495B2-BC0A-4DF3-B607-EECABA7EEB3A}"/>
            </a:ext>
          </a:extLst>
        </xdr:cNvPr>
        <xdr:cNvSpPr txBox="1"/>
      </xdr:nvSpPr>
      <xdr:spPr>
        <a:xfrm>
          <a:off x="11061211" y="5641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3613982F-E6EA-49AD-BB31-B0F370B05B06}"/>
            </a:ext>
          </a:extLst>
        </xdr:cNvPr>
        <xdr:cNvSpPr/>
      </xdr:nvSpPr>
      <xdr:spPr>
        <a:xfrm>
          <a:off x="10960100" y="72656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75E92D8F-3631-4D20-86BA-F615F771C207}"/>
            </a:ext>
          </a:extLst>
        </xdr:cNvPr>
        <xdr:cNvSpPr/>
      </xdr:nvSpPr>
      <xdr:spPr>
        <a:xfrm>
          <a:off x="11064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C3907B08-2792-4BB7-A4D3-BCAECA50BDA2}"/>
            </a:ext>
          </a:extLst>
        </xdr:cNvPr>
        <xdr:cNvSpPr/>
      </xdr:nvSpPr>
      <xdr:spPr>
        <a:xfrm>
          <a:off x="11064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1085358E-7E47-44B9-ACC1-6E26EB416B97}"/>
            </a:ext>
          </a:extLst>
        </xdr:cNvPr>
        <xdr:cNvSpPr/>
      </xdr:nvSpPr>
      <xdr:spPr>
        <a:xfrm>
          <a:off x="119659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E0F8B816-5C29-4950-8548-257407463F2B}"/>
            </a:ext>
          </a:extLst>
        </xdr:cNvPr>
        <xdr:cNvSpPr/>
      </xdr:nvSpPr>
      <xdr:spPr>
        <a:xfrm>
          <a:off x="119659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ED35707-7360-48F3-A8D3-97FE1155A75A}"/>
            </a:ext>
          </a:extLst>
        </xdr:cNvPr>
        <xdr:cNvSpPr/>
      </xdr:nvSpPr>
      <xdr:spPr>
        <a:xfrm>
          <a:off x="129717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2D4D2F98-B055-4F3C-A74A-0984BC467A6C}"/>
            </a:ext>
          </a:extLst>
        </xdr:cNvPr>
        <xdr:cNvSpPr/>
      </xdr:nvSpPr>
      <xdr:spPr>
        <a:xfrm>
          <a:off x="129717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7B869FAE-A098-43A2-BF08-BACB4CAF0E72}"/>
            </a:ext>
          </a:extLst>
        </xdr:cNvPr>
        <xdr:cNvSpPr/>
      </xdr:nvSpPr>
      <xdr:spPr>
        <a:xfrm>
          <a:off x="10960100" y="80721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72135B37-E321-4C3D-BE8B-B5932C5B2057}"/>
            </a:ext>
          </a:extLst>
        </xdr:cNvPr>
        <xdr:cNvSpPr txBox="1"/>
      </xdr:nvSpPr>
      <xdr:spPr>
        <a:xfrm>
          <a:off x="109220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8ACBADFD-5B93-4E79-B8F1-30EB9B73F811}"/>
            </a:ext>
          </a:extLst>
        </xdr:cNvPr>
        <xdr:cNvCxnSpPr/>
      </xdr:nvCxnSpPr>
      <xdr:spPr>
        <a:xfrm>
          <a:off x="10960100" y="10308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a:extLst>
            <a:ext uri="{FF2B5EF4-FFF2-40B4-BE49-F238E27FC236}">
              <a16:creationId xmlns:a16="http://schemas.microsoft.com/office/drawing/2014/main" id="{FF6D501B-6A44-4EFB-ABE2-30EF5F587704}"/>
            </a:ext>
          </a:extLst>
        </xdr:cNvPr>
        <xdr:cNvSpPr txBox="1"/>
      </xdr:nvSpPr>
      <xdr:spPr>
        <a:xfrm>
          <a:off x="10734174" y="10170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0AF6F744-6630-46C5-BCDD-16387601295B}"/>
            </a:ext>
          </a:extLst>
        </xdr:cNvPr>
        <xdr:cNvCxnSpPr/>
      </xdr:nvCxnSpPr>
      <xdr:spPr>
        <a:xfrm>
          <a:off x="10960100" y="99352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3" name="テキスト ボックス 562">
          <a:extLst>
            <a:ext uri="{FF2B5EF4-FFF2-40B4-BE49-F238E27FC236}">
              <a16:creationId xmlns:a16="http://schemas.microsoft.com/office/drawing/2014/main" id="{46B5671B-F4CC-44D2-B685-3C4D8C7EC8DE}"/>
            </a:ext>
          </a:extLst>
        </xdr:cNvPr>
        <xdr:cNvSpPr txBox="1"/>
      </xdr:nvSpPr>
      <xdr:spPr>
        <a:xfrm>
          <a:off x="10497381" y="97967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8CDF52C2-48FD-4E0F-90AC-21C90BE7850A}"/>
            </a:ext>
          </a:extLst>
        </xdr:cNvPr>
        <xdr:cNvCxnSpPr/>
      </xdr:nvCxnSpPr>
      <xdr:spPr>
        <a:xfrm>
          <a:off x="10960100" y="9561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5" name="テキスト ボックス 564">
          <a:extLst>
            <a:ext uri="{FF2B5EF4-FFF2-40B4-BE49-F238E27FC236}">
              <a16:creationId xmlns:a16="http://schemas.microsoft.com/office/drawing/2014/main" id="{2593DA7F-2A18-49BE-9930-B3160123176E}"/>
            </a:ext>
          </a:extLst>
        </xdr:cNvPr>
        <xdr:cNvSpPr txBox="1"/>
      </xdr:nvSpPr>
      <xdr:spPr>
        <a:xfrm>
          <a:off x="10497381" y="94234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ACE39A9A-8F22-4867-80C5-6DED9C018DFA}"/>
            </a:ext>
          </a:extLst>
        </xdr:cNvPr>
        <xdr:cNvCxnSpPr/>
      </xdr:nvCxnSpPr>
      <xdr:spPr>
        <a:xfrm>
          <a:off x="10960100" y="91922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C584F290-C92F-4C91-8646-7CE2D15B9015}"/>
            </a:ext>
          </a:extLst>
        </xdr:cNvPr>
        <xdr:cNvSpPr txBox="1"/>
      </xdr:nvSpPr>
      <xdr:spPr>
        <a:xfrm>
          <a:off x="10497381" y="90538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AAD90676-F039-4997-A390-98546A952143}"/>
            </a:ext>
          </a:extLst>
        </xdr:cNvPr>
        <xdr:cNvCxnSpPr/>
      </xdr:nvCxnSpPr>
      <xdr:spPr>
        <a:xfrm>
          <a:off x="10960100" y="88188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9" name="テキスト ボックス 568">
          <a:extLst>
            <a:ext uri="{FF2B5EF4-FFF2-40B4-BE49-F238E27FC236}">
              <a16:creationId xmlns:a16="http://schemas.microsoft.com/office/drawing/2014/main" id="{E7F279AA-0162-4492-BBF0-1969B5456256}"/>
            </a:ext>
          </a:extLst>
        </xdr:cNvPr>
        <xdr:cNvSpPr txBox="1"/>
      </xdr:nvSpPr>
      <xdr:spPr>
        <a:xfrm>
          <a:off x="10497381" y="86804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43B0D931-4EF4-45F0-9F6A-CD4FC428145F}"/>
            </a:ext>
          </a:extLst>
        </xdr:cNvPr>
        <xdr:cNvCxnSpPr/>
      </xdr:nvCxnSpPr>
      <xdr:spPr>
        <a:xfrm>
          <a:off x="10960100" y="84455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1" name="テキスト ボックス 570">
          <a:extLst>
            <a:ext uri="{FF2B5EF4-FFF2-40B4-BE49-F238E27FC236}">
              <a16:creationId xmlns:a16="http://schemas.microsoft.com/office/drawing/2014/main" id="{1E791A6C-8E82-4FD2-A73D-96CCE3623FEE}"/>
            </a:ext>
          </a:extLst>
        </xdr:cNvPr>
        <xdr:cNvSpPr txBox="1"/>
      </xdr:nvSpPr>
      <xdr:spPr>
        <a:xfrm>
          <a:off x="10433261" y="8307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CFFB4FF3-A483-4834-B81C-2EE76BBE2442}"/>
            </a:ext>
          </a:extLst>
        </xdr:cNvPr>
        <xdr:cNvCxnSpPr/>
      </xdr:nvCxnSpPr>
      <xdr:spPr>
        <a:xfrm>
          <a:off x="10960100" y="80721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a:extLst>
            <a:ext uri="{FF2B5EF4-FFF2-40B4-BE49-F238E27FC236}">
              <a16:creationId xmlns:a16="http://schemas.microsoft.com/office/drawing/2014/main" id="{C1D293F9-B2E4-4533-88B8-8316D961434D}"/>
            </a:ext>
          </a:extLst>
        </xdr:cNvPr>
        <xdr:cNvSpPr txBox="1"/>
      </xdr:nvSpPr>
      <xdr:spPr>
        <a:xfrm>
          <a:off x="1043326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9133B9CC-040A-4635-8634-4522C4D5EF05}"/>
            </a:ext>
          </a:extLst>
        </xdr:cNvPr>
        <xdr:cNvSpPr/>
      </xdr:nvSpPr>
      <xdr:spPr>
        <a:xfrm>
          <a:off x="10960100" y="80721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30220</xdr:rowOff>
    </xdr:from>
    <xdr:to>
      <xdr:col>85</xdr:col>
      <xdr:colOff>126364</xdr:colOff>
      <xdr:row>58</xdr:row>
      <xdr:rowOff>90932</xdr:rowOff>
    </xdr:to>
    <xdr:cxnSp macro="">
      <xdr:nvCxnSpPr>
        <xdr:cNvPr id="575" name="直線コネクタ 574">
          <a:extLst>
            <a:ext uri="{FF2B5EF4-FFF2-40B4-BE49-F238E27FC236}">
              <a16:creationId xmlns:a16="http://schemas.microsoft.com/office/drawing/2014/main" id="{A4ABC2A7-D91F-4057-AE2F-6D13927D45C2}"/>
            </a:ext>
          </a:extLst>
        </xdr:cNvPr>
        <xdr:cNvCxnSpPr/>
      </xdr:nvCxnSpPr>
      <xdr:spPr>
        <a:xfrm flipV="1">
          <a:off x="14374495" y="8412220"/>
          <a:ext cx="1269" cy="14018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94759</xdr:rowOff>
    </xdr:from>
    <xdr:ext cx="534377" cy="259045"/>
    <xdr:sp macro="" textlink="">
      <xdr:nvSpPr>
        <xdr:cNvPr id="576" name="教育費最小値テキスト">
          <a:extLst>
            <a:ext uri="{FF2B5EF4-FFF2-40B4-BE49-F238E27FC236}">
              <a16:creationId xmlns:a16="http://schemas.microsoft.com/office/drawing/2014/main" id="{40BDADA4-E74E-422C-9032-FF51FA5F0716}"/>
            </a:ext>
          </a:extLst>
        </xdr:cNvPr>
        <xdr:cNvSpPr txBox="1"/>
      </xdr:nvSpPr>
      <xdr:spPr>
        <a:xfrm>
          <a:off x="14419580" y="9817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90932</xdr:rowOff>
    </xdr:from>
    <xdr:to>
      <xdr:col>86</xdr:col>
      <xdr:colOff>25400</xdr:colOff>
      <xdr:row>58</xdr:row>
      <xdr:rowOff>90932</xdr:rowOff>
    </xdr:to>
    <xdr:cxnSp macro="">
      <xdr:nvCxnSpPr>
        <xdr:cNvPr id="577" name="直線コネクタ 576">
          <a:extLst>
            <a:ext uri="{FF2B5EF4-FFF2-40B4-BE49-F238E27FC236}">
              <a16:creationId xmlns:a16="http://schemas.microsoft.com/office/drawing/2014/main" id="{088FB302-49E2-4DC0-9577-48C8930728A1}"/>
            </a:ext>
          </a:extLst>
        </xdr:cNvPr>
        <xdr:cNvCxnSpPr/>
      </xdr:nvCxnSpPr>
      <xdr:spPr>
        <a:xfrm>
          <a:off x="14287500" y="98140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148347</xdr:rowOff>
    </xdr:from>
    <xdr:ext cx="599010" cy="259045"/>
    <xdr:sp macro="" textlink="">
      <xdr:nvSpPr>
        <xdr:cNvPr id="578" name="教育費最大値テキスト">
          <a:extLst>
            <a:ext uri="{FF2B5EF4-FFF2-40B4-BE49-F238E27FC236}">
              <a16:creationId xmlns:a16="http://schemas.microsoft.com/office/drawing/2014/main" id="{1EF892AB-1923-4FE2-A39A-7FD6D3622EAF}"/>
            </a:ext>
          </a:extLst>
        </xdr:cNvPr>
        <xdr:cNvSpPr txBox="1"/>
      </xdr:nvSpPr>
      <xdr:spPr>
        <a:xfrm>
          <a:off x="14419580" y="8195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101,747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30220</xdr:rowOff>
    </xdr:from>
    <xdr:to>
      <xdr:col>86</xdr:col>
      <xdr:colOff>25400</xdr:colOff>
      <xdr:row>50</xdr:row>
      <xdr:rowOff>30220</xdr:rowOff>
    </xdr:to>
    <xdr:cxnSp macro="">
      <xdr:nvCxnSpPr>
        <xdr:cNvPr id="579" name="直線コネクタ 578">
          <a:extLst>
            <a:ext uri="{FF2B5EF4-FFF2-40B4-BE49-F238E27FC236}">
              <a16:creationId xmlns:a16="http://schemas.microsoft.com/office/drawing/2014/main" id="{14B15350-F25D-4F1A-A32A-F1201C9FA14C}"/>
            </a:ext>
          </a:extLst>
        </xdr:cNvPr>
        <xdr:cNvCxnSpPr/>
      </xdr:nvCxnSpPr>
      <xdr:spPr>
        <a:xfrm>
          <a:off x="14287500" y="84122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49784</xdr:rowOff>
    </xdr:from>
    <xdr:to>
      <xdr:col>85</xdr:col>
      <xdr:colOff>127000</xdr:colOff>
      <xdr:row>54</xdr:row>
      <xdr:rowOff>86475</xdr:rowOff>
    </xdr:to>
    <xdr:cxnSp macro="">
      <xdr:nvCxnSpPr>
        <xdr:cNvPr id="580" name="直線コネクタ 579">
          <a:extLst>
            <a:ext uri="{FF2B5EF4-FFF2-40B4-BE49-F238E27FC236}">
              <a16:creationId xmlns:a16="http://schemas.microsoft.com/office/drawing/2014/main" id="{DEE80AF4-CE88-4EC6-AF84-622A28EBD14D}"/>
            </a:ext>
          </a:extLst>
        </xdr:cNvPr>
        <xdr:cNvCxnSpPr/>
      </xdr:nvCxnSpPr>
      <xdr:spPr>
        <a:xfrm flipV="1">
          <a:off x="13629640" y="9102344"/>
          <a:ext cx="746760" cy="36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71270</xdr:rowOff>
    </xdr:from>
    <xdr:ext cx="534377" cy="259045"/>
    <xdr:sp macro="" textlink="">
      <xdr:nvSpPr>
        <xdr:cNvPr id="581" name="教育費平均値テキスト">
          <a:extLst>
            <a:ext uri="{FF2B5EF4-FFF2-40B4-BE49-F238E27FC236}">
              <a16:creationId xmlns:a16="http://schemas.microsoft.com/office/drawing/2014/main" id="{F8AE81B0-0F9D-4267-BB21-21E9750966AF}"/>
            </a:ext>
          </a:extLst>
        </xdr:cNvPr>
        <xdr:cNvSpPr txBox="1"/>
      </xdr:nvSpPr>
      <xdr:spPr>
        <a:xfrm>
          <a:off x="14419580" y="91238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92843</xdr:rowOff>
    </xdr:from>
    <xdr:to>
      <xdr:col>85</xdr:col>
      <xdr:colOff>177800</xdr:colOff>
      <xdr:row>55</xdr:row>
      <xdr:rowOff>22993</xdr:rowOff>
    </xdr:to>
    <xdr:sp macro="" textlink="">
      <xdr:nvSpPr>
        <xdr:cNvPr id="582" name="フローチャート: 判断 581">
          <a:extLst>
            <a:ext uri="{FF2B5EF4-FFF2-40B4-BE49-F238E27FC236}">
              <a16:creationId xmlns:a16="http://schemas.microsoft.com/office/drawing/2014/main" id="{A41C0DCD-91C6-4AD9-B799-4341F2FF9C7F}"/>
            </a:ext>
          </a:extLst>
        </xdr:cNvPr>
        <xdr:cNvSpPr/>
      </xdr:nvSpPr>
      <xdr:spPr>
        <a:xfrm>
          <a:off x="14325600" y="9145403"/>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86475</xdr:rowOff>
    </xdr:from>
    <xdr:to>
      <xdr:col>81</xdr:col>
      <xdr:colOff>50800</xdr:colOff>
      <xdr:row>55</xdr:row>
      <xdr:rowOff>73825</xdr:rowOff>
    </xdr:to>
    <xdr:cxnSp macro="">
      <xdr:nvCxnSpPr>
        <xdr:cNvPr id="583" name="直線コネクタ 582">
          <a:extLst>
            <a:ext uri="{FF2B5EF4-FFF2-40B4-BE49-F238E27FC236}">
              <a16:creationId xmlns:a16="http://schemas.microsoft.com/office/drawing/2014/main" id="{37609456-90DE-4243-A097-B3DC8FE41183}"/>
            </a:ext>
          </a:extLst>
        </xdr:cNvPr>
        <xdr:cNvCxnSpPr/>
      </xdr:nvCxnSpPr>
      <xdr:spPr>
        <a:xfrm flipV="1">
          <a:off x="12854940" y="9139035"/>
          <a:ext cx="774700" cy="154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12986</xdr:rowOff>
    </xdr:from>
    <xdr:to>
      <xdr:col>81</xdr:col>
      <xdr:colOff>101600</xdr:colOff>
      <xdr:row>55</xdr:row>
      <xdr:rowOff>114586</xdr:rowOff>
    </xdr:to>
    <xdr:sp macro="" textlink="">
      <xdr:nvSpPr>
        <xdr:cNvPr id="584" name="フローチャート: 判断 583">
          <a:extLst>
            <a:ext uri="{FF2B5EF4-FFF2-40B4-BE49-F238E27FC236}">
              <a16:creationId xmlns:a16="http://schemas.microsoft.com/office/drawing/2014/main" id="{2BBC80BA-7766-4095-8211-01BBABCC57AF}"/>
            </a:ext>
          </a:extLst>
        </xdr:cNvPr>
        <xdr:cNvSpPr/>
      </xdr:nvSpPr>
      <xdr:spPr>
        <a:xfrm>
          <a:off x="13578840" y="9233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105713</xdr:rowOff>
    </xdr:from>
    <xdr:ext cx="534377" cy="259045"/>
    <xdr:sp macro="" textlink="">
      <xdr:nvSpPr>
        <xdr:cNvPr id="585" name="テキスト ボックス 584">
          <a:extLst>
            <a:ext uri="{FF2B5EF4-FFF2-40B4-BE49-F238E27FC236}">
              <a16:creationId xmlns:a16="http://schemas.microsoft.com/office/drawing/2014/main" id="{21EDF4B0-A8AA-42AC-A31D-6C59579AB3B4}"/>
            </a:ext>
          </a:extLst>
        </xdr:cNvPr>
        <xdr:cNvSpPr txBox="1"/>
      </xdr:nvSpPr>
      <xdr:spPr>
        <a:xfrm>
          <a:off x="13408171" y="9325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31077</xdr:rowOff>
    </xdr:from>
    <xdr:to>
      <xdr:col>76</xdr:col>
      <xdr:colOff>114300</xdr:colOff>
      <xdr:row>55</xdr:row>
      <xdr:rowOff>73825</xdr:rowOff>
    </xdr:to>
    <xdr:cxnSp macro="">
      <xdr:nvCxnSpPr>
        <xdr:cNvPr id="586" name="直線コネクタ 585">
          <a:extLst>
            <a:ext uri="{FF2B5EF4-FFF2-40B4-BE49-F238E27FC236}">
              <a16:creationId xmlns:a16="http://schemas.microsoft.com/office/drawing/2014/main" id="{10BA02C5-7D19-4A63-BDE2-AEF6770551B3}"/>
            </a:ext>
          </a:extLst>
        </xdr:cNvPr>
        <xdr:cNvCxnSpPr/>
      </xdr:nvCxnSpPr>
      <xdr:spPr>
        <a:xfrm>
          <a:off x="12072620" y="9251277"/>
          <a:ext cx="782320" cy="42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40742</xdr:rowOff>
    </xdr:from>
    <xdr:to>
      <xdr:col>76</xdr:col>
      <xdr:colOff>165100</xdr:colOff>
      <xdr:row>55</xdr:row>
      <xdr:rowOff>142342</xdr:rowOff>
    </xdr:to>
    <xdr:sp macro="" textlink="">
      <xdr:nvSpPr>
        <xdr:cNvPr id="587" name="フローチャート: 判断 586">
          <a:extLst>
            <a:ext uri="{FF2B5EF4-FFF2-40B4-BE49-F238E27FC236}">
              <a16:creationId xmlns:a16="http://schemas.microsoft.com/office/drawing/2014/main" id="{2B6413CD-02FA-411B-908E-C1E79D62DCF3}"/>
            </a:ext>
          </a:extLst>
        </xdr:cNvPr>
        <xdr:cNvSpPr/>
      </xdr:nvSpPr>
      <xdr:spPr>
        <a:xfrm>
          <a:off x="12804140" y="9260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133469</xdr:rowOff>
    </xdr:from>
    <xdr:ext cx="534377" cy="259045"/>
    <xdr:sp macro="" textlink="">
      <xdr:nvSpPr>
        <xdr:cNvPr id="588" name="テキスト ボックス 587">
          <a:extLst>
            <a:ext uri="{FF2B5EF4-FFF2-40B4-BE49-F238E27FC236}">
              <a16:creationId xmlns:a16="http://schemas.microsoft.com/office/drawing/2014/main" id="{1DEEAF56-395A-42CB-A5F4-A2E96DC4DB50}"/>
            </a:ext>
          </a:extLst>
        </xdr:cNvPr>
        <xdr:cNvSpPr txBox="1"/>
      </xdr:nvSpPr>
      <xdr:spPr>
        <a:xfrm>
          <a:off x="12610611" y="9353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31077</xdr:rowOff>
    </xdr:from>
    <xdr:to>
      <xdr:col>71</xdr:col>
      <xdr:colOff>177800</xdr:colOff>
      <xdr:row>55</xdr:row>
      <xdr:rowOff>88036</xdr:rowOff>
    </xdr:to>
    <xdr:cxnSp macro="">
      <xdr:nvCxnSpPr>
        <xdr:cNvPr id="589" name="直線コネクタ 588">
          <a:extLst>
            <a:ext uri="{FF2B5EF4-FFF2-40B4-BE49-F238E27FC236}">
              <a16:creationId xmlns:a16="http://schemas.microsoft.com/office/drawing/2014/main" id="{D042557E-4739-4AF2-AF09-A39131756BBF}"/>
            </a:ext>
          </a:extLst>
        </xdr:cNvPr>
        <xdr:cNvCxnSpPr/>
      </xdr:nvCxnSpPr>
      <xdr:spPr>
        <a:xfrm flipV="1">
          <a:off x="11282680" y="9251277"/>
          <a:ext cx="789940" cy="56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81032</xdr:rowOff>
    </xdr:from>
    <xdr:to>
      <xdr:col>72</xdr:col>
      <xdr:colOff>38100</xdr:colOff>
      <xdr:row>56</xdr:row>
      <xdr:rowOff>11182</xdr:rowOff>
    </xdr:to>
    <xdr:sp macro="" textlink="">
      <xdr:nvSpPr>
        <xdr:cNvPr id="590" name="フローチャート: 判断 589">
          <a:extLst>
            <a:ext uri="{FF2B5EF4-FFF2-40B4-BE49-F238E27FC236}">
              <a16:creationId xmlns:a16="http://schemas.microsoft.com/office/drawing/2014/main" id="{0922B1BF-87BE-4546-B23E-B69D3A3C33C7}"/>
            </a:ext>
          </a:extLst>
        </xdr:cNvPr>
        <xdr:cNvSpPr/>
      </xdr:nvSpPr>
      <xdr:spPr>
        <a:xfrm>
          <a:off x="12029440" y="930123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2309</xdr:rowOff>
    </xdr:from>
    <xdr:ext cx="534377" cy="259045"/>
    <xdr:sp macro="" textlink="">
      <xdr:nvSpPr>
        <xdr:cNvPr id="591" name="テキスト ボックス 590">
          <a:extLst>
            <a:ext uri="{FF2B5EF4-FFF2-40B4-BE49-F238E27FC236}">
              <a16:creationId xmlns:a16="http://schemas.microsoft.com/office/drawing/2014/main" id="{F21B6DF6-B036-4D33-98FA-F13D5586175F}"/>
            </a:ext>
          </a:extLst>
        </xdr:cNvPr>
        <xdr:cNvSpPr txBox="1"/>
      </xdr:nvSpPr>
      <xdr:spPr>
        <a:xfrm>
          <a:off x="11835911" y="9390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137763</xdr:rowOff>
    </xdr:from>
    <xdr:to>
      <xdr:col>67</xdr:col>
      <xdr:colOff>101600</xdr:colOff>
      <xdr:row>55</xdr:row>
      <xdr:rowOff>67913</xdr:rowOff>
    </xdr:to>
    <xdr:sp macro="" textlink="">
      <xdr:nvSpPr>
        <xdr:cNvPr id="592" name="フローチャート: 判断 591">
          <a:extLst>
            <a:ext uri="{FF2B5EF4-FFF2-40B4-BE49-F238E27FC236}">
              <a16:creationId xmlns:a16="http://schemas.microsoft.com/office/drawing/2014/main" id="{A94F8C71-9290-4B9C-AA40-866824067FD0}"/>
            </a:ext>
          </a:extLst>
        </xdr:cNvPr>
        <xdr:cNvSpPr/>
      </xdr:nvSpPr>
      <xdr:spPr>
        <a:xfrm>
          <a:off x="11231880" y="919032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84440</xdr:rowOff>
    </xdr:from>
    <xdr:ext cx="534377" cy="259045"/>
    <xdr:sp macro="" textlink="">
      <xdr:nvSpPr>
        <xdr:cNvPr id="593" name="テキスト ボックス 592">
          <a:extLst>
            <a:ext uri="{FF2B5EF4-FFF2-40B4-BE49-F238E27FC236}">
              <a16:creationId xmlns:a16="http://schemas.microsoft.com/office/drawing/2014/main" id="{00DF7DC7-8E7A-4963-A350-0DB638031DF1}"/>
            </a:ext>
          </a:extLst>
        </xdr:cNvPr>
        <xdr:cNvSpPr txBox="1"/>
      </xdr:nvSpPr>
      <xdr:spPr>
        <a:xfrm>
          <a:off x="11061211" y="8969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F5FD24C3-9632-4DFE-AB85-E716E84848DB}"/>
            </a:ext>
          </a:extLst>
        </xdr:cNvPr>
        <xdr:cNvSpPr txBox="1"/>
      </xdr:nvSpPr>
      <xdr:spPr>
        <a:xfrm>
          <a:off x="14208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16E261D0-18B8-42FB-979B-795DA90F3916}"/>
            </a:ext>
          </a:extLst>
        </xdr:cNvPr>
        <xdr:cNvSpPr txBox="1"/>
      </xdr:nvSpPr>
      <xdr:spPr>
        <a:xfrm>
          <a:off x="134620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E9BEAA20-0EE4-4FEF-8A0F-E83E490056B0}"/>
            </a:ext>
          </a:extLst>
        </xdr:cNvPr>
        <xdr:cNvSpPr txBox="1"/>
      </xdr:nvSpPr>
      <xdr:spPr>
        <a:xfrm>
          <a:off x="126873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7B1F901A-A4C5-4E69-847F-A62FBD47998A}"/>
            </a:ext>
          </a:extLst>
        </xdr:cNvPr>
        <xdr:cNvSpPr txBox="1"/>
      </xdr:nvSpPr>
      <xdr:spPr>
        <a:xfrm>
          <a:off x="119049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20A0DFF4-0FDF-47CB-957D-2791C172A576}"/>
            </a:ext>
          </a:extLst>
        </xdr:cNvPr>
        <xdr:cNvSpPr txBox="1"/>
      </xdr:nvSpPr>
      <xdr:spPr>
        <a:xfrm>
          <a:off x="111150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170434</xdr:rowOff>
    </xdr:from>
    <xdr:to>
      <xdr:col>85</xdr:col>
      <xdr:colOff>177800</xdr:colOff>
      <xdr:row>54</xdr:row>
      <xdr:rowOff>100584</xdr:rowOff>
    </xdr:to>
    <xdr:sp macro="" textlink="">
      <xdr:nvSpPr>
        <xdr:cNvPr id="599" name="楕円 598">
          <a:extLst>
            <a:ext uri="{FF2B5EF4-FFF2-40B4-BE49-F238E27FC236}">
              <a16:creationId xmlns:a16="http://schemas.microsoft.com/office/drawing/2014/main" id="{5BDF3721-78A7-46D2-AB58-CC885DCDEBA3}"/>
            </a:ext>
          </a:extLst>
        </xdr:cNvPr>
        <xdr:cNvSpPr/>
      </xdr:nvSpPr>
      <xdr:spPr>
        <a:xfrm>
          <a:off x="14325600" y="905535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21861</xdr:rowOff>
    </xdr:from>
    <xdr:ext cx="534377" cy="259045"/>
    <xdr:sp macro="" textlink="">
      <xdr:nvSpPr>
        <xdr:cNvPr id="600" name="教育費該当値テキスト">
          <a:extLst>
            <a:ext uri="{FF2B5EF4-FFF2-40B4-BE49-F238E27FC236}">
              <a16:creationId xmlns:a16="http://schemas.microsoft.com/office/drawing/2014/main" id="{5617918D-6618-4D86-8659-0AC6A934C7DE}"/>
            </a:ext>
          </a:extLst>
        </xdr:cNvPr>
        <xdr:cNvSpPr txBox="1"/>
      </xdr:nvSpPr>
      <xdr:spPr>
        <a:xfrm>
          <a:off x="14419580" y="8906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35675</xdr:rowOff>
    </xdr:from>
    <xdr:to>
      <xdr:col>81</xdr:col>
      <xdr:colOff>101600</xdr:colOff>
      <xdr:row>54</xdr:row>
      <xdr:rowOff>137275</xdr:rowOff>
    </xdr:to>
    <xdr:sp macro="" textlink="">
      <xdr:nvSpPr>
        <xdr:cNvPr id="601" name="楕円 600">
          <a:extLst>
            <a:ext uri="{FF2B5EF4-FFF2-40B4-BE49-F238E27FC236}">
              <a16:creationId xmlns:a16="http://schemas.microsoft.com/office/drawing/2014/main" id="{0B46776B-18EF-4405-AFD0-4FD5611AC708}"/>
            </a:ext>
          </a:extLst>
        </xdr:cNvPr>
        <xdr:cNvSpPr/>
      </xdr:nvSpPr>
      <xdr:spPr>
        <a:xfrm>
          <a:off x="13578840" y="9088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52</xdr:row>
      <xdr:rowOff>153802</xdr:rowOff>
    </xdr:from>
    <xdr:ext cx="534377" cy="259045"/>
    <xdr:sp macro="" textlink="">
      <xdr:nvSpPr>
        <xdr:cNvPr id="602" name="テキスト ボックス 601">
          <a:extLst>
            <a:ext uri="{FF2B5EF4-FFF2-40B4-BE49-F238E27FC236}">
              <a16:creationId xmlns:a16="http://schemas.microsoft.com/office/drawing/2014/main" id="{CB024A4D-307D-49E0-A180-70D9F2F1F420}"/>
            </a:ext>
          </a:extLst>
        </xdr:cNvPr>
        <xdr:cNvSpPr txBox="1"/>
      </xdr:nvSpPr>
      <xdr:spPr>
        <a:xfrm>
          <a:off x="13408171" y="8871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23025</xdr:rowOff>
    </xdr:from>
    <xdr:to>
      <xdr:col>76</xdr:col>
      <xdr:colOff>165100</xdr:colOff>
      <xdr:row>55</xdr:row>
      <xdr:rowOff>124625</xdr:rowOff>
    </xdr:to>
    <xdr:sp macro="" textlink="">
      <xdr:nvSpPr>
        <xdr:cNvPr id="603" name="楕円 602">
          <a:extLst>
            <a:ext uri="{FF2B5EF4-FFF2-40B4-BE49-F238E27FC236}">
              <a16:creationId xmlns:a16="http://schemas.microsoft.com/office/drawing/2014/main" id="{CDD04122-5457-4279-B8B2-8415E8A4313F}"/>
            </a:ext>
          </a:extLst>
        </xdr:cNvPr>
        <xdr:cNvSpPr/>
      </xdr:nvSpPr>
      <xdr:spPr>
        <a:xfrm>
          <a:off x="12804140" y="924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141152</xdr:rowOff>
    </xdr:from>
    <xdr:ext cx="534377" cy="259045"/>
    <xdr:sp macro="" textlink="">
      <xdr:nvSpPr>
        <xdr:cNvPr id="604" name="テキスト ボックス 603">
          <a:extLst>
            <a:ext uri="{FF2B5EF4-FFF2-40B4-BE49-F238E27FC236}">
              <a16:creationId xmlns:a16="http://schemas.microsoft.com/office/drawing/2014/main" id="{B14D7205-85E7-46E4-9B1C-7F7EF16B70DF}"/>
            </a:ext>
          </a:extLst>
        </xdr:cNvPr>
        <xdr:cNvSpPr txBox="1"/>
      </xdr:nvSpPr>
      <xdr:spPr>
        <a:xfrm>
          <a:off x="12610611" y="9026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151727</xdr:rowOff>
    </xdr:from>
    <xdr:to>
      <xdr:col>72</xdr:col>
      <xdr:colOff>38100</xdr:colOff>
      <xdr:row>55</xdr:row>
      <xdr:rowOff>81877</xdr:rowOff>
    </xdr:to>
    <xdr:sp macro="" textlink="">
      <xdr:nvSpPr>
        <xdr:cNvPr id="605" name="楕円 604">
          <a:extLst>
            <a:ext uri="{FF2B5EF4-FFF2-40B4-BE49-F238E27FC236}">
              <a16:creationId xmlns:a16="http://schemas.microsoft.com/office/drawing/2014/main" id="{FAEAB606-21F5-4EF8-90C4-81C3D1383F7C}"/>
            </a:ext>
          </a:extLst>
        </xdr:cNvPr>
        <xdr:cNvSpPr/>
      </xdr:nvSpPr>
      <xdr:spPr>
        <a:xfrm>
          <a:off x="12029440" y="920428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98404</xdr:rowOff>
    </xdr:from>
    <xdr:ext cx="534377" cy="259045"/>
    <xdr:sp macro="" textlink="">
      <xdr:nvSpPr>
        <xdr:cNvPr id="606" name="テキスト ボックス 605">
          <a:extLst>
            <a:ext uri="{FF2B5EF4-FFF2-40B4-BE49-F238E27FC236}">
              <a16:creationId xmlns:a16="http://schemas.microsoft.com/office/drawing/2014/main" id="{BA4AF87B-F1D0-4018-A567-5BCAAE41E6BC}"/>
            </a:ext>
          </a:extLst>
        </xdr:cNvPr>
        <xdr:cNvSpPr txBox="1"/>
      </xdr:nvSpPr>
      <xdr:spPr>
        <a:xfrm>
          <a:off x="11835911" y="898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37236</xdr:rowOff>
    </xdr:from>
    <xdr:to>
      <xdr:col>67</xdr:col>
      <xdr:colOff>101600</xdr:colOff>
      <xdr:row>55</xdr:row>
      <xdr:rowOff>138836</xdr:rowOff>
    </xdr:to>
    <xdr:sp macro="" textlink="">
      <xdr:nvSpPr>
        <xdr:cNvPr id="607" name="楕円 606">
          <a:extLst>
            <a:ext uri="{FF2B5EF4-FFF2-40B4-BE49-F238E27FC236}">
              <a16:creationId xmlns:a16="http://schemas.microsoft.com/office/drawing/2014/main" id="{E0CC08AF-5C72-401C-9722-29048127F67F}"/>
            </a:ext>
          </a:extLst>
        </xdr:cNvPr>
        <xdr:cNvSpPr/>
      </xdr:nvSpPr>
      <xdr:spPr>
        <a:xfrm>
          <a:off x="11231880" y="9257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129963</xdr:rowOff>
    </xdr:from>
    <xdr:ext cx="534377" cy="259045"/>
    <xdr:sp macro="" textlink="">
      <xdr:nvSpPr>
        <xdr:cNvPr id="608" name="テキスト ボックス 607">
          <a:extLst>
            <a:ext uri="{FF2B5EF4-FFF2-40B4-BE49-F238E27FC236}">
              <a16:creationId xmlns:a16="http://schemas.microsoft.com/office/drawing/2014/main" id="{09A1E483-36DD-4CF5-9563-714EDB37A79E}"/>
            </a:ext>
          </a:extLst>
        </xdr:cNvPr>
        <xdr:cNvSpPr txBox="1"/>
      </xdr:nvSpPr>
      <xdr:spPr>
        <a:xfrm>
          <a:off x="11061211" y="9350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677AA2ED-6094-4299-81CC-9613DA7652C7}"/>
            </a:ext>
          </a:extLst>
        </xdr:cNvPr>
        <xdr:cNvSpPr/>
      </xdr:nvSpPr>
      <xdr:spPr>
        <a:xfrm>
          <a:off x="10960100" y="106184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5C06ED94-4285-4C4B-8BD4-13F56135FAB5}"/>
            </a:ext>
          </a:extLst>
        </xdr:cNvPr>
        <xdr:cNvSpPr/>
      </xdr:nvSpPr>
      <xdr:spPr>
        <a:xfrm>
          <a:off x="11064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FB756567-B0F7-43AC-96A9-85CE20580F1C}"/>
            </a:ext>
          </a:extLst>
        </xdr:cNvPr>
        <xdr:cNvSpPr/>
      </xdr:nvSpPr>
      <xdr:spPr>
        <a:xfrm>
          <a:off x="11064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FFA3BEB9-8615-4A24-9F4F-3CC33FAD1884}"/>
            </a:ext>
          </a:extLst>
        </xdr:cNvPr>
        <xdr:cNvSpPr/>
      </xdr:nvSpPr>
      <xdr:spPr>
        <a:xfrm>
          <a:off x="119659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716AAC2B-4BDF-492C-BE97-F9FD76172187}"/>
            </a:ext>
          </a:extLst>
        </xdr:cNvPr>
        <xdr:cNvSpPr/>
      </xdr:nvSpPr>
      <xdr:spPr>
        <a:xfrm>
          <a:off x="119659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3F0425B7-6B87-459A-B332-AB62F569F3E5}"/>
            </a:ext>
          </a:extLst>
        </xdr:cNvPr>
        <xdr:cNvSpPr/>
      </xdr:nvSpPr>
      <xdr:spPr>
        <a:xfrm>
          <a:off x="129717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ACC2E6C5-1915-4690-ADD9-975C7A2929A8}"/>
            </a:ext>
          </a:extLst>
        </xdr:cNvPr>
        <xdr:cNvSpPr/>
      </xdr:nvSpPr>
      <xdr:spPr>
        <a:xfrm>
          <a:off x="129717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AC92366C-0AED-4CFC-9F25-4EA1858575E4}"/>
            </a:ext>
          </a:extLst>
        </xdr:cNvPr>
        <xdr:cNvSpPr/>
      </xdr:nvSpPr>
      <xdr:spPr>
        <a:xfrm>
          <a:off x="10960100" y="114249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a:extLst>
            <a:ext uri="{FF2B5EF4-FFF2-40B4-BE49-F238E27FC236}">
              <a16:creationId xmlns:a16="http://schemas.microsoft.com/office/drawing/2014/main" id="{48D5B5B3-D54B-4BB8-B477-36440B2EEA80}"/>
            </a:ext>
          </a:extLst>
        </xdr:cNvPr>
        <xdr:cNvSpPr txBox="1"/>
      </xdr:nvSpPr>
      <xdr:spPr>
        <a:xfrm>
          <a:off x="109220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B2D63B2F-69D7-4B6D-8F83-2B65EB37DF2C}"/>
            </a:ext>
          </a:extLst>
        </xdr:cNvPr>
        <xdr:cNvCxnSpPr/>
      </xdr:nvCxnSpPr>
      <xdr:spPr>
        <a:xfrm>
          <a:off x="10960100" y="136613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6E356692-4036-4B08-8AF8-1E2B793751CE}"/>
            </a:ext>
          </a:extLst>
        </xdr:cNvPr>
        <xdr:cNvCxnSpPr/>
      </xdr:nvCxnSpPr>
      <xdr:spPr>
        <a:xfrm>
          <a:off x="10960100" y="132156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0" name="テキスト ボックス 619">
          <a:extLst>
            <a:ext uri="{FF2B5EF4-FFF2-40B4-BE49-F238E27FC236}">
              <a16:creationId xmlns:a16="http://schemas.microsoft.com/office/drawing/2014/main" id="{2B7ED06F-3F38-4AB4-8688-70A60376125D}"/>
            </a:ext>
          </a:extLst>
        </xdr:cNvPr>
        <xdr:cNvSpPr txBox="1"/>
      </xdr:nvSpPr>
      <xdr:spPr>
        <a:xfrm>
          <a:off x="10734174" y="130772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E6207FE8-1722-4F17-A557-FEF8CE476719}"/>
            </a:ext>
          </a:extLst>
        </xdr:cNvPr>
        <xdr:cNvCxnSpPr/>
      </xdr:nvCxnSpPr>
      <xdr:spPr>
        <a:xfrm>
          <a:off x="10960100" y="127660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1F1D8E5C-6E9D-4E32-9EB5-AC3C6EE9E9F9}"/>
            </a:ext>
          </a:extLst>
        </xdr:cNvPr>
        <xdr:cNvSpPr txBox="1"/>
      </xdr:nvSpPr>
      <xdr:spPr>
        <a:xfrm>
          <a:off x="10497381" y="12627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ED9D40DA-2812-46D5-8F5B-30F7076B79D9}"/>
            </a:ext>
          </a:extLst>
        </xdr:cNvPr>
        <xdr:cNvCxnSpPr/>
      </xdr:nvCxnSpPr>
      <xdr:spPr>
        <a:xfrm>
          <a:off x="10960100" y="12320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49B6EE1C-ABFA-4839-B47B-288228A51F5C}"/>
            </a:ext>
          </a:extLst>
        </xdr:cNvPr>
        <xdr:cNvSpPr txBox="1"/>
      </xdr:nvSpPr>
      <xdr:spPr>
        <a:xfrm>
          <a:off x="10497381" y="12181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855CD308-45C8-4C55-9A37-5E62E60F9F8D}"/>
            </a:ext>
          </a:extLst>
        </xdr:cNvPr>
        <xdr:cNvCxnSpPr/>
      </xdr:nvCxnSpPr>
      <xdr:spPr>
        <a:xfrm>
          <a:off x="10960100" y="118745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AE6EBF84-44E8-4E0E-AC37-4E06EDE037D1}"/>
            </a:ext>
          </a:extLst>
        </xdr:cNvPr>
        <xdr:cNvSpPr txBox="1"/>
      </xdr:nvSpPr>
      <xdr:spPr>
        <a:xfrm>
          <a:off x="10497381" y="117360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8EC8F76-413F-45BA-AF09-3D61D59C3E9E}"/>
            </a:ext>
          </a:extLst>
        </xdr:cNvPr>
        <xdr:cNvCxnSpPr/>
      </xdr:nvCxnSpPr>
      <xdr:spPr>
        <a:xfrm>
          <a:off x="10960100" y="114249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E4B29E94-90F9-4827-A45E-E3F45E80C70E}"/>
            </a:ext>
          </a:extLst>
        </xdr:cNvPr>
        <xdr:cNvSpPr txBox="1"/>
      </xdr:nvSpPr>
      <xdr:spPr>
        <a:xfrm>
          <a:off x="10497381" y="112865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4046FB5A-038F-4927-99DD-E765059F459B}"/>
            </a:ext>
          </a:extLst>
        </xdr:cNvPr>
        <xdr:cNvSpPr/>
      </xdr:nvSpPr>
      <xdr:spPr>
        <a:xfrm>
          <a:off x="10960100" y="114249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75</xdr:row>
      <xdr:rowOff>85293</xdr:rowOff>
    </xdr:from>
    <xdr:to>
      <xdr:col>85</xdr:col>
      <xdr:colOff>126364</xdr:colOff>
      <xdr:row>78</xdr:row>
      <xdr:rowOff>139700</xdr:rowOff>
    </xdr:to>
    <xdr:cxnSp macro="">
      <xdr:nvCxnSpPr>
        <xdr:cNvPr id="630" name="直線コネクタ 629">
          <a:extLst>
            <a:ext uri="{FF2B5EF4-FFF2-40B4-BE49-F238E27FC236}">
              <a16:creationId xmlns:a16="http://schemas.microsoft.com/office/drawing/2014/main" id="{23949108-6568-43A9-B14F-F916209B1DEE}"/>
            </a:ext>
          </a:extLst>
        </xdr:cNvPr>
        <xdr:cNvCxnSpPr/>
      </xdr:nvCxnSpPr>
      <xdr:spPr>
        <a:xfrm flipV="1">
          <a:off x="14374495" y="12658293"/>
          <a:ext cx="1269" cy="557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149339</xdr:rowOff>
    </xdr:from>
    <xdr:ext cx="249299" cy="259045"/>
    <xdr:sp macro="" textlink="">
      <xdr:nvSpPr>
        <xdr:cNvPr id="631" name="災害復旧費最小値テキスト">
          <a:extLst>
            <a:ext uri="{FF2B5EF4-FFF2-40B4-BE49-F238E27FC236}">
              <a16:creationId xmlns:a16="http://schemas.microsoft.com/office/drawing/2014/main" id="{AB5C6460-E6DB-4D4D-91C6-447477EB9A64}"/>
            </a:ext>
          </a:extLst>
        </xdr:cNvPr>
        <xdr:cNvSpPr txBox="1"/>
      </xdr:nvSpPr>
      <xdr:spPr>
        <a:xfrm>
          <a:off x="14419580" y="132252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2" name="直線コネクタ 631">
          <a:extLst>
            <a:ext uri="{FF2B5EF4-FFF2-40B4-BE49-F238E27FC236}">
              <a16:creationId xmlns:a16="http://schemas.microsoft.com/office/drawing/2014/main" id="{7264EB27-0C45-464A-8EB2-3C15FF26D34E}"/>
            </a:ext>
          </a:extLst>
        </xdr:cNvPr>
        <xdr:cNvCxnSpPr/>
      </xdr:nvCxnSpPr>
      <xdr:spPr>
        <a:xfrm>
          <a:off x="14287500" y="132156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31970</xdr:rowOff>
    </xdr:from>
    <xdr:ext cx="534377" cy="259045"/>
    <xdr:sp macro="" textlink="">
      <xdr:nvSpPr>
        <xdr:cNvPr id="633" name="災害復旧費最大値テキスト">
          <a:extLst>
            <a:ext uri="{FF2B5EF4-FFF2-40B4-BE49-F238E27FC236}">
              <a16:creationId xmlns:a16="http://schemas.microsoft.com/office/drawing/2014/main" id="{674E6195-DCB2-4F2E-85AF-63E5D065E522}"/>
            </a:ext>
          </a:extLst>
        </xdr:cNvPr>
        <xdr:cNvSpPr txBox="1"/>
      </xdr:nvSpPr>
      <xdr:spPr>
        <a:xfrm>
          <a:off x="14419580" y="12437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75</xdr:row>
      <xdr:rowOff>85293</xdr:rowOff>
    </xdr:from>
    <xdr:to>
      <xdr:col>86</xdr:col>
      <xdr:colOff>25400</xdr:colOff>
      <xdr:row>75</xdr:row>
      <xdr:rowOff>85293</xdr:rowOff>
    </xdr:to>
    <xdr:cxnSp macro="">
      <xdr:nvCxnSpPr>
        <xdr:cNvPr id="634" name="直線コネクタ 633">
          <a:extLst>
            <a:ext uri="{FF2B5EF4-FFF2-40B4-BE49-F238E27FC236}">
              <a16:creationId xmlns:a16="http://schemas.microsoft.com/office/drawing/2014/main" id="{58D96044-F4AC-4375-867B-9B2434811C56}"/>
            </a:ext>
          </a:extLst>
        </xdr:cNvPr>
        <xdr:cNvCxnSpPr/>
      </xdr:nvCxnSpPr>
      <xdr:spPr>
        <a:xfrm>
          <a:off x="14287500" y="1265829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70</xdr:row>
      <xdr:rowOff>10999</xdr:rowOff>
    </xdr:from>
    <xdr:to>
      <xdr:col>85</xdr:col>
      <xdr:colOff>127000</xdr:colOff>
      <xdr:row>75</xdr:row>
      <xdr:rowOff>85293</xdr:rowOff>
    </xdr:to>
    <xdr:cxnSp macro="">
      <xdr:nvCxnSpPr>
        <xdr:cNvPr id="635" name="直線コネクタ 634">
          <a:extLst>
            <a:ext uri="{FF2B5EF4-FFF2-40B4-BE49-F238E27FC236}">
              <a16:creationId xmlns:a16="http://schemas.microsoft.com/office/drawing/2014/main" id="{7DE7BDB4-0065-48E6-B8DF-FE7144217E84}"/>
            </a:ext>
          </a:extLst>
        </xdr:cNvPr>
        <xdr:cNvCxnSpPr/>
      </xdr:nvCxnSpPr>
      <xdr:spPr>
        <a:xfrm>
          <a:off x="13629640" y="11745799"/>
          <a:ext cx="746760" cy="912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22339</xdr:rowOff>
    </xdr:from>
    <xdr:ext cx="469744" cy="259045"/>
    <xdr:sp macro="" textlink="">
      <xdr:nvSpPr>
        <xdr:cNvPr id="636" name="災害復旧費平均値テキスト">
          <a:extLst>
            <a:ext uri="{FF2B5EF4-FFF2-40B4-BE49-F238E27FC236}">
              <a16:creationId xmlns:a16="http://schemas.microsoft.com/office/drawing/2014/main" id="{9DC14BB7-0E38-47BB-A949-9F89A4C2961C}"/>
            </a:ext>
          </a:extLst>
        </xdr:cNvPr>
        <xdr:cNvSpPr txBox="1"/>
      </xdr:nvSpPr>
      <xdr:spPr>
        <a:xfrm>
          <a:off x="14419580" y="130982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43912</xdr:rowOff>
    </xdr:from>
    <xdr:to>
      <xdr:col>85</xdr:col>
      <xdr:colOff>177800</xdr:colOff>
      <xdr:row>78</xdr:row>
      <xdr:rowOff>145512</xdr:rowOff>
    </xdr:to>
    <xdr:sp macro="" textlink="">
      <xdr:nvSpPr>
        <xdr:cNvPr id="637" name="フローチャート: 判断 636">
          <a:extLst>
            <a:ext uri="{FF2B5EF4-FFF2-40B4-BE49-F238E27FC236}">
              <a16:creationId xmlns:a16="http://schemas.microsoft.com/office/drawing/2014/main" id="{8B5F6D04-A8B3-425C-BEBC-AE48E70557B1}"/>
            </a:ext>
          </a:extLst>
        </xdr:cNvPr>
        <xdr:cNvSpPr/>
      </xdr:nvSpPr>
      <xdr:spPr>
        <a:xfrm>
          <a:off x="14325600" y="13119832"/>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70</xdr:row>
      <xdr:rowOff>10999</xdr:rowOff>
    </xdr:from>
    <xdr:to>
      <xdr:col>81</xdr:col>
      <xdr:colOff>50800</xdr:colOff>
      <xdr:row>71</xdr:row>
      <xdr:rowOff>112748</xdr:rowOff>
    </xdr:to>
    <xdr:cxnSp macro="">
      <xdr:nvCxnSpPr>
        <xdr:cNvPr id="638" name="直線コネクタ 637">
          <a:extLst>
            <a:ext uri="{FF2B5EF4-FFF2-40B4-BE49-F238E27FC236}">
              <a16:creationId xmlns:a16="http://schemas.microsoft.com/office/drawing/2014/main" id="{626B0A48-5082-4A32-BBFE-B31AB72843F1}"/>
            </a:ext>
          </a:extLst>
        </xdr:cNvPr>
        <xdr:cNvCxnSpPr/>
      </xdr:nvCxnSpPr>
      <xdr:spPr>
        <a:xfrm flipV="1">
          <a:off x="12854940" y="11745799"/>
          <a:ext cx="774700" cy="269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30950</xdr:rowOff>
    </xdr:from>
    <xdr:to>
      <xdr:col>81</xdr:col>
      <xdr:colOff>101600</xdr:colOff>
      <xdr:row>78</xdr:row>
      <xdr:rowOff>132550</xdr:rowOff>
    </xdr:to>
    <xdr:sp macro="" textlink="">
      <xdr:nvSpPr>
        <xdr:cNvPr id="639" name="フローチャート: 判断 638">
          <a:extLst>
            <a:ext uri="{FF2B5EF4-FFF2-40B4-BE49-F238E27FC236}">
              <a16:creationId xmlns:a16="http://schemas.microsoft.com/office/drawing/2014/main" id="{A1C8B406-659A-4F91-93EA-5FC176DC483A}"/>
            </a:ext>
          </a:extLst>
        </xdr:cNvPr>
        <xdr:cNvSpPr/>
      </xdr:nvSpPr>
      <xdr:spPr>
        <a:xfrm>
          <a:off x="13578840" y="1310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123677</xdr:rowOff>
    </xdr:from>
    <xdr:ext cx="469744" cy="259045"/>
    <xdr:sp macro="" textlink="">
      <xdr:nvSpPr>
        <xdr:cNvPr id="640" name="テキスト ボックス 639">
          <a:extLst>
            <a:ext uri="{FF2B5EF4-FFF2-40B4-BE49-F238E27FC236}">
              <a16:creationId xmlns:a16="http://schemas.microsoft.com/office/drawing/2014/main" id="{BB31A9A3-8425-4BCF-8DC3-6B8F15A73759}"/>
            </a:ext>
          </a:extLst>
        </xdr:cNvPr>
        <xdr:cNvSpPr txBox="1"/>
      </xdr:nvSpPr>
      <xdr:spPr>
        <a:xfrm>
          <a:off x="13417628" y="13199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71</xdr:row>
      <xdr:rowOff>112748</xdr:rowOff>
    </xdr:from>
    <xdr:to>
      <xdr:col>76</xdr:col>
      <xdr:colOff>114300</xdr:colOff>
      <xdr:row>78</xdr:row>
      <xdr:rowOff>132590</xdr:rowOff>
    </xdr:to>
    <xdr:cxnSp macro="">
      <xdr:nvCxnSpPr>
        <xdr:cNvPr id="641" name="直線コネクタ 640">
          <a:extLst>
            <a:ext uri="{FF2B5EF4-FFF2-40B4-BE49-F238E27FC236}">
              <a16:creationId xmlns:a16="http://schemas.microsoft.com/office/drawing/2014/main" id="{78E30C36-2596-44EB-AF4B-9C492DA75C0D}"/>
            </a:ext>
          </a:extLst>
        </xdr:cNvPr>
        <xdr:cNvCxnSpPr/>
      </xdr:nvCxnSpPr>
      <xdr:spPr>
        <a:xfrm flipV="1">
          <a:off x="12072620" y="12015188"/>
          <a:ext cx="782320" cy="1193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31886</xdr:rowOff>
    </xdr:from>
    <xdr:to>
      <xdr:col>76</xdr:col>
      <xdr:colOff>165100</xdr:colOff>
      <xdr:row>78</xdr:row>
      <xdr:rowOff>133486</xdr:rowOff>
    </xdr:to>
    <xdr:sp macro="" textlink="">
      <xdr:nvSpPr>
        <xdr:cNvPr id="642" name="フローチャート: 判断 641">
          <a:extLst>
            <a:ext uri="{FF2B5EF4-FFF2-40B4-BE49-F238E27FC236}">
              <a16:creationId xmlns:a16="http://schemas.microsoft.com/office/drawing/2014/main" id="{782E8C48-627E-48C8-8273-5FCEDAF0A55A}"/>
            </a:ext>
          </a:extLst>
        </xdr:cNvPr>
        <xdr:cNvSpPr/>
      </xdr:nvSpPr>
      <xdr:spPr>
        <a:xfrm>
          <a:off x="12804140" y="13107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124613</xdr:rowOff>
    </xdr:from>
    <xdr:ext cx="469744" cy="259045"/>
    <xdr:sp macro="" textlink="">
      <xdr:nvSpPr>
        <xdr:cNvPr id="643" name="テキスト ボックス 642">
          <a:extLst>
            <a:ext uri="{FF2B5EF4-FFF2-40B4-BE49-F238E27FC236}">
              <a16:creationId xmlns:a16="http://schemas.microsoft.com/office/drawing/2014/main" id="{AA7175EF-55B5-4906-988A-751D1CD8741A}"/>
            </a:ext>
          </a:extLst>
        </xdr:cNvPr>
        <xdr:cNvSpPr txBox="1"/>
      </xdr:nvSpPr>
      <xdr:spPr>
        <a:xfrm>
          <a:off x="12642928" y="13200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110461</xdr:rowOff>
    </xdr:from>
    <xdr:to>
      <xdr:col>71</xdr:col>
      <xdr:colOff>177800</xdr:colOff>
      <xdr:row>78</xdr:row>
      <xdr:rowOff>132590</xdr:rowOff>
    </xdr:to>
    <xdr:cxnSp macro="">
      <xdr:nvCxnSpPr>
        <xdr:cNvPr id="644" name="直線コネクタ 643">
          <a:extLst>
            <a:ext uri="{FF2B5EF4-FFF2-40B4-BE49-F238E27FC236}">
              <a16:creationId xmlns:a16="http://schemas.microsoft.com/office/drawing/2014/main" id="{1A8E5FC5-6C8E-4848-B854-16ED83FABE55}"/>
            </a:ext>
          </a:extLst>
        </xdr:cNvPr>
        <xdr:cNvCxnSpPr/>
      </xdr:nvCxnSpPr>
      <xdr:spPr>
        <a:xfrm>
          <a:off x="11282680" y="13186381"/>
          <a:ext cx="789940" cy="22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34128</xdr:rowOff>
    </xdr:from>
    <xdr:to>
      <xdr:col>72</xdr:col>
      <xdr:colOff>38100</xdr:colOff>
      <xdr:row>78</xdr:row>
      <xdr:rowOff>135728</xdr:rowOff>
    </xdr:to>
    <xdr:sp macro="" textlink="">
      <xdr:nvSpPr>
        <xdr:cNvPr id="645" name="フローチャート: 判断 644">
          <a:extLst>
            <a:ext uri="{FF2B5EF4-FFF2-40B4-BE49-F238E27FC236}">
              <a16:creationId xmlns:a16="http://schemas.microsoft.com/office/drawing/2014/main" id="{4E2F82EB-F407-483C-9AC1-6303569F6C43}"/>
            </a:ext>
          </a:extLst>
        </xdr:cNvPr>
        <xdr:cNvSpPr/>
      </xdr:nvSpPr>
      <xdr:spPr>
        <a:xfrm>
          <a:off x="12029440" y="1311004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152255</xdr:rowOff>
    </xdr:from>
    <xdr:ext cx="469744" cy="259045"/>
    <xdr:sp macro="" textlink="">
      <xdr:nvSpPr>
        <xdr:cNvPr id="646" name="テキスト ボックス 645">
          <a:extLst>
            <a:ext uri="{FF2B5EF4-FFF2-40B4-BE49-F238E27FC236}">
              <a16:creationId xmlns:a16="http://schemas.microsoft.com/office/drawing/2014/main" id="{D4FF9624-E89F-48DD-AAB7-0209DD8B47A2}"/>
            </a:ext>
          </a:extLst>
        </xdr:cNvPr>
        <xdr:cNvSpPr txBox="1"/>
      </xdr:nvSpPr>
      <xdr:spPr>
        <a:xfrm>
          <a:off x="11868228" y="12892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82248</xdr:rowOff>
    </xdr:from>
    <xdr:to>
      <xdr:col>67</xdr:col>
      <xdr:colOff>101600</xdr:colOff>
      <xdr:row>78</xdr:row>
      <xdr:rowOff>12398</xdr:rowOff>
    </xdr:to>
    <xdr:sp macro="" textlink="">
      <xdr:nvSpPr>
        <xdr:cNvPr id="647" name="フローチャート: 判断 646">
          <a:extLst>
            <a:ext uri="{FF2B5EF4-FFF2-40B4-BE49-F238E27FC236}">
              <a16:creationId xmlns:a16="http://schemas.microsoft.com/office/drawing/2014/main" id="{BEBA882C-29BA-4382-A724-DDEC058B0B02}"/>
            </a:ext>
          </a:extLst>
        </xdr:cNvPr>
        <xdr:cNvSpPr/>
      </xdr:nvSpPr>
      <xdr:spPr>
        <a:xfrm>
          <a:off x="11231880" y="129905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28925</xdr:rowOff>
    </xdr:from>
    <xdr:ext cx="469744" cy="259045"/>
    <xdr:sp macro="" textlink="">
      <xdr:nvSpPr>
        <xdr:cNvPr id="648" name="テキスト ボックス 647">
          <a:extLst>
            <a:ext uri="{FF2B5EF4-FFF2-40B4-BE49-F238E27FC236}">
              <a16:creationId xmlns:a16="http://schemas.microsoft.com/office/drawing/2014/main" id="{7439588A-900F-4C16-B3F7-D7CBDC58DDD6}"/>
            </a:ext>
          </a:extLst>
        </xdr:cNvPr>
        <xdr:cNvSpPr txBox="1"/>
      </xdr:nvSpPr>
      <xdr:spPr>
        <a:xfrm>
          <a:off x="11070668" y="12769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5E3FC145-5F04-4F2A-99F9-DD6FC5BE09E7}"/>
            </a:ext>
          </a:extLst>
        </xdr:cNvPr>
        <xdr:cNvSpPr txBox="1"/>
      </xdr:nvSpPr>
      <xdr:spPr>
        <a:xfrm>
          <a:off x="14208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83395A7B-1B82-410D-BE4B-2FEE9F546647}"/>
            </a:ext>
          </a:extLst>
        </xdr:cNvPr>
        <xdr:cNvSpPr txBox="1"/>
      </xdr:nvSpPr>
      <xdr:spPr>
        <a:xfrm>
          <a:off x="134620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DA93377-5CDE-42E9-A72B-941C09D302AE}"/>
            </a:ext>
          </a:extLst>
        </xdr:cNvPr>
        <xdr:cNvSpPr txBox="1"/>
      </xdr:nvSpPr>
      <xdr:spPr>
        <a:xfrm>
          <a:off x="126873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CAEAEF3D-8501-483D-BE77-9483855C93ED}"/>
            </a:ext>
          </a:extLst>
        </xdr:cNvPr>
        <xdr:cNvSpPr txBox="1"/>
      </xdr:nvSpPr>
      <xdr:spPr>
        <a:xfrm>
          <a:off x="119049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C5D9EDD0-E69F-47A0-AF0A-2907D2A55BB4}"/>
            </a:ext>
          </a:extLst>
        </xdr:cNvPr>
        <xdr:cNvSpPr txBox="1"/>
      </xdr:nvSpPr>
      <xdr:spPr>
        <a:xfrm>
          <a:off x="111150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34493</xdr:rowOff>
    </xdr:from>
    <xdr:to>
      <xdr:col>85</xdr:col>
      <xdr:colOff>177800</xdr:colOff>
      <xdr:row>75</xdr:row>
      <xdr:rowOff>136093</xdr:rowOff>
    </xdr:to>
    <xdr:sp macro="" textlink="">
      <xdr:nvSpPr>
        <xdr:cNvPr id="654" name="楕円 653">
          <a:extLst>
            <a:ext uri="{FF2B5EF4-FFF2-40B4-BE49-F238E27FC236}">
              <a16:creationId xmlns:a16="http://schemas.microsoft.com/office/drawing/2014/main" id="{9E0C6926-CBBE-4E89-A468-F7C71CD73F84}"/>
            </a:ext>
          </a:extLst>
        </xdr:cNvPr>
        <xdr:cNvSpPr/>
      </xdr:nvSpPr>
      <xdr:spPr>
        <a:xfrm>
          <a:off x="14325600" y="12607493"/>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158970</xdr:rowOff>
    </xdr:from>
    <xdr:ext cx="534377" cy="259045"/>
    <xdr:sp macro="" textlink="">
      <xdr:nvSpPr>
        <xdr:cNvPr id="655" name="災害復旧費該当値テキスト">
          <a:extLst>
            <a:ext uri="{FF2B5EF4-FFF2-40B4-BE49-F238E27FC236}">
              <a16:creationId xmlns:a16="http://schemas.microsoft.com/office/drawing/2014/main" id="{6C7EE2AE-6EB5-43BE-9C55-627C6132E840}"/>
            </a:ext>
          </a:extLst>
        </xdr:cNvPr>
        <xdr:cNvSpPr txBox="1"/>
      </xdr:nvSpPr>
      <xdr:spPr>
        <a:xfrm>
          <a:off x="14419580" y="12564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69</xdr:row>
      <xdr:rowOff>131649</xdr:rowOff>
    </xdr:from>
    <xdr:to>
      <xdr:col>81</xdr:col>
      <xdr:colOff>101600</xdr:colOff>
      <xdr:row>70</xdr:row>
      <xdr:rowOff>61799</xdr:rowOff>
    </xdr:to>
    <xdr:sp macro="" textlink="">
      <xdr:nvSpPr>
        <xdr:cNvPr id="656" name="楕円 655">
          <a:extLst>
            <a:ext uri="{FF2B5EF4-FFF2-40B4-BE49-F238E27FC236}">
              <a16:creationId xmlns:a16="http://schemas.microsoft.com/office/drawing/2014/main" id="{1E362CED-52AB-4825-8688-9045C33B7BE1}"/>
            </a:ext>
          </a:extLst>
        </xdr:cNvPr>
        <xdr:cNvSpPr/>
      </xdr:nvSpPr>
      <xdr:spPr>
        <a:xfrm>
          <a:off x="13578840" y="116988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68</xdr:row>
      <xdr:rowOff>78326</xdr:rowOff>
    </xdr:from>
    <xdr:ext cx="534377" cy="259045"/>
    <xdr:sp macro="" textlink="">
      <xdr:nvSpPr>
        <xdr:cNvPr id="657" name="テキスト ボックス 656">
          <a:extLst>
            <a:ext uri="{FF2B5EF4-FFF2-40B4-BE49-F238E27FC236}">
              <a16:creationId xmlns:a16="http://schemas.microsoft.com/office/drawing/2014/main" id="{8F8BF258-E579-4DC8-A62D-F83EBAFCC32A}"/>
            </a:ext>
          </a:extLst>
        </xdr:cNvPr>
        <xdr:cNvSpPr txBox="1"/>
      </xdr:nvSpPr>
      <xdr:spPr>
        <a:xfrm>
          <a:off x="13408171" y="11477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71</xdr:row>
      <xdr:rowOff>61948</xdr:rowOff>
    </xdr:from>
    <xdr:to>
      <xdr:col>76</xdr:col>
      <xdr:colOff>165100</xdr:colOff>
      <xdr:row>71</xdr:row>
      <xdr:rowOff>163548</xdr:rowOff>
    </xdr:to>
    <xdr:sp macro="" textlink="">
      <xdr:nvSpPr>
        <xdr:cNvPr id="658" name="楕円 657">
          <a:extLst>
            <a:ext uri="{FF2B5EF4-FFF2-40B4-BE49-F238E27FC236}">
              <a16:creationId xmlns:a16="http://schemas.microsoft.com/office/drawing/2014/main" id="{91F9D8BB-69E4-400D-A4BC-6985B4586C66}"/>
            </a:ext>
          </a:extLst>
        </xdr:cNvPr>
        <xdr:cNvSpPr/>
      </xdr:nvSpPr>
      <xdr:spPr>
        <a:xfrm>
          <a:off x="12804140" y="11964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70</xdr:row>
      <xdr:rowOff>8625</xdr:rowOff>
    </xdr:from>
    <xdr:ext cx="534377" cy="259045"/>
    <xdr:sp macro="" textlink="">
      <xdr:nvSpPr>
        <xdr:cNvPr id="659" name="テキスト ボックス 658">
          <a:extLst>
            <a:ext uri="{FF2B5EF4-FFF2-40B4-BE49-F238E27FC236}">
              <a16:creationId xmlns:a16="http://schemas.microsoft.com/office/drawing/2014/main" id="{5D2EB9FC-5682-4ACE-9E2F-CC1028E6B0B5}"/>
            </a:ext>
          </a:extLst>
        </xdr:cNvPr>
        <xdr:cNvSpPr txBox="1"/>
      </xdr:nvSpPr>
      <xdr:spPr>
        <a:xfrm>
          <a:off x="12610611" y="11743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81790</xdr:rowOff>
    </xdr:from>
    <xdr:to>
      <xdr:col>72</xdr:col>
      <xdr:colOff>38100</xdr:colOff>
      <xdr:row>79</xdr:row>
      <xdr:rowOff>11940</xdr:rowOff>
    </xdr:to>
    <xdr:sp macro="" textlink="">
      <xdr:nvSpPr>
        <xdr:cNvPr id="660" name="楕円 659">
          <a:extLst>
            <a:ext uri="{FF2B5EF4-FFF2-40B4-BE49-F238E27FC236}">
              <a16:creationId xmlns:a16="http://schemas.microsoft.com/office/drawing/2014/main" id="{D4D89068-4B87-4EE9-9673-A8B49F939195}"/>
            </a:ext>
          </a:extLst>
        </xdr:cNvPr>
        <xdr:cNvSpPr/>
      </xdr:nvSpPr>
      <xdr:spPr>
        <a:xfrm>
          <a:off x="12029440" y="131577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3067</xdr:rowOff>
    </xdr:from>
    <xdr:ext cx="378565" cy="259045"/>
    <xdr:sp macro="" textlink="">
      <xdr:nvSpPr>
        <xdr:cNvPr id="661" name="テキスト ボックス 660">
          <a:extLst>
            <a:ext uri="{FF2B5EF4-FFF2-40B4-BE49-F238E27FC236}">
              <a16:creationId xmlns:a16="http://schemas.microsoft.com/office/drawing/2014/main" id="{6B3579ED-E187-4320-BAA2-82C2E4FA20CA}"/>
            </a:ext>
          </a:extLst>
        </xdr:cNvPr>
        <xdr:cNvSpPr txBox="1"/>
      </xdr:nvSpPr>
      <xdr:spPr>
        <a:xfrm>
          <a:off x="11906197" y="132466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59661</xdr:rowOff>
    </xdr:from>
    <xdr:to>
      <xdr:col>67</xdr:col>
      <xdr:colOff>101600</xdr:colOff>
      <xdr:row>78</xdr:row>
      <xdr:rowOff>161261</xdr:rowOff>
    </xdr:to>
    <xdr:sp macro="" textlink="">
      <xdr:nvSpPr>
        <xdr:cNvPr id="662" name="楕円 661">
          <a:extLst>
            <a:ext uri="{FF2B5EF4-FFF2-40B4-BE49-F238E27FC236}">
              <a16:creationId xmlns:a16="http://schemas.microsoft.com/office/drawing/2014/main" id="{AD83B5E3-AA58-4103-A56E-89E81051FE9C}"/>
            </a:ext>
          </a:extLst>
        </xdr:cNvPr>
        <xdr:cNvSpPr/>
      </xdr:nvSpPr>
      <xdr:spPr>
        <a:xfrm>
          <a:off x="11231880" y="13135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152388</xdr:rowOff>
    </xdr:from>
    <xdr:ext cx="469744" cy="259045"/>
    <xdr:sp macro="" textlink="">
      <xdr:nvSpPr>
        <xdr:cNvPr id="663" name="テキスト ボックス 662">
          <a:extLst>
            <a:ext uri="{FF2B5EF4-FFF2-40B4-BE49-F238E27FC236}">
              <a16:creationId xmlns:a16="http://schemas.microsoft.com/office/drawing/2014/main" id="{222A16D3-8ED9-4DBC-8D58-170BED760C13}"/>
            </a:ext>
          </a:extLst>
        </xdr:cNvPr>
        <xdr:cNvSpPr txBox="1"/>
      </xdr:nvSpPr>
      <xdr:spPr>
        <a:xfrm>
          <a:off x="11070668" y="13228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8D40DFE-9E6C-4171-93CB-E16FFD8C49F0}"/>
            </a:ext>
          </a:extLst>
        </xdr:cNvPr>
        <xdr:cNvSpPr/>
      </xdr:nvSpPr>
      <xdr:spPr>
        <a:xfrm>
          <a:off x="10960100" y="139712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82F0AFDE-EF49-4B60-BC9A-A698700BB1D7}"/>
            </a:ext>
          </a:extLst>
        </xdr:cNvPr>
        <xdr:cNvSpPr/>
      </xdr:nvSpPr>
      <xdr:spPr>
        <a:xfrm>
          <a:off x="11064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F7AD2393-200D-4B80-8B48-9BB79CAFD144}"/>
            </a:ext>
          </a:extLst>
        </xdr:cNvPr>
        <xdr:cNvSpPr/>
      </xdr:nvSpPr>
      <xdr:spPr>
        <a:xfrm>
          <a:off x="11064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D6E3A864-29A9-41C1-82ED-2BA5427F04F3}"/>
            </a:ext>
          </a:extLst>
        </xdr:cNvPr>
        <xdr:cNvSpPr/>
      </xdr:nvSpPr>
      <xdr:spPr>
        <a:xfrm>
          <a:off x="119659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AB0FDE8A-9666-48EB-AB30-89A1084E85C3}"/>
            </a:ext>
          </a:extLst>
        </xdr:cNvPr>
        <xdr:cNvSpPr/>
      </xdr:nvSpPr>
      <xdr:spPr>
        <a:xfrm>
          <a:off x="119659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E12D9941-3178-430C-9A83-244351C82BF9}"/>
            </a:ext>
          </a:extLst>
        </xdr:cNvPr>
        <xdr:cNvSpPr/>
      </xdr:nvSpPr>
      <xdr:spPr>
        <a:xfrm>
          <a:off x="129717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FB11E3C5-479D-458C-A36F-C3BB59DBA63E}"/>
            </a:ext>
          </a:extLst>
        </xdr:cNvPr>
        <xdr:cNvSpPr/>
      </xdr:nvSpPr>
      <xdr:spPr>
        <a:xfrm>
          <a:off x="129717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356C27CA-4B37-4142-A49C-587C08605368}"/>
            </a:ext>
          </a:extLst>
        </xdr:cNvPr>
        <xdr:cNvSpPr/>
      </xdr:nvSpPr>
      <xdr:spPr>
        <a:xfrm>
          <a:off x="10960100" y="147777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40853508-6F26-4811-9F8B-E51236F34588}"/>
            </a:ext>
          </a:extLst>
        </xdr:cNvPr>
        <xdr:cNvSpPr txBox="1"/>
      </xdr:nvSpPr>
      <xdr:spPr>
        <a:xfrm>
          <a:off x="109220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3CC0CC57-B593-4819-B4D4-F4E515923389}"/>
            </a:ext>
          </a:extLst>
        </xdr:cNvPr>
        <xdr:cNvCxnSpPr/>
      </xdr:nvCxnSpPr>
      <xdr:spPr>
        <a:xfrm>
          <a:off x="10960100" y="17014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4" name="直線コネクタ 673">
          <a:extLst>
            <a:ext uri="{FF2B5EF4-FFF2-40B4-BE49-F238E27FC236}">
              <a16:creationId xmlns:a16="http://schemas.microsoft.com/office/drawing/2014/main" id="{D13DCA54-76B3-4D81-97C1-A21B984EF4FC}"/>
            </a:ext>
          </a:extLst>
        </xdr:cNvPr>
        <xdr:cNvCxnSpPr/>
      </xdr:nvCxnSpPr>
      <xdr:spPr>
        <a:xfrm>
          <a:off x="10960100" y="166952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5" name="テキスト ボックス 674">
          <a:extLst>
            <a:ext uri="{FF2B5EF4-FFF2-40B4-BE49-F238E27FC236}">
              <a16:creationId xmlns:a16="http://schemas.microsoft.com/office/drawing/2014/main" id="{FB3E1A8A-7098-4F05-B941-949CB0E18603}"/>
            </a:ext>
          </a:extLst>
        </xdr:cNvPr>
        <xdr:cNvSpPr txBox="1"/>
      </xdr:nvSpPr>
      <xdr:spPr>
        <a:xfrm>
          <a:off x="10734174" y="1655682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6" name="直線コネクタ 675">
          <a:extLst>
            <a:ext uri="{FF2B5EF4-FFF2-40B4-BE49-F238E27FC236}">
              <a16:creationId xmlns:a16="http://schemas.microsoft.com/office/drawing/2014/main" id="{D52E0AD2-4B7E-4761-8452-4FA916FE2B2C}"/>
            </a:ext>
          </a:extLst>
        </xdr:cNvPr>
        <xdr:cNvCxnSpPr/>
      </xdr:nvCxnSpPr>
      <xdr:spPr>
        <a:xfrm>
          <a:off x="10960100" y="163762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7" name="テキスト ボックス 676">
          <a:extLst>
            <a:ext uri="{FF2B5EF4-FFF2-40B4-BE49-F238E27FC236}">
              <a16:creationId xmlns:a16="http://schemas.microsoft.com/office/drawing/2014/main" id="{A96977FE-79C6-4DCE-BAE4-CBE0685997A3}"/>
            </a:ext>
          </a:extLst>
        </xdr:cNvPr>
        <xdr:cNvSpPr txBox="1"/>
      </xdr:nvSpPr>
      <xdr:spPr>
        <a:xfrm>
          <a:off x="10497381" y="162378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8" name="直線コネクタ 677">
          <a:extLst>
            <a:ext uri="{FF2B5EF4-FFF2-40B4-BE49-F238E27FC236}">
              <a16:creationId xmlns:a16="http://schemas.microsoft.com/office/drawing/2014/main" id="{88B9B022-A483-4235-9BDC-1F88A9F5894E}"/>
            </a:ext>
          </a:extLst>
        </xdr:cNvPr>
        <xdr:cNvCxnSpPr/>
      </xdr:nvCxnSpPr>
      <xdr:spPr>
        <a:xfrm>
          <a:off x="10960100" y="160573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9" name="テキスト ボックス 678">
          <a:extLst>
            <a:ext uri="{FF2B5EF4-FFF2-40B4-BE49-F238E27FC236}">
              <a16:creationId xmlns:a16="http://schemas.microsoft.com/office/drawing/2014/main" id="{28883846-5343-4535-A5F9-D76F6612D7D5}"/>
            </a:ext>
          </a:extLst>
        </xdr:cNvPr>
        <xdr:cNvSpPr txBox="1"/>
      </xdr:nvSpPr>
      <xdr:spPr>
        <a:xfrm>
          <a:off x="10497381" y="1591892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0" name="直線コネクタ 679">
          <a:extLst>
            <a:ext uri="{FF2B5EF4-FFF2-40B4-BE49-F238E27FC236}">
              <a16:creationId xmlns:a16="http://schemas.microsoft.com/office/drawing/2014/main" id="{CAC429D8-0601-4631-96BE-435AAA86B56A}"/>
            </a:ext>
          </a:extLst>
        </xdr:cNvPr>
        <xdr:cNvCxnSpPr/>
      </xdr:nvCxnSpPr>
      <xdr:spPr>
        <a:xfrm>
          <a:off x="10960100" y="157383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1" name="テキスト ボックス 680">
          <a:extLst>
            <a:ext uri="{FF2B5EF4-FFF2-40B4-BE49-F238E27FC236}">
              <a16:creationId xmlns:a16="http://schemas.microsoft.com/office/drawing/2014/main" id="{000987F0-206C-4D12-A900-56BDD7BDFFEC}"/>
            </a:ext>
          </a:extLst>
        </xdr:cNvPr>
        <xdr:cNvSpPr txBox="1"/>
      </xdr:nvSpPr>
      <xdr:spPr>
        <a:xfrm>
          <a:off x="10497381" y="1559616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2" name="直線コネクタ 681">
          <a:extLst>
            <a:ext uri="{FF2B5EF4-FFF2-40B4-BE49-F238E27FC236}">
              <a16:creationId xmlns:a16="http://schemas.microsoft.com/office/drawing/2014/main" id="{0EE381B4-4839-4D86-A401-56F1BD507267}"/>
            </a:ext>
          </a:extLst>
        </xdr:cNvPr>
        <xdr:cNvCxnSpPr/>
      </xdr:nvCxnSpPr>
      <xdr:spPr>
        <a:xfrm>
          <a:off x="10960100" y="154194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3" name="テキスト ボックス 682">
          <a:extLst>
            <a:ext uri="{FF2B5EF4-FFF2-40B4-BE49-F238E27FC236}">
              <a16:creationId xmlns:a16="http://schemas.microsoft.com/office/drawing/2014/main" id="{6DBCE7D2-D875-4348-959A-5B45ED984B34}"/>
            </a:ext>
          </a:extLst>
        </xdr:cNvPr>
        <xdr:cNvSpPr txBox="1"/>
      </xdr:nvSpPr>
      <xdr:spPr>
        <a:xfrm>
          <a:off x="10497381" y="1527721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4" name="直線コネクタ 683">
          <a:extLst>
            <a:ext uri="{FF2B5EF4-FFF2-40B4-BE49-F238E27FC236}">
              <a16:creationId xmlns:a16="http://schemas.microsoft.com/office/drawing/2014/main" id="{28018FFB-2C0C-4EED-9A07-C4F31838D616}"/>
            </a:ext>
          </a:extLst>
        </xdr:cNvPr>
        <xdr:cNvCxnSpPr/>
      </xdr:nvCxnSpPr>
      <xdr:spPr>
        <a:xfrm>
          <a:off x="10960100" y="1509667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5" name="テキスト ボックス 684">
          <a:extLst>
            <a:ext uri="{FF2B5EF4-FFF2-40B4-BE49-F238E27FC236}">
              <a16:creationId xmlns:a16="http://schemas.microsoft.com/office/drawing/2014/main" id="{F72F3370-BA1E-44AA-9301-4404CBC3925F}"/>
            </a:ext>
          </a:extLst>
        </xdr:cNvPr>
        <xdr:cNvSpPr txBox="1"/>
      </xdr:nvSpPr>
      <xdr:spPr>
        <a:xfrm>
          <a:off x="10433261" y="1495825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AA3993CE-9EA6-4A05-BC03-3B84D34B8CBE}"/>
            </a:ext>
          </a:extLst>
        </xdr:cNvPr>
        <xdr:cNvCxnSpPr/>
      </xdr:nvCxnSpPr>
      <xdr:spPr>
        <a:xfrm>
          <a:off x="10960100" y="14777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a:extLst>
            <a:ext uri="{FF2B5EF4-FFF2-40B4-BE49-F238E27FC236}">
              <a16:creationId xmlns:a16="http://schemas.microsoft.com/office/drawing/2014/main" id="{691685FB-C775-4A9E-9DC0-D488F614DB34}"/>
            </a:ext>
          </a:extLst>
        </xdr:cNvPr>
        <xdr:cNvSpPr txBox="1"/>
      </xdr:nvSpPr>
      <xdr:spPr>
        <a:xfrm>
          <a:off x="1043326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a:extLst>
            <a:ext uri="{FF2B5EF4-FFF2-40B4-BE49-F238E27FC236}">
              <a16:creationId xmlns:a16="http://schemas.microsoft.com/office/drawing/2014/main" id="{911A119A-51A5-4562-A9DA-D7BA155F3C24}"/>
            </a:ext>
          </a:extLst>
        </xdr:cNvPr>
        <xdr:cNvSpPr/>
      </xdr:nvSpPr>
      <xdr:spPr>
        <a:xfrm>
          <a:off x="10960100" y="147777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31589</xdr:rowOff>
    </xdr:from>
    <xdr:to>
      <xdr:col>85</xdr:col>
      <xdr:colOff>126364</xdr:colOff>
      <xdr:row>98</xdr:row>
      <xdr:rowOff>79153</xdr:rowOff>
    </xdr:to>
    <xdr:cxnSp macro="">
      <xdr:nvCxnSpPr>
        <xdr:cNvPr id="689" name="直線コネクタ 688">
          <a:extLst>
            <a:ext uri="{FF2B5EF4-FFF2-40B4-BE49-F238E27FC236}">
              <a16:creationId xmlns:a16="http://schemas.microsoft.com/office/drawing/2014/main" id="{73B19D3E-037C-4622-AB81-EB130B672355}"/>
            </a:ext>
          </a:extLst>
        </xdr:cNvPr>
        <xdr:cNvCxnSpPr/>
      </xdr:nvCxnSpPr>
      <xdr:spPr>
        <a:xfrm flipV="1">
          <a:off x="14374495" y="15119189"/>
          <a:ext cx="1269" cy="1388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82980</xdr:rowOff>
    </xdr:from>
    <xdr:ext cx="534377" cy="259045"/>
    <xdr:sp macro="" textlink="">
      <xdr:nvSpPr>
        <xdr:cNvPr id="690" name="公債費最小値テキスト">
          <a:extLst>
            <a:ext uri="{FF2B5EF4-FFF2-40B4-BE49-F238E27FC236}">
              <a16:creationId xmlns:a16="http://schemas.microsoft.com/office/drawing/2014/main" id="{EA25DC2E-E6A9-4C92-8597-6EA4FA2D5934}"/>
            </a:ext>
          </a:extLst>
        </xdr:cNvPr>
        <xdr:cNvSpPr txBox="1"/>
      </xdr:nvSpPr>
      <xdr:spPr>
        <a:xfrm>
          <a:off x="14419580" y="16511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79153</xdr:rowOff>
    </xdr:from>
    <xdr:to>
      <xdr:col>86</xdr:col>
      <xdr:colOff>25400</xdr:colOff>
      <xdr:row>98</xdr:row>
      <xdr:rowOff>79153</xdr:rowOff>
    </xdr:to>
    <xdr:cxnSp macro="">
      <xdr:nvCxnSpPr>
        <xdr:cNvPr id="691" name="直線コネクタ 690">
          <a:extLst>
            <a:ext uri="{FF2B5EF4-FFF2-40B4-BE49-F238E27FC236}">
              <a16:creationId xmlns:a16="http://schemas.microsoft.com/office/drawing/2014/main" id="{880DC412-1CE9-48A9-8894-6266C9911FDA}"/>
            </a:ext>
          </a:extLst>
        </xdr:cNvPr>
        <xdr:cNvCxnSpPr/>
      </xdr:nvCxnSpPr>
      <xdr:spPr>
        <a:xfrm>
          <a:off x="14287500" y="165078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149716</xdr:rowOff>
    </xdr:from>
    <xdr:ext cx="534377" cy="259045"/>
    <xdr:sp macro="" textlink="">
      <xdr:nvSpPr>
        <xdr:cNvPr id="692" name="公債費最大値テキスト">
          <a:extLst>
            <a:ext uri="{FF2B5EF4-FFF2-40B4-BE49-F238E27FC236}">
              <a16:creationId xmlns:a16="http://schemas.microsoft.com/office/drawing/2014/main" id="{54AFD8D4-0A7B-494C-953F-09394BAF1E7E}"/>
            </a:ext>
          </a:extLst>
        </xdr:cNvPr>
        <xdr:cNvSpPr txBox="1"/>
      </xdr:nvSpPr>
      <xdr:spPr>
        <a:xfrm>
          <a:off x="14419580" y="14902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98,621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31589</xdr:rowOff>
    </xdr:from>
    <xdr:to>
      <xdr:col>86</xdr:col>
      <xdr:colOff>25400</xdr:colOff>
      <xdr:row>90</xdr:row>
      <xdr:rowOff>31589</xdr:rowOff>
    </xdr:to>
    <xdr:cxnSp macro="">
      <xdr:nvCxnSpPr>
        <xdr:cNvPr id="693" name="直線コネクタ 692">
          <a:extLst>
            <a:ext uri="{FF2B5EF4-FFF2-40B4-BE49-F238E27FC236}">
              <a16:creationId xmlns:a16="http://schemas.microsoft.com/office/drawing/2014/main" id="{6D404C0B-0D4F-4E02-8CDB-4A2EAC14FBD3}"/>
            </a:ext>
          </a:extLst>
        </xdr:cNvPr>
        <xdr:cNvCxnSpPr/>
      </xdr:nvCxnSpPr>
      <xdr:spPr>
        <a:xfrm>
          <a:off x="14287500" y="151191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39998</xdr:rowOff>
    </xdr:from>
    <xdr:to>
      <xdr:col>85</xdr:col>
      <xdr:colOff>127000</xdr:colOff>
      <xdr:row>93</xdr:row>
      <xdr:rowOff>55705</xdr:rowOff>
    </xdr:to>
    <xdr:cxnSp macro="">
      <xdr:nvCxnSpPr>
        <xdr:cNvPr id="694" name="直線コネクタ 693">
          <a:extLst>
            <a:ext uri="{FF2B5EF4-FFF2-40B4-BE49-F238E27FC236}">
              <a16:creationId xmlns:a16="http://schemas.microsoft.com/office/drawing/2014/main" id="{9ADDA7A3-13C9-4AB5-B277-8ECFBCD7BBBD}"/>
            </a:ext>
          </a:extLst>
        </xdr:cNvPr>
        <xdr:cNvCxnSpPr/>
      </xdr:nvCxnSpPr>
      <xdr:spPr>
        <a:xfrm>
          <a:off x="13629640" y="15630518"/>
          <a:ext cx="746760" cy="15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25852</xdr:rowOff>
    </xdr:from>
    <xdr:ext cx="534377" cy="259045"/>
    <xdr:sp macro="" textlink="">
      <xdr:nvSpPr>
        <xdr:cNvPr id="695" name="公債費平均値テキスト">
          <a:extLst>
            <a:ext uri="{FF2B5EF4-FFF2-40B4-BE49-F238E27FC236}">
              <a16:creationId xmlns:a16="http://schemas.microsoft.com/office/drawing/2014/main" id="{B03BE243-9E7D-4695-A4CF-B5B6282DBA7E}"/>
            </a:ext>
          </a:extLst>
        </xdr:cNvPr>
        <xdr:cNvSpPr txBox="1"/>
      </xdr:nvSpPr>
      <xdr:spPr>
        <a:xfrm>
          <a:off x="14419580" y="159516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47425</xdr:rowOff>
    </xdr:from>
    <xdr:to>
      <xdr:col>85</xdr:col>
      <xdr:colOff>177800</xdr:colOff>
      <xdr:row>95</xdr:row>
      <xdr:rowOff>149025</xdr:rowOff>
    </xdr:to>
    <xdr:sp macro="" textlink="">
      <xdr:nvSpPr>
        <xdr:cNvPr id="696" name="フローチャート: 判断 695">
          <a:extLst>
            <a:ext uri="{FF2B5EF4-FFF2-40B4-BE49-F238E27FC236}">
              <a16:creationId xmlns:a16="http://schemas.microsoft.com/office/drawing/2014/main" id="{30523256-3D6B-4A66-8540-7C0896C5709F}"/>
            </a:ext>
          </a:extLst>
        </xdr:cNvPr>
        <xdr:cNvSpPr/>
      </xdr:nvSpPr>
      <xdr:spPr>
        <a:xfrm>
          <a:off x="14325600" y="1597322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39998</xdr:rowOff>
    </xdr:from>
    <xdr:to>
      <xdr:col>81</xdr:col>
      <xdr:colOff>50800</xdr:colOff>
      <xdr:row>93</xdr:row>
      <xdr:rowOff>91629</xdr:rowOff>
    </xdr:to>
    <xdr:cxnSp macro="">
      <xdr:nvCxnSpPr>
        <xdr:cNvPr id="697" name="直線コネクタ 696">
          <a:extLst>
            <a:ext uri="{FF2B5EF4-FFF2-40B4-BE49-F238E27FC236}">
              <a16:creationId xmlns:a16="http://schemas.microsoft.com/office/drawing/2014/main" id="{FD85C0E8-85CC-4454-A47C-DD20499EF54F}"/>
            </a:ext>
          </a:extLst>
        </xdr:cNvPr>
        <xdr:cNvCxnSpPr/>
      </xdr:nvCxnSpPr>
      <xdr:spPr>
        <a:xfrm flipV="1">
          <a:off x="12854940" y="15630518"/>
          <a:ext cx="774700" cy="51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5412</xdr:rowOff>
    </xdr:from>
    <xdr:to>
      <xdr:col>81</xdr:col>
      <xdr:colOff>101600</xdr:colOff>
      <xdr:row>95</xdr:row>
      <xdr:rowOff>107012</xdr:rowOff>
    </xdr:to>
    <xdr:sp macro="" textlink="">
      <xdr:nvSpPr>
        <xdr:cNvPr id="698" name="フローチャート: 判断 697">
          <a:extLst>
            <a:ext uri="{FF2B5EF4-FFF2-40B4-BE49-F238E27FC236}">
              <a16:creationId xmlns:a16="http://schemas.microsoft.com/office/drawing/2014/main" id="{B2A668D8-0094-410C-BC12-C1CC7B930C7D}"/>
            </a:ext>
          </a:extLst>
        </xdr:cNvPr>
        <xdr:cNvSpPr/>
      </xdr:nvSpPr>
      <xdr:spPr>
        <a:xfrm>
          <a:off x="13578840" y="15931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98139</xdr:rowOff>
    </xdr:from>
    <xdr:ext cx="534377" cy="259045"/>
    <xdr:sp macro="" textlink="">
      <xdr:nvSpPr>
        <xdr:cNvPr id="699" name="テキスト ボックス 698">
          <a:extLst>
            <a:ext uri="{FF2B5EF4-FFF2-40B4-BE49-F238E27FC236}">
              <a16:creationId xmlns:a16="http://schemas.microsoft.com/office/drawing/2014/main" id="{CB1F7035-0F2C-4E08-8A92-43C2C8742FB0}"/>
            </a:ext>
          </a:extLst>
        </xdr:cNvPr>
        <xdr:cNvSpPr txBox="1"/>
      </xdr:nvSpPr>
      <xdr:spPr>
        <a:xfrm>
          <a:off x="13408171" y="16023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91629</xdr:rowOff>
    </xdr:from>
    <xdr:to>
      <xdr:col>76</xdr:col>
      <xdr:colOff>114300</xdr:colOff>
      <xdr:row>93</xdr:row>
      <xdr:rowOff>154118</xdr:rowOff>
    </xdr:to>
    <xdr:cxnSp macro="">
      <xdr:nvCxnSpPr>
        <xdr:cNvPr id="700" name="直線コネクタ 699">
          <a:extLst>
            <a:ext uri="{FF2B5EF4-FFF2-40B4-BE49-F238E27FC236}">
              <a16:creationId xmlns:a16="http://schemas.microsoft.com/office/drawing/2014/main" id="{0C5A0C1A-5B52-4525-9F49-62C3CCAEF126}"/>
            </a:ext>
          </a:extLst>
        </xdr:cNvPr>
        <xdr:cNvCxnSpPr/>
      </xdr:nvCxnSpPr>
      <xdr:spPr>
        <a:xfrm flipV="1">
          <a:off x="12072620" y="15682149"/>
          <a:ext cx="782320" cy="62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28403</xdr:rowOff>
    </xdr:from>
    <xdr:to>
      <xdr:col>76</xdr:col>
      <xdr:colOff>165100</xdr:colOff>
      <xdr:row>95</xdr:row>
      <xdr:rowOff>130003</xdr:rowOff>
    </xdr:to>
    <xdr:sp macro="" textlink="">
      <xdr:nvSpPr>
        <xdr:cNvPr id="701" name="フローチャート: 判断 700">
          <a:extLst>
            <a:ext uri="{FF2B5EF4-FFF2-40B4-BE49-F238E27FC236}">
              <a16:creationId xmlns:a16="http://schemas.microsoft.com/office/drawing/2014/main" id="{14005782-08F7-4A8A-B418-EAB9F5E1C8C1}"/>
            </a:ext>
          </a:extLst>
        </xdr:cNvPr>
        <xdr:cNvSpPr/>
      </xdr:nvSpPr>
      <xdr:spPr>
        <a:xfrm>
          <a:off x="12804140" y="15954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121130</xdr:rowOff>
    </xdr:from>
    <xdr:ext cx="534377" cy="259045"/>
    <xdr:sp macro="" textlink="">
      <xdr:nvSpPr>
        <xdr:cNvPr id="702" name="テキスト ボックス 701">
          <a:extLst>
            <a:ext uri="{FF2B5EF4-FFF2-40B4-BE49-F238E27FC236}">
              <a16:creationId xmlns:a16="http://schemas.microsoft.com/office/drawing/2014/main" id="{6E98B170-AE57-4F29-9CAC-523A61AB289B}"/>
            </a:ext>
          </a:extLst>
        </xdr:cNvPr>
        <xdr:cNvSpPr txBox="1"/>
      </xdr:nvSpPr>
      <xdr:spPr>
        <a:xfrm>
          <a:off x="12610611" y="16046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150020</xdr:rowOff>
    </xdr:from>
    <xdr:to>
      <xdr:col>71</xdr:col>
      <xdr:colOff>177800</xdr:colOff>
      <xdr:row>93</xdr:row>
      <xdr:rowOff>154118</xdr:rowOff>
    </xdr:to>
    <xdr:cxnSp macro="">
      <xdr:nvCxnSpPr>
        <xdr:cNvPr id="703" name="直線コネクタ 702">
          <a:extLst>
            <a:ext uri="{FF2B5EF4-FFF2-40B4-BE49-F238E27FC236}">
              <a16:creationId xmlns:a16="http://schemas.microsoft.com/office/drawing/2014/main" id="{57ADBF3B-CCFF-4EFF-854C-A7FCE4979EF7}"/>
            </a:ext>
          </a:extLst>
        </xdr:cNvPr>
        <xdr:cNvCxnSpPr/>
      </xdr:nvCxnSpPr>
      <xdr:spPr>
        <a:xfrm>
          <a:off x="11282680" y="15740540"/>
          <a:ext cx="789940" cy="4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23864</xdr:rowOff>
    </xdr:from>
    <xdr:to>
      <xdr:col>72</xdr:col>
      <xdr:colOff>38100</xdr:colOff>
      <xdr:row>95</xdr:row>
      <xdr:rowOff>125464</xdr:rowOff>
    </xdr:to>
    <xdr:sp macro="" textlink="">
      <xdr:nvSpPr>
        <xdr:cNvPr id="704" name="フローチャート: 判断 703">
          <a:extLst>
            <a:ext uri="{FF2B5EF4-FFF2-40B4-BE49-F238E27FC236}">
              <a16:creationId xmlns:a16="http://schemas.microsoft.com/office/drawing/2014/main" id="{4077A45E-B0DB-4074-96C8-390294F4B39A}"/>
            </a:ext>
          </a:extLst>
        </xdr:cNvPr>
        <xdr:cNvSpPr/>
      </xdr:nvSpPr>
      <xdr:spPr>
        <a:xfrm>
          <a:off x="12029440" y="1594966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116591</xdr:rowOff>
    </xdr:from>
    <xdr:ext cx="534377" cy="259045"/>
    <xdr:sp macro="" textlink="">
      <xdr:nvSpPr>
        <xdr:cNvPr id="705" name="テキスト ボックス 704">
          <a:extLst>
            <a:ext uri="{FF2B5EF4-FFF2-40B4-BE49-F238E27FC236}">
              <a16:creationId xmlns:a16="http://schemas.microsoft.com/office/drawing/2014/main" id="{29826939-75CB-4F62-B3B5-4AD00AB8D34E}"/>
            </a:ext>
          </a:extLst>
        </xdr:cNvPr>
        <xdr:cNvSpPr txBox="1"/>
      </xdr:nvSpPr>
      <xdr:spPr>
        <a:xfrm>
          <a:off x="11835911" y="16042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9609</xdr:rowOff>
    </xdr:from>
    <xdr:to>
      <xdr:col>67</xdr:col>
      <xdr:colOff>101600</xdr:colOff>
      <xdr:row>94</xdr:row>
      <xdr:rowOff>111209</xdr:rowOff>
    </xdr:to>
    <xdr:sp macro="" textlink="">
      <xdr:nvSpPr>
        <xdr:cNvPr id="706" name="フローチャート: 判断 705">
          <a:extLst>
            <a:ext uri="{FF2B5EF4-FFF2-40B4-BE49-F238E27FC236}">
              <a16:creationId xmlns:a16="http://schemas.microsoft.com/office/drawing/2014/main" id="{CA0A56BB-BB26-416B-8179-5346D5B12788}"/>
            </a:ext>
          </a:extLst>
        </xdr:cNvPr>
        <xdr:cNvSpPr/>
      </xdr:nvSpPr>
      <xdr:spPr>
        <a:xfrm>
          <a:off x="11231880" y="1576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102336</xdr:rowOff>
    </xdr:from>
    <xdr:ext cx="534377" cy="259045"/>
    <xdr:sp macro="" textlink="">
      <xdr:nvSpPr>
        <xdr:cNvPr id="707" name="テキスト ボックス 706">
          <a:extLst>
            <a:ext uri="{FF2B5EF4-FFF2-40B4-BE49-F238E27FC236}">
              <a16:creationId xmlns:a16="http://schemas.microsoft.com/office/drawing/2014/main" id="{D2556E95-3D2F-4F58-8DC6-C3A28F94A8B9}"/>
            </a:ext>
          </a:extLst>
        </xdr:cNvPr>
        <xdr:cNvSpPr txBox="1"/>
      </xdr:nvSpPr>
      <xdr:spPr>
        <a:xfrm>
          <a:off x="11061211" y="15860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292D7E0C-6AF0-46FC-919D-4F48632001A4}"/>
            </a:ext>
          </a:extLst>
        </xdr:cNvPr>
        <xdr:cNvSpPr txBox="1"/>
      </xdr:nvSpPr>
      <xdr:spPr>
        <a:xfrm>
          <a:off x="14208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2B10E411-EF54-4291-BBF5-49F05AF10AAF}"/>
            </a:ext>
          </a:extLst>
        </xdr:cNvPr>
        <xdr:cNvSpPr txBox="1"/>
      </xdr:nvSpPr>
      <xdr:spPr>
        <a:xfrm>
          <a:off x="134620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37B6F533-1B62-4A71-940A-0B7CCB394F33}"/>
            </a:ext>
          </a:extLst>
        </xdr:cNvPr>
        <xdr:cNvSpPr txBox="1"/>
      </xdr:nvSpPr>
      <xdr:spPr>
        <a:xfrm>
          <a:off x="126873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AB374EF1-DD7F-45FF-B586-3B2CB129C476}"/>
            </a:ext>
          </a:extLst>
        </xdr:cNvPr>
        <xdr:cNvSpPr txBox="1"/>
      </xdr:nvSpPr>
      <xdr:spPr>
        <a:xfrm>
          <a:off x="119049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5061F81D-7EE9-4A5E-8172-FE0F03C7FBD5}"/>
            </a:ext>
          </a:extLst>
        </xdr:cNvPr>
        <xdr:cNvSpPr txBox="1"/>
      </xdr:nvSpPr>
      <xdr:spPr>
        <a:xfrm>
          <a:off x="111150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4905</xdr:rowOff>
    </xdr:from>
    <xdr:to>
      <xdr:col>85</xdr:col>
      <xdr:colOff>177800</xdr:colOff>
      <xdr:row>93</xdr:row>
      <xdr:rowOff>106505</xdr:rowOff>
    </xdr:to>
    <xdr:sp macro="" textlink="">
      <xdr:nvSpPr>
        <xdr:cNvPr id="713" name="楕円 712">
          <a:extLst>
            <a:ext uri="{FF2B5EF4-FFF2-40B4-BE49-F238E27FC236}">
              <a16:creationId xmlns:a16="http://schemas.microsoft.com/office/drawing/2014/main" id="{AF483C4E-C558-4918-BD80-E0AC8F84D597}"/>
            </a:ext>
          </a:extLst>
        </xdr:cNvPr>
        <xdr:cNvSpPr/>
      </xdr:nvSpPr>
      <xdr:spPr>
        <a:xfrm>
          <a:off x="14325600" y="1559542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27782</xdr:rowOff>
    </xdr:from>
    <xdr:ext cx="534377" cy="259045"/>
    <xdr:sp macro="" textlink="">
      <xdr:nvSpPr>
        <xdr:cNvPr id="714" name="公債費該当値テキスト">
          <a:extLst>
            <a:ext uri="{FF2B5EF4-FFF2-40B4-BE49-F238E27FC236}">
              <a16:creationId xmlns:a16="http://schemas.microsoft.com/office/drawing/2014/main" id="{E5B826C9-C1DC-479E-AF58-1E6854F1B3ED}"/>
            </a:ext>
          </a:extLst>
        </xdr:cNvPr>
        <xdr:cNvSpPr txBox="1"/>
      </xdr:nvSpPr>
      <xdr:spPr>
        <a:xfrm>
          <a:off x="14419580" y="15450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160648</xdr:rowOff>
    </xdr:from>
    <xdr:to>
      <xdr:col>81</xdr:col>
      <xdr:colOff>101600</xdr:colOff>
      <xdr:row>93</xdr:row>
      <xdr:rowOff>90798</xdr:rowOff>
    </xdr:to>
    <xdr:sp macro="" textlink="">
      <xdr:nvSpPr>
        <xdr:cNvPr id="715" name="楕円 714">
          <a:extLst>
            <a:ext uri="{FF2B5EF4-FFF2-40B4-BE49-F238E27FC236}">
              <a16:creationId xmlns:a16="http://schemas.microsoft.com/office/drawing/2014/main" id="{33195DE1-5484-4903-828A-8DD12A026B27}"/>
            </a:ext>
          </a:extLst>
        </xdr:cNvPr>
        <xdr:cNvSpPr/>
      </xdr:nvSpPr>
      <xdr:spPr>
        <a:xfrm>
          <a:off x="13578840" y="155835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107325</xdr:rowOff>
    </xdr:from>
    <xdr:ext cx="534377" cy="259045"/>
    <xdr:sp macro="" textlink="">
      <xdr:nvSpPr>
        <xdr:cNvPr id="716" name="テキスト ボックス 715">
          <a:extLst>
            <a:ext uri="{FF2B5EF4-FFF2-40B4-BE49-F238E27FC236}">
              <a16:creationId xmlns:a16="http://schemas.microsoft.com/office/drawing/2014/main" id="{86AACEDD-DD2C-45DB-B82F-3B49399C7D91}"/>
            </a:ext>
          </a:extLst>
        </xdr:cNvPr>
        <xdr:cNvSpPr txBox="1"/>
      </xdr:nvSpPr>
      <xdr:spPr>
        <a:xfrm>
          <a:off x="13408171" y="15362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40829</xdr:rowOff>
    </xdr:from>
    <xdr:to>
      <xdr:col>76</xdr:col>
      <xdr:colOff>165100</xdr:colOff>
      <xdr:row>93</xdr:row>
      <xdr:rowOff>142429</xdr:rowOff>
    </xdr:to>
    <xdr:sp macro="" textlink="">
      <xdr:nvSpPr>
        <xdr:cNvPr id="717" name="楕円 716">
          <a:extLst>
            <a:ext uri="{FF2B5EF4-FFF2-40B4-BE49-F238E27FC236}">
              <a16:creationId xmlns:a16="http://schemas.microsoft.com/office/drawing/2014/main" id="{8854BEA4-98BC-4982-8DDC-06939810B9E8}"/>
            </a:ext>
          </a:extLst>
        </xdr:cNvPr>
        <xdr:cNvSpPr/>
      </xdr:nvSpPr>
      <xdr:spPr>
        <a:xfrm>
          <a:off x="12804140" y="15631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91</xdr:row>
      <xdr:rowOff>158956</xdr:rowOff>
    </xdr:from>
    <xdr:ext cx="534377" cy="259045"/>
    <xdr:sp macro="" textlink="">
      <xdr:nvSpPr>
        <xdr:cNvPr id="718" name="テキスト ボックス 717">
          <a:extLst>
            <a:ext uri="{FF2B5EF4-FFF2-40B4-BE49-F238E27FC236}">
              <a16:creationId xmlns:a16="http://schemas.microsoft.com/office/drawing/2014/main" id="{39BDE371-537D-44BB-B528-39F169C85EBC}"/>
            </a:ext>
          </a:extLst>
        </xdr:cNvPr>
        <xdr:cNvSpPr txBox="1"/>
      </xdr:nvSpPr>
      <xdr:spPr>
        <a:xfrm>
          <a:off x="12610611" y="15414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103318</xdr:rowOff>
    </xdr:from>
    <xdr:to>
      <xdr:col>72</xdr:col>
      <xdr:colOff>38100</xdr:colOff>
      <xdr:row>94</xdr:row>
      <xdr:rowOff>33468</xdr:rowOff>
    </xdr:to>
    <xdr:sp macro="" textlink="">
      <xdr:nvSpPr>
        <xdr:cNvPr id="719" name="楕円 718">
          <a:extLst>
            <a:ext uri="{FF2B5EF4-FFF2-40B4-BE49-F238E27FC236}">
              <a16:creationId xmlns:a16="http://schemas.microsoft.com/office/drawing/2014/main" id="{A914CBB5-4760-4143-AA20-759824DD79BC}"/>
            </a:ext>
          </a:extLst>
        </xdr:cNvPr>
        <xdr:cNvSpPr/>
      </xdr:nvSpPr>
      <xdr:spPr>
        <a:xfrm>
          <a:off x="12029440" y="1569383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49995</xdr:rowOff>
    </xdr:from>
    <xdr:ext cx="534377" cy="259045"/>
    <xdr:sp macro="" textlink="">
      <xdr:nvSpPr>
        <xdr:cNvPr id="720" name="テキスト ボックス 719">
          <a:extLst>
            <a:ext uri="{FF2B5EF4-FFF2-40B4-BE49-F238E27FC236}">
              <a16:creationId xmlns:a16="http://schemas.microsoft.com/office/drawing/2014/main" id="{8C441AD9-213F-4791-9A24-50A8EC85486A}"/>
            </a:ext>
          </a:extLst>
        </xdr:cNvPr>
        <xdr:cNvSpPr txBox="1"/>
      </xdr:nvSpPr>
      <xdr:spPr>
        <a:xfrm>
          <a:off x="11835911" y="15472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99220</xdr:rowOff>
    </xdr:from>
    <xdr:to>
      <xdr:col>67</xdr:col>
      <xdr:colOff>101600</xdr:colOff>
      <xdr:row>94</xdr:row>
      <xdr:rowOff>29370</xdr:rowOff>
    </xdr:to>
    <xdr:sp macro="" textlink="">
      <xdr:nvSpPr>
        <xdr:cNvPr id="721" name="楕円 720">
          <a:extLst>
            <a:ext uri="{FF2B5EF4-FFF2-40B4-BE49-F238E27FC236}">
              <a16:creationId xmlns:a16="http://schemas.microsoft.com/office/drawing/2014/main" id="{3D9B4636-FCBE-4026-845F-9DF5A6031BEA}"/>
            </a:ext>
          </a:extLst>
        </xdr:cNvPr>
        <xdr:cNvSpPr/>
      </xdr:nvSpPr>
      <xdr:spPr>
        <a:xfrm>
          <a:off x="11231880" y="156897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45897</xdr:rowOff>
    </xdr:from>
    <xdr:ext cx="534377" cy="259045"/>
    <xdr:sp macro="" textlink="">
      <xdr:nvSpPr>
        <xdr:cNvPr id="722" name="テキスト ボックス 721">
          <a:extLst>
            <a:ext uri="{FF2B5EF4-FFF2-40B4-BE49-F238E27FC236}">
              <a16:creationId xmlns:a16="http://schemas.microsoft.com/office/drawing/2014/main" id="{0B47BF34-80AC-4003-A41D-97FE5B83AC08}"/>
            </a:ext>
          </a:extLst>
        </xdr:cNvPr>
        <xdr:cNvSpPr txBox="1"/>
      </xdr:nvSpPr>
      <xdr:spPr>
        <a:xfrm>
          <a:off x="11061211" y="15468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BBD72687-9F86-4CA0-B012-AF2E20BBB87C}"/>
            </a:ext>
          </a:extLst>
        </xdr:cNvPr>
        <xdr:cNvSpPr/>
      </xdr:nvSpPr>
      <xdr:spPr>
        <a:xfrm>
          <a:off x="1609344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3B6ED052-B35F-4504-BDB1-E545B0694429}"/>
            </a:ext>
          </a:extLst>
        </xdr:cNvPr>
        <xdr:cNvSpPr/>
      </xdr:nvSpPr>
      <xdr:spPr>
        <a:xfrm>
          <a:off x="16220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42B417D8-B5B5-4C86-B38B-460A9A544BAF}"/>
            </a:ext>
          </a:extLst>
        </xdr:cNvPr>
        <xdr:cNvSpPr/>
      </xdr:nvSpPr>
      <xdr:spPr>
        <a:xfrm>
          <a:off x="16220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DF878E8E-98D0-44B3-9551-1AA1FB760745}"/>
            </a:ext>
          </a:extLst>
        </xdr:cNvPr>
        <xdr:cNvSpPr/>
      </xdr:nvSpPr>
      <xdr:spPr>
        <a:xfrm>
          <a:off x="170992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E6586798-B328-4958-86C0-4DFA215DC0A0}"/>
            </a:ext>
          </a:extLst>
        </xdr:cNvPr>
        <xdr:cNvSpPr/>
      </xdr:nvSpPr>
      <xdr:spPr>
        <a:xfrm>
          <a:off x="170992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274B670A-3076-47CC-8AD4-A8CD90ECCD0B}"/>
            </a:ext>
          </a:extLst>
        </xdr:cNvPr>
        <xdr:cNvSpPr/>
      </xdr:nvSpPr>
      <xdr:spPr>
        <a:xfrm>
          <a:off x="1810512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CD42391A-2D6C-41B6-A950-94481509F693}"/>
            </a:ext>
          </a:extLst>
        </xdr:cNvPr>
        <xdr:cNvSpPr/>
      </xdr:nvSpPr>
      <xdr:spPr>
        <a:xfrm>
          <a:off x="1810512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6AF9E2BD-6C22-4526-9408-10F6EB89012D}"/>
            </a:ext>
          </a:extLst>
        </xdr:cNvPr>
        <xdr:cNvSpPr/>
      </xdr:nvSpPr>
      <xdr:spPr>
        <a:xfrm>
          <a:off x="1609344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BE5B3254-FF71-4BB3-AC72-63349A505D58}"/>
            </a:ext>
          </a:extLst>
        </xdr:cNvPr>
        <xdr:cNvSpPr txBox="1"/>
      </xdr:nvSpPr>
      <xdr:spPr>
        <a:xfrm>
          <a:off x="160782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77292C57-DD88-460F-ABA9-57B2C723A13C}"/>
            </a:ext>
          </a:extLst>
        </xdr:cNvPr>
        <xdr:cNvCxnSpPr/>
      </xdr:nvCxnSpPr>
      <xdr:spPr>
        <a:xfrm>
          <a:off x="1609344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3" name="直線コネクタ 732">
          <a:extLst>
            <a:ext uri="{FF2B5EF4-FFF2-40B4-BE49-F238E27FC236}">
              <a16:creationId xmlns:a16="http://schemas.microsoft.com/office/drawing/2014/main" id="{DE6CB704-DB99-499E-9538-3E3B0285DC59}"/>
            </a:ext>
          </a:extLst>
        </xdr:cNvPr>
        <xdr:cNvCxnSpPr/>
      </xdr:nvCxnSpPr>
      <xdr:spPr>
        <a:xfrm>
          <a:off x="16093440" y="6510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4" name="テキスト ボックス 733">
          <a:extLst>
            <a:ext uri="{FF2B5EF4-FFF2-40B4-BE49-F238E27FC236}">
              <a16:creationId xmlns:a16="http://schemas.microsoft.com/office/drawing/2014/main" id="{DB99BA63-9916-4AC1-B692-903298F0084D}"/>
            </a:ext>
          </a:extLst>
        </xdr:cNvPr>
        <xdr:cNvSpPr txBox="1"/>
      </xdr:nvSpPr>
      <xdr:spPr>
        <a:xfrm>
          <a:off x="15890374" y="63716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5" name="直線コネクタ 734">
          <a:extLst>
            <a:ext uri="{FF2B5EF4-FFF2-40B4-BE49-F238E27FC236}">
              <a16:creationId xmlns:a16="http://schemas.microsoft.com/office/drawing/2014/main" id="{EBDB1053-443C-499A-AD01-FBFAB13C49B8}"/>
            </a:ext>
          </a:extLst>
        </xdr:cNvPr>
        <xdr:cNvCxnSpPr/>
      </xdr:nvCxnSpPr>
      <xdr:spPr>
        <a:xfrm>
          <a:off x="16093440" y="60604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6" name="テキスト ボックス 735">
          <a:extLst>
            <a:ext uri="{FF2B5EF4-FFF2-40B4-BE49-F238E27FC236}">
              <a16:creationId xmlns:a16="http://schemas.microsoft.com/office/drawing/2014/main" id="{F8DF51F0-40E1-46F7-BC11-C479488021C8}"/>
            </a:ext>
          </a:extLst>
        </xdr:cNvPr>
        <xdr:cNvSpPr txBox="1"/>
      </xdr:nvSpPr>
      <xdr:spPr>
        <a:xfrm>
          <a:off x="15694841" y="592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7" name="直線コネクタ 736">
          <a:extLst>
            <a:ext uri="{FF2B5EF4-FFF2-40B4-BE49-F238E27FC236}">
              <a16:creationId xmlns:a16="http://schemas.microsoft.com/office/drawing/2014/main" id="{4E9E9D11-2BBF-47CD-9AFB-5F6CA55440D8}"/>
            </a:ext>
          </a:extLst>
        </xdr:cNvPr>
        <xdr:cNvCxnSpPr/>
      </xdr:nvCxnSpPr>
      <xdr:spPr>
        <a:xfrm>
          <a:off x="16093440" y="56146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8" name="テキスト ボックス 737">
          <a:extLst>
            <a:ext uri="{FF2B5EF4-FFF2-40B4-BE49-F238E27FC236}">
              <a16:creationId xmlns:a16="http://schemas.microsoft.com/office/drawing/2014/main" id="{1D47E70E-673C-4759-A987-8238ED527902}"/>
            </a:ext>
          </a:extLst>
        </xdr:cNvPr>
        <xdr:cNvSpPr txBox="1"/>
      </xdr:nvSpPr>
      <xdr:spPr>
        <a:xfrm>
          <a:off x="15694841" y="54762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9" name="直線コネクタ 738">
          <a:extLst>
            <a:ext uri="{FF2B5EF4-FFF2-40B4-BE49-F238E27FC236}">
              <a16:creationId xmlns:a16="http://schemas.microsoft.com/office/drawing/2014/main" id="{0AB06072-CA5A-4B65-9B98-6C9D3CBD7CC0}"/>
            </a:ext>
          </a:extLst>
        </xdr:cNvPr>
        <xdr:cNvCxnSpPr/>
      </xdr:nvCxnSpPr>
      <xdr:spPr>
        <a:xfrm>
          <a:off x="16093440" y="51689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0" name="テキスト ボックス 739">
          <a:extLst>
            <a:ext uri="{FF2B5EF4-FFF2-40B4-BE49-F238E27FC236}">
              <a16:creationId xmlns:a16="http://schemas.microsoft.com/office/drawing/2014/main" id="{A84A7988-F3A9-4245-9D6B-ABD15C3D28EB}"/>
            </a:ext>
          </a:extLst>
        </xdr:cNvPr>
        <xdr:cNvSpPr txBox="1"/>
      </xdr:nvSpPr>
      <xdr:spPr>
        <a:xfrm>
          <a:off x="15694841" y="50304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842CD5AF-C03B-49DB-A5CF-16D07D9F666B}"/>
            </a:ext>
          </a:extLst>
        </xdr:cNvPr>
        <xdr:cNvCxnSpPr/>
      </xdr:nvCxnSpPr>
      <xdr:spPr>
        <a:xfrm>
          <a:off x="1609344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2" name="テキスト ボックス 741">
          <a:extLst>
            <a:ext uri="{FF2B5EF4-FFF2-40B4-BE49-F238E27FC236}">
              <a16:creationId xmlns:a16="http://schemas.microsoft.com/office/drawing/2014/main" id="{4D32795E-D3D9-40DE-8145-8278A68D04D3}"/>
            </a:ext>
          </a:extLst>
        </xdr:cNvPr>
        <xdr:cNvSpPr txBox="1"/>
      </xdr:nvSpPr>
      <xdr:spPr>
        <a:xfrm>
          <a:off x="15694841" y="4580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諸支出金グラフ枠">
          <a:extLst>
            <a:ext uri="{FF2B5EF4-FFF2-40B4-BE49-F238E27FC236}">
              <a16:creationId xmlns:a16="http://schemas.microsoft.com/office/drawing/2014/main" id="{406E717C-CE93-4C89-A52A-BD98025FFA3E}"/>
            </a:ext>
          </a:extLst>
        </xdr:cNvPr>
        <xdr:cNvSpPr/>
      </xdr:nvSpPr>
      <xdr:spPr>
        <a:xfrm>
          <a:off x="1609344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11684</xdr:rowOff>
    </xdr:from>
    <xdr:to>
      <xdr:col>116</xdr:col>
      <xdr:colOff>62864</xdr:colOff>
      <xdr:row>38</xdr:row>
      <xdr:rowOff>139700</xdr:rowOff>
    </xdr:to>
    <xdr:cxnSp macro="">
      <xdr:nvCxnSpPr>
        <xdr:cNvPr id="744" name="直線コネクタ 743">
          <a:extLst>
            <a:ext uri="{FF2B5EF4-FFF2-40B4-BE49-F238E27FC236}">
              <a16:creationId xmlns:a16="http://schemas.microsoft.com/office/drawing/2014/main" id="{FCB311E4-C3E6-4DD7-93C2-4FEC9D23EDF9}"/>
            </a:ext>
          </a:extLst>
        </xdr:cNvPr>
        <xdr:cNvCxnSpPr/>
      </xdr:nvCxnSpPr>
      <xdr:spPr>
        <a:xfrm flipV="1">
          <a:off x="19507835" y="5040884"/>
          <a:ext cx="1269" cy="14691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167809</xdr:rowOff>
    </xdr:from>
    <xdr:ext cx="249299" cy="259045"/>
    <xdr:sp macro="" textlink="">
      <xdr:nvSpPr>
        <xdr:cNvPr id="745" name="諸支出金最小値テキスト">
          <a:extLst>
            <a:ext uri="{FF2B5EF4-FFF2-40B4-BE49-F238E27FC236}">
              <a16:creationId xmlns:a16="http://schemas.microsoft.com/office/drawing/2014/main" id="{BE3CC306-4389-47B1-9894-7D851588C5D9}"/>
            </a:ext>
          </a:extLst>
        </xdr:cNvPr>
        <xdr:cNvSpPr txBox="1"/>
      </xdr:nvSpPr>
      <xdr:spPr>
        <a:xfrm>
          <a:off x="19560540" y="653812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6" name="直線コネクタ 745">
          <a:extLst>
            <a:ext uri="{FF2B5EF4-FFF2-40B4-BE49-F238E27FC236}">
              <a16:creationId xmlns:a16="http://schemas.microsoft.com/office/drawing/2014/main" id="{9DB05FC0-7B60-49C0-BE1E-87EBBD7F8B57}"/>
            </a:ext>
          </a:extLst>
        </xdr:cNvPr>
        <xdr:cNvCxnSpPr/>
      </xdr:nvCxnSpPr>
      <xdr:spPr>
        <a:xfrm>
          <a:off x="19443700" y="6510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129811</xdr:rowOff>
    </xdr:from>
    <xdr:ext cx="469744" cy="259045"/>
    <xdr:sp macro="" textlink="">
      <xdr:nvSpPr>
        <xdr:cNvPr id="747" name="諸支出金最大値テキスト">
          <a:extLst>
            <a:ext uri="{FF2B5EF4-FFF2-40B4-BE49-F238E27FC236}">
              <a16:creationId xmlns:a16="http://schemas.microsoft.com/office/drawing/2014/main" id="{442362E0-800F-4240-96A7-43A08CC5B5F6}"/>
            </a:ext>
          </a:extLst>
        </xdr:cNvPr>
        <xdr:cNvSpPr txBox="1"/>
      </xdr:nvSpPr>
      <xdr:spPr>
        <a:xfrm>
          <a:off x="19560540" y="4823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11684</xdr:rowOff>
    </xdr:from>
    <xdr:to>
      <xdr:col>116</xdr:col>
      <xdr:colOff>152400</xdr:colOff>
      <xdr:row>30</xdr:row>
      <xdr:rowOff>11684</xdr:rowOff>
    </xdr:to>
    <xdr:cxnSp macro="">
      <xdr:nvCxnSpPr>
        <xdr:cNvPr id="748" name="直線コネクタ 747">
          <a:extLst>
            <a:ext uri="{FF2B5EF4-FFF2-40B4-BE49-F238E27FC236}">
              <a16:creationId xmlns:a16="http://schemas.microsoft.com/office/drawing/2014/main" id="{842D2DA2-AF32-4873-920F-9AD6F62C23C1}"/>
            </a:ext>
          </a:extLst>
        </xdr:cNvPr>
        <xdr:cNvCxnSpPr/>
      </xdr:nvCxnSpPr>
      <xdr:spPr>
        <a:xfrm>
          <a:off x="19443700" y="50408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164846</xdr:rowOff>
    </xdr:from>
    <xdr:to>
      <xdr:col>116</xdr:col>
      <xdr:colOff>63500</xdr:colOff>
      <xdr:row>36</xdr:row>
      <xdr:rowOff>85979</xdr:rowOff>
    </xdr:to>
    <xdr:cxnSp macro="">
      <xdr:nvCxnSpPr>
        <xdr:cNvPr id="749" name="直線コネクタ 748">
          <a:extLst>
            <a:ext uri="{FF2B5EF4-FFF2-40B4-BE49-F238E27FC236}">
              <a16:creationId xmlns:a16="http://schemas.microsoft.com/office/drawing/2014/main" id="{6FD265E3-23D2-495D-9193-2E0240249607}"/>
            </a:ext>
          </a:extLst>
        </xdr:cNvPr>
        <xdr:cNvCxnSpPr/>
      </xdr:nvCxnSpPr>
      <xdr:spPr>
        <a:xfrm flipV="1">
          <a:off x="18778220" y="6032246"/>
          <a:ext cx="731520" cy="88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40809</xdr:rowOff>
    </xdr:from>
    <xdr:ext cx="378565" cy="259045"/>
    <xdr:sp macro="" textlink="">
      <xdr:nvSpPr>
        <xdr:cNvPr id="750" name="諸支出金平均値テキスト">
          <a:extLst>
            <a:ext uri="{FF2B5EF4-FFF2-40B4-BE49-F238E27FC236}">
              <a16:creationId xmlns:a16="http://schemas.microsoft.com/office/drawing/2014/main" id="{030FEC3A-C46E-4441-A47B-7C509BDA6743}"/>
            </a:ext>
          </a:extLst>
        </xdr:cNvPr>
        <xdr:cNvSpPr txBox="1"/>
      </xdr:nvSpPr>
      <xdr:spPr>
        <a:xfrm>
          <a:off x="19560540" y="641112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62382</xdr:rowOff>
    </xdr:from>
    <xdr:to>
      <xdr:col>116</xdr:col>
      <xdr:colOff>114300</xdr:colOff>
      <xdr:row>38</xdr:row>
      <xdr:rowOff>163982</xdr:rowOff>
    </xdr:to>
    <xdr:sp macro="" textlink="">
      <xdr:nvSpPr>
        <xdr:cNvPr id="751" name="フローチャート: 判断 750">
          <a:extLst>
            <a:ext uri="{FF2B5EF4-FFF2-40B4-BE49-F238E27FC236}">
              <a16:creationId xmlns:a16="http://schemas.microsoft.com/office/drawing/2014/main" id="{BA209B6B-A01F-4F7D-A4B6-BE88044BFE38}"/>
            </a:ext>
          </a:extLst>
        </xdr:cNvPr>
        <xdr:cNvSpPr/>
      </xdr:nvSpPr>
      <xdr:spPr>
        <a:xfrm>
          <a:off x="19458940" y="6432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85979</xdr:rowOff>
    </xdr:from>
    <xdr:to>
      <xdr:col>111</xdr:col>
      <xdr:colOff>177800</xdr:colOff>
      <xdr:row>38</xdr:row>
      <xdr:rowOff>139700</xdr:rowOff>
    </xdr:to>
    <xdr:cxnSp macro="">
      <xdr:nvCxnSpPr>
        <xdr:cNvPr id="752" name="直線コネクタ 751">
          <a:extLst>
            <a:ext uri="{FF2B5EF4-FFF2-40B4-BE49-F238E27FC236}">
              <a16:creationId xmlns:a16="http://schemas.microsoft.com/office/drawing/2014/main" id="{380B0943-8A9F-411C-8255-3EC343331885}"/>
            </a:ext>
          </a:extLst>
        </xdr:cNvPr>
        <xdr:cNvCxnSpPr/>
      </xdr:nvCxnSpPr>
      <xdr:spPr>
        <a:xfrm flipV="1">
          <a:off x="17988280" y="6121019"/>
          <a:ext cx="789940" cy="389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128219</xdr:rowOff>
    </xdr:from>
    <xdr:to>
      <xdr:col>112</xdr:col>
      <xdr:colOff>38100</xdr:colOff>
      <xdr:row>38</xdr:row>
      <xdr:rowOff>58369</xdr:rowOff>
    </xdr:to>
    <xdr:sp macro="" textlink="">
      <xdr:nvSpPr>
        <xdr:cNvPr id="753" name="フローチャート: 判断 752">
          <a:extLst>
            <a:ext uri="{FF2B5EF4-FFF2-40B4-BE49-F238E27FC236}">
              <a16:creationId xmlns:a16="http://schemas.microsoft.com/office/drawing/2014/main" id="{A0A82BE0-BF18-40FC-9915-E6CF61D40925}"/>
            </a:ext>
          </a:extLst>
        </xdr:cNvPr>
        <xdr:cNvSpPr/>
      </xdr:nvSpPr>
      <xdr:spPr>
        <a:xfrm>
          <a:off x="18735040" y="63308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49496</xdr:rowOff>
    </xdr:from>
    <xdr:ext cx="378565" cy="259045"/>
    <xdr:sp macro="" textlink="">
      <xdr:nvSpPr>
        <xdr:cNvPr id="754" name="テキスト ボックス 753">
          <a:extLst>
            <a:ext uri="{FF2B5EF4-FFF2-40B4-BE49-F238E27FC236}">
              <a16:creationId xmlns:a16="http://schemas.microsoft.com/office/drawing/2014/main" id="{B926CCCE-D5EE-42A1-8E9F-5BA737E93AB6}"/>
            </a:ext>
          </a:extLst>
        </xdr:cNvPr>
        <xdr:cNvSpPr txBox="1"/>
      </xdr:nvSpPr>
      <xdr:spPr>
        <a:xfrm>
          <a:off x="18611797" y="64198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139243</xdr:rowOff>
    </xdr:from>
    <xdr:to>
      <xdr:col>107</xdr:col>
      <xdr:colOff>50800</xdr:colOff>
      <xdr:row>38</xdr:row>
      <xdr:rowOff>139700</xdr:rowOff>
    </xdr:to>
    <xdr:cxnSp macro="">
      <xdr:nvCxnSpPr>
        <xdr:cNvPr id="755" name="直線コネクタ 754">
          <a:extLst>
            <a:ext uri="{FF2B5EF4-FFF2-40B4-BE49-F238E27FC236}">
              <a16:creationId xmlns:a16="http://schemas.microsoft.com/office/drawing/2014/main" id="{334F63ED-12C8-46B0-8655-16FB75FBDBC5}"/>
            </a:ext>
          </a:extLst>
        </xdr:cNvPr>
        <xdr:cNvCxnSpPr/>
      </xdr:nvCxnSpPr>
      <xdr:spPr>
        <a:xfrm>
          <a:off x="17213580" y="6509563"/>
          <a:ext cx="7747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6833</xdr:rowOff>
    </xdr:from>
    <xdr:to>
      <xdr:col>107</xdr:col>
      <xdr:colOff>101600</xdr:colOff>
      <xdr:row>38</xdr:row>
      <xdr:rowOff>108433</xdr:rowOff>
    </xdr:to>
    <xdr:sp macro="" textlink="">
      <xdr:nvSpPr>
        <xdr:cNvPr id="756" name="フローチャート: 判断 755">
          <a:extLst>
            <a:ext uri="{FF2B5EF4-FFF2-40B4-BE49-F238E27FC236}">
              <a16:creationId xmlns:a16="http://schemas.microsoft.com/office/drawing/2014/main" id="{C51B5A6E-BD54-49A4-8B59-171C0BAB0224}"/>
            </a:ext>
          </a:extLst>
        </xdr:cNvPr>
        <xdr:cNvSpPr/>
      </xdr:nvSpPr>
      <xdr:spPr>
        <a:xfrm>
          <a:off x="17937480" y="637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124960</xdr:rowOff>
    </xdr:from>
    <xdr:ext cx="378565" cy="259045"/>
    <xdr:sp macro="" textlink="">
      <xdr:nvSpPr>
        <xdr:cNvPr id="757" name="テキスト ボックス 756">
          <a:extLst>
            <a:ext uri="{FF2B5EF4-FFF2-40B4-BE49-F238E27FC236}">
              <a16:creationId xmlns:a16="http://schemas.microsoft.com/office/drawing/2014/main" id="{4DBC902A-5C30-4C93-B007-E6496FB3AAEB}"/>
            </a:ext>
          </a:extLst>
        </xdr:cNvPr>
        <xdr:cNvSpPr txBox="1"/>
      </xdr:nvSpPr>
      <xdr:spPr>
        <a:xfrm>
          <a:off x="17821857" y="61600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137643</xdr:rowOff>
    </xdr:from>
    <xdr:to>
      <xdr:col>102</xdr:col>
      <xdr:colOff>114300</xdr:colOff>
      <xdr:row>38</xdr:row>
      <xdr:rowOff>139243</xdr:rowOff>
    </xdr:to>
    <xdr:cxnSp macro="">
      <xdr:nvCxnSpPr>
        <xdr:cNvPr id="758" name="直線コネクタ 757">
          <a:extLst>
            <a:ext uri="{FF2B5EF4-FFF2-40B4-BE49-F238E27FC236}">
              <a16:creationId xmlns:a16="http://schemas.microsoft.com/office/drawing/2014/main" id="{91E25CF2-0F85-463F-AD1E-ADB872B59412}"/>
            </a:ext>
          </a:extLst>
        </xdr:cNvPr>
        <xdr:cNvCxnSpPr/>
      </xdr:nvCxnSpPr>
      <xdr:spPr>
        <a:xfrm>
          <a:off x="16431260" y="6507963"/>
          <a:ext cx="78232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3175</xdr:rowOff>
    </xdr:from>
    <xdr:to>
      <xdr:col>102</xdr:col>
      <xdr:colOff>165100</xdr:colOff>
      <xdr:row>38</xdr:row>
      <xdr:rowOff>104775</xdr:rowOff>
    </xdr:to>
    <xdr:sp macro="" textlink="">
      <xdr:nvSpPr>
        <xdr:cNvPr id="759" name="フローチャート: 判断 758">
          <a:extLst>
            <a:ext uri="{FF2B5EF4-FFF2-40B4-BE49-F238E27FC236}">
              <a16:creationId xmlns:a16="http://schemas.microsoft.com/office/drawing/2014/main" id="{A4E5A114-84A1-44C3-A087-148F51427A18}"/>
            </a:ext>
          </a:extLst>
        </xdr:cNvPr>
        <xdr:cNvSpPr/>
      </xdr:nvSpPr>
      <xdr:spPr>
        <a:xfrm>
          <a:off x="17162780" y="6373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121302</xdr:rowOff>
    </xdr:from>
    <xdr:ext cx="378565" cy="259045"/>
    <xdr:sp macro="" textlink="">
      <xdr:nvSpPr>
        <xdr:cNvPr id="760" name="テキスト ボックス 759">
          <a:extLst>
            <a:ext uri="{FF2B5EF4-FFF2-40B4-BE49-F238E27FC236}">
              <a16:creationId xmlns:a16="http://schemas.microsoft.com/office/drawing/2014/main" id="{4CFBFB09-CDCA-4E89-A650-DD3D5A2376A6}"/>
            </a:ext>
          </a:extLst>
        </xdr:cNvPr>
        <xdr:cNvSpPr txBox="1"/>
      </xdr:nvSpPr>
      <xdr:spPr>
        <a:xfrm>
          <a:off x="17047157" y="61563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41580</xdr:rowOff>
    </xdr:from>
    <xdr:to>
      <xdr:col>98</xdr:col>
      <xdr:colOff>38100</xdr:colOff>
      <xdr:row>38</xdr:row>
      <xdr:rowOff>143180</xdr:rowOff>
    </xdr:to>
    <xdr:sp macro="" textlink="">
      <xdr:nvSpPr>
        <xdr:cNvPr id="761" name="フローチャート: 判断 760">
          <a:extLst>
            <a:ext uri="{FF2B5EF4-FFF2-40B4-BE49-F238E27FC236}">
              <a16:creationId xmlns:a16="http://schemas.microsoft.com/office/drawing/2014/main" id="{EFE0E5BE-E790-4D2B-BFED-E6D9E3C2AACB}"/>
            </a:ext>
          </a:extLst>
        </xdr:cNvPr>
        <xdr:cNvSpPr/>
      </xdr:nvSpPr>
      <xdr:spPr>
        <a:xfrm>
          <a:off x="16388080" y="64119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159707</xdr:rowOff>
    </xdr:from>
    <xdr:ext cx="378565" cy="259045"/>
    <xdr:sp macro="" textlink="">
      <xdr:nvSpPr>
        <xdr:cNvPr id="762" name="テキスト ボックス 761">
          <a:extLst>
            <a:ext uri="{FF2B5EF4-FFF2-40B4-BE49-F238E27FC236}">
              <a16:creationId xmlns:a16="http://schemas.microsoft.com/office/drawing/2014/main" id="{C09B8DB3-347B-42B5-9905-77EDBFC5F834}"/>
            </a:ext>
          </a:extLst>
        </xdr:cNvPr>
        <xdr:cNvSpPr txBox="1"/>
      </xdr:nvSpPr>
      <xdr:spPr>
        <a:xfrm>
          <a:off x="16264837" y="61947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F686C86D-A1A3-432F-B33B-7731A8EF7093}"/>
            </a:ext>
          </a:extLst>
        </xdr:cNvPr>
        <xdr:cNvSpPr txBox="1"/>
      </xdr:nvSpPr>
      <xdr:spPr>
        <a:xfrm>
          <a:off x="193421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975B98FC-C144-4C8A-9426-355C0AE3226B}"/>
            </a:ext>
          </a:extLst>
        </xdr:cNvPr>
        <xdr:cNvSpPr txBox="1"/>
      </xdr:nvSpPr>
      <xdr:spPr>
        <a:xfrm>
          <a:off x="186105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94B5F604-E943-4A55-A43C-39B431100C68}"/>
            </a:ext>
          </a:extLst>
        </xdr:cNvPr>
        <xdr:cNvSpPr txBox="1"/>
      </xdr:nvSpPr>
      <xdr:spPr>
        <a:xfrm>
          <a:off x="178206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CB6754CA-965C-4F6C-B926-44837F1F285D}"/>
            </a:ext>
          </a:extLst>
        </xdr:cNvPr>
        <xdr:cNvSpPr txBox="1"/>
      </xdr:nvSpPr>
      <xdr:spPr>
        <a:xfrm>
          <a:off x="170459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D5D324D3-ACB5-404A-BAFE-DFF5B651C664}"/>
            </a:ext>
          </a:extLst>
        </xdr:cNvPr>
        <xdr:cNvSpPr txBox="1"/>
      </xdr:nvSpPr>
      <xdr:spPr>
        <a:xfrm>
          <a:off x="162636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114046</xdr:rowOff>
    </xdr:from>
    <xdr:to>
      <xdr:col>116</xdr:col>
      <xdr:colOff>114300</xdr:colOff>
      <xdr:row>36</xdr:row>
      <xdr:rowOff>44196</xdr:rowOff>
    </xdr:to>
    <xdr:sp macro="" textlink="">
      <xdr:nvSpPr>
        <xdr:cNvPr id="768" name="楕円 767">
          <a:extLst>
            <a:ext uri="{FF2B5EF4-FFF2-40B4-BE49-F238E27FC236}">
              <a16:creationId xmlns:a16="http://schemas.microsoft.com/office/drawing/2014/main" id="{324289FB-07F3-430B-B1A7-A5C917253147}"/>
            </a:ext>
          </a:extLst>
        </xdr:cNvPr>
        <xdr:cNvSpPr/>
      </xdr:nvSpPr>
      <xdr:spPr>
        <a:xfrm>
          <a:off x="19458940" y="59814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136923</xdr:rowOff>
    </xdr:from>
    <xdr:ext cx="469744" cy="259045"/>
    <xdr:sp macro="" textlink="">
      <xdr:nvSpPr>
        <xdr:cNvPr id="769" name="諸支出金該当値テキスト">
          <a:extLst>
            <a:ext uri="{FF2B5EF4-FFF2-40B4-BE49-F238E27FC236}">
              <a16:creationId xmlns:a16="http://schemas.microsoft.com/office/drawing/2014/main" id="{B9478F6F-2898-4B2D-93D3-95E9490FAF2E}"/>
            </a:ext>
          </a:extLst>
        </xdr:cNvPr>
        <xdr:cNvSpPr txBox="1"/>
      </xdr:nvSpPr>
      <xdr:spPr>
        <a:xfrm>
          <a:off x="19560540" y="5836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35179</xdr:rowOff>
    </xdr:from>
    <xdr:to>
      <xdr:col>112</xdr:col>
      <xdr:colOff>38100</xdr:colOff>
      <xdr:row>36</xdr:row>
      <xdr:rowOff>136779</xdr:rowOff>
    </xdr:to>
    <xdr:sp macro="" textlink="">
      <xdr:nvSpPr>
        <xdr:cNvPr id="770" name="楕円 769">
          <a:extLst>
            <a:ext uri="{FF2B5EF4-FFF2-40B4-BE49-F238E27FC236}">
              <a16:creationId xmlns:a16="http://schemas.microsoft.com/office/drawing/2014/main" id="{4F0BCB78-2D0C-40F2-B708-24057D928142}"/>
            </a:ext>
          </a:extLst>
        </xdr:cNvPr>
        <xdr:cNvSpPr/>
      </xdr:nvSpPr>
      <xdr:spPr>
        <a:xfrm>
          <a:off x="18735040" y="607021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153306</xdr:rowOff>
    </xdr:from>
    <xdr:ext cx="469744" cy="259045"/>
    <xdr:sp macro="" textlink="">
      <xdr:nvSpPr>
        <xdr:cNvPr id="771" name="テキスト ボックス 770">
          <a:extLst>
            <a:ext uri="{FF2B5EF4-FFF2-40B4-BE49-F238E27FC236}">
              <a16:creationId xmlns:a16="http://schemas.microsoft.com/office/drawing/2014/main" id="{C8AE440D-68A2-4D66-804E-6C0610558C09}"/>
            </a:ext>
          </a:extLst>
        </xdr:cNvPr>
        <xdr:cNvSpPr txBox="1"/>
      </xdr:nvSpPr>
      <xdr:spPr>
        <a:xfrm>
          <a:off x="18573828" y="5853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2" name="楕円 771">
          <a:extLst>
            <a:ext uri="{FF2B5EF4-FFF2-40B4-BE49-F238E27FC236}">
              <a16:creationId xmlns:a16="http://schemas.microsoft.com/office/drawing/2014/main" id="{1E1C84A6-C6B2-48FA-A61F-A28DA3C005E8}"/>
            </a:ext>
          </a:extLst>
        </xdr:cNvPr>
        <xdr:cNvSpPr/>
      </xdr:nvSpPr>
      <xdr:spPr>
        <a:xfrm>
          <a:off x="1793748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F1601E1E-92BE-416C-92ED-3D546634DA18}"/>
            </a:ext>
          </a:extLst>
        </xdr:cNvPr>
        <xdr:cNvSpPr txBox="1"/>
      </xdr:nvSpPr>
      <xdr:spPr>
        <a:xfrm>
          <a:off x="1788649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88443</xdr:rowOff>
    </xdr:from>
    <xdr:to>
      <xdr:col>102</xdr:col>
      <xdr:colOff>165100</xdr:colOff>
      <xdr:row>39</xdr:row>
      <xdr:rowOff>18593</xdr:rowOff>
    </xdr:to>
    <xdr:sp macro="" textlink="">
      <xdr:nvSpPr>
        <xdr:cNvPr id="774" name="楕円 773">
          <a:extLst>
            <a:ext uri="{FF2B5EF4-FFF2-40B4-BE49-F238E27FC236}">
              <a16:creationId xmlns:a16="http://schemas.microsoft.com/office/drawing/2014/main" id="{EF37F353-9CF7-48F7-8143-A5AFD8EBD753}"/>
            </a:ext>
          </a:extLst>
        </xdr:cNvPr>
        <xdr:cNvSpPr/>
      </xdr:nvSpPr>
      <xdr:spPr>
        <a:xfrm>
          <a:off x="17162780" y="64587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9720</xdr:rowOff>
    </xdr:from>
    <xdr:ext cx="249299" cy="259045"/>
    <xdr:sp macro="" textlink="">
      <xdr:nvSpPr>
        <xdr:cNvPr id="775" name="テキスト ボックス 774">
          <a:extLst>
            <a:ext uri="{FF2B5EF4-FFF2-40B4-BE49-F238E27FC236}">
              <a16:creationId xmlns:a16="http://schemas.microsoft.com/office/drawing/2014/main" id="{72867292-7530-46B1-865C-6B7F443E14A8}"/>
            </a:ext>
          </a:extLst>
        </xdr:cNvPr>
        <xdr:cNvSpPr txBox="1"/>
      </xdr:nvSpPr>
      <xdr:spPr>
        <a:xfrm>
          <a:off x="17096550" y="65476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86843</xdr:rowOff>
    </xdr:from>
    <xdr:to>
      <xdr:col>98</xdr:col>
      <xdr:colOff>38100</xdr:colOff>
      <xdr:row>39</xdr:row>
      <xdr:rowOff>16993</xdr:rowOff>
    </xdr:to>
    <xdr:sp macro="" textlink="">
      <xdr:nvSpPr>
        <xdr:cNvPr id="776" name="楕円 775">
          <a:extLst>
            <a:ext uri="{FF2B5EF4-FFF2-40B4-BE49-F238E27FC236}">
              <a16:creationId xmlns:a16="http://schemas.microsoft.com/office/drawing/2014/main" id="{D4EBD917-C092-47F6-B414-6A846A075BD6}"/>
            </a:ext>
          </a:extLst>
        </xdr:cNvPr>
        <xdr:cNvSpPr/>
      </xdr:nvSpPr>
      <xdr:spPr>
        <a:xfrm>
          <a:off x="16388080" y="645716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8120</xdr:rowOff>
    </xdr:from>
    <xdr:ext cx="249299" cy="259045"/>
    <xdr:sp macro="" textlink="">
      <xdr:nvSpPr>
        <xdr:cNvPr id="777" name="テキスト ボックス 776">
          <a:extLst>
            <a:ext uri="{FF2B5EF4-FFF2-40B4-BE49-F238E27FC236}">
              <a16:creationId xmlns:a16="http://schemas.microsoft.com/office/drawing/2014/main" id="{AA2E4675-3274-4656-8375-DF8A661490F1}"/>
            </a:ext>
          </a:extLst>
        </xdr:cNvPr>
        <xdr:cNvSpPr txBox="1"/>
      </xdr:nvSpPr>
      <xdr:spPr>
        <a:xfrm>
          <a:off x="16314230" y="65460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415AC2A3-E81E-42EB-8CD2-07252192C5AE}"/>
            </a:ext>
          </a:extLst>
        </xdr:cNvPr>
        <xdr:cNvSpPr/>
      </xdr:nvSpPr>
      <xdr:spPr>
        <a:xfrm>
          <a:off x="1609344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7653A780-6BF2-43A8-9222-C8C6A1AD89BC}"/>
            </a:ext>
          </a:extLst>
        </xdr:cNvPr>
        <xdr:cNvSpPr/>
      </xdr:nvSpPr>
      <xdr:spPr>
        <a:xfrm>
          <a:off x="16220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7873E916-8ABD-43FB-AAEC-6B35A92DA333}"/>
            </a:ext>
          </a:extLst>
        </xdr:cNvPr>
        <xdr:cNvSpPr/>
      </xdr:nvSpPr>
      <xdr:spPr>
        <a:xfrm>
          <a:off x="16220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7967144E-8B13-417A-BBFB-64FE06708F54}"/>
            </a:ext>
          </a:extLst>
        </xdr:cNvPr>
        <xdr:cNvSpPr/>
      </xdr:nvSpPr>
      <xdr:spPr>
        <a:xfrm>
          <a:off x="170992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D0770AC3-B1B3-45CC-9CE7-4E870D82D929}"/>
            </a:ext>
          </a:extLst>
        </xdr:cNvPr>
        <xdr:cNvSpPr/>
      </xdr:nvSpPr>
      <xdr:spPr>
        <a:xfrm>
          <a:off x="170992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AD54B13D-B803-4EB2-805C-5CEC4E96848E}"/>
            </a:ext>
          </a:extLst>
        </xdr:cNvPr>
        <xdr:cNvSpPr/>
      </xdr:nvSpPr>
      <xdr:spPr>
        <a:xfrm>
          <a:off x="1810512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CB35D630-2C88-4665-A617-31519DA33AE1}"/>
            </a:ext>
          </a:extLst>
        </xdr:cNvPr>
        <xdr:cNvSpPr/>
      </xdr:nvSpPr>
      <xdr:spPr>
        <a:xfrm>
          <a:off x="1810512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9DFAA24C-BAF4-4264-9555-A09EEF3D5E49}"/>
            </a:ext>
          </a:extLst>
        </xdr:cNvPr>
        <xdr:cNvSpPr/>
      </xdr:nvSpPr>
      <xdr:spPr>
        <a:xfrm>
          <a:off x="1609344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CAD59332-A1A9-48D1-A8B2-08A3241C5471}"/>
            </a:ext>
          </a:extLst>
        </xdr:cNvPr>
        <xdr:cNvSpPr txBox="1"/>
      </xdr:nvSpPr>
      <xdr:spPr>
        <a:xfrm>
          <a:off x="160782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B485BBE3-16D3-46DA-AE7D-24EFE4C313D1}"/>
            </a:ext>
          </a:extLst>
        </xdr:cNvPr>
        <xdr:cNvCxnSpPr/>
      </xdr:nvCxnSpPr>
      <xdr:spPr>
        <a:xfrm>
          <a:off x="1609344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A3637118-D0CF-4EFE-A033-6A62596C1B00}"/>
            </a:ext>
          </a:extLst>
        </xdr:cNvPr>
        <xdr:cNvCxnSpPr/>
      </xdr:nvCxnSpPr>
      <xdr:spPr>
        <a:xfrm>
          <a:off x="1609344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9" name="テキスト ボックス 788">
          <a:extLst>
            <a:ext uri="{FF2B5EF4-FFF2-40B4-BE49-F238E27FC236}">
              <a16:creationId xmlns:a16="http://schemas.microsoft.com/office/drawing/2014/main" id="{97250728-C24E-4F81-8407-CE304605DC73}"/>
            </a:ext>
          </a:extLst>
        </xdr:cNvPr>
        <xdr:cNvSpPr txBox="1"/>
      </xdr:nvSpPr>
      <xdr:spPr>
        <a:xfrm>
          <a:off x="15890374" y="90538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43BEA669-453D-4A52-AC8F-58AD423B0F91}"/>
            </a:ext>
          </a:extLst>
        </xdr:cNvPr>
        <xdr:cNvCxnSpPr/>
      </xdr:nvCxnSpPr>
      <xdr:spPr>
        <a:xfrm>
          <a:off x="1609344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1" name="テキスト ボックス 790">
          <a:extLst>
            <a:ext uri="{FF2B5EF4-FFF2-40B4-BE49-F238E27FC236}">
              <a16:creationId xmlns:a16="http://schemas.microsoft.com/office/drawing/2014/main" id="{F8AFEB4A-2DAC-4AF7-B378-759099C29626}"/>
            </a:ext>
          </a:extLst>
        </xdr:cNvPr>
        <xdr:cNvSpPr txBox="1"/>
      </xdr:nvSpPr>
      <xdr:spPr>
        <a:xfrm>
          <a:off x="15890374" y="79337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前年度繰上充用金グラフ枠">
          <a:extLst>
            <a:ext uri="{FF2B5EF4-FFF2-40B4-BE49-F238E27FC236}">
              <a16:creationId xmlns:a16="http://schemas.microsoft.com/office/drawing/2014/main" id="{BC55DF01-3D88-4533-B33B-A2C6F8B5EF20}"/>
            </a:ext>
          </a:extLst>
        </xdr:cNvPr>
        <xdr:cNvSpPr/>
      </xdr:nvSpPr>
      <xdr:spPr>
        <a:xfrm>
          <a:off x="1609344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3" name="直線コネクタ 792">
          <a:extLst>
            <a:ext uri="{FF2B5EF4-FFF2-40B4-BE49-F238E27FC236}">
              <a16:creationId xmlns:a16="http://schemas.microsoft.com/office/drawing/2014/main" id="{4638FD9F-3D67-48DD-BCDA-CCF60776FE5E}"/>
            </a:ext>
          </a:extLst>
        </xdr:cNvPr>
        <xdr:cNvCxnSpPr/>
      </xdr:nvCxnSpPr>
      <xdr:spPr>
        <a:xfrm>
          <a:off x="19507835" y="91922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4" name="前年度繰上充用金最小値テキスト">
          <a:extLst>
            <a:ext uri="{FF2B5EF4-FFF2-40B4-BE49-F238E27FC236}">
              <a16:creationId xmlns:a16="http://schemas.microsoft.com/office/drawing/2014/main" id="{5808A267-29BC-4437-B3B4-C5241A3C154E}"/>
            </a:ext>
          </a:extLst>
        </xdr:cNvPr>
        <xdr:cNvSpPr txBox="1"/>
      </xdr:nvSpPr>
      <xdr:spPr>
        <a:xfrm>
          <a:off x="1956054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C60F8F13-C0F6-47E1-82B0-BDAA108CC4DC}"/>
            </a:ext>
          </a:extLst>
        </xdr:cNvPr>
        <xdr:cNvCxnSpPr/>
      </xdr:nvCxnSpPr>
      <xdr:spPr>
        <a:xfrm>
          <a:off x="194437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6" name="前年度繰上充用金最大値テキスト">
          <a:extLst>
            <a:ext uri="{FF2B5EF4-FFF2-40B4-BE49-F238E27FC236}">
              <a16:creationId xmlns:a16="http://schemas.microsoft.com/office/drawing/2014/main" id="{4257BEA5-D28F-4EA0-94A8-3DA47861C2C3}"/>
            </a:ext>
          </a:extLst>
        </xdr:cNvPr>
        <xdr:cNvSpPr txBox="1"/>
      </xdr:nvSpPr>
      <xdr:spPr>
        <a:xfrm>
          <a:off x="19560540" y="8895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8A80B4E6-7C72-46A8-8717-F81815DCE980}"/>
            </a:ext>
          </a:extLst>
        </xdr:cNvPr>
        <xdr:cNvCxnSpPr/>
      </xdr:nvCxnSpPr>
      <xdr:spPr>
        <a:xfrm>
          <a:off x="194437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8" name="直線コネクタ 797">
          <a:extLst>
            <a:ext uri="{FF2B5EF4-FFF2-40B4-BE49-F238E27FC236}">
              <a16:creationId xmlns:a16="http://schemas.microsoft.com/office/drawing/2014/main" id="{A0F52E64-29E7-45D1-847F-18B4691DB5A3}"/>
            </a:ext>
          </a:extLst>
        </xdr:cNvPr>
        <xdr:cNvCxnSpPr/>
      </xdr:nvCxnSpPr>
      <xdr:spPr>
        <a:xfrm>
          <a:off x="18778220" y="919226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9" name="前年度繰上充用金平均値テキスト">
          <a:extLst>
            <a:ext uri="{FF2B5EF4-FFF2-40B4-BE49-F238E27FC236}">
              <a16:creationId xmlns:a16="http://schemas.microsoft.com/office/drawing/2014/main" id="{FA9553E4-D412-4364-BD67-AE4BF2BBA755}"/>
            </a:ext>
          </a:extLst>
        </xdr:cNvPr>
        <xdr:cNvSpPr txBox="1"/>
      </xdr:nvSpPr>
      <xdr:spPr>
        <a:xfrm>
          <a:off x="19560540" y="91198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フローチャート: 判断 799">
          <a:extLst>
            <a:ext uri="{FF2B5EF4-FFF2-40B4-BE49-F238E27FC236}">
              <a16:creationId xmlns:a16="http://schemas.microsoft.com/office/drawing/2014/main" id="{16A30481-DD47-472A-BF10-DF784D98F791}"/>
            </a:ext>
          </a:extLst>
        </xdr:cNvPr>
        <xdr:cNvSpPr/>
      </xdr:nvSpPr>
      <xdr:spPr>
        <a:xfrm>
          <a:off x="194589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1" name="直線コネクタ 800">
          <a:extLst>
            <a:ext uri="{FF2B5EF4-FFF2-40B4-BE49-F238E27FC236}">
              <a16:creationId xmlns:a16="http://schemas.microsoft.com/office/drawing/2014/main" id="{87D5D1BF-8A8D-493C-80EC-79026D0179CC}"/>
            </a:ext>
          </a:extLst>
        </xdr:cNvPr>
        <xdr:cNvCxnSpPr/>
      </xdr:nvCxnSpPr>
      <xdr:spPr>
        <a:xfrm>
          <a:off x="17988280" y="91922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2" name="フローチャート: 判断 801">
          <a:extLst>
            <a:ext uri="{FF2B5EF4-FFF2-40B4-BE49-F238E27FC236}">
              <a16:creationId xmlns:a16="http://schemas.microsoft.com/office/drawing/2014/main" id="{06347227-8D68-4498-9A3A-FEF085DE6855}"/>
            </a:ext>
          </a:extLst>
        </xdr:cNvPr>
        <xdr:cNvSpPr/>
      </xdr:nvSpPr>
      <xdr:spPr>
        <a:xfrm>
          <a:off x="1873504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6A59C896-0581-486B-8EEC-BAE9A8CD7016}"/>
            </a:ext>
          </a:extLst>
        </xdr:cNvPr>
        <xdr:cNvSpPr txBox="1"/>
      </xdr:nvSpPr>
      <xdr:spPr>
        <a:xfrm>
          <a:off x="186611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4" name="直線コネクタ 803">
          <a:extLst>
            <a:ext uri="{FF2B5EF4-FFF2-40B4-BE49-F238E27FC236}">
              <a16:creationId xmlns:a16="http://schemas.microsoft.com/office/drawing/2014/main" id="{9E0178DC-88E6-47DF-A220-6942E792FA4D}"/>
            </a:ext>
          </a:extLst>
        </xdr:cNvPr>
        <xdr:cNvCxnSpPr/>
      </xdr:nvCxnSpPr>
      <xdr:spPr>
        <a:xfrm>
          <a:off x="17213580" y="91922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5" name="フローチャート: 判断 804">
          <a:extLst>
            <a:ext uri="{FF2B5EF4-FFF2-40B4-BE49-F238E27FC236}">
              <a16:creationId xmlns:a16="http://schemas.microsoft.com/office/drawing/2014/main" id="{DCA07DF8-DF25-4501-8F45-62DE7AE30F90}"/>
            </a:ext>
          </a:extLst>
        </xdr:cNvPr>
        <xdr:cNvSpPr/>
      </xdr:nvSpPr>
      <xdr:spPr>
        <a:xfrm>
          <a:off x="179374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38C743F3-42FE-4095-9F1D-1AF6255860B6}"/>
            </a:ext>
          </a:extLst>
        </xdr:cNvPr>
        <xdr:cNvSpPr txBox="1"/>
      </xdr:nvSpPr>
      <xdr:spPr>
        <a:xfrm>
          <a:off x="178864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7" name="直線コネクタ 806">
          <a:extLst>
            <a:ext uri="{FF2B5EF4-FFF2-40B4-BE49-F238E27FC236}">
              <a16:creationId xmlns:a16="http://schemas.microsoft.com/office/drawing/2014/main" id="{D220B1B3-2B5F-4356-9695-87F4C770A24A}"/>
            </a:ext>
          </a:extLst>
        </xdr:cNvPr>
        <xdr:cNvCxnSpPr/>
      </xdr:nvCxnSpPr>
      <xdr:spPr>
        <a:xfrm>
          <a:off x="16431260" y="91922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8" name="フローチャート: 判断 807">
          <a:extLst>
            <a:ext uri="{FF2B5EF4-FFF2-40B4-BE49-F238E27FC236}">
              <a16:creationId xmlns:a16="http://schemas.microsoft.com/office/drawing/2014/main" id="{5768E69B-4AAF-4E18-A620-9D6BB7FA8DC6}"/>
            </a:ext>
          </a:extLst>
        </xdr:cNvPr>
        <xdr:cNvSpPr/>
      </xdr:nvSpPr>
      <xdr:spPr>
        <a:xfrm>
          <a:off x="171627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4A6B10F-A39D-43AE-B981-06AF88F3A1BC}"/>
            </a:ext>
          </a:extLst>
        </xdr:cNvPr>
        <xdr:cNvSpPr txBox="1"/>
      </xdr:nvSpPr>
      <xdr:spPr>
        <a:xfrm>
          <a:off x="1709655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フローチャート: 判断 809">
          <a:extLst>
            <a:ext uri="{FF2B5EF4-FFF2-40B4-BE49-F238E27FC236}">
              <a16:creationId xmlns:a16="http://schemas.microsoft.com/office/drawing/2014/main" id="{004C024F-61F6-4280-9B78-5EA467812FDD}"/>
            </a:ext>
          </a:extLst>
        </xdr:cNvPr>
        <xdr:cNvSpPr/>
      </xdr:nvSpPr>
      <xdr:spPr>
        <a:xfrm>
          <a:off x="1638808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B0BFD3A-E824-4D48-8A0B-19DE88D2EF78}"/>
            </a:ext>
          </a:extLst>
        </xdr:cNvPr>
        <xdr:cNvSpPr txBox="1"/>
      </xdr:nvSpPr>
      <xdr:spPr>
        <a:xfrm>
          <a:off x="1631423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ABDE8B6A-652F-4242-80AB-DEB7BF6B9498}"/>
            </a:ext>
          </a:extLst>
        </xdr:cNvPr>
        <xdr:cNvSpPr txBox="1"/>
      </xdr:nvSpPr>
      <xdr:spPr>
        <a:xfrm>
          <a:off x="193421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AC933D8F-F024-4A38-BF2A-524E053540C0}"/>
            </a:ext>
          </a:extLst>
        </xdr:cNvPr>
        <xdr:cNvSpPr txBox="1"/>
      </xdr:nvSpPr>
      <xdr:spPr>
        <a:xfrm>
          <a:off x="186105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1296BA35-C7F6-46B1-9809-47F25B9C8625}"/>
            </a:ext>
          </a:extLst>
        </xdr:cNvPr>
        <xdr:cNvSpPr txBox="1"/>
      </xdr:nvSpPr>
      <xdr:spPr>
        <a:xfrm>
          <a:off x="178206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A5142E14-62C6-4E8C-A788-D480EFC23322}"/>
            </a:ext>
          </a:extLst>
        </xdr:cNvPr>
        <xdr:cNvSpPr txBox="1"/>
      </xdr:nvSpPr>
      <xdr:spPr>
        <a:xfrm>
          <a:off x="170459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CF260418-A69F-4523-84D8-331437582486}"/>
            </a:ext>
          </a:extLst>
        </xdr:cNvPr>
        <xdr:cNvSpPr txBox="1"/>
      </xdr:nvSpPr>
      <xdr:spPr>
        <a:xfrm>
          <a:off x="162636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7" name="楕円 816">
          <a:extLst>
            <a:ext uri="{FF2B5EF4-FFF2-40B4-BE49-F238E27FC236}">
              <a16:creationId xmlns:a16="http://schemas.microsoft.com/office/drawing/2014/main" id="{D8AB7BB1-FF19-4931-A4FD-50DDDDBC9996}"/>
            </a:ext>
          </a:extLst>
        </xdr:cNvPr>
        <xdr:cNvSpPr/>
      </xdr:nvSpPr>
      <xdr:spPr>
        <a:xfrm>
          <a:off x="194589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8" name="前年度繰上充用金該当値テキスト">
          <a:extLst>
            <a:ext uri="{FF2B5EF4-FFF2-40B4-BE49-F238E27FC236}">
              <a16:creationId xmlns:a16="http://schemas.microsoft.com/office/drawing/2014/main" id="{A99B142B-B2BE-47A4-A28C-7A3191B6EC2C}"/>
            </a:ext>
          </a:extLst>
        </xdr:cNvPr>
        <xdr:cNvSpPr txBox="1"/>
      </xdr:nvSpPr>
      <xdr:spPr>
        <a:xfrm>
          <a:off x="19560540" y="90093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9" name="楕円 818">
          <a:extLst>
            <a:ext uri="{FF2B5EF4-FFF2-40B4-BE49-F238E27FC236}">
              <a16:creationId xmlns:a16="http://schemas.microsoft.com/office/drawing/2014/main" id="{9404B438-E2A0-4B42-B676-09706FF8C98D}"/>
            </a:ext>
          </a:extLst>
        </xdr:cNvPr>
        <xdr:cNvSpPr/>
      </xdr:nvSpPr>
      <xdr:spPr>
        <a:xfrm>
          <a:off x="1873504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7626A562-D782-405A-AEBA-65BECBFD1051}"/>
            </a:ext>
          </a:extLst>
        </xdr:cNvPr>
        <xdr:cNvSpPr txBox="1"/>
      </xdr:nvSpPr>
      <xdr:spPr>
        <a:xfrm>
          <a:off x="186611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1" name="楕円 820">
          <a:extLst>
            <a:ext uri="{FF2B5EF4-FFF2-40B4-BE49-F238E27FC236}">
              <a16:creationId xmlns:a16="http://schemas.microsoft.com/office/drawing/2014/main" id="{458402A0-49DA-4EC3-83D4-04DBCC5D1340}"/>
            </a:ext>
          </a:extLst>
        </xdr:cNvPr>
        <xdr:cNvSpPr/>
      </xdr:nvSpPr>
      <xdr:spPr>
        <a:xfrm>
          <a:off x="179374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F250939C-EF5C-4FCD-AF1C-5180C1DA2817}"/>
            </a:ext>
          </a:extLst>
        </xdr:cNvPr>
        <xdr:cNvSpPr txBox="1"/>
      </xdr:nvSpPr>
      <xdr:spPr>
        <a:xfrm>
          <a:off x="178864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3" name="楕円 822">
          <a:extLst>
            <a:ext uri="{FF2B5EF4-FFF2-40B4-BE49-F238E27FC236}">
              <a16:creationId xmlns:a16="http://schemas.microsoft.com/office/drawing/2014/main" id="{71BE4144-6257-4480-BFC7-DCC4588EC86F}"/>
            </a:ext>
          </a:extLst>
        </xdr:cNvPr>
        <xdr:cNvSpPr/>
      </xdr:nvSpPr>
      <xdr:spPr>
        <a:xfrm>
          <a:off x="171627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EBE03AD-799D-427C-B6F0-A37C3F098292}"/>
            </a:ext>
          </a:extLst>
        </xdr:cNvPr>
        <xdr:cNvSpPr txBox="1"/>
      </xdr:nvSpPr>
      <xdr:spPr>
        <a:xfrm>
          <a:off x="1709655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楕円 824">
          <a:extLst>
            <a:ext uri="{FF2B5EF4-FFF2-40B4-BE49-F238E27FC236}">
              <a16:creationId xmlns:a16="http://schemas.microsoft.com/office/drawing/2014/main" id="{51559AA6-E70C-42AE-895E-B6DBF93C77CF}"/>
            </a:ext>
          </a:extLst>
        </xdr:cNvPr>
        <xdr:cNvSpPr/>
      </xdr:nvSpPr>
      <xdr:spPr>
        <a:xfrm>
          <a:off x="1638808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2663E53-A830-417D-87A1-7AEE2E488AE3}"/>
            </a:ext>
          </a:extLst>
        </xdr:cNvPr>
        <xdr:cNvSpPr txBox="1"/>
      </xdr:nvSpPr>
      <xdr:spPr>
        <a:xfrm>
          <a:off x="1631423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7" name="正方形/長方形 826">
          <a:extLst>
            <a:ext uri="{FF2B5EF4-FFF2-40B4-BE49-F238E27FC236}">
              <a16:creationId xmlns:a16="http://schemas.microsoft.com/office/drawing/2014/main" id="{03C70E8E-3363-4134-9E40-FEC71AA93FB6}"/>
            </a:ext>
          </a:extLst>
        </xdr:cNvPr>
        <xdr:cNvSpPr/>
      </xdr:nvSpPr>
      <xdr:spPr>
        <a:xfrm>
          <a:off x="670560" y="17387570"/>
          <a:ext cx="195605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8" name="正方形/長方形 827">
          <a:extLst>
            <a:ext uri="{FF2B5EF4-FFF2-40B4-BE49-F238E27FC236}">
              <a16:creationId xmlns:a16="http://schemas.microsoft.com/office/drawing/2014/main" id="{F743088F-68CF-4222-916A-E27D3B5CC882}"/>
            </a:ext>
          </a:extLst>
        </xdr:cNvPr>
        <xdr:cNvSpPr/>
      </xdr:nvSpPr>
      <xdr:spPr>
        <a:xfrm>
          <a:off x="670560" y="17447260"/>
          <a:ext cx="33909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9" name="テキスト ボックス 828">
          <a:extLst>
            <a:ext uri="{FF2B5EF4-FFF2-40B4-BE49-F238E27FC236}">
              <a16:creationId xmlns:a16="http://schemas.microsoft.com/office/drawing/2014/main" id="{CC1303A5-77D0-471D-92E9-5F4383BE5525}"/>
            </a:ext>
          </a:extLst>
        </xdr:cNvPr>
        <xdr:cNvSpPr txBox="1"/>
      </xdr:nvSpPr>
      <xdr:spPr>
        <a:xfrm>
          <a:off x="695960" y="17697450"/>
          <a:ext cx="19509740" cy="14897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災害復旧費が類似団体平均を大きく上回っているが、これは、令和４年８月に発生した大雨災害等の影響によるものである</a:t>
          </a:r>
          <a:r>
            <a:rPr kumimoji="1" lang="ja-JP" altLang="en-US" sz="1200">
              <a:solidFill>
                <a:schemeClr val="dk1"/>
              </a:solidFill>
              <a:effectLst/>
              <a:latin typeface="+mn-lt"/>
              <a:ea typeface="+mn-ea"/>
              <a:cs typeface="+mn-cs"/>
            </a:rPr>
            <a:t>。</a:t>
          </a:r>
          <a:endParaRPr kumimoji="1" lang="en-US" altLang="ja-JP" sz="1200">
            <a:solidFill>
              <a:schemeClr val="dk1"/>
            </a:solidFill>
            <a:effectLst/>
            <a:latin typeface="+mn-lt"/>
            <a:ea typeface="+mn-ea"/>
            <a:cs typeface="+mn-cs"/>
          </a:endParaRPr>
        </a:p>
        <a:p>
          <a:r>
            <a:rPr kumimoji="1" lang="ja-JP" altLang="ja-JP" sz="1200">
              <a:solidFill>
                <a:schemeClr val="dk1"/>
              </a:solidFill>
              <a:effectLst/>
              <a:latin typeface="+mn-lt"/>
              <a:ea typeface="+mn-ea"/>
              <a:cs typeface="+mn-cs"/>
            </a:rPr>
            <a:t>土木費が類似団体平均と比較して高止まりしている要因は、下水道事業への出資金の影響に</a:t>
          </a:r>
          <a:r>
            <a:rPr kumimoji="1" lang="ja-JP" altLang="en-US" sz="1200">
              <a:solidFill>
                <a:schemeClr val="dk1"/>
              </a:solidFill>
              <a:effectLst/>
              <a:latin typeface="+mn-lt"/>
              <a:ea typeface="+mn-ea"/>
              <a:cs typeface="+mn-cs"/>
            </a:rPr>
            <a:t>加え、大雪に伴う除排雪経費の増額も重なり、前年度比</a:t>
          </a:r>
          <a:r>
            <a:rPr kumimoji="1" lang="en-US" altLang="ja-JP" sz="1200">
              <a:solidFill>
                <a:schemeClr val="dk1"/>
              </a:solidFill>
              <a:effectLst/>
              <a:latin typeface="+mn-lt"/>
              <a:ea typeface="+mn-ea"/>
              <a:cs typeface="+mn-cs"/>
            </a:rPr>
            <a:t>21,128</a:t>
          </a:r>
          <a:r>
            <a:rPr kumimoji="1" lang="ja-JP" altLang="en-US" sz="1200">
              <a:solidFill>
                <a:schemeClr val="dk1"/>
              </a:solidFill>
              <a:effectLst/>
              <a:latin typeface="+mn-lt"/>
              <a:ea typeface="+mn-ea"/>
              <a:cs typeface="+mn-cs"/>
            </a:rPr>
            <a:t>円の増額となった。</a:t>
          </a:r>
          <a:endParaRPr lang="ja-JP" altLang="ja-JP" sz="1600">
            <a:effectLst/>
          </a:endParaRPr>
        </a:p>
        <a:p>
          <a:r>
            <a:rPr kumimoji="1" lang="ja-JP" altLang="ja-JP" sz="1200">
              <a:solidFill>
                <a:schemeClr val="dk1"/>
              </a:solidFill>
              <a:effectLst/>
              <a:latin typeface="+mn-lt"/>
              <a:ea typeface="+mn-ea"/>
              <a:cs typeface="+mn-cs"/>
            </a:rPr>
            <a:t>また、消防費が</a:t>
          </a:r>
          <a:r>
            <a:rPr kumimoji="1" lang="ja-JP" altLang="en-US" sz="1200">
              <a:solidFill>
                <a:schemeClr val="dk1"/>
              </a:solidFill>
              <a:effectLst/>
              <a:latin typeface="+mn-lt"/>
              <a:ea typeface="+mn-ea"/>
              <a:cs typeface="+mn-cs"/>
            </a:rPr>
            <a:t>増額している要因は防災行政無線の更新事業によるものである。</a:t>
          </a:r>
          <a:endParaRPr kumimoji="1" lang="en-US" altLang="ja-JP" sz="1200">
            <a:solidFill>
              <a:schemeClr val="dk1"/>
            </a:solidFill>
            <a:effectLst/>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A1E6B523-40D7-4F3D-960C-FFB44CDC40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4B6E4F7C-84B6-4293-9C8B-559E6E5DF405}"/>
            </a:ext>
          </a:extLst>
        </xdr:cNvPr>
        <xdr:cNvSpPr>
          <a:spLocks noChangeArrowheads="1"/>
        </xdr:cNvSpPr>
      </xdr:nvSpPr>
      <xdr:spPr bwMode="auto">
        <a:xfrm>
          <a:off x="763905" y="988885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D8B03B2B-9D2E-4A8F-89F4-F359EE31BC5E}"/>
            </a:ext>
          </a:extLst>
        </xdr:cNvPr>
        <xdr:cNvSpPr>
          <a:spLocks noChangeArrowheads="1"/>
        </xdr:cNvSpPr>
      </xdr:nvSpPr>
      <xdr:spPr bwMode="auto">
        <a:xfrm>
          <a:off x="763905" y="10629900"/>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FBC93324-B3BD-4D3F-B429-4BD316F0EDA0}"/>
            </a:ext>
          </a:extLst>
        </xdr:cNvPr>
        <xdr:cNvSpPr>
          <a:spLocks noChangeShapeType="1"/>
        </xdr:cNvSpPr>
      </xdr:nvSpPr>
      <xdr:spPr bwMode="auto">
        <a:xfrm>
          <a:off x="763905" y="1161859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128DF473-9EA0-46A3-BC49-DFCE6C951CCC}"/>
            </a:ext>
          </a:extLst>
        </xdr:cNvPr>
        <xdr:cNvSpPr>
          <a:spLocks noChangeArrowheads="1"/>
        </xdr:cNvSpPr>
      </xdr:nvSpPr>
      <xdr:spPr bwMode="auto">
        <a:xfrm>
          <a:off x="1011555" y="1152334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99DED4ED-85FA-4E59-8A53-80CDDB68D184}"/>
            </a:ext>
          </a:extLst>
        </xdr:cNvPr>
        <xdr:cNvSpPr>
          <a:spLocks noChangeArrowheads="1"/>
        </xdr:cNvSpPr>
      </xdr:nvSpPr>
      <xdr:spPr bwMode="auto">
        <a:xfrm>
          <a:off x="9871710" y="9427845"/>
          <a:ext cx="5391150" cy="255079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270EA0A0-64D3-46BF-BEF4-5D3F2E286E2F}"/>
            </a:ext>
          </a:extLst>
        </xdr:cNvPr>
        <xdr:cNvSpPr>
          <a:spLocks noChangeArrowheads="1"/>
        </xdr:cNvSpPr>
      </xdr:nvSpPr>
      <xdr:spPr bwMode="auto">
        <a:xfrm>
          <a:off x="9871710" y="9427845"/>
          <a:ext cx="779145"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6BFFA0B3-ABF1-48DD-9C86-3C059DA8E279}"/>
            </a:ext>
          </a:extLst>
        </xdr:cNvPr>
        <xdr:cNvSpPr>
          <a:spLocks noChangeArrowheads="1"/>
        </xdr:cNvSpPr>
      </xdr:nvSpPr>
      <xdr:spPr bwMode="auto">
        <a:xfrm>
          <a:off x="123825" y="123825"/>
          <a:ext cx="8530590" cy="62674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6E41C0E6-122E-4425-9AAA-95979E8CE041}"/>
            </a:ext>
          </a:extLst>
        </xdr:cNvPr>
        <xdr:cNvSpPr>
          <a:spLocks noChangeShapeType="1"/>
        </xdr:cNvSpPr>
      </xdr:nvSpPr>
      <xdr:spPr bwMode="auto">
        <a:xfrm>
          <a:off x="563880" y="9418320"/>
          <a:ext cx="3992880" cy="365760"/>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859A466F-7208-4363-9CE5-A1717FBC03D3}"/>
            </a:ext>
          </a:extLst>
        </xdr:cNvPr>
        <xdr:cNvSpPr>
          <a:spLocks noChangeArrowheads="1"/>
        </xdr:cNvSpPr>
      </xdr:nvSpPr>
      <xdr:spPr bwMode="auto">
        <a:xfrm>
          <a:off x="9178290" y="281940"/>
          <a:ext cx="2301240" cy="4114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2D913C18-BFFF-4DAB-879A-B2E76C4B288F}"/>
            </a:ext>
          </a:extLst>
        </xdr:cNvPr>
        <xdr:cNvSpPr>
          <a:spLocks noChangeArrowheads="1"/>
        </xdr:cNvSpPr>
      </xdr:nvSpPr>
      <xdr:spPr bwMode="auto">
        <a:xfrm>
          <a:off x="11763375" y="281940"/>
          <a:ext cx="3461385" cy="4114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新潟県村上市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100513E0-9742-4532-8A7A-6DB564434E28}"/>
            </a:ext>
          </a:extLst>
        </xdr:cNvPr>
        <xdr:cNvSpPr txBox="1">
          <a:spLocks noChangeArrowheads="1"/>
        </xdr:cNvSpPr>
      </xdr:nvSpPr>
      <xdr:spPr bwMode="auto">
        <a:xfrm>
          <a:off x="466725" y="822960"/>
          <a:ext cx="2827020" cy="47815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47A2AD3-CAFC-4FD9-8617-FB43B91C4CBB}"/>
            </a:ext>
          </a:extLst>
        </xdr:cNvPr>
        <xdr:cNvSpPr txBox="1"/>
      </xdr:nvSpPr>
      <xdr:spPr>
        <a:xfrm>
          <a:off x="10033636" y="9761220"/>
          <a:ext cx="5048249" cy="2076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400">
              <a:solidFill>
                <a:schemeClr val="dk1"/>
              </a:solidFill>
              <a:effectLst/>
              <a:latin typeface="+mn-lt"/>
              <a:ea typeface="+mn-ea"/>
              <a:cs typeface="+mn-cs"/>
            </a:rPr>
            <a:t>実質収支額は約</a:t>
          </a:r>
          <a:r>
            <a:rPr kumimoji="1" lang="ja-JP" altLang="en-US" sz="1400">
              <a:solidFill>
                <a:schemeClr val="dk1"/>
              </a:solidFill>
              <a:effectLst/>
              <a:latin typeface="+mn-lt"/>
              <a:ea typeface="+mn-ea"/>
              <a:cs typeface="+mn-cs"/>
            </a:rPr>
            <a:t>３．１</a:t>
          </a:r>
          <a:r>
            <a:rPr kumimoji="1" lang="ja-JP" altLang="ja-JP" sz="1400">
              <a:solidFill>
                <a:schemeClr val="dk1"/>
              </a:solidFill>
              <a:effectLst/>
              <a:latin typeface="+mn-lt"/>
              <a:ea typeface="+mn-ea"/>
              <a:cs typeface="+mn-cs"/>
            </a:rPr>
            <a:t>億円の</a:t>
          </a:r>
          <a:r>
            <a:rPr kumimoji="1" lang="ja-JP" altLang="en-US" sz="1400">
              <a:solidFill>
                <a:schemeClr val="dk1"/>
              </a:solidFill>
              <a:effectLst/>
              <a:latin typeface="+mn-lt"/>
              <a:ea typeface="+mn-ea"/>
              <a:cs typeface="+mn-cs"/>
            </a:rPr>
            <a:t>減</a:t>
          </a:r>
          <a:r>
            <a:rPr kumimoji="1" lang="ja-JP" altLang="ja-JP" sz="1400">
              <a:solidFill>
                <a:schemeClr val="dk1"/>
              </a:solidFill>
              <a:effectLst/>
              <a:latin typeface="+mn-lt"/>
              <a:ea typeface="+mn-ea"/>
              <a:cs typeface="+mn-cs"/>
            </a:rPr>
            <a:t>額となったことにより、前年度と比較し</a:t>
          </a:r>
          <a:r>
            <a:rPr kumimoji="1" lang="ja-JP" altLang="en-US" sz="1400">
              <a:solidFill>
                <a:schemeClr val="dk1"/>
              </a:solidFill>
              <a:effectLst/>
              <a:latin typeface="+mn-lt"/>
              <a:ea typeface="+mn-ea"/>
              <a:cs typeface="+mn-cs"/>
            </a:rPr>
            <a:t>１．６４</a:t>
          </a:r>
          <a:r>
            <a:rPr kumimoji="1" lang="ja-JP" altLang="ja-JP" sz="1400">
              <a:solidFill>
                <a:schemeClr val="dk1"/>
              </a:solidFill>
              <a:effectLst/>
              <a:latin typeface="+mn-lt"/>
              <a:ea typeface="+mn-ea"/>
              <a:cs typeface="+mn-cs"/>
            </a:rPr>
            <a:t>ポイント</a:t>
          </a:r>
          <a:r>
            <a:rPr kumimoji="1" lang="ja-JP" altLang="en-US" sz="1400">
              <a:solidFill>
                <a:schemeClr val="dk1"/>
              </a:solidFill>
              <a:effectLst/>
              <a:latin typeface="+mn-lt"/>
              <a:ea typeface="+mn-ea"/>
              <a:cs typeface="+mn-cs"/>
            </a:rPr>
            <a:t>減少</a:t>
          </a:r>
          <a:r>
            <a:rPr kumimoji="1" lang="ja-JP" altLang="ja-JP" sz="1400">
              <a:solidFill>
                <a:schemeClr val="dk1"/>
              </a:solidFill>
              <a:effectLst/>
              <a:latin typeface="+mn-lt"/>
              <a:ea typeface="+mn-ea"/>
              <a:cs typeface="+mn-cs"/>
            </a:rPr>
            <a:t>している。</a:t>
          </a:r>
          <a:endParaRPr lang="ja-JP" altLang="ja-JP" sz="1800">
            <a:effectLst/>
          </a:endParaRPr>
        </a:p>
        <a:p>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DF67F55C-4873-48DE-AC55-2BA53A2994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A97AF958-4812-4DD9-9A92-3784A80F9463}"/>
            </a:ext>
          </a:extLst>
        </xdr:cNvPr>
        <xdr:cNvSpPr>
          <a:spLocks noChangeArrowheads="1"/>
        </xdr:cNvSpPr>
      </xdr:nvSpPr>
      <xdr:spPr bwMode="auto">
        <a:xfrm>
          <a:off x="10250805" y="6774180"/>
          <a:ext cx="57340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3E15FB0F-CFFF-45F7-B606-6138B862328A}"/>
            </a:ext>
          </a:extLst>
        </xdr:cNvPr>
        <xdr:cNvSpPr txBox="1">
          <a:spLocks noChangeArrowheads="1"/>
        </xdr:cNvSpPr>
      </xdr:nvSpPr>
      <xdr:spPr bwMode="auto">
        <a:xfrm>
          <a:off x="10317480" y="6802755"/>
          <a:ext cx="14097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ABE76EB4-BC1E-4281-B935-0BE3D89E9629}"/>
            </a:ext>
          </a:extLst>
        </xdr:cNvPr>
        <xdr:cNvCxnSpPr/>
      </xdr:nvCxnSpPr>
      <xdr:spPr>
        <a:xfrm>
          <a:off x="449580" y="6774180"/>
          <a:ext cx="420055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45C88DDC-5B8C-4D20-A35C-D1EC813B8AF2}"/>
            </a:ext>
          </a:extLst>
        </xdr:cNvPr>
        <xdr:cNvSpPr>
          <a:spLocks noChangeArrowheads="1"/>
        </xdr:cNvSpPr>
      </xdr:nvSpPr>
      <xdr:spPr bwMode="auto">
        <a:xfrm>
          <a:off x="142875" y="142875"/>
          <a:ext cx="9336405" cy="62674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78F5B179-C7C5-43BD-B51C-B4D26C7886BC}"/>
            </a:ext>
          </a:extLst>
        </xdr:cNvPr>
        <xdr:cNvSpPr>
          <a:spLocks noChangeArrowheads="1"/>
        </xdr:cNvSpPr>
      </xdr:nvSpPr>
      <xdr:spPr bwMode="auto">
        <a:xfrm>
          <a:off x="9784080" y="234315"/>
          <a:ext cx="2228850" cy="4495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7E51F6F1-9899-4F1F-8474-575BC2BA34FA}"/>
            </a:ext>
          </a:extLst>
        </xdr:cNvPr>
        <xdr:cNvSpPr>
          <a:spLocks noChangeArrowheads="1"/>
        </xdr:cNvSpPr>
      </xdr:nvSpPr>
      <xdr:spPr bwMode="auto">
        <a:xfrm>
          <a:off x="12498705" y="234315"/>
          <a:ext cx="3467100" cy="4495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新潟県村上市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C045F0BF-EBDB-4E5F-8649-44A3B5CA1604}"/>
            </a:ext>
          </a:extLst>
        </xdr:cNvPr>
        <xdr:cNvSpPr txBox="1">
          <a:spLocks noChangeArrowheads="1"/>
        </xdr:cNvSpPr>
      </xdr:nvSpPr>
      <xdr:spPr bwMode="auto">
        <a:xfrm>
          <a:off x="449580" y="645795"/>
          <a:ext cx="3970020" cy="37719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65E091C4-FB0A-4BAD-9FF0-53B9E79A1893}"/>
            </a:ext>
          </a:extLst>
        </xdr:cNvPr>
        <xdr:cNvSpPr txBox="1"/>
      </xdr:nvSpPr>
      <xdr:spPr>
        <a:xfrm>
          <a:off x="10384155" y="7126605"/>
          <a:ext cx="54673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400">
              <a:solidFill>
                <a:schemeClr val="dk1"/>
              </a:solidFill>
              <a:effectLst/>
              <a:latin typeface="+mn-lt"/>
              <a:ea typeface="+mn-ea"/>
              <a:cs typeface="+mn-cs"/>
            </a:rPr>
            <a:t>全会計で赤字額は出ていないものの、今後は市税や普通交付税等の一般財源の確保が困難となることから、更なる行財政改革を進める必要がある。</a:t>
          </a:r>
          <a:endParaRPr lang="ja-JP" altLang="ja-JP" sz="18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AB166D4A-B7E9-40D2-9559-E291217AC4EC}"/>
            </a:ext>
          </a:extLst>
        </xdr:cNvPr>
        <xdr:cNvCxnSpPr/>
      </xdr:nvCxnSpPr>
      <xdr:spPr>
        <a:xfrm>
          <a:off x="449580" y="6774180"/>
          <a:ext cx="420055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759CD06A-DAE0-46DF-B23D-F3DE985AB402}"/>
            </a:ext>
          </a:extLst>
        </xdr:cNvPr>
        <xdr:cNvSpPr/>
      </xdr:nvSpPr>
      <xdr:spPr bwMode="auto">
        <a:xfrm>
          <a:off x="579755" y="735838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87E124B1-FAFE-4532-BDA9-3358DBDD913E}"/>
            </a:ext>
          </a:extLst>
        </xdr:cNvPr>
        <xdr:cNvSpPr/>
      </xdr:nvSpPr>
      <xdr:spPr bwMode="auto">
        <a:xfrm>
          <a:off x="579755" y="785368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6B981D7A-5DCA-4430-BD73-3FBD212637AE}"/>
            </a:ext>
          </a:extLst>
        </xdr:cNvPr>
        <xdr:cNvSpPr/>
      </xdr:nvSpPr>
      <xdr:spPr bwMode="auto">
        <a:xfrm>
          <a:off x="579755" y="834898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5C39D3DA-330E-464C-BB68-DC33E85ACE4E}"/>
            </a:ext>
          </a:extLst>
        </xdr:cNvPr>
        <xdr:cNvSpPr/>
      </xdr:nvSpPr>
      <xdr:spPr bwMode="auto">
        <a:xfrm>
          <a:off x="579755" y="884428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985987D4-A1EE-46AE-B782-965DB405BD30}"/>
            </a:ext>
          </a:extLst>
        </xdr:cNvPr>
        <xdr:cNvSpPr/>
      </xdr:nvSpPr>
      <xdr:spPr bwMode="auto">
        <a:xfrm>
          <a:off x="579755" y="933958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B7A56C9C-B2E2-4D6E-9FCE-754BB8EC0F72}"/>
            </a:ext>
          </a:extLst>
        </xdr:cNvPr>
        <xdr:cNvSpPr/>
      </xdr:nvSpPr>
      <xdr:spPr bwMode="auto">
        <a:xfrm>
          <a:off x="579755" y="983488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154EFED0-2FA9-442A-B616-0BA223F0C604}"/>
            </a:ext>
          </a:extLst>
        </xdr:cNvPr>
        <xdr:cNvSpPr/>
      </xdr:nvSpPr>
      <xdr:spPr bwMode="auto">
        <a:xfrm>
          <a:off x="579755" y="1033018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4353F8E1-ED4E-48D9-A55F-9E8D98443331}"/>
            </a:ext>
          </a:extLst>
        </xdr:cNvPr>
        <xdr:cNvSpPr/>
      </xdr:nvSpPr>
      <xdr:spPr bwMode="auto">
        <a:xfrm>
          <a:off x="579755" y="1082548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C5F13A92-9912-4184-9009-3BC72EF44FE7}"/>
            </a:ext>
          </a:extLst>
        </xdr:cNvPr>
        <xdr:cNvSpPr/>
      </xdr:nvSpPr>
      <xdr:spPr bwMode="auto">
        <a:xfrm>
          <a:off x="579755" y="1132078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AEB2613E-D32E-4C59-9F7B-6AFB8C0EF5D5}"/>
            </a:ext>
          </a:extLst>
        </xdr:cNvPr>
        <xdr:cNvSpPr/>
      </xdr:nvSpPr>
      <xdr:spPr bwMode="auto">
        <a:xfrm>
          <a:off x="579755" y="1181608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2F74FEEF-8A99-4379-84D8-A5F67008F3CD}"/>
            </a:ext>
          </a:extLst>
        </xdr:cNvPr>
        <xdr:cNvSpPr>
          <a:spLocks noChangeArrowheads="1"/>
        </xdr:cNvSpPr>
      </xdr:nvSpPr>
      <xdr:spPr bwMode="auto">
        <a:xfrm>
          <a:off x="123825" y="123825"/>
          <a:ext cx="8625840" cy="62293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56EF6528-1FE1-4B2A-BDE4-AB646618084D}"/>
            </a:ext>
          </a:extLst>
        </xdr:cNvPr>
        <xdr:cNvSpPr>
          <a:spLocks noChangeArrowheads="1"/>
        </xdr:cNvSpPr>
      </xdr:nvSpPr>
      <xdr:spPr bwMode="auto">
        <a:xfrm>
          <a:off x="9791700" y="186690"/>
          <a:ext cx="2230755" cy="44005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667E380E-39D0-4BA4-A059-0113EF284764}"/>
            </a:ext>
          </a:extLst>
        </xdr:cNvPr>
        <xdr:cNvSpPr>
          <a:spLocks noChangeArrowheads="1"/>
        </xdr:cNvSpPr>
      </xdr:nvSpPr>
      <xdr:spPr bwMode="auto">
        <a:xfrm>
          <a:off x="12412980" y="186690"/>
          <a:ext cx="3352800" cy="44005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新潟県村上市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F976D6A9-B128-4684-A4A7-F68F46596A73}"/>
            </a:ext>
          </a:extLst>
        </xdr:cNvPr>
        <xdr:cNvSpPr>
          <a:spLocks noChangeShapeType="1"/>
        </xdr:cNvSpPr>
      </xdr:nvSpPr>
      <xdr:spPr bwMode="auto">
        <a:xfrm>
          <a:off x="449580" y="7429500"/>
          <a:ext cx="6705600" cy="388620"/>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B988AD4D-2AC6-4E0A-B088-7D652009A2C9}"/>
            </a:ext>
          </a:extLst>
        </xdr:cNvPr>
        <xdr:cNvSpPr>
          <a:spLocks noChangeArrowheads="1"/>
        </xdr:cNvSpPr>
      </xdr:nvSpPr>
      <xdr:spPr bwMode="auto">
        <a:xfrm>
          <a:off x="2095500" y="786574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DEB0F6D0-0F10-4C4A-BB82-8B24F2E9D734}"/>
            </a:ext>
          </a:extLst>
        </xdr:cNvPr>
        <xdr:cNvSpPr>
          <a:spLocks noChangeArrowheads="1"/>
        </xdr:cNvSpPr>
      </xdr:nvSpPr>
      <xdr:spPr bwMode="auto">
        <a:xfrm>
          <a:off x="2095500" y="8254365"/>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7B820E8A-D378-4294-B58C-F2303CF01BF7}"/>
            </a:ext>
          </a:extLst>
        </xdr:cNvPr>
        <xdr:cNvSpPr>
          <a:spLocks noChangeArrowheads="1"/>
        </xdr:cNvSpPr>
      </xdr:nvSpPr>
      <xdr:spPr bwMode="auto">
        <a:xfrm>
          <a:off x="2095500" y="864298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BDA59989-BD7F-4F9B-9CCC-EC02F8AA31E8}"/>
            </a:ext>
          </a:extLst>
        </xdr:cNvPr>
        <xdr:cNvSpPr>
          <a:spLocks noChangeArrowheads="1"/>
        </xdr:cNvSpPr>
      </xdr:nvSpPr>
      <xdr:spPr bwMode="auto">
        <a:xfrm>
          <a:off x="2095500" y="9031605"/>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24865168-492C-4405-9290-4175D1DFADE0}"/>
            </a:ext>
          </a:extLst>
        </xdr:cNvPr>
        <xdr:cNvSpPr>
          <a:spLocks noChangeArrowheads="1"/>
        </xdr:cNvSpPr>
      </xdr:nvSpPr>
      <xdr:spPr bwMode="auto">
        <a:xfrm>
          <a:off x="2095500" y="942022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35EAE072-C2F6-4F9A-80EC-685672761DAA}"/>
            </a:ext>
          </a:extLst>
        </xdr:cNvPr>
        <xdr:cNvSpPr>
          <a:spLocks noChangeArrowheads="1"/>
        </xdr:cNvSpPr>
      </xdr:nvSpPr>
      <xdr:spPr bwMode="auto">
        <a:xfrm>
          <a:off x="2095500" y="9808845"/>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F6091B9A-FC7F-45EA-92BD-03297554D2D5}"/>
            </a:ext>
          </a:extLst>
        </xdr:cNvPr>
        <xdr:cNvSpPr>
          <a:spLocks noChangeArrowheads="1"/>
        </xdr:cNvSpPr>
      </xdr:nvSpPr>
      <xdr:spPr bwMode="auto">
        <a:xfrm>
          <a:off x="2095500" y="1019746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12F7E3C9-89E5-4CF9-B1DE-0E4FFAE23119}"/>
            </a:ext>
          </a:extLst>
        </xdr:cNvPr>
        <xdr:cNvSpPr>
          <a:spLocks noChangeArrowheads="1"/>
        </xdr:cNvSpPr>
      </xdr:nvSpPr>
      <xdr:spPr bwMode="auto">
        <a:xfrm>
          <a:off x="2095500" y="10586085"/>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4C915FDC-D261-4835-8C77-CA14F77BF765}"/>
            </a:ext>
          </a:extLst>
        </xdr:cNvPr>
        <xdr:cNvSpPr>
          <a:spLocks noChangeShapeType="1"/>
        </xdr:cNvSpPr>
      </xdr:nvSpPr>
      <xdr:spPr bwMode="auto">
        <a:xfrm>
          <a:off x="2095500" y="1112710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675117B-CC24-4C2F-8678-5F2093CF6C11}"/>
            </a:ext>
          </a:extLst>
        </xdr:cNvPr>
        <xdr:cNvSpPr>
          <a:spLocks noChangeArrowheads="1"/>
        </xdr:cNvSpPr>
      </xdr:nvSpPr>
      <xdr:spPr bwMode="auto">
        <a:xfrm>
          <a:off x="2257425" y="1103185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500C3ED7-1937-4AEE-B05C-F3540C70E820}"/>
            </a:ext>
          </a:extLst>
        </xdr:cNvPr>
        <xdr:cNvSpPr>
          <a:spLocks noChangeArrowheads="1"/>
        </xdr:cNvSpPr>
      </xdr:nvSpPr>
      <xdr:spPr bwMode="auto">
        <a:xfrm>
          <a:off x="11803380" y="7439025"/>
          <a:ext cx="3971925" cy="388620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794D3C98-ED7A-4E45-86DC-D5CDBFE3F18C}"/>
            </a:ext>
          </a:extLst>
        </xdr:cNvPr>
        <xdr:cNvSpPr>
          <a:spLocks noChangeArrowheads="1"/>
        </xdr:cNvSpPr>
      </xdr:nvSpPr>
      <xdr:spPr bwMode="auto">
        <a:xfrm>
          <a:off x="11803380" y="7429500"/>
          <a:ext cx="79438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81E87523-D7DE-4161-8207-54ABA9647C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FD68EF24-E99F-4C06-8637-6236F0F8D4BF}"/>
            </a:ext>
          </a:extLst>
        </xdr:cNvPr>
        <xdr:cNvSpPr>
          <a:spLocks noChangeArrowheads="1"/>
        </xdr:cNvSpPr>
      </xdr:nvSpPr>
      <xdr:spPr bwMode="auto">
        <a:xfrm>
          <a:off x="314325" y="737235"/>
          <a:ext cx="1301115" cy="31623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EF0BA190-362E-4B95-A105-A8D23781F52B}"/>
            </a:ext>
          </a:extLst>
        </xdr:cNvPr>
        <xdr:cNvSpPr txBox="1"/>
      </xdr:nvSpPr>
      <xdr:spPr>
        <a:xfrm>
          <a:off x="11927205" y="7772400"/>
          <a:ext cx="3705224" cy="33832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dk1"/>
              </a:solidFill>
              <a:effectLst/>
              <a:latin typeface="+mn-lt"/>
              <a:ea typeface="+mn-ea"/>
              <a:cs typeface="+mn-cs"/>
            </a:rPr>
            <a:t>　</a:t>
          </a:r>
          <a:r>
            <a:rPr kumimoji="1" lang="ja-JP" altLang="ja-JP" sz="1200">
              <a:solidFill>
                <a:schemeClr val="dk1"/>
              </a:solidFill>
              <a:effectLst/>
              <a:latin typeface="+mn-lt"/>
              <a:ea typeface="+mn-ea"/>
              <a:cs typeface="+mn-cs"/>
            </a:rPr>
            <a:t>実質公債費比率の分子はほぼ横ばいで推移しているが、大規模事業や災害復旧事業の償還開始に伴い、今後も数年程度高い状態が続く見込みである。また、公営企業債の元利償還金に対する繰入金についても依然として高い傾向にある。</a:t>
          </a:r>
          <a:endParaRPr lang="ja-JP" altLang="ja-JP" sz="1600">
            <a:effectLst/>
          </a:endParaRPr>
        </a:p>
        <a:p>
          <a:r>
            <a:rPr kumimoji="1" lang="ja-JP" altLang="ja-JP" sz="1200">
              <a:solidFill>
                <a:schemeClr val="dk1"/>
              </a:solidFill>
              <a:effectLst/>
              <a:latin typeface="+mn-lt"/>
              <a:ea typeface="+mn-ea"/>
              <a:cs typeface="+mn-cs"/>
            </a:rPr>
            <a:t>　今後も引き続き、過疎対策事業債等の交付税算入率の高い地方債を発行することで後年度の負担軽減を図るとともに、優良債であってもあくまで借入金であることを認識し計画的に利用することで、実質公債費比率の改善に努める。</a:t>
          </a:r>
          <a:endParaRPr lang="ja-JP" altLang="ja-JP" sz="18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FBBA5665-6956-4413-A76C-1D9CFDF41D87}"/>
            </a:ext>
          </a:extLst>
        </xdr:cNvPr>
        <xdr:cNvSpPr>
          <a:spLocks noChangeShapeType="1"/>
        </xdr:cNvSpPr>
      </xdr:nvSpPr>
      <xdr:spPr bwMode="auto">
        <a:xfrm>
          <a:off x="449580" y="12230100"/>
          <a:ext cx="6705600" cy="39624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8609A85A-1FB3-45BA-A444-15AA63674D2A}"/>
            </a:ext>
          </a:extLst>
        </xdr:cNvPr>
        <xdr:cNvSpPr>
          <a:spLocks noChangeArrowheads="1"/>
        </xdr:cNvSpPr>
      </xdr:nvSpPr>
      <xdr:spPr bwMode="auto">
        <a:xfrm>
          <a:off x="11803380" y="12239625"/>
          <a:ext cx="3999140" cy="156155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221E2361-395B-493E-ADC4-7A75B86ABCAA}"/>
            </a:ext>
          </a:extLst>
        </xdr:cNvPr>
        <xdr:cNvSpPr>
          <a:spLocks noChangeArrowheads="1"/>
        </xdr:cNvSpPr>
      </xdr:nvSpPr>
      <xdr:spPr bwMode="auto">
        <a:xfrm>
          <a:off x="11827873" y="12230100"/>
          <a:ext cx="72362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77FCF5E1-9747-46BE-B527-E9ED20A231FE}"/>
            </a:ext>
          </a:extLst>
        </xdr:cNvPr>
        <xdr:cNvSpPr txBox="1"/>
      </xdr:nvSpPr>
      <xdr:spPr>
        <a:xfrm>
          <a:off x="11908155" y="12449175"/>
          <a:ext cx="3792141" cy="130438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65E379F8-F8FE-4AD9-86C5-D738AB02BD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99930175-86A6-41BB-BDEC-613D4376ACD2}"/>
            </a:ext>
          </a:extLst>
        </xdr:cNvPr>
        <xdr:cNvSpPr>
          <a:spLocks noChangeArrowheads="1"/>
        </xdr:cNvSpPr>
      </xdr:nvSpPr>
      <xdr:spPr bwMode="auto">
        <a:xfrm>
          <a:off x="11744325" y="7572375"/>
          <a:ext cx="4162425" cy="493395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944E9254-4773-4D8B-8983-ACC16A6B555D}"/>
            </a:ext>
          </a:extLst>
        </xdr:cNvPr>
        <xdr:cNvSpPr txBox="1"/>
      </xdr:nvSpPr>
      <xdr:spPr>
        <a:xfrm>
          <a:off x="11802769" y="7602138"/>
          <a:ext cx="2228690" cy="6704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71A36960-2932-4F04-BE4C-FB6472517CDC}"/>
            </a:ext>
          </a:extLst>
        </xdr:cNvPr>
        <xdr:cNvSpPr>
          <a:spLocks noChangeArrowheads="1"/>
        </xdr:cNvSpPr>
      </xdr:nvSpPr>
      <xdr:spPr bwMode="auto">
        <a:xfrm>
          <a:off x="2333625" y="799719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D0B8C964-BBF4-4CD2-AE14-186E650E88D4}"/>
            </a:ext>
          </a:extLst>
        </xdr:cNvPr>
        <xdr:cNvSpPr>
          <a:spLocks noChangeArrowheads="1"/>
        </xdr:cNvSpPr>
      </xdr:nvSpPr>
      <xdr:spPr bwMode="auto">
        <a:xfrm>
          <a:off x="2333625" y="8347710"/>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265A7609-9843-4764-B50F-60E297119312}"/>
            </a:ext>
          </a:extLst>
        </xdr:cNvPr>
        <xdr:cNvSpPr>
          <a:spLocks noChangeArrowheads="1"/>
        </xdr:cNvSpPr>
      </xdr:nvSpPr>
      <xdr:spPr bwMode="auto">
        <a:xfrm>
          <a:off x="2333625" y="868870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D4036415-F6B0-4858-AB00-87ABB3C0A9F6}"/>
            </a:ext>
          </a:extLst>
        </xdr:cNvPr>
        <xdr:cNvSpPr>
          <a:spLocks noChangeArrowheads="1"/>
        </xdr:cNvSpPr>
      </xdr:nvSpPr>
      <xdr:spPr bwMode="auto">
        <a:xfrm>
          <a:off x="2333625" y="9039225"/>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4DDAC302-A8BA-4115-BA9B-62CF10C6840C}"/>
            </a:ext>
          </a:extLst>
        </xdr:cNvPr>
        <xdr:cNvSpPr>
          <a:spLocks noChangeArrowheads="1"/>
        </xdr:cNvSpPr>
      </xdr:nvSpPr>
      <xdr:spPr bwMode="auto">
        <a:xfrm>
          <a:off x="2333625" y="939927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3B49B071-3306-4AF0-B4E8-0F4AC9E807E8}"/>
            </a:ext>
          </a:extLst>
        </xdr:cNvPr>
        <xdr:cNvSpPr>
          <a:spLocks noChangeArrowheads="1"/>
        </xdr:cNvSpPr>
      </xdr:nvSpPr>
      <xdr:spPr bwMode="auto">
        <a:xfrm>
          <a:off x="2333625" y="97497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A4A9F93E-CFC5-408A-A22E-B2B154EFD7B3}"/>
            </a:ext>
          </a:extLst>
        </xdr:cNvPr>
        <xdr:cNvSpPr>
          <a:spLocks noChangeArrowheads="1"/>
        </xdr:cNvSpPr>
      </xdr:nvSpPr>
      <xdr:spPr bwMode="auto">
        <a:xfrm>
          <a:off x="2333625" y="1045083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2A75C2BA-3AFA-4A09-BE6A-A955C26EB253}"/>
            </a:ext>
          </a:extLst>
        </xdr:cNvPr>
        <xdr:cNvSpPr>
          <a:spLocks noChangeArrowheads="1"/>
        </xdr:cNvSpPr>
      </xdr:nvSpPr>
      <xdr:spPr bwMode="auto">
        <a:xfrm>
          <a:off x="2333625" y="1079182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7AB94BA-D88A-468F-A30B-D609C85A3D7F}"/>
            </a:ext>
          </a:extLst>
        </xdr:cNvPr>
        <xdr:cNvSpPr>
          <a:spLocks noChangeArrowheads="1"/>
        </xdr:cNvSpPr>
      </xdr:nvSpPr>
      <xdr:spPr bwMode="auto">
        <a:xfrm>
          <a:off x="2333625" y="1115187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537A527D-B926-42D5-AD1A-D459067653BC}"/>
            </a:ext>
          </a:extLst>
        </xdr:cNvPr>
        <xdr:cNvSpPr>
          <a:spLocks noChangeArrowheads="1"/>
        </xdr:cNvSpPr>
      </xdr:nvSpPr>
      <xdr:spPr bwMode="auto">
        <a:xfrm>
          <a:off x="2333625" y="1150239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603327D3-CD9B-4078-AE37-43C8E6B681BB}"/>
            </a:ext>
          </a:extLst>
        </xdr:cNvPr>
        <xdr:cNvSpPr>
          <a:spLocks noChangeArrowheads="1"/>
        </xdr:cNvSpPr>
      </xdr:nvSpPr>
      <xdr:spPr bwMode="auto">
        <a:xfrm>
          <a:off x="2333625" y="1184338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D9B7BBAF-E2A1-4A72-9A31-3929B61FA856}"/>
            </a:ext>
          </a:extLst>
        </xdr:cNvPr>
        <xdr:cNvCxnSpPr>
          <a:cxnSpLocks noChangeShapeType="1"/>
        </xdr:cNvCxnSpPr>
      </xdr:nvCxnSpPr>
      <xdr:spPr bwMode="auto">
        <a:xfrm>
          <a:off x="2362200" y="1230820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E778872E-AC7D-45C0-9908-32C116BA54D5}"/>
            </a:ext>
          </a:extLst>
        </xdr:cNvPr>
        <xdr:cNvSpPr>
          <a:spLocks noChangeArrowheads="1"/>
        </xdr:cNvSpPr>
      </xdr:nvSpPr>
      <xdr:spPr bwMode="auto">
        <a:xfrm>
          <a:off x="2514600" y="1222248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1CEAB30D-2E25-46AA-B6E9-F40B005E8B5C}"/>
            </a:ext>
          </a:extLst>
        </xdr:cNvPr>
        <xdr:cNvSpPr>
          <a:spLocks noChangeArrowheads="1"/>
        </xdr:cNvSpPr>
      </xdr:nvSpPr>
      <xdr:spPr bwMode="auto">
        <a:xfrm>
          <a:off x="138544" y="138544"/>
          <a:ext cx="834459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ACA1A33E-3A99-4D7D-AD03-A3FAFB7C7EDE}"/>
            </a:ext>
          </a:extLst>
        </xdr:cNvPr>
        <xdr:cNvSpPr>
          <a:spLocks noChangeArrowheads="1"/>
        </xdr:cNvSpPr>
      </xdr:nvSpPr>
      <xdr:spPr bwMode="auto">
        <a:xfrm>
          <a:off x="9803130" y="238125"/>
          <a:ext cx="229362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D3A8AA4F-F9E8-44E0-B149-85482AC176A2}"/>
            </a:ext>
          </a:extLst>
        </xdr:cNvPr>
        <xdr:cNvSpPr>
          <a:spLocks noChangeArrowheads="1"/>
        </xdr:cNvSpPr>
      </xdr:nvSpPr>
      <xdr:spPr bwMode="auto">
        <a:xfrm>
          <a:off x="12500610" y="238125"/>
          <a:ext cx="340614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新潟県村上市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DFBAD677-CAE4-4DE7-9570-54E1999D92B7}"/>
            </a:ext>
          </a:extLst>
        </xdr:cNvPr>
        <xdr:cNvSpPr>
          <a:spLocks noChangeShapeType="1"/>
        </xdr:cNvSpPr>
      </xdr:nvSpPr>
      <xdr:spPr bwMode="auto">
        <a:xfrm>
          <a:off x="449580" y="7589520"/>
          <a:ext cx="5379720" cy="350520"/>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E04C4EDE-D153-4E11-B45A-5F417638E722}"/>
            </a:ext>
          </a:extLst>
        </xdr:cNvPr>
        <xdr:cNvSpPr txBox="1">
          <a:spLocks noChangeArrowheads="1"/>
        </xdr:cNvSpPr>
      </xdr:nvSpPr>
      <xdr:spPr bwMode="auto">
        <a:xfrm>
          <a:off x="563880" y="704850"/>
          <a:ext cx="1604010"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7D5B0F2D-A305-43E0-91F0-D89B582899A6}"/>
            </a:ext>
          </a:extLst>
        </xdr:cNvPr>
        <xdr:cNvSpPr txBox="1"/>
      </xdr:nvSpPr>
      <xdr:spPr>
        <a:xfrm>
          <a:off x="11858625" y="7959090"/>
          <a:ext cx="3933824" cy="44348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mn-lt"/>
              <a:ea typeface="+mn-ea"/>
              <a:cs typeface="+mn-cs"/>
            </a:rPr>
            <a:t>　</a:t>
          </a:r>
          <a:r>
            <a:rPr kumimoji="1" lang="ja-JP" altLang="ja-JP" sz="1200">
              <a:solidFill>
                <a:schemeClr val="dk1"/>
              </a:solidFill>
              <a:effectLst/>
              <a:latin typeface="+mn-lt"/>
              <a:ea typeface="+mn-ea"/>
              <a:cs typeface="+mn-cs"/>
            </a:rPr>
            <a:t>将来負担比率の分子は</a:t>
          </a:r>
          <a:r>
            <a:rPr kumimoji="1" lang="ja-JP" altLang="en-US" sz="1200">
              <a:solidFill>
                <a:schemeClr val="dk1"/>
              </a:solidFill>
              <a:effectLst/>
              <a:latin typeface="+mn-lt"/>
              <a:ea typeface="+mn-ea"/>
              <a:cs typeface="+mn-cs"/>
            </a:rPr>
            <a:t>減少傾向</a:t>
          </a:r>
          <a:r>
            <a:rPr kumimoji="1" lang="ja-JP" altLang="ja-JP" sz="1200">
              <a:solidFill>
                <a:schemeClr val="dk1"/>
              </a:solidFill>
              <a:effectLst/>
              <a:latin typeface="+mn-lt"/>
              <a:ea typeface="+mn-ea"/>
              <a:cs typeface="+mn-cs"/>
            </a:rPr>
            <a:t>で推移している</a:t>
          </a:r>
          <a:r>
            <a:rPr kumimoji="1" lang="ja-JP" altLang="en-US" sz="1200">
              <a:solidFill>
                <a:schemeClr val="dk1"/>
              </a:solidFill>
              <a:effectLst/>
              <a:latin typeface="+mn-lt"/>
              <a:ea typeface="+mn-ea"/>
              <a:cs typeface="+mn-cs"/>
            </a:rPr>
            <a:t>。主な要因としては</a:t>
          </a:r>
          <a:r>
            <a:rPr kumimoji="1" lang="ja-JP" altLang="ja-JP" sz="1200">
              <a:solidFill>
                <a:schemeClr val="dk1"/>
              </a:solidFill>
              <a:effectLst/>
              <a:latin typeface="+mn-lt"/>
              <a:ea typeface="+mn-ea"/>
              <a:cs typeface="+mn-cs"/>
            </a:rPr>
            <a:t>、</a:t>
          </a:r>
          <a:r>
            <a:rPr kumimoji="1" lang="ja-JP" altLang="en-US" sz="1200">
              <a:solidFill>
                <a:schemeClr val="dk1"/>
              </a:solidFill>
              <a:effectLst/>
              <a:latin typeface="+mn-lt"/>
              <a:ea typeface="+mn-ea"/>
              <a:cs typeface="+mn-cs"/>
            </a:rPr>
            <a:t>公営企業債の残高の減少によるものと考える。一方で、</a:t>
          </a:r>
          <a:r>
            <a:rPr kumimoji="1" lang="ja-JP" altLang="ja-JP" sz="1200">
              <a:solidFill>
                <a:schemeClr val="dk1"/>
              </a:solidFill>
              <a:effectLst/>
              <a:latin typeface="+mn-lt"/>
              <a:ea typeface="+mn-ea"/>
              <a:cs typeface="+mn-cs"/>
            </a:rPr>
            <a:t>令和４年の大雨災害</a:t>
          </a:r>
          <a:r>
            <a:rPr kumimoji="1" lang="ja-JP" altLang="en-US" sz="1200">
              <a:solidFill>
                <a:schemeClr val="dk1"/>
              </a:solidFill>
              <a:effectLst/>
              <a:latin typeface="+mn-lt"/>
              <a:ea typeface="+mn-ea"/>
              <a:cs typeface="+mn-cs"/>
            </a:rPr>
            <a:t>等</a:t>
          </a:r>
          <a:r>
            <a:rPr kumimoji="1" lang="ja-JP" altLang="ja-JP" sz="1200">
              <a:solidFill>
                <a:schemeClr val="dk1"/>
              </a:solidFill>
              <a:effectLst/>
              <a:latin typeface="+mn-lt"/>
              <a:ea typeface="+mn-ea"/>
              <a:cs typeface="+mn-cs"/>
            </a:rPr>
            <a:t>の復旧事業に係る地方債の発行により、地方債残高は今後増加する見込みとなっている。</a:t>
          </a:r>
          <a:endParaRPr lang="ja-JP" altLang="ja-JP" sz="1600">
            <a:effectLst/>
          </a:endParaRPr>
        </a:p>
        <a:p>
          <a:r>
            <a:rPr kumimoji="1" lang="ja-JP" altLang="ja-JP" sz="1200">
              <a:solidFill>
                <a:schemeClr val="dk1"/>
              </a:solidFill>
              <a:effectLst/>
              <a:latin typeface="+mn-lt"/>
              <a:ea typeface="+mn-ea"/>
              <a:cs typeface="+mn-cs"/>
            </a:rPr>
            <a:t>　今後も引き続き事業の選択と集中を推進し、償還額以下での地方債発行に努めるとともに、交付税措置のある地方債を活用し、後年度の財政負担の軽減を図る。</a:t>
          </a:r>
          <a:endParaRPr lang="ja-JP" altLang="ja-JP" sz="16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F61D8670-72F2-481C-8D4C-9CE14DE5DE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95E27A5E-EE48-46F5-A0FE-32E6DD021138}"/>
            </a:ext>
          </a:extLst>
        </xdr:cNvPr>
        <xdr:cNvSpPr>
          <a:spLocks noChangeArrowheads="1"/>
        </xdr:cNvSpPr>
      </xdr:nvSpPr>
      <xdr:spPr bwMode="auto">
        <a:xfrm>
          <a:off x="763905" y="1219771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32EF9FCD-16B2-4714-B35B-A77E4371B3AB}"/>
            </a:ext>
          </a:extLst>
        </xdr:cNvPr>
        <xdr:cNvSpPr>
          <a:spLocks noChangeArrowheads="1"/>
        </xdr:cNvSpPr>
      </xdr:nvSpPr>
      <xdr:spPr bwMode="auto">
        <a:xfrm>
          <a:off x="763905" y="1353312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3B0D60-B4E8-426A-BCE2-ACA51B1BD88C}"/>
            </a:ext>
          </a:extLst>
        </xdr:cNvPr>
        <xdr:cNvSpPr>
          <a:spLocks noChangeArrowheads="1"/>
        </xdr:cNvSpPr>
      </xdr:nvSpPr>
      <xdr:spPr bwMode="auto">
        <a:xfrm>
          <a:off x="123825" y="123825"/>
          <a:ext cx="12084801" cy="62674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599C2B7F-E98E-4429-9F3E-FCC7BECC56C9}"/>
            </a:ext>
          </a:extLst>
        </xdr:cNvPr>
        <xdr:cNvSpPr>
          <a:spLocks noChangeShapeType="1"/>
        </xdr:cNvSpPr>
      </xdr:nvSpPr>
      <xdr:spPr bwMode="auto">
        <a:xfrm>
          <a:off x="563880" y="11727180"/>
          <a:ext cx="6522720" cy="365760"/>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3A39AF03-B672-43DB-8178-4BCD3F265C2D}"/>
            </a:ext>
          </a:extLst>
        </xdr:cNvPr>
        <xdr:cNvSpPr>
          <a:spLocks noChangeArrowheads="1"/>
        </xdr:cNvSpPr>
      </xdr:nvSpPr>
      <xdr:spPr bwMode="auto">
        <a:xfrm>
          <a:off x="12410258" y="165045"/>
          <a:ext cx="3593374" cy="41148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5D42CFC7-E9FB-495F-B161-D4124617EB50}"/>
            </a:ext>
          </a:extLst>
        </xdr:cNvPr>
        <xdr:cNvSpPr>
          <a:spLocks noChangeArrowheads="1"/>
        </xdr:cNvSpPr>
      </xdr:nvSpPr>
      <xdr:spPr bwMode="auto">
        <a:xfrm>
          <a:off x="16197258" y="165046"/>
          <a:ext cx="6652948" cy="41148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新潟県村上市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20DCC42A-232D-41E0-A090-C669E9A72E3E}"/>
            </a:ext>
          </a:extLst>
        </xdr:cNvPr>
        <xdr:cNvSpPr txBox="1">
          <a:spLocks noChangeArrowheads="1"/>
        </xdr:cNvSpPr>
      </xdr:nvSpPr>
      <xdr:spPr bwMode="auto">
        <a:xfrm>
          <a:off x="533400" y="941589"/>
          <a:ext cx="2167890" cy="47815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E70B5E-1D4D-4A8B-812C-0BF8B8DC72B0}"/>
            </a:ext>
          </a:extLst>
        </xdr:cNvPr>
        <xdr:cNvSpPr>
          <a:spLocks noChangeArrowheads="1"/>
        </xdr:cNvSpPr>
      </xdr:nvSpPr>
      <xdr:spPr bwMode="auto">
        <a:xfrm>
          <a:off x="763905" y="1287018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B3093357-E55A-429E-9A84-5DE7F33097A1}"/>
            </a:ext>
          </a:extLst>
        </xdr:cNvPr>
        <xdr:cNvSpPr>
          <a:spLocks noChangeArrowheads="1"/>
        </xdr:cNvSpPr>
      </xdr:nvSpPr>
      <xdr:spPr bwMode="auto">
        <a:xfrm>
          <a:off x="12410258" y="794114"/>
          <a:ext cx="10439948" cy="425250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4EF7EE84-5CD2-4FF4-8077-FDA98A35D602}"/>
            </a:ext>
          </a:extLst>
        </xdr:cNvPr>
        <xdr:cNvSpPr txBox="1"/>
      </xdr:nvSpPr>
      <xdr:spPr>
        <a:xfrm>
          <a:off x="12410258" y="1275260"/>
          <a:ext cx="10438944" cy="3771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mn-lt"/>
              <a:ea typeface="+mn-ea"/>
              <a:cs typeface="+mn-cs"/>
            </a:rPr>
            <a:t>　減債基金について、</a:t>
          </a:r>
          <a:r>
            <a:rPr kumimoji="1" lang="ja-JP" altLang="ja-JP" sz="1400">
              <a:solidFill>
                <a:schemeClr val="dk1"/>
              </a:solidFill>
              <a:effectLst/>
              <a:latin typeface="+mn-lt"/>
              <a:ea typeface="+mn-ea"/>
              <a:cs typeface="+mn-cs"/>
            </a:rPr>
            <a:t>約</a:t>
          </a:r>
          <a:r>
            <a:rPr kumimoji="1" lang="ja-JP" altLang="en-US" sz="1400">
              <a:solidFill>
                <a:schemeClr val="dk1"/>
              </a:solidFill>
              <a:effectLst/>
              <a:latin typeface="+mn-lt"/>
              <a:ea typeface="+mn-ea"/>
              <a:cs typeface="+mn-cs"/>
            </a:rPr>
            <a:t>８．２</a:t>
          </a:r>
          <a:r>
            <a:rPr kumimoji="1" lang="ja-JP" altLang="ja-JP" sz="1400">
              <a:solidFill>
                <a:schemeClr val="dk1"/>
              </a:solidFill>
              <a:effectLst/>
              <a:latin typeface="+mn-lt"/>
              <a:ea typeface="+mn-ea"/>
              <a:cs typeface="+mn-cs"/>
            </a:rPr>
            <a:t>億円増加した。</a:t>
          </a:r>
          <a:endParaRPr lang="ja-JP" altLang="ja-JP" sz="18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mn-lt"/>
              <a:ea typeface="+mn-ea"/>
              <a:cs typeface="+mn-cs"/>
            </a:rPr>
            <a:t>　</a:t>
          </a:r>
          <a:r>
            <a:rPr kumimoji="1" lang="ja-JP" altLang="ja-JP" sz="1400">
              <a:solidFill>
                <a:schemeClr val="dk1"/>
              </a:solidFill>
              <a:effectLst/>
              <a:latin typeface="+mn-lt"/>
              <a:ea typeface="+mn-ea"/>
              <a:cs typeface="+mn-cs"/>
            </a:rPr>
            <a:t>予算に対する適正な基金の規模を念頭に、基金積み増し等による財政の健全な運営に努め、更に基金運用の見直しを図り、</a:t>
          </a:r>
          <a:endParaRPr kumimoji="1" lang="en-US" altLang="ja-JP" sz="1400">
            <a:solidFill>
              <a:schemeClr val="dk1"/>
            </a:solidFill>
            <a:effectLst/>
            <a:latin typeface="+mn-lt"/>
            <a:ea typeface="+mn-ea"/>
            <a:cs typeface="+mn-cs"/>
          </a:endParaRPr>
        </a:p>
        <a:p>
          <a:r>
            <a:rPr kumimoji="1" lang="ja-JP" altLang="ja-JP" sz="1400">
              <a:solidFill>
                <a:schemeClr val="dk1"/>
              </a:solidFill>
              <a:effectLst/>
              <a:latin typeface="+mn-lt"/>
              <a:ea typeface="+mn-ea"/>
              <a:cs typeface="+mn-cs"/>
            </a:rPr>
            <a:t>基金運用から生ずる収益の増収を図る。</a:t>
          </a:r>
          <a:endParaRPr lang="ja-JP" altLang="ja-JP" sz="1800">
            <a:effectLst/>
          </a:endParaRPr>
        </a:p>
        <a:p>
          <a:r>
            <a:rPr kumimoji="1" lang="ja-JP" altLang="ja-JP" sz="1400">
              <a:solidFill>
                <a:schemeClr val="dk1"/>
              </a:solidFill>
              <a:effectLst/>
              <a:latin typeface="+mn-lt"/>
              <a:ea typeface="+mn-ea"/>
              <a:cs typeface="+mn-cs"/>
            </a:rPr>
            <a:t>　また、ふるさと納税において返礼品の魅力向上や納税方法の拡充を図り増収に努める。</a:t>
          </a:r>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9995CD84-F7C5-4CDF-80AB-5C27E44EA1E2}"/>
            </a:ext>
          </a:extLst>
        </xdr:cNvPr>
        <xdr:cNvSpPr>
          <a:spLocks noChangeArrowheads="1"/>
        </xdr:cNvSpPr>
      </xdr:nvSpPr>
      <xdr:spPr bwMode="auto">
        <a:xfrm>
          <a:off x="12492890" y="896301"/>
          <a:ext cx="1257055" cy="34571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5DFCD95B-79EF-40FD-897E-507CCF633EE5}"/>
            </a:ext>
          </a:extLst>
        </xdr:cNvPr>
        <xdr:cNvSpPr>
          <a:spLocks noChangeArrowheads="1"/>
        </xdr:cNvSpPr>
      </xdr:nvSpPr>
      <xdr:spPr bwMode="auto">
        <a:xfrm>
          <a:off x="12410258" y="12248803"/>
          <a:ext cx="10439948" cy="539911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61ED4A79-1BC0-496F-AF8E-DBCBA4E11A5F}"/>
            </a:ext>
          </a:extLst>
        </xdr:cNvPr>
        <xdr:cNvSpPr txBox="1"/>
      </xdr:nvSpPr>
      <xdr:spPr>
        <a:xfrm>
          <a:off x="12410258" y="12716395"/>
          <a:ext cx="10438944" cy="49323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mn-lt"/>
              <a:ea typeface="+mn-ea"/>
              <a:cs typeface="+mn-cs"/>
            </a:rPr>
            <a:t>　</a:t>
          </a:r>
          <a:r>
            <a:rPr kumimoji="1" lang="ja-JP" altLang="ja-JP" sz="1400">
              <a:solidFill>
                <a:schemeClr val="dk1"/>
              </a:solidFill>
              <a:effectLst/>
              <a:latin typeface="+mn-lt"/>
              <a:ea typeface="+mn-ea"/>
              <a:cs typeface="+mn-cs"/>
            </a:rPr>
            <a:t>・村上市環境衛生基金：環境衛生に係る施設整備その他環境衛生事業の推進。</a:t>
          </a:r>
          <a:endParaRPr lang="ja-JP" altLang="ja-JP" sz="1800">
            <a:effectLst/>
          </a:endParaRPr>
        </a:p>
        <a:p>
          <a:r>
            <a:rPr kumimoji="1" lang="ja-JP" altLang="ja-JP" sz="1400">
              <a:solidFill>
                <a:schemeClr val="dk1"/>
              </a:solidFill>
              <a:effectLst/>
              <a:latin typeface="+mn-lt"/>
              <a:ea typeface="+mn-ea"/>
              <a:cs typeface="+mn-cs"/>
            </a:rPr>
            <a:t>　・村上市義務教育施設設備整備基金：義務教育施設設備整備資金に充てる。</a:t>
          </a:r>
          <a:endParaRPr lang="ja-JP" altLang="ja-JP" sz="1800">
            <a:effectLst/>
          </a:endParaRPr>
        </a:p>
        <a:p>
          <a:r>
            <a:rPr kumimoji="1" lang="ja-JP" altLang="ja-JP" sz="1400">
              <a:solidFill>
                <a:schemeClr val="dk1"/>
              </a:solidFill>
              <a:effectLst/>
              <a:latin typeface="+mn-lt"/>
              <a:ea typeface="+mn-ea"/>
              <a:cs typeface="+mn-cs"/>
            </a:rPr>
            <a:t>　・村上市社会福祉基金：社会福祉施設整備資金、社会福祉事業資金又は児童手当法に基づく次代の社会を担う児童の</a:t>
          </a:r>
          <a:endParaRPr kumimoji="1" lang="en-US" altLang="ja-JP" sz="1400">
            <a:solidFill>
              <a:schemeClr val="dk1"/>
            </a:solidFill>
            <a:effectLst/>
            <a:latin typeface="+mn-lt"/>
            <a:ea typeface="+mn-ea"/>
            <a:cs typeface="+mn-cs"/>
          </a:endParaRPr>
        </a:p>
        <a:p>
          <a:r>
            <a:rPr kumimoji="1" lang="ja-JP" altLang="en-US" sz="1400">
              <a:solidFill>
                <a:schemeClr val="dk1"/>
              </a:solidFill>
              <a:effectLst/>
              <a:latin typeface="+mn-lt"/>
              <a:ea typeface="+mn-ea"/>
              <a:cs typeface="+mn-cs"/>
            </a:rPr>
            <a:t>　　</a:t>
          </a:r>
          <a:r>
            <a:rPr kumimoji="1" lang="ja-JP" altLang="ja-JP" sz="1400">
              <a:solidFill>
                <a:schemeClr val="dk1"/>
              </a:solidFill>
              <a:effectLst/>
              <a:latin typeface="+mn-lt"/>
              <a:ea typeface="+mn-ea"/>
              <a:cs typeface="+mn-cs"/>
            </a:rPr>
            <a:t>健やかな成長</a:t>
          </a:r>
          <a:r>
            <a:rPr kumimoji="1" lang="ja-JP" altLang="en-US" sz="1400">
              <a:solidFill>
                <a:schemeClr val="dk1"/>
              </a:solidFill>
              <a:effectLst/>
              <a:latin typeface="+mn-lt"/>
              <a:ea typeface="+mn-ea"/>
              <a:cs typeface="+mn-cs"/>
            </a:rPr>
            <a:t>を</a:t>
          </a:r>
          <a:r>
            <a:rPr kumimoji="1" lang="ja-JP" altLang="ja-JP" sz="1400">
              <a:solidFill>
                <a:schemeClr val="dk1"/>
              </a:solidFill>
              <a:effectLst/>
              <a:latin typeface="+mn-lt"/>
              <a:ea typeface="+mn-ea"/>
              <a:cs typeface="+mn-cs"/>
            </a:rPr>
            <a:t>支援する資金に充てる。</a:t>
          </a:r>
          <a:endParaRPr lang="ja-JP" altLang="ja-JP" sz="1800">
            <a:effectLst/>
          </a:endParaRPr>
        </a:p>
        <a:p>
          <a:r>
            <a:rPr kumimoji="1" lang="ja-JP" altLang="ja-JP" sz="1400">
              <a:solidFill>
                <a:schemeClr val="dk1"/>
              </a:solidFill>
              <a:effectLst/>
              <a:latin typeface="+mn-lt"/>
              <a:ea typeface="+mn-ea"/>
              <a:cs typeface="+mn-cs"/>
            </a:rPr>
            <a:t>　・村上市ふるさと応援基金：本市を応援しようとする個人又は団体から「ふるさと納税寄附金」として広く寄附金を募り、</a:t>
          </a:r>
          <a:endParaRPr kumimoji="1" lang="en-US" altLang="ja-JP" sz="1400">
            <a:solidFill>
              <a:schemeClr val="dk1"/>
            </a:solidFill>
            <a:effectLst/>
            <a:latin typeface="+mn-lt"/>
            <a:ea typeface="+mn-ea"/>
            <a:cs typeface="+mn-cs"/>
          </a:endParaRPr>
        </a:p>
        <a:p>
          <a:r>
            <a:rPr kumimoji="1" lang="ja-JP" altLang="en-US" sz="1400">
              <a:solidFill>
                <a:schemeClr val="dk1"/>
              </a:solidFill>
              <a:effectLst/>
              <a:latin typeface="+mn-lt"/>
              <a:ea typeface="+mn-ea"/>
              <a:cs typeface="+mn-cs"/>
            </a:rPr>
            <a:t>　　</a:t>
          </a:r>
          <a:r>
            <a:rPr kumimoji="1" lang="ja-JP" altLang="ja-JP" sz="1400">
              <a:solidFill>
                <a:schemeClr val="dk1"/>
              </a:solidFill>
              <a:effectLst/>
              <a:latin typeface="+mn-lt"/>
              <a:ea typeface="+mn-ea"/>
              <a:cs typeface="+mn-cs"/>
            </a:rPr>
            <a:t>これを活用して本市のまちづくり関する事業を実施。</a:t>
          </a:r>
          <a:endParaRPr lang="ja-JP" altLang="ja-JP" sz="1800">
            <a:effectLst/>
          </a:endParaRPr>
        </a:p>
        <a:p>
          <a:r>
            <a:rPr kumimoji="1" lang="ja-JP" altLang="ja-JP" sz="1400">
              <a:solidFill>
                <a:schemeClr val="dk1"/>
              </a:solidFill>
              <a:effectLst/>
              <a:latin typeface="+mn-lt"/>
              <a:ea typeface="+mn-ea"/>
              <a:cs typeface="+mn-cs"/>
            </a:rPr>
            <a:t>　・村上市森林環境整備基金：環境衛生に係る施設整備その他環境衛生事業の推進。</a:t>
          </a:r>
          <a:endParaRPr lang="ja-JP" altLang="ja-JP" sz="18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dk1"/>
              </a:solidFill>
              <a:effectLst/>
              <a:latin typeface="+mn-lt"/>
              <a:ea typeface="+mn-ea"/>
              <a:cs typeface="+mn-cs"/>
            </a:rPr>
            <a:t>　</a:t>
          </a:r>
          <a:r>
            <a:rPr kumimoji="1" lang="ja-JP" altLang="ja-JP" sz="1400">
              <a:solidFill>
                <a:schemeClr val="dk1"/>
              </a:solidFill>
              <a:effectLst/>
              <a:latin typeface="+mn-lt"/>
              <a:ea typeface="+mn-ea"/>
              <a:cs typeface="+mn-cs"/>
            </a:rPr>
            <a:t>・村上市環境衛生基金：旧ごみ処理場閉鎖事業の伴う取り崩しのため、約</a:t>
          </a:r>
          <a:r>
            <a:rPr kumimoji="1" lang="ja-JP" altLang="en-US" sz="1400">
              <a:solidFill>
                <a:schemeClr val="dk1"/>
              </a:solidFill>
              <a:effectLst/>
              <a:latin typeface="+mn-lt"/>
              <a:ea typeface="+mn-ea"/>
              <a:cs typeface="+mn-cs"/>
            </a:rPr>
            <a:t>１．９</a:t>
          </a:r>
          <a:r>
            <a:rPr kumimoji="1" lang="ja-JP" altLang="ja-JP" sz="1400">
              <a:solidFill>
                <a:schemeClr val="dk1"/>
              </a:solidFill>
              <a:effectLst/>
              <a:latin typeface="+mn-lt"/>
              <a:ea typeface="+mn-ea"/>
              <a:cs typeface="+mn-cs"/>
            </a:rPr>
            <a:t>億円の減額。</a:t>
          </a:r>
          <a:endParaRPr kumimoji="1" lang="en-US" altLang="ja-JP" sz="14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dk1"/>
              </a:solidFill>
              <a:effectLst/>
              <a:latin typeface="+mn-lt"/>
              <a:ea typeface="+mn-ea"/>
              <a:cs typeface="+mn-cs"/>
            </a:rPr>
            <a:t>　</a:t>
          </a:r>
          <a:r>
            <a:rPr kumimoji="1" lang="ja-JP" altLang="ja-JP" sz="1400">
              <a:solidFill>
                <a:schemeClr val="dk1"/>
              </a:solidFill>
              <a:effectLst/>
              <a:latin typeface="+mn-lt"/>
              <a:ea typeface="+mn-ea"/>
              <a:cs typeface="+mn-cs"/>
            </a:rPr>
            <a:t>・村上市ふるさと応援基金</a:t>
          </a:r>
          <a:r>
            <a:rPr kumimoji="1" lang="ja-JP" altLang="en-US" sz="1400">
              <a:solidFill>
                <a:schemeClr val="dk1"/>
              </a:solidFill>
              <a:effectLst/>
              <a:latin typeface="+mn-lt"/>
              <a:ea typeface="+mn-ea"/>
              <a:cs typeface="+mn-cs"/>
            </a:rPr>
            <a:t>：「ふるさと納税寄附金」の増額に伴い約１．５億円の増額。</a:t>
          </a:r>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dk1"/>
              </a:solidFill>
              <a:effectLst/>
              <a:latin typeface="+mn-lt"/>
              <a:ea typeface="+mn-ea"/>
              <a:cs typeface="+mn-cs"/>
            </a:rPr>
            <a:t>　</a:t>
          </a:r>
          <a:r>
            <a:rPr kumimoji="1" lang="ja-JP" altLang="ja-JP" sz="1400">
              <a:solidFill>
                <a:schemeClr val="dk1"/>
              </a:solidFill>
              <a:effectLst/>
              <a:latin typeface="+mn-lt"/>
              <a:ea typeface="+mn-ea"/>
              <a:cs typeface="+mn-cs"/>
            </a:rPr>
            <a:t>それぞれの基金は、個々の設置目的を達成するための財源の一つであると捉え、より有利な特定財源を模索しつつ運用する。</a:t>
          </a:r>
          <a:endParaRPr lang="ja-JP" altLang="ja-JP" sz="18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E0DF95C-F646-4615-8381-E79E0096E722}"/>
            </a:ext>
          </a:extLst>
        </xdr:cNvPr>
        <xdr:cNvSpPr>
          <a:spLocks noChangeArrowheads="1"/>
        </xdr:cNvSpPr>
      </xdr:nvSpPr>
      <xdr:spPr bwMode="auto">
        <a:xfrm>
          <a:off x="12492889" y="12347948"/>
          <a:ext cx="231277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751A881D-EA49-438B-BC21-A1570E6C8909}"/>
            </a:ext>
          </a:extLst>
        </xdr:cNvPr>
        <xdr:cNvSpPr>
          <a:spLocks noChangeArrowheads="1"/>
        </xdr:cNvSpPr>
      </xdr:nvSpPr>
      <xdr:spPr bwMode="auto">
        <a:xfrm>
          <a:off x="12410258" y="5184320"/>
          <a:ext cx="10439948" cy="338956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84C7F2CA-7FC6-4A00-AAF1-F8AC9F5FC806}"/>
            </a:ext>
          </a:extLst>
        </xdr:cNvPr>
        <xdr:cNvSpPr txBox="1"/>
      </xdr:nvSpPr>
      <xdr:spPr>
        <a:xfrm>
          <a:off x="12410258" y="5650230"/>
          <a:ext cx="10438944" cy="2906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mn-lt"/>
              <a:ea typeface="+mn-ea"/>
              <a:cs typeface="+mn-cs"/>
            </a:rPr>
            <a:t>　余剰金の積立により、</a:t>
          </a:r>
          <a:r>
            <a:rPr kumimoji="1" lang="ja-JP" altLang="ja-JP" sz="1400">
              <a:solidFill>
                <a:schemeClr val="dk1"/>
              </a:solidFill>
              <a:effectLst/>
              <a:latin typeface="+mn-lt"/>
              <a:ea typeface="+mn-ea"/>
              <a:cs typeface="+mn-cs"/>
            </a:rPr>
            <a:t>約</a:t>
          </a:r>
          <a:r>
            <a:rPr kumimoji="1" lang="ja-JP" altLang="en-US" sz="1400">
              <a:solidFill>
                <a:schemeClr val="dk1"/>
              </a:solidFill>
              <a:effectLst/>
              <a:latin typeface="+mn-lt"/>
              <a:ea typeface="+mn-ea"/>
              <a:cs typeface="+mn-cs"/>
            </a:rPr>
            <a:t>１．０</a:t>
          </a:r>
          <a:r>
            <a:rPr kumimoji="1" lang="ja-JP" altLang="ja-JP" sz="1400">
              <a:solidFill>
                <a:schemeClr val="dk1"/>
              </a:solidFill>
              <a:effectLst/>
              <a:latin typeface="+mn-lt"/>
              <a:ea typeface="+mn-ea"/>
              <a:cs typeface="+mn-cs"/>
            </a:rPr>
            <a:t>億円増加した。</a:t>
          </a:r>
          <a:endParaRPr lang="ja-JP" altLang="ja-JP" sz="18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mn-lt"/>
              <a:ea typeface="+mn-ea"/>
              <a:cs typeface="+mn-cs"/>
            </a:rPr>
            <a:t>　自然災害等の突発的な財源不足に対応できるようにするため、現在の水準を維持するよう適切な運用に努める</a:t>
          </a:r>
          <a:r>
            <a:rPr kumimoji="1" lang="ja-JP" altLang="ja-JP" sz="1100">
              <a:solidFill>
                <a:schemeClr val="dk1"/>
              </a:solidFill>
              <a:effectLst/>
              <a:latin typeface="+mn-lt"/>
              <a:ea typeface="+mn-ea"/>
              <a:cs typeface="+mn-cs"/>
            </a:rPr>
            <a:t>。</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DD5DA901-F050-4927-A4E2-8B8AFC0FC96C}"/>
            </a:ext>
          </a:extLst>
        </xdr:cNvPr>
        <xdr:cNvSpPr>
          <a:spLocks noChangeArrowheads="1"/>
        </xdr:cNvSpPr>
      </xdr:nvSpPr>
      <xdr:spPr bwMode="auto">
        <a:xfrm>
          <a:off x="12492889" y="5277298"/>
          <a:ext cx="1850129" cy="33446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95BEEEF-472C-4AD3-AC76-49F2E726AAD8}"/>
            </a:ext>
          </a:extLst>
        </xdr:cNvPr>
        <xdr:cNvSpPr>
          <a:spLocks noChangeArrowheads="1"/>
        </xdr:cNvSpPr>
      </xdr:nvSpPr>
      <xdr:spPr bwMode="auto">
        <a:xfrm>
          <a:off x="12410258" y="8716535"/>
          <a:ext cx="10439948" cy="339372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FA205304-F9ED-4133-AE83-339DCEED5826}"/>
            </a:ext>
          </a:extLst>
        </xdr:cNvPr>
        <xdr:cNvSpPr txBox="1"/>
      </xdr:nvSpPr>
      <xdr:spPr>
        <a:xfrm>
          <a:off x="12410258" y="9182445"/>
          <a:ext cx="10438944" cy="29084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400"/>
            <a:t>　</a:t>
          </a:r>
          <a:r>
            <a:rPr kumimoji="1" lang="ja-JP" altLang="ja-JP" sz="1400">
              <a:solidFill>
                <a:schemeClr val="dk1"/>
              </a:solidFill>
              <a:effectLst/>
              <a:latin typeface="+mn-lt"/>
              <a:ea typeface="+mn-ea"/>
              <a:cs typeface="+mn-cs"/>
            </a:rPr>
            <a:t>令和４年大雨災害に係る災害復旧事業債の</a:t>
          </a:r>
          <a:r>
            <a:rPr kumimoji="1" lang="ja-JP" altLang="en-US" sz="1400">
              <a:solidFill>
                <a:schemeClr val="dk1"/>
              </a:solidFill>
              <a:effectLst/>
              <a:latin typeface="+mn-lt"/>
              <a:ea typeface="+mn-ea"/>
              <a:cs typeface="+mn-cs"/>
            </a:rPr>
            <a:t>元金</a:t>
          </a:r>
          <a:r>
            <a:rPr kumimoji="1" lang="ja-JP" altLang="ja-JP" sz="1400">
              <a:solidFill>
                <a:schemeClr val="dk1"/>
              </a:solidFill>
              <a:effectLst/>
              <a:latin typeface="+mn-lt"/>
              <a:ea typeface="+mn-ea"/>
              <a:cs typeface="+mn-cs"/>
            </a:rPr>
            <a:t>償還</a:t>
          </a:r>
          <a:r>
            <a:rPr kumimoji="1" lang="ja-JP" altLang="en-US" sz="1400">
              <a:solidFill>
                <a:schemeClr val="dk1"/>
              </a:solidFill>
              <a:effectLst/>
              <a:latin typeface="+mn-lt"/>
              <a:ea typeface="+mn-ea"/>
              <a:cs typeface="+mn-cs"/>
            </a:rPr>
            <a:t>に備えた積立により、</a:t>
          </a:r>
          <a:r>
            <a:rPr kumimoji="1" lang="ja-JP" altLang="ja-JP" sz="1400">
              <a:solidFill>
                <a:schemeClr val="dk1"/>
              </a:solidFill>
              <a:effectLst/>
              <a:latin typeface="+mn-lt"/>
              <a:ea typeface="+mn-ea"/>
              <a:cs typeface="+mn-cs"/>
            </a:rPr>
            <a:t>約８．２億円増加した。</a:t>
          </a:r>
          <a:endParaRPr lang="ja-JP" altLang="ja-JP" sz="18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mn-lt"/>
              <a:ea typeface="+mn-ea"/>
              <a:cs typeface="+mn-cs"/>
            </a:rPr>
            <a:t>　令和４年大雨災害に係る災害復旧事業債の</a:t>
          </a:r>
          <a:r>
            <a:rPr kumimoji="1" lang="ja-JP" altLang="en-US" sz="1400">
              <a:solidFill>
                <a:schemeClr val="dk1"/>
              </a:solidFill>
              <a:effectLst/>
              <a:latin typeface="+mn-lt"/>
              <a:ea typeface="+mn-ea"/>
              <a:cs typeface="+mn-cs"/>
            </a:rPr>
            <a:t>元金</a:t>
          </a:r>
          <a:r>
            <a:rPr kumimoji="1" lang="ja-JP" altLang="ja-JP" sz="1400">
              <a:solidFill>
                <a:schemeClr val="dk1"/>
              </a:solidFill>
              <a:effectLst/>
              <a:latin typeface="+mn-lt"/>
              <a:ea typeface="+mn-ea"/>
              <a:cs typeface="+mn-cs"/>
            </a:rPr>
            <a:t>償還が控えており、今後の公債費増加に対応できるよう減債基金残高の確保に努める。</a:t>
          </a:r>
          <a:endParaRPr lang="ja-JP" altLang="ja-JP" sz="18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6770044D-8264-4685-939A-01C2EEA681E2}"/>
            </a:ext>
          </a:extLst>
        </xdr:cNvPr>
        <xdr:cNvSpPr>
          <a:spLocks noChangeArrowheads="1"/>
        </xdr:cNvSpPr>
      </xdr:nvSpPr>
      <xdr:spPr bwMode="auto">
        <a:xfrm>
          <a:off x="12492889" y="8809513"/>
          <a:ext cx="1256400" cy="33446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57150</xdr:colOff>
      <xdr:row>60</xdr:row>
      <xdr:rowOff>119380</xdr:rowOff>
    </xdr:to>
    <xdr:graphicFrame macro="">
      <xdr:nvGraphicFramePr>
        <xdr:cNvPr id="2" name="グラフ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125730</xdr:colOff>
      <xdr:row>82</xdr:row>
      <xdr:rowOff>138430</xdr:rowOff>
    </xdr:to>
    <xdr:graphicFrame macro="">
      <xdr:nvGraphicFramePr>
        <xdr:cNvPr id="3" name="グラフ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64135</xdr:rowOff>
    </xdr:from>
    <xdr:to>
      <xdr:col>66</xdr:col>
      <xdr:colOff>187325</xdr:colOff>
      <xdr:row>1</xdr:row>
      <xdr:rowOff>156210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215265</xdr:rowOff>
    </xdr:from>
    <xdr:to>
      <xdr:col>107</xdr:col>
      <xdr:colOff>263525</xdr:colOff>
      <xdr:row>1</xdr:row>
      <xdr:rowOff>181610</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新潟県村上市</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482600</xdr:colOff>
      <xdr:row>2</xdr:row>
      <xdr:rowOff>22860</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53,492
53,034
1,174.17
43,582,945
40,201,303
2,999,057
22,198,674
32,747,206</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11.9
69.6</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dr:col>56</xdr:col>
      <xdr:colOff>111125</xdr:colOff>
      <xdr:row>2</xdr:row>
      <xdr:rowOff>22860</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86360</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180975</xdr:colOff>
      <xdr:row>3</xdr:row>
      <xdr:rowOff>29210</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180975</xdr:colOff>
      <xdr:row>5</xdr:row>
      <xdr:rowOff>29210</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24" name="直線コネクタ 23">
          <a:extLst>
            <a:ext uri="{FF2B5EF4-FFF2-40B4-BE49-F238E27FC236}">
              <a16:creationId xmlns:a16="http://schemas.microsoft.com/office/drawing/2014/main" id="{00000000-0008-0000-0000-000018000000}"/>
            </a:ext>
          </a:extLst>
        </xdr:cNvPr>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25" name="楕円 24">
          <a:extLst>
            <a:ext uri="{FF2B5EF4-FFF2-40B4-BE49-F238E27FC236}">
              <a16:creationId xmlns:a16="http://schemas.microsoft.com/office/drawing/2014/main" id="{00000000-0008-0000-0000-000019000000}"/>
            </a:ext>
          </a:extLst>
        </xdr:cNvPr>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0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29210</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29210</xdr:rowOff>
    </xdr:from>
    <xdr:to>
      <xdr:col>58</xdr:col>
      <xdr:colOff>3175</xdr:colOff>
      <xdr:row>5</xdr:row>
      <xdr:rowOff>29210</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350" cy="259080"/>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470" cy="259080"/>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31505" cy="259080"/>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570" cy="259080"/>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143510</xdr:rowOff>
    </xdr:from>
    <xdr:ext cx="184785" cy="257810"/>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734435"/>
          <a:ext cx="1847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29210</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81280</xdr:rowOff>
    </xdr:from>
    <xdr:to>
      <xdr:col>18</xdr:col>
      <xdr:colOff>4445</xdr:colOff>
      <xdr:row>24</xdr:row>
      <xdr:rowOff>13970</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64770</xdr:rowOff>
    </xdr:from>
    <xdr:to>
      <xdr:col>23</xdr:col>
      <xdr:colOff>5080</xdr:colOff>
      <xdr:row>24</xdr:row>
      <xdr:rowOff>30480</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[ 73.1</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29210</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68/77</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29210</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43</xdr:col>
      <xdr:colOff>149225</xdr:colOff>
      <xdr:row>22</xdr:row>
      <xdr:rowOff>29210</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63.3</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000-000030000000}"/>
            </a:ext>
          </a:extLst>
        </xdr:cNvPr>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lang="ja-JP" altLang="ja-JP" sz="1100">
              <a:solidFill>
                <a:schemeClr val="dk1"/>
              </a:solidFill>
              <a:effectLst/>
              <a:latin typeface="ＭＳ Ｐゴシック"/>
              <a:ea typeface="ＭＳ Ｐゴシック"/>
              <a:cs typeface="+mn-cs"/>
            </a:rPr>
            <a:t>　有形固定資産減価償却率は昨年度より</a:t>
          </a:r>
          <a:r>
            <a:rPr lang="en-US" altLang="ja-JP" sz="1100">
              <a:solidFill>
                <a:schemeClr val="dk1"/>
              </a:solidFill>
              <a:effectLst/>
              <a:latin typeface="ＭＳ Ｐゴシック"/>
              <a:ea typeface="ＭＳ Ｐゴシック"/>
              <a:cs typeface="+mn-cs"/>
            </a:rPr>
            <a:t>1.3</a:t>
          </a:r>
          <a:r>
            <a:rPr lang="ja-JP" altLang="ja-JP" sz="1100">
              <a:solidFill>
                <a:schemeClr val="dk1"/>
              </a:solidFill>
              <a:effectLst/>
              <a:latin typeface="ＭＳ Ｐゴシック"/>
              <a:ea typeface="ＭＳ Ｐゴシック"/>
              <a:cs typeface="+mn-cs"/>
            </a:rPr>
            <a:t>ポイント増加している。全国平均及び新潟県平均を上回っており、類似団体内平均値と比較しても高い水準に</a:t>
          </a:r>
          <a:r>
            <a:rPr lang="ja-JP" altLang="en-US" sz="1100">
              <a:solidFill>
                <a:schemeClr val="dk1"/>
              </a:solidFill>
              <a:effectLst/>
              <a:latin typeface="ＭＳ Ｐゴシック"/>
              <a:ea typeface="ＭＳ Ｐゴシック"/>
              <a:cs typeface="+mn-cs"/>
            </a:rPr>
            <a:t>ある</a:t>
          </a:r>
          <a:r>
            <a:rPr lang="ja-JP" altLang="ja-JP" sz="1100">
              <a:solidFill>
                <a:schemeClr val="dk1"/>
              </a:solidFill>
              <a:effectLst/>
              <a:latin typeface="ＭＳ Ｐゴシック"/>
              <a:ea typeface="ＭＳ Ｐゴシック"/>
              <a:cs typeface="+mn-cs"/>
            </a:rPr>
            <a:t>。</a:t>
          </a:r>
          <a:endParaRPr lang="en-US" altLang="ja-JP" sz="1100">
            <a:solidFill>
              <a:schemeClr val="dk1"/>
            </a:solidFill>
            <a:effectLst/>
            <a:latin typeface="ＭＳ Ｐゴシック"/>
            <a:ea typeface="ＭＳ Ｐゴシック"/>
            <a:cs typeface="+mn-cs"/>
          </a:endParaRPr>
        </a:p>
        <a:p>
          <a:r>
            <a:rPr lang="ja-JP" altLang="en-US" sz="1100">
              <a:solidFill>
                <a:schemeClr val="dk1"/>
              </a:solidFill>
              <a:effectLst/>
              <a:latin typeface="ＭＳ Ｐゴシック"/>
              <a:ea typeface="ＭＳ Ｐゴシック"/>
              <a:cs typeface="+mn-cs"/>
            </a:rPr>
            <a:t>　</a:t>
          </a:r>
          <a:r>
            <a:rPr lang="ja-JP" altLang="ja-JP" sz="1100">
              <a:solidFill>
                <a:schemeClr val="dk1"/>
              </a:solidFill>
              <a:effectLst/>
              <a:latin typeface="ＭＳ Ｐゴシック"/>
              <a:ea typeface="ＭＳ Ｐゴシック"/>
              <a:cs typeface="+mn-cs"/>
            </a:rPr>
            <a:t>インフラ資産</a:t>
          </a:r>
          <a:r>
            <a:rPr lang="ja-JP" altLang="en-US" sz="1100">
              <a:solidFill>
                <a:schemeClr val="dk1"/>
              </a:solidFill>
              <a:effectLst/>
              <a:latin typeface="ＭＳ Ｐゴシック"/>
              <a:ea typeface="ＭＳ Ｐゴシック"/>
              <a:cs typeface="+mn-cs"/>
            </a:rPr>
            <a:t>の道路</a:t>
          </a:r>
          <a:r>
            <a:rPr lang="ja-JP" altLang="ja-JP" sz="1100">
              <a:solidFill>
                <a:schemeClr val="dk1"/>
              </a:solidFill>
              <a:effectLst/>
              <a:latin typeface="ＭＳ Ｐゴシック"/>
              <a:ea typeface="ＭＳ Ｐゴシック"/>
              <a:cs typeface="+mn-cs"/>
            </a:rPr>
            <a:t>を中心に減価償却が進んでいるため、長寿命化に基づく更新や修繕が必要な状況で</a:t>
          </a:r>
          <a:r>
            <a:rPr lang="ja-JP" altLang="en-US" sz="1100">
              <a:solidFill>
                <a:schemeClr val="dk1"/>
              </a:solidFill>
              <a:effectLst/>
              <a:latin typeface="ＭＳ Ｐゴシック"/>
              <a:ea typeface="ＭＳ Ｐゴシック"/>
              <a:cs typeface="+mn-cs"/>
            </a:rPr>
            <a:t>ある。また</a:t>
          </a:r>
          <a:r>
            <a:rPr lang="ja-JP" altLang="ja-JP" sz="1100">
              <a:solidFill>
                <a:schemeClr val="dk1"/>
              </a:solidFill>
              <a:effectLst/>
              <a:latin typeface="ＭＳ Ｐゴシック"/>
              <a:ea typeface="ＭＳ Ｐゴシック"/>
              <a:cs typeface="+mn-cs"/>
            </a:rPr>
            <a:t>、その他の施設についても個別施設計画を策定しており、同計画及び令和３年度改訂の公共施設等総合管理計画に基づき、施設の維持及び更新に係る経費の縮減と平準化、適正な維持管理を進めていく。</a:t>
          </a:r>
          <a:endParaRPr kumimoji="1" lang="ja-JP" altLang="en-US" sz="1100">
            <a:latin typeface="ＭＳ Ｐゴシック"/>
            <a:ea typeface="ＭＳ Ｐゴシック"/>
          </a:endParaRPr>
        </a:p>
      </xdr:txBody>
    </xdr:sp>
    <xdr:clientData/>
  </xdr:twoCellAnchor>
  <xdr:oneCellAnchor>
    <xdr:from>
      <xdr:col>4</xdr:col>
      <xdr:colOff>174625</xdr:colOff>
      <xdr:row>23</xdr:row>
      <xdr:rowOff>47625</xdr:rowOff>
    </xdr:from>
    <xdr:ext cx="349885" cy="225425"/>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000-000032000000}"/>
            </a:ext>
          </a:extLst>
        </xdr:cNvPr>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36</xdr:row>
      <xdr:rowOff>74930</xdr:rowOff>
    </xdr:from>
    <xdr:ext cx="358140" cy="224155"/>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847090" y="7018655"/>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66802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33</xdr:row>
      <xdr:rowOff>156845</xdr:rowOff>
    </xdr:from>
    <xdr:ext cx="358140" cy="224155"/>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847090" y="6586220"/>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2484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31</xdr:row>
      <xdr:rowOff>67945</xdr:rowOff>
    </xdr:from>
    <xdr:ext cx="358140" cy="224155"/>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090" y="6154420"/>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58166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28</xdr:row>
      <xdr:rowOff>150495</xdr:rowOff>
    </xdr:from>
    <xdr:ext cx="358140" cy="225425"/>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090" y="5722620"/>
          <a:ext cx="3581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53848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26</xdr:row>
      <xdr:rowOff>61595</xdr:rowOff>
    </xdr:from>
    <xdr:ext cx="358140" cy="225425"/>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090" y="5290820"/>
          <a:ext cx="3581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144145</xdr:rowOff>
    </xdr:from>
    <xdr:ext cx="358140" cy="224155"/>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090" y="4859020"/>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00000000-0008-0000-0000-00003E000000}"/>
            </a:ext>
          </a:extLst>
        </xdr:cNvPr>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36195</xdr:rowOff>
    </xdr:from>
    <xdr:to>
      <xdr:col>23</xdr:col>
      <xdr:colOff>85090</xdr:colOff>
      <xdr:row>34</xdr:row>
      <xdr:rowOff>88265</xdr:rowOff>
    </xdr:to>
    <xdr:cxnSp macro="">
      <xdr:nvCxnSpPr>
        <xdr:cNvPr id="63" name="直線コネクタ 62">
          <a:extLst>
            <a:ext uri="{FF2B5EF4-FFF2-40B4-BE49-F238E27FC236}">
              <a16:creationId xmlns:a16="http://schemas.microsoft.com/office/drawing/2014/main" id="{00000000-0008-0000-0000-00003F000000}"/>
            </a:ext>
          </a:extLst>
        </xdr:cNvPr>
        <xdr:cNvCxnSpPr/>
      </xdr:nvCxnSpPr>
      <xdr:spPr>
        <a:xfrm flipV="1">
          <a:off x="4760595" y="5436870"/>
          <a:ext cx="1270" cy="12522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92075</xdr:rowOff>
    </xdr:from>
    <xdr:ext cx="403860" cy="259080"/>
    <xdr:sp macro="" textlink="">
      <xdr:nvSpPr>
        <xdr:cNvPr id="64" name="有形固定資産減価償却率最小値テキスト">
          <a:extLst>
            <a:ext uri="{FF2B5EF4-FFF2-40B4-BE49-F238E27FC236}">
              <a16:creationId xmlns:a16="http://schemas.microsoft.com/office/drawing/2014/main" id="{00000000-0008-0000-0000-000040000000}"/>
            </a:ext>
          </a:extLst>
        </xdr:cNvPr>
        <xdr:cNvSpPr txBox="1"/>
      </xdr:nvSpPr>
      <xdr:spPr>
        <a:xfrm>
          <a:off x="4813300" y="669290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80.2</a:t>
          </a:r>
          <a:endParaRPr kumimoji="1" lang="ja-JP" altLang="en-US" sz="1000" b="1">
            <a:latin typeface="ＭＳ Ｐゴシック"/>
            <a:ea typeface="ＭＳ Ｐゴシック"/>
          </a:endParaRPr>
        </a:p>
      </xdr:txBody>
    </xdr:sp>
    <xdr:clientData/>
  </xdr:oneCellAnchor>
  <xdr:twoCellAnchor>
    <xdr:from>
      <xdr:col>22</xdr:col>
      <xdr:colOff>187325</xdr:colOff>
      <xdr:row>34</xdr:row>
      <xdr:rowOff>88265</xdr:rowOff>
    </xdr:from>
    <xdr:to>
      <xdr:col>23</xdr:col>
      <xdr:colOff>174625</xdr:colOff>
      <xdr:row>34</xdr:row>
      <xdr:rowOff>88265</xdr:rowOff>
    </xdr:to>
    <xdr:cxnSp macro="">
      <xdr:nvCxnSpPr>
        <xdr:cNvPr id="65" name="直線コネクタ 64">
          <a:extLst>
            <a:ext uri="{FF2B5EF4-FFF2-40B4-BE49-F238E27FC236}">
              <a16:creationId xmlns:a16="http://schemas.microsoft.com/office/drawing/2014/main" id="{00000000-0008-0000-0000-000041000000}"/>
            </a:ext>
          </a:extLst>
        </xdr:cNvPr>
        <xdr:cNvCxnSpPr/>
      </xdr:nvCxnSpPr>
      <xdr:spPr>
        <a:xfrm>
          <a:off x="4673600" y="66890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154940</xdr:rowOff>
    </xdr:from>
    <xdr:ext cx="403860" cy="257810"/>
    <xdr:sp macro="" textlink="">
      <xdr:nvSpPr>
        <xdr:cNvPr id="66" name="有形固定資産減価償却率最大値テキスト">
          <a:extLst>
            <a:ext uri="{FF2B5EF4-FFF2-40B4-BE49-F238E27FC236}">
              <a16:creationId xmlns:a16="http://schemas.microsoft.com/office/drawing/2014/main" id="{00000000-0008-0000-0000-000042000000}"/>
            </a:ext>
          </a:extLst>
        </xdr:cNvPr>
        <xdr:cNvSpPr txBox="1"/>
      </xdr:nvSpPr>
      <xdr:spPr>
        <a:xfrm>
          <a:off x="4813300" y="521271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51.2</a:t>
          </a:r>
          <a:endParaRPr kumimoji="1" lang="ja-JP" altLang="en-US" sz="1000" b="1">
            <a:latin typeface="ＭＳ Ｐゴシック"/>
            <a:ea typeface="ＭＳ Ｐゴシック"/>
          </a:endParaRPr>
        </a:p>
      </xdr:txBody>
    </xdr:sp>
    <xdr:clientData/>
  </xdr:oneCellAnchor>
  <xdr:twoCellAnchor>
    <xdr:from>
      <xdr:col>22</xdr:col>
      <xdr:colOff>187325</xdr:colOff>
      <xdr:row>27</xdr:row>
      <xdr:rowOff>36195</xdr:rowOff>
    </xdr:from>
    <xdr:to>
      <xdr:col>23</xdr:col>
      <xdr:colOff>174625</xdr:colOff>
      <xdr:row>27</xdr:row>
      <xdr:rowOff>36195</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a:off x="4673600" y="5436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128270</xdr:rowOff>
    </xdr:from>
    <xdr:ext cx="403860" cy="259080"/>
    <xdr:sp macro="" textlink="">
      <xdr:nvSpPr>
        <xdr:cNvPr id="68" name="有形固定資産減価償却率平均値テキスト">
          <a:extLst>
            <a:ext uri="{FF2B5EF4-FFF2-40B4-BE49-F238E27FC236}">
              <a16:creationId xmlns:a16="http://schemas.microsoft.com/office/drawing/2014/main" id="{00000000-0008-0000-0000-000044000000}"/>
            </a:ext>
          </a:extLst>
        </xdr:cNvPr>
        <xdr:cNvSpPr txBox="1"/>
      </xdr:nvSpPr>
      <xdr:spPr>
        <a:xfrm>
          <a:off x="4813300" y="5871845"/>
          <a:ext cx="4038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65.9</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30</xdr:row>
      <xdr:rowOff>105410</xdr:rowOff>
    </xdr:from>
    <xdr:to>
      <xdr:col>23</xdr:col>
      <xdr:colOff>136525</xdr:colOff>
      <xdr:row>31</xdr:row>
      <xdr:rowOff>35560</xdr:rowOff>
    </xdr:to>
    <xdr:sp macro="" textlink="">
      <xdr:nvSpPr>
        <xdr:cNvPr id="69" name="フローチャート: 判断 68">
          <a:extLst>
            <a:ext uri="{FF2B5EF4-FFF2-40B4-BE49-F238E27FC236}">
              <a16:creationId xmlns:a16="http://schemas.microsoft.com/office/drawing/2014/main" id="{00000000-0008-0000-0000-000045000000}"/>
            </a:ext>
          </a:extLst>
        </xdr:cNvPr>
        <xdr:cNvSpPr/>
      </xdr:nvSpPr>
      <xdr:spPr>
        <a:xfrm>
          <a:off x="4711700" y="602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49530</xdr:rowOff>
    </xdr:from>
    <xdr:to>
      <xdr:col>19</xdr:col>
      <xdr:colOff>187325</xdr:colOff>
      <xdr:row>30</xdr:row>
      <xdr:rowOff>151130</xdr:rowOff>
    </xdr:to>
    <xdr:sp macro="" textlink="">
      <xdr:nvSpPr>
        <xdr:cNvPr id="70" name="フローチャート: 判断 69">
          <a:extLst>
            <a:ext uri="{FF2B5EF4-FFF2-40B4-BE49-F238E27FC236}">
              <a16:creationId xmlns:a16="http://schemas.microsoft.com/office/drawing/2014/main" id="{00000000-0008-0000-0000-000046000000}"/>
            </a:ext>
          </a:extLst>
        </xdr:cNvPr>
        <xdr:cNvSpPr/>
      </xdr:nvSpPr>
      <xdr:spPr>
        <a:xfrm>
          <a:off x="4000500" y="5964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160655</xdr:rowOff>
    </xdr:from>
    <xdr:to>
      <xdr:col>15</xdr:col>
      <xdr:colOff>187325</xdr:colOff>
      <xdr:row>30</xdr:row>
      <xdr:rowOff>90805</xdr:rowOff>
    </xdr:to>
    <xdr:sp macro="" textlink="">
      <xdr:nvSpPr>
        <xdr:cNvPr id="71" name="フローチャート: 判断 70">
          <a:extLst>
            <a:ext uri="{FF2B5EF4-FFF2-40B4-BE49-F238E27FC236}">
              <a16:creationId xmlns:a16="http://schemas.microsoft.com/office/drawing/2014/main" id="{00000000-0008-0000-0000-000047000000}"/>
            </a:ext>
          </a:extLst>
        </xdr:cNvPr>
        <xdr:cNvSpPr/>
      </xdr:nvSpPr>
      <xdr:spPr>
        <a:xfrm>
          <a:off x="3238500" y="590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117475</xdr:rowOff>
    </xdr:from>
    <xdr:to>
      <xdr:col>11</xdr:col>
      <xdr:colOff>187325</xdr:colOff>
      <xdr:row>30</xdr:row>
      <xdr:rowOff>47625</xdr:rowOff>
    </xdr:to>
    <xdr:sp macro="" textlink="">
      <xdr:nvSpPr>
        <xdr:cNvPr id="72" name="フローチャート: 判断 71">
          <a:extLst>
            <a:ext uri="{FF2B5EF4-FFF2-40B4-BE49-F238E27FC236}">
              <a16:creationId xmlns:a16="http://schemas.microsoft.com/office/drawing/2014/main" id="{00000000-0008-0000-0000-000048000000}"/>
            </a:ext>
          </a:extLst>
        </xdr:cNvPr>
        <xdr:cNvSpPr/>
      </xdr:nvSpPr>
      <xdr:spPr>
        <a:xfrm>
          <a:off x="2476500" y="5861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109220</xdr:rowOff>
    </xdr:from>
    <xdr:to>
      <xdr:col>7</xdr:col>
      <xdr:colOff>187325</xdr:colOff>
      <xdr:row>30</xdr:row>
      <xdr:rowOff>38735</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1714500" y="585279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42545</xdr:rowOff>
    </xdr:from>
    <xdr:ext cx="762000" cy="224155"/>
    <xdr:sp macro="" textlink="">
      <xdr:nvSpPr>
        <xdr:cNvPr id="74" name="テキスト ボックス 73">
          <a:extLst>
            <a:ext uri="{FF2B5EF4-FFF2-40B4-BE49-F238E27FC236}">
              <a16:creationId xmlns:a16="http://schemas.microsoft.com/office/drawing/2014/main" id="{00000000-0008-0000-0000-00004A000000}"/>
            </a:ext>
          </a:extLst>
        </xdr:cNvPr>
        <xdr:cNvSpPr txBox="1"/>
      </xdr:nvSpPr>
      <xdr:spPr>
        <a:xfrm>
          <a:off x="4584700" y="7157720"/>
          <a:ext cx="76200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42545</xdr:rowOff>
    </xdr:from>
    <xdr:ext cx="760730" cy="224155"/>
    <xdr:sp macro="" textlink="">
      <xdr:nvSpPr>
        <xdr:cNvPr id="75" name="テキスト ボックス 74">
          <a:extLst>
            <a:ext uri="{FF2B5EF4-FFF2-40B4-BE49-F238E27FC236}">
              <a16:creationId xmlns:a16="http://schemas.microsoft.com/office/drawing/2014/main" id="{00000000-0008-0000-0000-00004B000000}"/>
            </a:ext>
          </a:extLst>
        </xdr:cNvPr>
        <xdr:cNvSpPr txBox="1"/>
      </xdr:nvSpPr>
      <xdr:spPr>
        <a:xfrm>
          <a:off x="3873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42545</xdr:rowOff>
    </xdr:from>
    <xdr:ext cx="760730" cy="224155"/>
    <xdr:sp macro="" textlink="">
      <xdr:nvSpPr>
        <xdr:cNvPr id="76" name="テキスト ボックス 75">
          <a:extLst>
            <a:ext uri="{FF2B5EF4-FFF2-40B4-BE49-F238E27FC236}">
              <a16:creationId xmlns:a16="http://schemas.microsoft.com/office/drawing/2014/main" id="{00000000-0008-0000-0000-00004C000000}"/>
            </a:ext>
          </a:extLst>
        </xdr:cNvPr>
        <xdr:cNvSpPr txBox="1"/>
      </xdr:nvSpPr>
      <xdr:spPr>
        <a:xfrm>
          <a:off x="3111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42545</xdr:rowOff>
    </xdr:from>
    <xdr:ext cx="760730" cy="224155"/>
    <xdr:sp macro="" textlink="">
      <xdr:nvSpPr>
        <xdr:cNvPr id="77" name="テキスト ボックス 76">
          <a:extLst>
            <a:ext uri="{FF2B5EF4-FFF2-40B4-BE49-F238E27FC236}">
              <a16:creationId xmlns:a16="http://schemas.microsoft.com/office/drawing/2014/main" id="{00000000-0008-0000-0000-00004D000000}"/>
            </a:ext>
          </a:extLst>
        </xdr:cNvPr>
        <xdr:cNvSpPr txBox="1"/>
      </xdr:nvSpPr>
      <xdr:spPr>
        <a:xfrm>
          <a:off x="2349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42545</xdr:rowOff>
    </xdr:from>
    <xdr:ext cx="760730" cy="224155"/>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1587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32</xdr:row>
      <xdr:rowOff>73660</xdr:rowOff>
    </xdr:from>
    <xdr:to>
      <xdr:col>23</xdr:col>
      <xdr:colOff>136525</xdr:colOff>
      <xdr:row>33</xdr:row>
      <xdr:rowOff>3810</xdr:rowOff>
    </xdr:to>
    <xdr:sp macro="" textlink="">
      <xdr:nvSpPr>
        <xdr:cNvPr id="79" name="楕円 78">
          <a:extLst>
            <a:ext uri="{FF2B5EF4-FFF2-40B4-BE49-F238E27FC236}">
              <a16:creationId xmlns:a16="http://schemas.microsoft.com/office/drawing/2014/main" id="{00000000-0008-0000-0000-00004F000000}"/>
            </a:ext>
          </a:extLst>
        </xdr:cNvPr>
        <xdr:cNvSpPr/>
      </xdr:nvSpPr>
      <xdr:spPr>
        <a:xfrm>
          <a:off x="4711700" y="633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52070</xdr:rowOff>
    </xdr:from>
    <xdr:ext cx="403860" cy="257810"/>
    <xdr:sp macro="" textlink="">
      <xdr:nvSpPr>
        <xdr:cNvPr id="80" name="有形固定資産減価償却率該当値テキスト">
          <a:extLst>
            <a:ext uri="{FF2B5EF4-FFF2-40B4-BE49-F238E27FC236}">
              <a16:creationId xmlns:a16="http://schemas.microsoft.com/office/drawing/2014/main" id="{00000000-0008-0000-0000-000050000000}"/>
            </a:ext>
          </a:extLst>
        </xdr:cNvPr>
        <xdr:cNvSpPr txBox="1"/>
      </xdr:nvSpPr>
      <xdr:spPr>
        <a:xfrm>
          <a:off x="4813300" y="630999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32</xdr:row>
      <xdr:rowOff>21590</xdr:rowOff>
    </xdr:from>
    <xdr:to>
      <xdr:col>19</xdr:col>
      <xdr:colOff>187325</xdr:colOff>
      <xdr:row>32</xdr:row>
      <xdr:rowOff>123190</xdr:rowOff>
    </xdr:to>
    <xdr:sp macro="" textlink="">
      <xdr:nvSpPr>
        <xdr:cNvPr id="81" name="楕円 80">
          <a:extLst>
            <a:ext uri="{FF2B5EF4-FFF2-40B4-BE49-F238E27FC236}">
              <a16:creationId xmlns:a16="http://schemas.microsoft.com/office/drawing/2014/main" id="{00000000-0008-0000-0000-000051000000}"/>
            </a:ext>
          </a:extLst>
        </xdr:cNvPr>
        <xdr:cNvSpPr/>
      </xdr:nvSpPr>
      <xdr:spPr>
        <a:xfrm>
          <a:off x="4000500" y="627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72390</xdr:rowOff>
    </xdr:from>
    <xdr:to>
      <xdr:col>23</xdr:col>
      <xdr:colOff>85725</xdr:colOff>
      <xdr:row>32</xdr:row>
      <xdr:rowOff>124460</xdr:rowOff>
    </xdr:to>
    <xdr:cxnSp macro="">
      <xdr:nvCxnSpPr>
        <xdr:cNvPr id="82" name="直線コネクタ 81">
          <a:extLst>
            <a:ext uri="{FF2B5EF4-FFF2-40B4-BE49-F238E27FC236}">
              <a16:creationId xmlns:a16="http://schemas.microsoft.com/office/drawing/2014/main" id="{00000000-0008-0000-0000-000052000000}"/>
            </a:ext>
          </a:extLst>
        </xdr:cNvPr>
        <xdr:cNvCxnSpPr/>
      </xdr:nvCxnSpPr>
      <xdr:spPr>
        <a:xfrm>
          <a:off x="4051300" y="6330315"/>
          <a:ext cx="7112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145415</xdr:rowOff>
    </xdr:from>
    <xdr:to>
      <xdr:col>15</xdr:col>
      <xdr:colOff>187325</xdr:colOff>
      <xdr:row>32</xdr:row>
      <xdr:rowOff>75565</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3238500" y="623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24765</xdr:rowOff>
    </xdr:from>
    <xdr:to>
      <xdr:col>19</xdr:col>
      <xdr:colOff>136525</xdr:colOff>
      <xdr:row>32</xdr:row>
      <xdr:rowOff>72390</xdr:rowOff>
    </xdr:to>
    <xdr:cxnSp macro="">
      <xdr:nvCxnSpPr>
        <xdr:cNvPr id="84" name="直線コネクタ 83">
          <a:extLst>
            <a:ext uri="{FF2B5EF4-FFF2-40B4-BE49-F238E27FC236}">
              <a16:creationId xmlns:a16="http://schemas.microsoft.com/office/drawing/2014/main" id="{00000000-0008-0000-0000-000054000000}"/>
            </a:ext>
          </a:extLst>
        </xdr:cNvPr>
        <xdr:cNvCxnSpPr/>
      </xdr:nvCxnSpPr>
      <xdr:spPr>
        <a:xfrm>
          <a:off x="3289300" y="6282690"/>
          <a:ext cx="762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72390</xdr:rowOff>
    </xdr:from>
    <xdr:to>
      <xdr:col>11</xdr:col>
      <xdr:colOff>187325</xdr:colOff>
      <xdr:row>32</xdr:row>
      <xdr:rowOff>2540</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2476500" y="6158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123190</xdr:rowOff>
    </xdr:from>
    <xdr:to>
      <xdr:col>15</xdr:col>
      <xdr:colOff>136525</xdr:colOff>
      <xdr:row>32</xdr:row>
      <xdr:rowOff>24765</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a:off x="2527300" y="6209665"/>
          <a:ext cx="76200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166370</xdr:rowOff>
    </xdr:from>
    <xdr:to>
      <xdr:col>7</xdr:col>
      <xdr:colOff>187325</xdr:colOff>
      <xdr:row>31</xdr:row>
      <xdr:rowOff>95885</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1714500" y="608139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45085</xdr:rowOff>
    </xdr:from>
    <xdr:to>
      <xdr:col>11</xdr:col>
      <xdr:colOff>136525</xdr:colOff>
      <xdr:row>31</xdr:row>
      <xdr:rowOff>123190</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a:off x="1765300" y="6131560"/>
          <a:ext cx="76200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28</xdr:row>
      <xdr:rowOff>167640</xdr:rowOff>
    </xdr:from>
    <xdr:ext cx="403860" cy="257810"/>
    <xdr:sp macro="" textlink="">
      <xdr:nvSpPr>
        <xdr:cNvPr id="89" name="n_1aveValue有形固定資産減価償却率">
          <a:extLst>
            <a:ext uri="{FF2B5EF4-FFF2-40B4-BE49-F238E27FC236}">
              <a16:creationId xmlns:a16="http://schemas.microsoft.com/office/drawing/2014/main" id="{00000000-0008-0000-0000-000059000000}"/>
            </a:ext>
          </a:extLst>
        </xdr:cNvPr>
        <xdr:cNvSpPr txBox="1"/>
      </xdr:nvSpPr>
      <xdr:spPr>
        <a:xfrm>
          <a:off x="3836035" y="573976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28</xdr:row>
      <xdr:rowOff>107315</xdr:rowOff>
    </xdr:from>
    <xdr:ext cx="403860" cy="259080"/>
    <xdr:sp macro="" textlink="">
      <xdr:nvSpPr>
        <xdr:cNvPr id="90" name="n_2aveValue有形固定資産減価償却率">
          <a:extLst>
            <a:ext uri="{FF2B5EF4-FFF2-40B4-BE49-F238E27FC236}">
              <a16:creationId xmlns:a16="http://schemas.microsoft.com/office/drawing/2014/main" id="{00000000-0008-0000-0000-00005A000000}"/>
            </a:ext>
          </a:extLst>
        </xdr:cNvPr>
        <xdr:cNvSpPr txBox="1"/>
      </xdr:nvSpPr>
      <xdr:spPr>
        <a:xfrm>
          <a:off x="3086735" y="56794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28</xdr:row>
      <xdr:rowOff>64135</xdr:rowOff>
    </xdr:from>
    <xdr:ext cx="403860" cy="257810"/>
    <xdr:sp macro="" textlink="">
      <xdr:nvSpPr>
        <xdr:cNvPr id="91" name="n_3aveValue有形固定資産減価償却率">
          <a:extLst>
            <a:ext uri="{FF2B5EF4-FFF2-40B4-BE49-F238E27FC236}">
              <a16:creationId xmlns:a16="http://schemas.microsoft.com/office/drawing/2014/main" id="{00000000-0008-0000-0000-00005B000000}"/>
            </a:ext>
          </a:extLst>
        </xdr:cNvPr>
        <xdr:cNvSpPr txBox="1"/>
      </xdr:nvSpPr>
      <xdr:spPr>
        <a:xfrm>
          <a:off x="2324735" y="563626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28</xdr:row>
      <xdr:rowOff>55245</xdr:rowOff>
    </xdr:from>
    <xdr:ext cx="403860" cy="257810"/>
    <xdr:sp macro="" textlink="">
      <xdr:nvSpPr>
        <xdr:cNvPr id="92" name="n_4aveValue有形固定資産減価償却率">
          <a:extLst>
            <a:ext uri="{FF2B5EF4-FFF2-40B4-BE49-F238E27FC236}">
              <a16:creationId xmlns:a16="http://schemas.microsoft.com/office/drawing/2014/main" id="{00000000-0008-0000-0000-00005C000000}"/>
            </a:ext>
          </a:extLst>
        </xdr:cNvPr>
        <xdr:cNvSpPr txBox="1"/>
      </xdr:nvSpPr>
      <xdr:spPr>
        <a:xfrm>
          <a:off x="1562735" y="562737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32</xdr:row>
      <xdr:rowOff>114300</xdr:rowOff>
    </xdr:from>
    <xdr:ext cx="403860" cy="259080"/>
    <xdr:sp macro="" textlink="">
      <xdr:nvSpPr>
        <xdr:cNvPr id="93" name="n_1mainValue有形固定資産減価償却率">
          <a:extLst>
            <a:ext uri="{FF2B5EF4-FFF2-40B4-BE49-F238E27FC236}">
              <a16:creationId xmlns:a16="http://schemas.microsoft.com/office/drawing/2014/main" id="{00000000-0008-0000-0000-00005D000000}"/>
            </a:ext>
          </a:extLst>
        </xdr:cNvPr>
        <xdr:cNvSpPr txBox="1"/>
      </xdr:nvSpPr>
      <xdr:spPr>
        <a:xfrm>
          <a:off x="3836035" y="637222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71.9</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32</xdr:row>
      <xdr:rowOff>66675</xdr:rowOff>
    </xdr:from>
    <xdr:ext cx="403860" cy="257810"/>
    <xdr:sp macro="" textlink="">
      <xdr:nvSpPr>
        <xdr:cNvPr id="94" name="n_2mainValue有形固定資産減価償却率">
          <a:extLst>
            <a:ext uri="{FF2B5EF4-FFF2-40B4-BE49-F238E27FC236}">
              <a16:creationId xmlns:a16="http://schemas.microsoft.com/office/drawing/2014/main" id="{00000000-0008-0000-0000-00005E000000}"/>
            </a:ext>
          </a:extLst>
        </xdr:cNvPr>
        <xdr:cNvSpPr txBox="1"/>
      </xdr:nvSpPr>
      <xdr:spPr>
        <a:xfrm>
          <a:off x="3086735" y="632460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70.8</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31</xdr:row>
      <xdr:rowOff>165100</xdr:rowOff>
    </xdr:from>
    <xdr:ext cx="403860" cy="259080"/>
    <xdr:sp macro="" textlink="">
      <xdr:nvSpPr>
        <xdr:cNvPr id="95" name="n_3mainValue有形固定資産減価償却率">
          <a:extLst>
            <a:ext uri="{FF2B5EF4-FFF2-40B4-BE49-F238E27FC236}">
              <a16:creationId xmlns:a16="http://schemas.microsoft.com/office/drawing/2014/main" id="{00000000-0008-0000-0000-00005F000000}"/>
            </a:ext>
          </a:extLst>
        </xdr:cNvPr>
        <xdr:cNvSpPr txBox="1"/>
      </xdr:nvSpPr>
      <xdr:spPr>
        <a:xfrm>
          <a:off x="2324735" y="625157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69.1</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31</xdr:row>
      <xdr:rowOff>86995</xdr:rowOff>
    </xdr:from>
    <xdr:ext cx="403860" cy="257810"/>
    <xdr:sp macro="" textlink="">
      <xdr:nvSpPr>
        <xdr:cNvPr id="96" name="n_4mainValue有形固定資産減価償却率">
          <a:extLst>
            <a:ext uri="{FF2B5EF4-FFF2-40B4-BE49-F238E27FC236}">
              <a16:creationId xmlns:a16="http://schemas.microsoft.com/office/drawing/2014/main" id="{00000000-0008-0000-0000-000060000000}"/>
            </a:ext>
          </a:extLst>
        </xdr:cNvPr>
        <xdr:cNvSpPr txBox="1"/>
      </xdr:nvSpPr>
      <xdr:spPr>
        <a:xfrm>
          <a:off x="1562735" y="617347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67.3</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29210</xdr:rowOff>
    </xdr:to>
    <xdr:sp macro="" textlink="">
      <xdr:nvSpPr>
        <xdr:cNvPr id="97" name="正方形/長方形 96">
          <a:extLst>
            <a:ext uri="{FF2B5EF4-FFF2-40B4-BE49-F238E27FC236}">
              <a16:creationId xmlns:a16="http://schemas.microsoft.com/office/drawing/2014/main" id="{00000000-0008-0000-0000-000061000000}"/>
            </a:ext>
          </a:extLst>
        </xdr:cNvPr>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81280</xdr:rowOff>
    </xdr:from>
    <xdr:to>
      <xdr:col>68</xdr:col>
      <xdr:colOff>158750</xdr:colOff>
      <xdr:row>24</xdr:row>
      <xdr:rowOff>13970</xdr:rowOff>
    </xdr:to>
    <xdr:sp macro="" textlink="">
      <xdr:nvSpPr>
        <xdr:cNvPr id="98" name="正方形/長方形 97">
          <a:extLst>
            <a:ext uri="{FF2B5EF4-FFF2-40B4-BE49-F238E27FC236}">
              <a16:creationId xmlns:a16="http://schemas.microsoft.com/office/drawing/2014/main" id="{00000000-0008-0000-0000-000062000000}"/>
            </a:ext>
          </a:extLst>
        </xdr:cNvPr>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187960</xdr:colOff>
      <xdr:row>22</xdr:row>
      <xdr:rowOff>64770</xdr:rowOff>
    </xdr:from>
    <xdr:to>
      <xdr:col>75</xdr:col>
      <xdr:colOff>173990</xdr:colOff>
      <xdr:row>24</xdr:row>
      <xdr:rowOff>30480</xdr:rowOff>
    </xdr:to>
    <xdr:sp macro="" textlink="">
      <xdr:nvSpPr>
        <xdr:cNvPr id="99" name="正方形/長方形 98">
          <a:extLst>
            <a:ext uri="{FF2B5EF4-FFF2-40B4-BE49-F238E27FC236}">
              <a16:creationId xmlns:a16="http://schemas.microsoft.com/office/drawing/2014/main" id="{00000000-0008-0000-0000-000063000000}"/>
            </a:ext>
          </a:extLst>
        </xdr:cNvPr>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[ 672.7</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00000000-0008-0000-0000-000064000000}"/>
            </a:ext>
          </a:extLst>
        </xdr:cNvPr>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29210</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59/79</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29210</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96</xdr:col>
      <xdr:colOff>85725</xdr:colOff>
      <xdr:row>22</xdr:row>
      <xdr:rowOff>29210</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803.5</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00000000-0008-0000-0000-00006D000000}"/>
            </a:ext>
          </a:extLst>
        </xdr:cNvPr>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100">
              <a:solidFill>
                <a:schemeClr val="dk1"/>
              </a:solidFill>
              <a:effectLst/>
              <a:latin typeface="ＭＳ Ｐゴシック"/>
              <a:ea typeface="ＭＳ Ｐゴシック"/>
              <a:cs typeface="+mn-cs"/>
            </a:rPr>
            <a:t>　</a:t>
          </a:r>
          <a:r>
            <a:rPr lang="ja-JP" altLang="ja-JP" sz="1100">
              <a:solidFill>
                <a:schemeClr val="dk1"/>
              </a:solidFill>
              <a:effectLst/>
              <a:latin typeface="ＭＳ Ｐゴシック"/>
              <a:ea typeface="ＭＳ Ｐゴシック"/>
              <a:cs typeface="+mn-cs"/>
            </a:rPr>
            <a:t>令和４年は豪雨災害に係る地方債現在高の増加により比率が上昇したが、</a:t>
          </a:r>
          <a:r>
            <a:rPr lang="en-US" altLang="ja-JP" sz="1100">
              <a:solidFill>
                <a:schemeClr val="dk1"/>
              </a:solidFill>
              <a:effectLst/>
              <a:latin typeface="ＭＳ Ｐゴシック"/>
              <a:ea typeface="ＭＳ Ｐゴシック"/>
              <a:cs typeface="+mn-cs"/>
            </a:rPr>
            <a:t>令和５年、</a:t>
          </a:r>
          <a:r>
            <a:rPr lang="ja-JP" altLang="en-US" sz="1100">
              <a:solidFill>
                <a:schemeClr val="dk1"/>
              </a:solidFill>
              <a:effectLst/>
              <a:latin typeface="ＭＳ Ｐゴシック"/>
              <a:ea typeface="ＭＳ Ｐゴシック"/>
              <a:cs typeface="+mn-cs"/>
            </a:rPr>
            <a:t>令和６年においては減少傾向となっている。これは</a:t>
          </a:r>
          <a:r>
            <a:rPr lang="ja-JP" altLang="en-US" sz="1100">
              <a:solidFill>
                <a:schemeClr val="tx1"/>
              </a:solidFill>
              <a:effectLst/>
              <a:latin typeface="ＭＳ Ｐゴシック"/>
              <a:ea typeface="ＭＳ Ｐゴシック"/>
              <a:cs typeface="+mn-cs"/>
            </a:rPr>
            <a:t>基金の取り崩しに対して積立額が上回り、充当可能財源が増加したことが要因とみられる。</a:t>
          </a:r>
          <a:endParaRPr lang="ja-JP" altLang="ja-JP">
            <a:solidFill>
              <a:srgbClr val="FF0000"/>
            </a:solidFill>
            <a:effectLst/>
            <a:latin typeface="ＭＳ Ｐゴシック"/>
            <a:ea typeface="ＭＳ Ｐゴシック"/>
          </a:endParaRPr>
        </a:p>
        <a:p>
          <a:r>
            <a:rPr lang="ja-JP" altLang="en-US" sz="1100">
              <a:solidFill>
                <a:schemeClr val="dk1"/>
              </a:solidFill>
              <a:effectLst/>
              <a:latin typeface="ＭＳ Ｐゴシック"/>
              <a:ea typeface="ＭＳ Ｐゴシック"/>
              <a:cs typeface="+mn-cs"/>
            </a:rPr>
            <a:t>　</a:t>
          </a:r>
          <a:r>
            <a:rPr lang="ja-JP" altLang="ja-JP" sz="1100">
              <a:solidFill>
                <a:schemeClr val="dk1"/>
              </a:solidFill>
              <a:effectLst/>
              <a:latin typeface="ＭＳ Ｐゴシック"/>
              <a:ea typeface="ＭＳ Ｐゴシック"/>
              <a:cs typeface="+mn-cs"/>
            </a:rPr>
            <a:t>今後も地方債償還の財源確保</a:t>
          </a:r>
          <a:r>
            <a:rPr lang="ja-JP" altLang="en-US" sz="1100">
              <a:solidFill>
                <a:schemeClr val="dk1"/>
              </a:solidFill>
              <a:effectLst/>
              <a:latin typeface="ＭＳ Ｐゴシック"/>
              <a:ea typeface="ＭＳ Ｐゴシック"/>
              <a:cs typeface="+mn-cs"/>
            </a:rPr>
            <a:t>とともに、</a:t>
          </a:r>
          <a:r>
            <a:rPr lang="ja-JP" altLang="ja-JP" sz="1100">
              <a:solidFill>
                <a:schemeClr val="dk1"/>
              </a:solidFill>
              <a:effectLst/>
              <a:latin typeface="ＭＳ Ｐゴシック"/>
              <a:ea typeface="ＭＳ Ｐゴシック"/>
              <a:cs typeface="+mn-cs"/>
            </a:rPr>
            <a:t>発行抑制を</a:t>
          </a:r>
          <a:r>
            <a:rPr lang="ja-JP" altLang="en-US" sz="1100">
              <a:solidFill>
                <a:schemeClr val="dk1"/>
              </a:solidFill>
              <a:effectLst/>
              <a:latin typeface="ＭＳ Ｐゴシック"/>
              <a:ea typeface="ＭＳ Ｐゴシック"/>
              <a:cs typeface="+mn-cs"/>
            </a:rPr>
            <a:t>推進し</a:t>
          </a:r>
          <a:r>
            <a:rPr lang="ja-JP" altLang="ja-JP" sz="1100">
              <a:solidFill>
                <a:schemeClr val="dk1"/>
              </a:solidFill>
              <a:effectLst/>
              <a:latin typeface="ＭＳ Ｐゴシック"/>
              <a:ea typeface="ＭＳ Ｐゴシック"/>
              <a:cs typeface="+mn-cs"/>
            </a:rPr>
            <a:t>、基金積み増し等による健全運営と経常的経費全般の歳出抑制を図っていく。</a:t>
          </a:r>
          <a:endParaRPr kumimoji="1" lang="ja-JP" altLang="en-US" sz="1100">
            <a:latin typeface="ＭＳ Ｐゴシック"/>
            <a:ea typeface="ＭＳ Ｐゴシック"/>
          </a:endParaRPr>
        </a:p>
      </xdr:txBody>
    </xdr:sp>
    <xdr:clientData/>
  </xdr:twoCellAnchor>
  <xdr:oneCellAnchor>
    <xdr:from>
      <xdr:col>57</xdr:col>
      <xdr:colOff>111125</xdr:colOff>
      <xdr:row>23</xdr:row>
      <xdr:rowOff>47625</xdr:rowOff>
    </xdr:from>
    <xdr:ext cx="349885" cy="225425"/>
    <xdr:sp macro="" textlink="">
      <xdr:nvSpPr>
        <xdr:cNvPr id="110" name="テキスト ボックス 109">
          <a:extLst>
            <a:ext uri="{FF2B5EF4-FFF2-40B4-BE49-F238E27FC236}">
              <a16:creationId xmlns:a16="http://schemas.microsoft.com/office/drawing/2014/main" id="{00000000-0008-0000-0000-00006E000000}"/>
            </a:ext>
          </a:extLst>
        </xdr:cNvPr>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00000000-0008-0000-0000-00006F000000}"/>
            </a:ext>
          </a:extLst>
        </xdr:cNvPr>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36</xdr:row>
      <xdr:rowOff>74930</xdr:rowOff>
    </xdr:from>
    <xdr:ext cx="482600" cy="224155"/>
    <xdr:sp macro="" textlink="">
      <xdr:nvSpPr>
        <xdr:cNvPr id="112" name="テキスト ボックス 111">
          <a:extLst>
            <a:ext uri="{FF2B5EF4-FFF2-40B4-BE49-F238E27FC236}">
              <a16:creationId xmlns:a16="http://schemas.microsoft.com/office/drawing/2014/main" id="{00000000-0008-0000-0000-000070000000}"/>
            </a:ext>
          </a:extLst>
        </xdr:cNvPr>
        <xdr:cNvSpPr txBox="1"/>
      </xdr:nvSpPr>
      <xdr:spPr>
        <a:xfrm>
          <a:off x="10756900" y="7018655"/>
          <a:ext cx="48260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dr:col>57</xdr:col>
      <xdr:colOff>149225</xdr:colOff>
      <xdr:row>34</xdr:row>
      <xdr:rowOff>151130</xdr:rowOff>
    </xdr:from>
    <xdr:to>
      <xdr:col>80</xdr:col>
      <xdr:colOff>9525</xdr:colOff>
      <xdr:row>34</xdr:row>
      <xdr:rowOff>151130</xdr:rowOff>
    </xdr:to>
    <xdr:cxnSp macro="">
      <xdr:nvCxnSpPr>
        <xdr:cNvPr id="113" name="直線コネクタ 112">
          <a:extLst>
            <a:ext uri="{FF2B5EF4-FFF2-40B4-BE49-F238E27FC236}">
              <a16:creationId xmlns:a16="http://schemas.microsoft.com/office/drawing/2014/main" id="{00000000-0008-0000-0000-000071000000}"/>
            </a:ext>
          </a:extLst>
        </xdr:cNvPr>
        <xdr:cNvCxnSpPr/>
      </xdr:nvCxnSpPr>
      <xdr:spPr>
        <a:xfrm>
          <a:off x="11303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34</xdr:row>
      <xdr:rowOff>57785</xdr:rowOff>
    </xdr:from>
    <xdr:ext cx="482600" cy="225425"/>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10756900" y="6658610"/>
          <a:ext cx="4826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dr:col>57</xdr:col>
      <xdr:colOff>149225</xdr:colOff>
      <xdr:row>32</xdr:row>
      <xdr:rowOff>134620</xdr:rowOff>
    </xdr:from>
    <xdr:to>
      <xdr:col>80</xdr:col>
      <xdr:colOff>9525</xdr:colOff>
      <xdr:row>32</xdr:row>
      <xdr:rowOff>134620</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1303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32</xdr:row>
      <xdr:rowOff>40640</xdr:rowOff>
    </xdr:from>
    <xdr:ext cx="409575" cy="224155"/>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0828655" y="6298565"/>
          <a:ext cx="40957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900.0</a:t>
          </a:r>
          <a:endParaRPr kumimoji="1" lang="ja-JP" altLang="en-US" sz="800">
            <a:latin typeface="ＭＳ Ｐゴシック"/>
            <a:ea typeface="ＭＳ Ｐゴシック"/>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30</xdr:row>
      <xdr:rowOff>23495</xdr:rowOff>
    </xdr:from>
    <xdr:ext cx="409575" cy="225425"/>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828655" y="5938520"/>
          <a:ext cx="4095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28</xdr:row>
      <xdr:rowOff>100330</xdr:rowOff>
    </xdr:from>
    <xdr:to>
      <xdr:col>80</xdr:col>
      <xdr:colOff>9525</xdr:colOff>
      <xdr:row>28</xdr:row>
      <xdr:rowOff>100330</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28</xdr:row>
      <xdr:rowOff>6985</xdr:rowOff>
    </xdr:from>
    <xdr:ext cx="409575" cy="224155"/>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828655" y="5579110"/>
          <a:ext cx="40957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83820</xdr:rowOff>
    </xdr:from>
    <xdr:to>
      <xdr:col>80</xdr:col>
      <xdr:colOff>9525</xdr:colOff>
      <xdr:row>26</xdr:row>
      <xdr:rowOff>83820</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161290</xdr:rowOff>
    </xdr:from>
    <xdr:ext cx="307975" cy="225425"/>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931525" y="5219065"/>
          <a:ext cx="3079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00000000-0008-0000-0000-00007C000000}"/>
            </a:ext>
          </a:extLst>
        </xdr:cNvPr>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83820</xdr:rowOff>
    </xdr:from>
    <xdr:to>
      <xdr:col>76</xdr:col>
      <xdr:colOff>21590</xdr:colOff>
      <xdr:row>33</xdr:row>
      <xdr:rowOff>127000</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flipV="1">
          <a:off x="14793595" y="5313045"/>
          <a:ext cx="1270" cy="12433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130810</xdr:rowOff>
    </xdr:from>
    <xdr:ext cx="559435" cy="259080"/>
    <xdr:sp macro="" textlink="">
      <xdr:nvSpPr>
        <xdr:cNvPr id="126" name="債務償還比率最小値テキスト">
          <a:extLst>
            <a:ext uri="{FF2B5EF4-FFF2-40B4-BE49-F238E27FC236}">
              <a16:creationId xmlns:a16="http://schemas.microsoft.com/office/drawing/2014/main" id="{00000000-0008-0000-0000-00007E000000}"/>
            </a:ext>
          </a:extLst>
        </xdr:cNvPr>
        <xdr:cNvSpPr txBox="1"/>
      </xdr:nvSpPr>
      <xdr:spPr>
        <a:xfrm>
          <a:off x="14846300" y="6560185"/>
          <a:ext cx="5594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1,036.9</a:t>
          </a:r>
          <a:endParaRPr kumimoji="1" lang="ja-JP" altLang="en-US" sz="1000" b="1">
            <a:latin typeface="ＭＳ Ｐゴシック"/>
            <a:ea typeface="ＭＳ Ｐゴシック"/>
          </a:endParaRPr>
        </a:p>
      </xdr:txBody>
    </xdr:sp>
    <xdr:clientData/>
  </xdr:oneCellAnchor>
  <xdr:twoCellAnchor>
    <xdr:from>
      <xdr:col>75</xdr:col>
      <xdr:colOff>123825</xdr:colOff>
      <xdr:row>33</xdr:row>
      <xdr:rowOff>127000</xdr:rowOff>
    </xdr:from>
    <xdr:to>
      <xdr:col>76</xdr:col>
      <xdr:colOff>111125</xdr:colOff>
      <xdr:row>33</xdr:row>
      <xdr:rowOff>127000</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4706600" y="65563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30480</xdr:rowOff>
    </xdr:from>
    <xdr:ext cx="339090" cy="257810"/>
    <xdr:sp macro="" textlink="">
      <xdr:nvSpPr>
        <xdr:cNvPr id="128" name="債務償還比率最大値テキスト">
          <a:extLst>
            <a:ext uri="{FF2B5EF4-FFF2-40B4-BE49-F238E27FC236}">
              <a16:creationId xmlns:a16="http://schemas.microsoft.com/office/drawing/2014/main" id="{00000000-0008-0000-0000-000080000000}"/>
            </a:ext>
          </a:extLst>
        </xdr:cNvPr>
        <xdr:cNvSpPr txBox="1"/>
      </xdr:nvSpPr>
      <xdr:spPr>
        <a:xfrm>
          <a:off x="14846300" y="5088255"/>
          <a:ext cx="339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83820</xdr:rowOff>
    </xdr:from>
    <xdr:to>
      <xdr:col>76</xdr:col>
      <xdr:colOff>111125</xdr:colOff>
      <xdr:row>26</xdr:row>
      <xdr:rowOff>83820</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4706600" y="5313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164465</xdr:rowOff>
    </xdr:from>
    <xdr:ext cx="468630" cy="259080"/>
    <xdr:sp macro="" textlink="">
      <xdr:nvSpPr>
        <xdr:cNvPr id="130" name="債務償還比率平均値テキスト">
          <a:extLst>
            <a:ext uri="{FF2B5EF4-FFF2-40B4-BE49-F238E27FC236}">
              <a16:creationId xmlns:a16="http://schemas.microsoft.com/office/drawing/2014/main" id="{00000000-0008-0000-0000-000082000000}"/>
            </a:ext>
          </a:extLst>
        </xdr:cNvPr>
        <xdr:cNvSpPr txBox="1"/>
      </xdr:nvSpPr>
      <xdr:spPr>
        <a:xfrm>
          <a:off x="14846300" y="5736590"/>
          <a:ext cx="4686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519.6</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29</xdr:row>
      <xdr:rowOff>141605</xdr:rowOff>
    </xdr:from>
    <xdr:to>
      <xdr:col>76</xdr:col>
      <xdr:colOff>73025</xdr:colOff>
      <xdr:row>30</xdr:row>
      <xdr:rowOff>71755</xdr:rowOff>
    </xdr:to>
    <xdr:sp macro="" textlink="">
      <xdr:nvSpPr>
        <xdr:cNvPr id="131" name="フローチャート: 判断 130">
          <a:extLst>
            <a:ext uri="{FF2B5EF4-FFF2-40B4-BE49-F238E27FC236}">
              <a16:creationId xmlns:a16="http://schemas.microsoft.com/office/drawing/2014/main" id="{00000000-0008-0000-0000-000083000000}"/>
            </a:ext>
          </a:extLst>
        </xdr:cNvPr>
        <xdr:cNvSpPr/>
      </xdr:nvSpPr>
      <xdr:spPr>
        <a:xfrm>
          <a:off x="14744700" y="588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162560</xdr:rowOff>
    </xdr:from>
    <xdr:to>
      <xdr:col>72</xdr:col>
      <xdr:colOff>123825</xdr:colOff>
      <xdr:row>30</xdr:row>
      <xdr:rowOff>92710</xdr:rowOff>
    </xdr:to>
    <xdr:sp macro="" textlink="">
      <xdr:nvSpPr>
        <xdr:cNvPr id="132" name="フローチャート: 判断 131">
          <a:extLst>
            <a:ext uri="{FF2B5EF4-FFF2-40B4-BE49-F238E27FC236}">
              <a16:creationId xmlns:a16="http://schemas.microsoft.com/office/drawing/2014/main" id="{00000000-0008-0000-0000-000084000000}"/>
            </a:ext>
          </a:extLst>
        </xdr:cNvPr>
        <xdr:cNvSpPr/>
      </xdr:nvSpPr>
      <xdr:spPr>
        <a:xfrm>
          <a:off x="14033500" y="5906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155575</xdr:rowOff>
    </xdr:from>
    <xdr:to>
      <xdr:col>68</xdr:col>
      <xdr:colOff>123825</xdr:colOff>
      <xdr:row>30</xdr:row>
      <xdr:rowOff>86360</xdr:rowOff>
    </xdr:to>
    <xdr:sp macro="" textlink="">
      <xdr:nvSpPr>
        <xdr:cNvPr id="133" name="フローチャート: 判断 132">
          <a:extLst>
            <a:ext uri="{FF2B5EF4-FFF2-40B4-BE49-F238E27FC236}">
              <a16:creationId xmlns:a16="http://schemas.microsoft.com/office/drawing/2014/main" id="{00000000-0008-0000-0000-000085000000}"/>
            </a:ext>
          </a:extLst>
        </xdr:cNvPr>
        <xdr:cNvSpPr/>
      </xdr:nvSpPr>
      <xdr:spPr>
        <a:xfrm>
          <a:off x="13271500" y="589915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109855</xdr:rowOff>
    </xdr:from>
    <xdr:to>
      <xdr:col>64</xdr:col>
      <xdr:colOff>123825</xdr:colOff>
      <xdr:row>30</xdr:row>
      <xdr:rowOff>40640</xdr:rowOff>
    </xdr:to>
    <xdr:sp macro="" textlink="">
      <xdr:nvSpPr>
        <xdr:cNvPr id="134" name="フローチャート: 判断 133">
          <a:extLst>
            <a:ext uri="{FF2B5EF4-FFF2-40B4-BE49-F238E27FC236}">
              <a16:creationId xmlns:a16="http://schemas.microsoft.com/office/drawing/2014/main" id="{00000000-0008-0000-0000-000086000000}"/>
            </a:ext>
          </a:extLst>
        </xdr:cNvPr>
        <xdr:cNvSpPr/>
      </xdr:nvSpPr>
      <xdr:spPr>
        <a:xfrm>
          <a:off x="12509500" y="585343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115570</xdr:rowOff>
    </xdr:from>
    <xdr:to>
      <xdr:col>60</xdr:col>
      <xdr:colOff>123825</xdr:colOff>
      <xdr:row>31</xdr:row>
      <xdr:rowOff>45720</xdr:rowOff>
    </xdr:to>
    <xdr:sp macro="" textlink="">
      <xdr:nvSpPr>
        <xdr:cNvPr id="135" name="フローチャート: 判断 134">
          <a:extLst>
            <a:ext uri="{FF2B5EF4-FFF2-40B4-BE49-F238E27FC236}">
              <a16:creationId xmlns:a16="http://schemas.microsoft.com/office/drawing/2014/main" id="{00000000-0008-0000-0000-000087000000}"/>
            </a:ext>
          </a:extLst>
        </xdr:cNvPr>
        <xdr:cNvSpPr/>
      </xdr:nvSpPr>
      <xdr:spPr>
        <a:xfrm>
          <a:off x="1174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42545</xdr:rowOff>
    </xdr:from>
    <xdr:ext cx="762000" cy="224155"/>
    <xdr:sp macro="" textlink="">
      <xdr:nvSpPr>
        <xdr:cNvPr id="136" name="テキスト ボックス 135">
          <a:extLst>
            <a:ext uri="{FF2B5EF4-FFF2-40B4-BE49-F238E27FC236}">
              <a16:creationId xmlns:a16="http://schemas.microsoft.com/office/drawing/2014/main" id="{00000000-0008-0000-0000-000088000000}"/>
            </a:ext>
          </a:extLst>
        </xdr:cNvPr>
        <xdr:cNvSpPr txBox="1"/>
      </xdr:nvSpPr>
      <xdr:spPr>
        <a:xfrm>
          <a:off x="14617700" y="7157720"/>
          <a:ext cx="76200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42545</xdr:rowOff>
    </xdr:from>
    <xdr:ext cx="760730" cy="224155"/>
    <xdr:sp macro="" textlink="">
      <xdr:nvSpPr>
        <xdr:cNvPr id="137" name="テキスト ボックス 136">
          <a:extLst>
            <a:ext uri="{FF2B5EF4-FFF2-40B4-BE49-F238E27FC236}">
              <a16:creationId xmlns:a16="http://schemas.microsoft.com/office/drawing/2014/main" id="{00000000-0008-0000-0000-000089000000}"/>
            </a:ext>
          </a:extLst>
        </xdr:cNvPr>
        <xdr:cNvSpPr txBox="1"/>
      </xdr:nvSpPr>
      <xdr:spPr>
        <a:xfrm>
          <a:off x="13906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42545</xdr:rowOff>
    </xdr:from>
    <xdr:ext cx="760730" cy="224155"/>
    <xdr:sp macro="" textlink="">
      <xdr:nvSpPr>
        <xdr:cNvPr id="138" name="テキスト ボックス 137">
          <a:extLst>
            <a:ext uri="{FF2B5EF4-FFF2-40B4-BE49-F238E27FC236}">
              <a16:creationId xmlns:a16="http://schemas.microsoft.com/office/drawing/2014/main" id="{00000000-0008-0000-0000-00008A000000}"/>
            </a:ext>
          </a:extLst>
        </xdr:cNvPr>
        <xdr:cNvSpPr txBox="1"/>
      </xdr:nvSpPr>
      <xdr:spPr>
        <a:xfrm>
          <a:off x="13144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42545</xdr:rowOff>
    </xdr:from>
    <xdr:ext cx="760730" cy="224155"/>
    <xdr:sp macro="" textlink="">
      <xdr:nvSpPr>
        <xdr:cNvPr id="139" name="テキスト ボックス 138">
          <a:extLst>
            <a:ext uri="{FF2B5EF4-FFF2-40B4-BE49-F238E27FC236}">
              <a16:creationId xmlns:a16="http://schemas.microsoft.com/office/drawing/2014/main" id="{00000000-0008-0000-0000-00008B000000}"/>
            </a:ext>
          </a:extLst>
        </xdr:cNvPr>
        <xdr:cNvSpPr txBox="1"/>
      </xdr:nvSpPr>
      <xdr:spPr>
        <a:xfrm>
          <a:off x="12382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42545</xdr:rowOff>
    </xdr:from>
    <xdr:ext cx="760730" cy="224155"/>
    <xdr:sp macro="" textlink="">
      <xdr:nvSpPr>
        <xdr:cNvPr id="140" name="テキスト ボックス 139">
          <a:extLst>
            <a:ext uri="{FF2B5EF4-FFF2-40B4-BE49-F238E27FC236}">
              <a16:creationId xmlns:a16="http://schemas.microsoft.com/office/drawing/2014/main" id="{00000000-0008-0000-0000-00008C000000}"/>
            </a:ext>
          </a:extLst>
        </xdr:cNvPr>
        <xdr:cNvSpPr txBox="1"/>
      </xdr:nvSpPr>
      <xdr:spPr>
        <a:xfrm>
          <a:off x="11620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30</xdr:row>
      <xdr:rowOff>153670</xdr:rowOff>
    </xdr:from>
    <xdr:to>
      <xdr:col>76</xdr:col>
      <xdr:colOff>73025</xdr:colOff>
      <xdr:row>31</xdr:row>
      <xdr:rowOff>83820</xdr:rowOff>
    </xdr:to>
    <xdr:sp macro="" textlink="">
      <xdr:nvSpPr>
        <xdr:cNvPr id="141" name="楕円 140">
          <a:extLst>
            <a:ext uri="{FF2B5EF4-FFF2-40B4-BE49-F238E27FC236}">
              <a16:creationId xmlns:a16="http://schemas.microsoft.com/office/drawing/2014/main" id="{00000000-0008-0000-0000-00008D000000}"/>
            </a:ext>
          </a:extLst>
        </xdr:cNvPr>
        <xdr:cNvSpPr/>
      </xdr:nvSpPr>
      <xdr:spPr>
        <a:xfrm>
          <a:off x="14744700" y="6068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132080</xdr:rowOff>
    </xdr:from>
    <xdr:ext cx="468630" cy="257810"/>
    <xdr:sp macro="" textlink="">
      <xdr:nvSpPr>
        <xdr:cNvPr id="142" name="債務償還比率該当値テキスト">
          <a:extLst>
            <a:ext uri="{FF2B5EF4-FFF2-40B4-BE49-F238E27FC236}">
              <a16:creationId xmlns:a16="http://schemas.microsoft.com/office/drawing/2014/main" id="{00000000-0008-0000-0000-00008E000000}"/>
            </a:ext>
          </a:extLst>
        </xdr:cNvPr>
        <xdr:cNvSpPr txBox="1"/>
      </xdr:nvSpPr>
      <xdr:spPr>
        <a:xfrm>
          <a:off x="14846300" y="604710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672.7</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31</xdr:row>
      <xdr:rowOff>16510</xdr:rowOff>
    </xdr:from>
    <xdr:to>
      <xdr:col>72</xdr:col>
      <xdr:colOff>123825</xdr:colOff>
      <xdr:row>31</xdr:row>
      <xdr:rowOff>118110</xdr:rowOff>
    </xdr:to>
    <xdr:sp macro="" textlink="">
      <xdr:nvSpPr>
        <xdr:cNvPr id="143" name="楕円 142">
          <a:extLst>
            <a:ext uri="{FF2B5EF4-FFF2-40B4-BE49-F238E27FC236}">
              <a16:creationId xmlns:a16="http://schemas.microsoft.com/office/drawing/2014/main" id="{00000000-0008-0000-0000-00008F000000}"/>
            </a:ext>
          </a:extLst>
        </xdr:cNvPr>
        <xdr:cNvSpPr/>
      </xdr:nvSpPr>
      <xdr:spPr>
        <a:xfrm>
          <a:off x="14033500" y="6102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33020</xdr:rowOff>
    </xdr:from>
    <xdr:to>
      <xdr:col>76</xdr:col>
      <xdr:colOff>22225</xdr:colOff>
      <xdr:row>31</xdr:row>
      <xdr:rowOff>67310</xdr:rowOff>
    </xdr:to>
    <xdr:cxnSp macro="">
      <xdr:nvCxnSpPr>
        <xdr:cNvPr id="144" name="直線コネクタ 143">
          <a:extLst>
            <a:ext uri="{FF2B5EF4-FFF2-40B4-BE49-F238E27FC236}">
              <a16:creationId xmlns:a16="http://schemas.microsoft.com/office/drawing/2014/main" id="{00000000-0008-0000-0000-000090000000}"/>
            </a:ext>
          </a:extLst>
        </xdr:cNvPr>
        <xdr:cNvCxnSpPr/>
      </xdr:nvCxnSpPr>
      <xdr:spPr>
        <a:xfrm flipV="1">
          <a:off x="14084300" y="6119495"/>
          <a:ext cx="711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22225</xdr:rowOff>
    </xdr:from>
    <xdr:to>
      <xdr:col>68</xdr:col>
      <xdr:colOff>123825</xdr:colOff>
      <xdr:row>31</xdr:row>
      <xdr:rowOff>123825</xdr:rowOff>
    </xdr:to>
    <xdr:sp macro="" textlink="">
      <xdr:nvSpPr>
        <xdr:cNvPr id="145" name="楕円 144">
          <a:extLst>
            <a:ext uri="{FF2B5EF4-FFF2-40B4-BE49-F238E27FC236}">
              <a16:creationId xmlns:a16="http://schemas.microsoft.com/office/drawing/2014/main" id="{00000000-0008-0000-0000-000091000000}"/>
            </a:ext>
          </a:extLst>
        </xdr:cNvPr>
        <xdr:cNvSpPr/>
      </xdr:nvSpPr>
      <xdr:spPr>
        <a:xfrm>
          <a:off x="13271500" y="610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67310</xdr:rowOff>
    </xdr:from>
    <xdr:to>
      <xdr:col>72</xdr:col>
      <xdr:colOff>73025</xdr:colOff>
      <xdr:row>31</xdr:row>
      <xdr:rowOff>73025</xdr:rowOff>
    </xdr:to>
    <xdr:cxnSp macro="">
      <xdr:nvCxnSpPr>
        <xdr:cNvPr id="146" name="直線コネクタ 145">
          <a:extLst>
            <a:ext uri="{FF2B5EF4-FFF2-40B4-BE49-F238E27FC236}">
              <a16:creationId xmlns:a16="http://schemas.microsoft.com/office/drawing/2014/main" id="{00000000-0008-0000-0000-000092000000}"/>
            </a:ext>
          </a:extLst>
        </xdr:cNvPr>
        <xdr:cNvCxnSpPr/>
      </xdr:nvCxnSpPr>
      <xdr:spPr>
        <a:xfrm flipV="1">
          <a:off x="13322300" y="6153785"/>
          <a:ext cx="762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115570</xdr:rowOff>
    </xdr:from>
    <xdr:to>
      <xdr:col>64</xdr:col>
      <xdr:colOff>123825</xdr:colOff>
      <xdr:row>31</xdr:row>
      <xdr:rowOff>45720</xdr:rowOff>
    </xdr:to>
    <xdr:sp macro="" textlink="">
      <xdr:nvSpPr>
        <xdr:cNvPr id="147" name="楕円 146">
          <a:extLst>
            <a:ext uri="{FF2B5EF4-FFF2-40B4-BE49-F238E27FC236}">
              <a16:creationId xmlns:a16="http://schemas.microsoft.com/office/drawing/2014/main" id="{00000000-0008-0000-0000-000093000000}"/>
            </a:ext>
          </a:extLst>
        </xdr:cNvPr>
        <xdr:cNvSpPr/>
      </xdr:nvSpPr>
      <xdr:spPr>
        <a:xfrm>
          <a:off x="12509500" y="603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166370</xdr:rowOff>
    </xdr:from>
    <xdr:to>
      <xdr:col>68</xdr:col>
      <xdr:colOff>73025</xdr:colOff>
      <xdr:row>31</xdr:row>
      <xdr:rowOff>73025</xdr:rowOff>
    </xdr:to>
    <xdr:cxnSp macro="">
      <xdr:nvCxnSpPr>
        <xdr:cNvPr id="148" name="直線コネクタ 147">
          <a:extLst>
            <a:ext uri="{FF2B5EF4-FFF2-40B4-BE49-F238E27FC236}">
              <a16:creationId xmlns:a16="http://schemas.microsoft.com/office/drawing/2014/main" id="{00000000-0008-0000-0000-000094000000}"/>
            </a:ext>
          </a:extLst>
        </xdr:cNvPr>
        <xdr:cNvCxnSpPr/>
      </xdr:nvCxnSpPr>
      <xdr:spPr>
        <a:xfrm>
          <a:off x="12560300" y="6081395"/>
          <a:ext cx="76200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52070</xdr:rowOff>
    </xdr:from>
    <xdr:to>
      <xdr:col>60</xdr:col>
      <xdr:colOff>123825</xdr:colOff>
      <xdr:row>31</xdr:row>
      <xdr:rowOff>153035</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1747500" y="613854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166370</xdr:rowOff>
    </xdr:from>
    <xdr:to>
      <xdr:col>64</xdr:col>
      <xdr:colOff>73025</xdr:colOff>
      <xdr:row>31</xdr:row>
      <xdr:rowOff>102235</xdr:rowOff>
    </xdr:to>
    <xdr:cxnSp macro="">
      <xdr:nvCxnSpPr>
        <xdr:cNvPr id="150" name="直線コネクタ 149">
          <a:extLst>
            <a:ext uri="{FF2B5EF4-FFF2-40B4-BE49-F238E27FC236}">
              <a16:creationId xmlns:a16="http://schemas.microsoft.com/office/drawing/2014/main" id="{00000000-0008-0000-0000-000096000000}"/>
            </a:ext>
          </a:extLst>
        </xdr:cNvPr>
        <xdr:cNvCxnSpPr/>
      </xdr:nvCxnSpPr>
      <xdr:spPr>
        <a:xfrm flipV="1">
          <a:off x="11798300" y="6081395"/>
          <a:ext cx="762000" cy="1073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28</xdr:row>
      <xdr:rowOff>109220</xdr:rowOff>
    </xdr:from>
    <xdr:ext cx="468630" cy="257810"/>
    <xdr:sp macro="" textlink="">
      <xdr:nvSpPr>
        <xdr:cNvPr id="151" name="n_1aveValue債務償還比率">
          <a:extLst>
            <a:ext uri="{FF2B5EF4-FFF2-40B4-BE49-F238E27FC236}">
              <a16:creationId xmlns:a16="http://schemas.microsoft.com/office/drawing/2014/main" id="{00000000-0008-0000-0000-000097000000}"/>
            </a:ext>
          </a:extLst>
        </xdr:cNvPr>
        <xdr:cNvSpPr txBox="1"/>
      </xdr:nvSpPr>
      <xdr:spPr>
        <a:xfrm>
          <a:off x="13836650" y="568134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537.1</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28</xdr:row>
      <xdr:rowOff>102235</xdr:rowOff>
    </xdr:from>
    <xdr:ext cx="468630" cy="258445"/>
    <xdr:sp macro="" textlink="">
      <xdr:nvSpPr>
        <xdr:cNvPr id="152" name="n_2aveValue債務償還比率">
          <a:extLst>
            <a:ext uri="{FF2B5EF4-FFF2-40B4-BE49-F238E27FC236}">
              <a16:creationId xmlns:a16="http://schemas.microsoft.com/office/drawing/2014/main" id="{00000000-0008-0000-0000-000098000000}"/>
            </a:ext>
          </a:extLst>
        </xdr:cNvPr>
        <xdr:cNvSpPr txBox="1"/>
      </xdr:nvSpPr>
      <xdr:spPr>
        <a:xfrm>
          <a:off x="13087350" y="5674360"/>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531.2</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28</xdr:row>
      <xdr:rowOff>56515</xdr:rowOff>
    </xdr:from>
    <xdr:ext cx="468630" cy="258445"/>
    <xdr:sp macro="" textlink="">
      <xdr:nvSpPr>
        <xdr:cNvPr id="153" name="n_3aveValue債務償還比率">
          <a:extLst>
            <a:ext uri="{FF2B5EF4-FFF2-40B4-BE49-F238E27FC236}">
              <a16:creationId xmlns:a16="http://schemas.microsoft.com/office/drawing/2014/main" id="{00000000-0008-0000-0000-000099000000}"/>
            </a:ext>
          </a:extLst>
        </xdr:cNvPr>
        <xdr:cNvSpPr txBox="1"/>
      </xdr:nvSpPr>
      <xdr:spPr>
        <a:xfrm>
          <a:off x="12325350" y="5628640"/>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492.9</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29</xdr:row>
      <xdr:rowOff>62230</xdr:rowOff>
    </xdr:from>
    <xdr:ext cx="468630" cy="259080"/>
    <xdr:sp macro="" textlink="">
      <xdr:nvSpPr>
        <xdr:cNvPr id="154" name="n_4aveValue債務償還比率">
          <a:extLst>
            <a:ext uri="{FF2B5EF4-FFF2-40B4-BE49-F238E27FC236}">
              <a16:creationId xmlns:a16="http://schemas.microsoft.com/office/drawing/2014/main" id="{00000000-0008-0000-0000-00009A000000}"/>
            </a:ext>
          </a:extLst>
        </xdr:cNvPr>
        <xdr:cNvSpPr txBox="1"/>
      </xdr:nvSpPr>
      <xdr:spPr>
        <a:xfrm>
          <a:off x="11563350" y="580580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640.9</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31</xdr:row>
      <xdr:rowOff>109220</xdr:rowOff>
    </xdr:from>
    <xdr:ext cx="468630" cy="257810"/>
    <xdr:sp macro="" textlink="">
      <xdr:nvSpPr>
        <xdr:cNvPr id="155" name="n_1mainValue債務償還比率">
          <a:extLst>
            <a:ext uri="{FF2B5EF4-FFF2-40B4-BE49-F238E27FC236}">
              <a16:creationId xmlns:a16="http://schemas.microsoft.com/office/drawing/2014/main" id="{00000000-0008-0000-0000-00009B000000}"/>
            </a:ext>
          </a:extLst>
        </xdr:cNvPr>
        <xdr:cNvSpPr txBox="1"/>
      </xdr:nvSpPr>
      <xdr:spPr>
        <a:xfrm>
          <a:off x="13836650" y="619569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701.3</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31</xdr:row>
      <xdr:rowOff>114935</xdr:rowOff>
    </xdr:from>
    <xdr:ext cx="468630" cy="259080"/>
    <xdr:sp macro="" textlink="">
      <xdr:nvSpPr>
        <xdr:cNvPr id="156" name="n_2mainValue債務償還比率">
          <a:extLst>
            <a:ext uri="{FF2B5EF4-FFF2-40B4-BE49-F238E27FC236}">
              <a16:creationId xmlns:a16="http://schemas.microsoft.com/office/drawing/2014/main" id="{00000000-0008-0000-0000-00009C000000}"/>
            </a:ext>
          </a:extLst>
        </xdr:cNvPr>
        <xdr:cNvSpPr txBox="1"/>
      </xdr:nvSpPr>
      <xdr:spPr>
        <a:xfrm>
          <a:off x="13087350" y="620141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705.8</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31</xdr:row>
      <xdr:rowOff>36830</xdr:rowOff>
    </xdr:from>
    <xdr:ext cx="468630" cy="259080"/>
    <xdr:sp macro="" textlink="">
      <xdr:nvSpPr>
        <xdr:cNvPr id="157" name="n_3mainValue債務償還比率">
          <a:extLst>
            <a:ext uri="{FF2B5EF4-FFF2-40B4-BE49-F238E27FC236}">
              <a16:creationId xmlns:a16="http://schemas.microsoft.com/office/drawing/2014/main" id="{00000000-0008-0000-0000-00009D000000}"/>
            </a:ext>
          </a:extLst>
        </xdr:cNvPr>
        <xdr:cNvSpPr txBox="1"/>
      </xdr:nvSpPr>
      <xdr:spPr>
        <a:xfrm>
          <a:off x="12325350" y="612330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640.8</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31</xdr:row>
      <xdr:rowOff>144145</xdr:rowOff>
    </xdr:from>
    <xdr:ext cx="468630" cy="257810"/>
    <xdr:sp macro="" textlink="">
      <xdr:nvSpPr>
        <xdr:cNvPr id="158" name="n_4mainValue債務償還比率">
          <a:extLst>
            <a:ext uri="{FF2B5EF4-FFF2-40B4-BE49-F238E27FC236}">
              <a16:creationId xmlns:a16="http://schemas.microsoft.com/office/drawing/2014/main" id="{00000000-0008-0000-0000-00009E000000}"/>
            </a:ext>
          </a:extLst>
        </xdr:cNvPr>
        <xdr:cNvSpPr txBox="1"/>
      </xdr:nvSpPr>
      <xdr:spPr>
        <a:xfrm>
          <a:off x="11563350" y="623062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730.4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00000000-0008-0000-0000-00009F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143510</xdr:rowOff>
    </xdr:from>
    <xdr:to>
      <xdr:col>36</xdr:col>
      <xdr:colOff>22225</xdr:colOff>
      <xdr:row>65</xdr:row>
      <xdr:rowOff>143510</xdr:rowOff>
    </xdr:to>
    <xdr:sp macro="" textlink="">
      <xdr:nvSpPr>
        <xdr:cNvPr id="160" name="正方形/長方形 159">
          <a:extLst>
            <a:ext uri="{FF2B5EF4-FFF2-40B4-BE49-F238E27FC236}">
              <a16:creationId xmlns:a16="http://schemas.microsoft.com/office/drawing/2014/main" id="{00000000-0008-0000-0000-0000A0000000}"/>
            </a:ext>
          </a:extLst>
        </xdr:cNvPr>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63500</xdr:rowOff>
    </xdr:from>
    <xdr:ext cx="370205" cy="241300"/>
    <xdr:sp macro="" textlink="">
      <xdr:nvSpPr>
        <xdr:cNvPr id="161" name="テキスト ボックス 160">
          <a:extLst>
            <a:ext uri="{FF2B5EF4-FFF2-40B4-BE49-F238E27FC236}">
              <a16:creationId xmlns:a16="http://schemas.microsoft.com/office/drawing/2014/main" id="{00000000-0008-0000-0000-0000A1000000}"/>
            </a:ext>
          </a:extLst>
        </xdr:cNvPr>
        <xdr:cNvSpPr txBox="1"/>
      </xdr:nvSpPr>
      <xdr:spPr>
        <a:xfrm>
          <a:off x="914400" y="8255000"/>
          <a:ext cx="37020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158750</xdr:rowOff>
    </xdr:from>
    <xdr:ext cx="368935" cy="241300"/>
    <xdr:sp macro="" textlink="">
      <xdr:nvSpPr>
        <xdr:cNvPr id="162" name="テキスト ボックス 161">
          <a:extLst>
            <a:ext uri="{FF2B5EF4-FFF2-40B4-BE49-F238E27FC236}">
              <a16:creationId xmlns:a16="http://schemas.microsoft.com/office/drawing/2014/main" id="{00000000-0008-0000-0000-0000A2000000}"/>
            </a:ext>
          </a:extLst>
        </xdr:cNvPr>
        <xdr:cNvSpPr txBox="1"/>
      </xdr:nvSpPr>
      <xdr:spPr>
        <a:xfrm>
          <a:off x="6985000" y="10922000"/>
          <a:ext cx="36893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29210</xdr:rowOff>
    </xdr:from>
    <xdr:ext cx="370205" cy="241300"/>
    <xdr:sp macro="" textlink="">
      <xdr:nvSpPr>
        <xdr:cNvPr id="163" name="テキスト ボックス 162">
          <a:extLst>
            <a:ext uri="{FF2B5EF4-FFF2-40B4-BE49-F238E27FC236}">
              <a16:creationId xmlns:a16="http://schemas.microsoft.com/office/drawing/2014/main" id="{00000000-0008-0000-0000-0000A3000000}"/>
            </a:ext>
          </a:extLst>
        </xdr:cNvPr>
        <xdr:cNvSpPr txBox="1"/>
      </xdr:nvSpPr>
      <xdr:spPr>
        <a:xfrm>
          <a:off x="914400" y="12040235"/>
          <a:ext cx="37020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41275</xdr:rowOff>
    </xdr:from>
    <xdr:ext cx="368935" cy="241300"/>
    <xdr:sp macro="" textlink="">
      <xdr:nvSpPr>
        <xdr:cNvPr id="164" name="テキスト ボックス 163">
          <a:extLst>
            <a:ext uri="{FF2B5EF4-FFF2-40B4-BE49-F238E27FC236}">
              <a16:creationId xmlns:a16="http://schemas.microsoft.com/office/drawing/2014/main" id="{00000000-0008-0000-0000-0000A4000000}"/>
            </a:ext>
          </a:extLst>
        </xdr:cNvPr>
        <xdr:cNvSpPr txBox="1"/>
      </xdr:nvSpPr>
      <xdr:spPr>
        <a:xfrm>
          <a:off x="6985000" y="14795500"/>
          <a:ext cx="36893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新潟県村上市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53,492
53,034
1,174.17
43,582,945
40,201,303
2,999,057
22,198,674
32,747,206</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11.9
69.6</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7810"/>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5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75/77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7180" cy="225425"/>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6090" cy="259080"/>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640" y="747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162560</xdr:rowOff>
    </xdr:from>
    <xdr:ext cx="466090" cy="259080"/>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640" y="70205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38</xdr:row>
      <xdr:rowOff>48260</xdr:rowOff>
    </xdr:from>
    <xdr:ext cx="403225" cy="259080"/>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775" y="656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105410</xdr:rowOff>
    </xdr:from>
    <xdr:ext cx="403225" cy="259080"/>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775" y="610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162560</xdr:rowOff>
    </xdr:from>
    <xdr:ext cx="403225" cy="259080"/>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775" y="564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30</xdr:row>
      <xdr:rowOff>48260</xdr:rowOff>
    </xdr:from>
    <xdr:ext cx="403225" cy="259080"/>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775" y="519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0000000-0008-0000-0100-000036000000}"/>
            </a:ext>
          </a:extLst>
        </xdr:cNvPr>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99060</xdr:rowOff>
    </xdr:from>
    <xdr:to>
      <xdr:col>24</xdr:col>
      <xdr:colOff>62865</xdr:colOff>
      <xdr:row>40</xdr:row>
      <xdr:rowOff>69215</xdr:rowOff>
    </xdr:to>
    <xdr:cxnSp macro="">
      <xdr:nvCxnSpPr>
        <xdr:cNvPr id="55" name="直線コネクタ 54">
          <a:extLst>
            <a:ext uri="{FF2B5EF4-FFF2-40B4-BE49-F238E27FC236}">
              <a16:creationId xmlns:a16="http://schemas.microsoft.com/office/drawing/2014/main" id="{00000000-0008-0000-0100-000037000000}"/>
            </a:ext>
          </a:extLst>
        </xdr:cNvPr>
        <xdr:cNvCxnSpPr/>
      </xdr:nvCxnSpPr>
      <xdr:spPr>
        <a:xfrm flipV="1">
          <a:off x="4634865" y="5756910"/>
          <a:ext cx="0" cy="11703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73025</xdr:rowOff>
    </xdr:from>
    <xdr:ext cx="405130" cy="259080"/>
    <xdr:sp macro="" textlink="">
      <xdr:nvSpPr>
        <xdr:cNvPr id="56" name="【道路】&#10;有形固定資産減価償却率最小値テキスト">
          <a:extLst>
            <a:ext uri="{FF2B5EF4-FFF2-40B4-BE49-F238E27FC236}">
              <a16:creationId xmlns:a16="http://schemas.microsoft.com/office/drawing/2014/main" id="{00000000-0008-0000-0100-000038000000}"/>
            </a:ext>
          </a:extLst>
        </xdr:cNvPr>
        <xdr:cNvSpPr txBox="1"/>
      </xdr:nvSpPr>
      <xdr:spPr>
        <a:xfrm>
          <a:off x="4673600" y="69310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89.7</a:t>
          </a:r>
          <a:endParaRPr kumimoji="1" lang="ja-JP" altLang="en-US" sz="1000" b="1">
            <a:latin typeface="ＭＳ Ｐゴシック"/>
            <a:ea typeface="ＭＳ Ｐゴシック"/>
          </a:endParaRPr>
        </a:p>
      </xdr:txBody>
    </xdr:sp>
    <xdr:clientData/>
  </xdr:oneCellAnchor>
  <xdr:twoCellAnchor>
    <xdr:from>
      <xdr:col>23</xdr:col>
      <xdr:colOff>165100</xdr:colOff>
      <xdr:row>40</xdr:row>
      <xdr:rowOff>69215</xdr:rowOff>
    </xdr:from>
    <xdr:to>
      <xdr:col>24</xdr:col>
      <xdr:colOff>152400</xdr:colOff>
      <xdr:row>40</xdr:row>
      <xdr:rowOff>69215</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a:off x="4546600" y="69272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45720</xdr:rowOff>
    </xdr:from>
    <xdr:ext cx="405130" cy="259080"/>
    <xdr:sp macro="" textlink="">
      <xdr:nvSpPr>
        <xdr:cNvPr id="58" name="【道路】&#10;有形固定資産減価償却率最大値テキスト">
          <a:extLst>
            <a:ext uri="{FF2B5EF4-FFF2-40B4-BE49-F238E27FC236}">
              <a16:creationId xmlns:a16="http://schemas.microsoft.com/office/drawing/2014/main" id="{00000000-0008-0000-0100-00003A000000}"/>
            </a:ext>
          </a:extLst>
        </xdr:cNvPr>
        <xdr:cNvSpPr txBox="1"/>
      </xdr:nvSpPr>
      <xdr:spPr>
        <a:xfrm>
          <a:off x="4673600" y="55321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38.5</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99060</xdr:rowOff>
    </xdr:from>
    <xdr:to>
      <xdr:col>24</xdr:col>
      <xdr:colOff>152400</xdr:colOff>
      <xdr:row>33</xdr:row>
      <xdr:rowOff>99060</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5756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62230</xdr:rowOff>
    </xdr:from>
    <xdr:ext cx="405130" cy="259080"/>
    <xdr:sp macro="" textlink="">
      <xdr:nvSpPr>
        <xdr:cNvPr id="60" name="【道路】&#10;有形固定資産減価償却率平均値テキスト">
          <a:extLst>
            <a:ext uri="{FF2B5EF4-FFF2-40B4-BE49-F238E27FC236}">
              <a16:creationId xmlns:a16="http://schemas.microsoft.com/office/drawing/2014/main" id="{00000000-0008-0000-0100-00003C000000}"/>
            </a:ext>
          </a:extLst>
        </xdr:cNvPr>
        <xdr:cNvSpPr txBox="1"/>
      </xdr:nvSpPr>
      <xdr:spPr>
        <a:xfrm>
          <a:off x="4673600" y="623443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39370</xdr:rowOff>
    </xdr:from>
    <xdr:to>
      <xdr:col>24</xdr:col>
      <xdr:colOff>114300</xdr:colOff>
      <xdr:row>37</xdr:row>
      <xdr:rowOff>140970</xdr:rowOff>
    </xdr:to>
    <xdr:sp macro="" textlink="">
      <xdr:nvSpPr>
        <xdr:cNvPr id="61" name="フローチャート: 判断 60">
          <a:extLst>
            <a:ext uri="{FF2B5EF4-FFF2-40B4-BE49-F238E27FC236}">
              <a16:creationId xmlns:a16="http://schemas.microsoft.com/office/drawing/2014/main" id="{00000000-0008-0000-0100-00003D000000}"/>
            </a:ext>
          </a:extLst>
        </xdr:cNvPr>
        <xdr:cNvSpPr/>
      </xdr:nvSpPr>
      <xdr:spPr>
        <a:xfrm>
          <a:off x="4584700" y="6383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167005</xdr:rowOff>
    </xdr:from>
    <xdr:to>
      <xdr:col>20</xdr:col>
      <xdr:colOff>38100</xdr:colOff>
      <xdr:row>37</xdr:row>
      <xdr:rowOff>97790</xdr:rowOff>
    </xdr:to>
    <xdr:sp macro="" textlink="">
      <xdr:nvSpPr>
        <xdr:cNvPr id="62" name="フローチャート: 判断 61">
          <a:extLst>
            <a:ext uri="{FF2B5EF4-FFF2-40B4-BE49-F238E27FC236}">
              <a16:creationId xmlns:a16="http://schemas.microsoft.com/office/drawing/2014/main" id="{00000000-0008-0000-0100-00003E000000}"/>
            </a:ext>
          </a:extLst>
        </xdr:cNvPr>
        <xdr:cNvSpPr/>
      </xdr:nvSpPr>
      <xdr:spPr>
        <a:xfrm>
          <a:off x="3746500" y="63392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123825</xdr:rowOff>
    </xdr:from>
    <xdr:to>
      <xdr:col>15</xdr:col>
      <xdr:colOff>101600</xdr:colOff>
      <xdr:row>37</xdr:row>
      <xdr:rowOff>53975</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2857500" y="6296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89535</xdr:rowOff>
    </xdr:from>
    <xdr:to>
      <xdr:col>10</xdr:col>
      <xdr:colOff>165100</xdr:colOff>
      <xdr:row>37</xdr:row>
      <xdr:rowOff>19685</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1968500" y="6261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107950</xdr:rowOff>
    </xdr:from>
    <xdr:to>
      <xdr:col>6</xdr:col>
      <xdr:colOff>38100</xdr:colOff>
      <xdr:row>37</xdr:row>
      <xdr:rowOff>38100</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1079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6" name="テキスト ボックス 65">
          <a:extLst>
            <a:ext uri="{FF2B5EF4-FFF2-40B4-BE49-F238E27FC236}">
              <a16:creationId xmlns:a16="http://schemas.microsoft.com/office/drawing/2014/main" id="{00000000-0008-0000-0100-000042000000}"/>
            </a:ext>
          </a:extLst>
        </xdr:cNvPr>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67" name="テキスト ボックス 66">
          <a:extLst>
            <a:ext uri="{FF2B5EF4-FFF2-40B4-BE49-F238E27FC236}">
              <a16:creationId xmlns:a16="http://schemas.microsoft.com/office/drawing/2014/main" id="{00000000-0008-0000-0100-000043000000}"/>
            </a:ext>
          </a:extLst>
        </xdr:cNvPr>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39</xdr:row>
      <xdr:rowOff>89535</xdr:rowOff>
    </xdr:from>
    <xdr:to>
      <xdr:col>24</xdr:col>
      <xdr:colOff>114300</xdr:colOff>
      <xdr:row>40</xdr:row>
      <xdr:rowOff>19685</xdr:rowOff>
    </xdr:to>
    <xdr:sp macro="" textlink="">
      <xdr:nvSpPr>
        <xdr:cNvPr id="71" name="楕円 70">
          <a:extLst>
            <a:ext uri="{FF2B5EF4-FFF2-40B4-BE49-F238E27FC236}">
              <a16:creationId xmlns:a16="http://schemas.microsoft.com/office/drawing/2014/main" id="{00000000-0008-0000-0100-000047000000}"/>
            </a:ext>
          </a:extLst>
        </xdr:cNvPr>
        <xdr:cNvSpPr/>
      </xdr:nvSpPr>
      <xdr:spPr>
        <a:xfrm>
          <a:off x="4584700" y="6776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4445</xdr:rowOff>
    </xdr:from>
    <xdr:ext cx="405130" cy="259080"/>
    <xdr:sp macro="" textlink="">
      <xdr:nvSpPr>
        <xdr:cNvPr id="72" name="【道路】&#10;有形固定資産減価償却率該当値テキスト">
          <a:extLst>
            <a:ext uri="{FF2B5EF4-FFF2-40B4-BE49-F238E27FC236}">
              <a16:creationId xmlns:a16="http://schemas.microsoft.com/office/drawing/2014/main" id="{00000000-0008-0000-0100-000048000000}"/>
            </a:ext>
          </a:extLst>
        </xdr:cNvPr>
        <xdr:cNvSpPr txBox="1"/>
      </xdr:nvSpPr>
      <xdr:spPr>
        <a:xfrm>
          <a:off x="4673600" y="66909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85.3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39</xdr:row>
      <xdr:rowOff>68580</xdr:rowOff>
    </xdr:from>
    <xdr:to>
      <xdr:col>20</xdr:col>
      <xdr:colOff>38100</xdr:colOff>
      <xdr:row>39</xdr:row>
      <xdr:rowOff>170180</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3746500" y="6755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119380</xdr:rowOff>
    </xdr:from>
    <xdr:to>
      <xdr:col>24</xdr:col>
      <xdr:colOff>63500</xdr:colOff>
      <xdr:row>39</xdr:row>
      <xdr:rowOff>140335</xdr:rowOff>
    </xdr:to>
    <xdr:cxnSp macro="">
      <xdr:nvCxnSpPr>
        <xdr:cNvPr id="74" name="直線コネクタ 73">
          <a:extLst>
            <a:ext uri="{FF2B5EF4-FFF2-40B4-BE49-F238E27FC236}">
              <a16:creationId xmlns:a16="http://schemas.microsoft.com/office/drawing/2014/main" id="{00000000-0008-0000-0100-00004A000000}"/>
            </a:ext>
          </a:extLst>
        </xdr:cNvPr>
        <xdr:cNvCxnSpPr/>
      </xdr:nvCxnSpPr>
      <xdr:spPr>
        <a:xfrm>
          <a:off x="3797300" y="6805930"/>
          <a:ext cx="8382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52705</xdr:rowOff>
    </xdr:from>
    <xdr:to>
      <xdr:col>15</xdr:col>
      <xdr:colOff>101600</xdr:colOff>
      <xdr:row>39</xdr:row>
      <xdr:rowOff>154940</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2857500" y="67392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103505</xdr:rowOff>
    </xdr:from>
    <xdr:to>
      <xdr:col>19</xdr:col>
      <xdr:colOff>177800</xdr:colOff>
      <xdr:row>39</xdr:row>
      <xdr:rowOff>119380</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2908300" y="6790055"/>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34290</xdr:rowOff>
    </xdr:from>
    <xdr:to>
      <xdr:col>10</xdr:col>
      <xdr:colOff>165100</xdr:colOff>
      <xdr:row>39</xdr:row>
      <xdr:rowOff>135890</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1968500" y="672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85090</xdr:rowOff>
    </xdr:from>
    <xdr:to>
      <xdr:col>15</xdr:col>
      <xdr:colOff>50800</xdr:colOff>
      <xdr:row>39</xdr:row>
      <xdr:rowOff>103505</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019300" y="6771640"/>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16510</xdr:rowOff>
    </xdr:from>
    <xdr:to>
      <xdr:col>6</xdr:col>
      <xdr:colOff>38100</xdr:colOff>
      <xdr:row>39</xdr:row>
      <xdr:rowOff>118110</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079500" y="670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67310</xdr:rowOff>
    </xdr:from>
    <xdr:to>
      <xdr:col>10</xdr:col>
      <xdr:colOff>114300</xdr:colOff>
      <xdr:row>39</xdr:row>
      <xdr:rowOff>85090</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1130300" y="675386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35</xdr:row>
      <xdr:rowOff>113665</xdr:rowOff>
    </xdr:from>
    <xdr:ext cx="405130" cy="258445"/>
    <xdr:sp macro="" textlink="">
      <xdr:nvSpPr>
        <xdr:cNvPr id="81" name="n_1aveValue【道路】&#10;有形固定資産減価償却率">
          <a:extLst>
            <a:ext uri="{FF2B5EF4-FFF2-40B4-BE49-F238E27FC236}">
              <a16:creationId xmlns:a16="http://schemas.microsoft.com/office/drawing/2014/main" id="{00000000-0008-0000-0100-000051000000}"/>
            </a:ext>
          </a:extLst>
        </xdr:cNvPr>
        <xdr:cNvSpPr txBox="1"/>
      </xdr:nvSpPr>
      <xdr:spPr>
        <a:xfrm>
          <a:off x="3582035" y="611441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35</xdr:row>
      <xdr:rowOff>70485</xdr:rowOff>
    </xdr:from>
    <xdr:ext cx="403860" cy="259080"/>
    <xdr:sp macro="" textlink="">
      <xdr:nvSpPr>
        <xdr:cNvPr id="82" name="n_2aveValue【道路】&#10;有形固定資産減価償却率">
          <a:extLst>
            <a:ext uri="{FF2B5EF4-FFF2-40B4-BE49-F238E27FC236}">
              <a16:creationId xmlns:a16="http://schemas.microsoft.com/office/drawing/2014/main" id="{00000000-0008-0000-0100-000052000000}"/>
            </a:ext>
          </a:extLst>
        </xdr:cNvPr>
        <xdr:cNvSpPr txBox="1"/>
      </xdr:nvSpPr>
      <xdr:spPr>
        <a:xfrm>
          <a:off x="2705735" y="607123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35</xdr:row>
      <xdr:rowOff>36195</xdr:rowOff>
    </xdr:from>
    <xdr:ext cx="403860" cy="259080"/>
    <xdr:sp macro="" textlink="">
      <xdr:nvSpPr>
        <xdr:cNvPr id="83" name="n_3aveValue【道路】&#10;有形固定資産減価償却率">
          <a:extLst>
            <a:ext uri="{FF2B5EF4-FFF2-40B4-BE49-F238E27FC236}">
              <a16:creationId xmlns:a16="http://schemas.microsoft.com/office/drawing/2014/main" id="{00000000-0008-0000-0100-000053000000}"/>
            </a:ext>
          </a:extLst>
        </xdr:cNvPr>
        <xdr:cNvSpPr txBox="1"/>
      </xdr:nvSpPr>
      <xdr:spPr>
        <a:xfrm>
          <a:off x="1816735" y="603694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35</xdr:row>
      <xdr:rowOff>54610</xdr:rowOff>
    </xdr:from>
    <xdr:ext cx="403860" cy="257810"/>
    <xdr:sp macro="" textlink="">
      <xdr:nvSpPr>
        <xdr:cNvPr id="84" name="n_4aveValue【道路】&#10;有形固定資産減価償却率">
          <a:extLst>
            <a:ext uri="{FF2B5EF4-FFF2-40B4-BE49-F238E27FC236}">
              <a16:creationId xmlns:a16="http://schemas.microsoft.com/office/drawing/2014/main" id="{00000000-0008-0000-0100-000054000000}"/>
            </a:ext>
          </a:extLst>
        </xdr:cNvPr>
        <xdr:cNvSpPr txBox="1"/>
      </xdr:nvSpPr>
      <xdr:spPr>
        <a:xfrm>
          <a:off x="927735" y="605536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39</xdr:row>
      <xdr:rowOff>161290</xdr:rowOff>
    </xdr:from>
    <xdr:ext cx="405130" cy="259080"/>
    <xdr:sp macro="" textlink="">
      <xdr:nvSpPr>
        <xdr:cNvPr id="85" name="n_1mainValue【道路】&#10;有形固定資産減価償却率">
          <a:extLst>
            <a:ext uri="{FF2B5EF4-FFF2-40B4-BE49-F238E27FC236}">
              <a16:creationId xmlns:a16="http://schemas.microsoft.com/office/drawing/2014/main" id="{00000000-0008-0000-0100-000055000000}"/>
            </a:ext>
          </a:extLst>
        </xdr:cNvPr>
        <xdr:cNvSpPr txBox="1"/>
      </xdr:nvSpPr>
      <xdr:spPr>
        <a:xfrm>
          <a:off x="3582035" y="68478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84.4</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39</xdr:row>
      <xdr:rowOff>145415</xdr:rowOff>
    </xdr:from>
    <xdr:ext cx="403860" cy="257810"/>
    <xdr:sp macro="" textlink="">
      <xdr:nvSpPr>
        <xdr:cNvPr id="86" name="n_2mainValue【道路】&#10;有形固定資産減価償却率">
          <a:extLst>
            <a:ext uri="{FF2B5EF4-FFF2-40B4-BE49-F238E27FC236}">
              <a16:creationId xmlns:a16="http://schemas.microsoft.com/office/drawing/2014/main" id="{00000000-0008-0000-0100-000056000000}"/>
            </a:ext>
          </a:extLst>
        </xdr:cNvPr>
        <xdr:cNvSpPr txBox="1"/>
      </xdr:nvSpPr>
      <xdr:spPr>
        <a:xfrm>
          <a:off x="2705735" y="683196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83.7</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39</xdr:row>
      <xdr:rowOff>127000</xdr:rowOff>
    </xdr:from>
    <xdr:ext cx="403860" cy="259080"/>
    <xdr:sp macro="" textlink="">
      <xdr:nvSpPr>
        <xdr:cNvPr id="87" name="n_3mainValue【道路】&#10;有形固定資産減価償却率">
          <a:extLst>
            <a:ext uri="{FF2B5EF4-FFF2-40B4-BE49-F238E27FC236}">
              <a16:creationId xmlns:a16="http://schemas.microsoft.com/office/drawing/2014/main" id="{00000000-0008-0000-0100-000057000000}"/>
            </a:ext>
          </a:extLst>
        </xdr:cNvPr>
        <xdr:cNvSpPr txBox="1"/>
      </xdr:nvSpPr>
      <xdr:spPr>
        <a:xfrm>
          <a:off x="1816735" y="681355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82.9</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39</xdr:row>
      <xdr:rowOff>109220</xdr:rowOff>
    </xdr:from>
    <xdr:ext cx="403860" cy="257810"/>
    <xdr:sp macro="" textlink="">
      <xdr:nvSpPr>
        <xdr:cNvPr id="88" name="n_4mainValue【道路】&#10;有形固定資産減価償却率">
          <a:extLst>
            <a:ext uri="{FF2B5EF4-FFF2-40B4-BE49-F238E27FC236}">
              <a16:creationId xmlns:a16="http://schemas.microsoft.com/office/drawing/2014/main" id="{00000000-0008-0000-0100-000058000000}"/>
            </a:ext>
          </a:extLst>
        </xdr:cNvPr>
        <xdr:cNvSpPr txBox="1"/>
      </xdr:nvSpPr>
      <xdr:spPr>
        <a:xfrm>
          <a:off x="927735" y="679577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100-00005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100-00005A000000}"/>
            </a:ext>
          </a:extLst>
        </xdr:cNvPr>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23/78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16.205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2265" cy="225425"/>
    <xdr:sp macro="" textlink="">
      <xdr:nvSpPr>
        <xdr:cNvPr id="97" name="テキスト ボックス 96">
          <a:extLst>
            <a:ext uri="{FF2B5EF4-FFF2-40B4-BE49-F238E27FC236}">
              <a16:creationId xmlns:a16="http://schemas.microsoft.com/office/drawing/2014/main" id="{00000000-0008-0000-0100-000061000000}"/>
            </a:ext>
          </a:extLst>
        </xdr:cNvPr>
        <xdr:cNvSpPr txBox="1"/>
      </xdr:nvSpPr>
      <xdr:spPr>
        <a:xfrm>
          <a:off x="6565900" y="5143500"/>
          <a:ext cx="3422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100-000062000000}"/>
            </a:ext>
          </a:extLst>
        </xdr:cNvPr>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00000000-0008-0000-0100-000063000000}"/>
            </a:ext>
          </a:extLst>
        </xdr:cNvPr>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67310</xdr:rowOff>
    </xdr:from>
    <xdr:ext cx="466090" cy="259080"/>
    <xdr:sp macro="" textlink="">
      <xdr:nvSpPr>
        <xdr:cNvPr id="100" name="テキスト ボックス 99">
          <a:extLst>
            <a:ext uri="{FF2B5EF4-FFF2-40B4-BE49-F238E27FC236}">
              <a16:creationId xmlns:a16="http://schemas.microsoft.com/office/drawing/2014/main" id="{00000000-0008-0000-0100-000064000000}"/>
            </a:ext>
          </a:extLst>
        </xdr:cNvPr>
        <xdr:cNvSpPr txBox="1"/>
      </xdr:nvSpPr>
      <xdr:spPr>
        <a:xfrm>
          <a:off x="6136640" y="709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39</xdr:row>
      <xdr:rowOff>29210</xdr:rowOff>
    </xdr:from>
    <xdr:ext cx="531495" cy="257810"/>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072505" y="6715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162560</xdr:rowOff>
    </xdr:from>
    <xdr:ext cx="531495" cy="259080"/>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505" y="633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124460</xdr:rowOff>
    </xdr:from>
    <xdr:ext cx="531495" cy="259080"/>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505" y="595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32</xdr:row>
      <xdr:rowOff>86360</xdr:rowOff>
    </xdr:from>
    <xdr:ext cx="531495" cy="257810"/>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505" y="5572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30</xdr:row>
      <xdr:rowOff>48260</xdr:rowOff>
    </xdr:from>
    <xdr:ext cx="531495" cy="259080"/>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72505" y="519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00000000-0008-0000-0100-00006F000000}"/>
            </a:ext>
          </a:extLst>
        </xdr:cNvPr>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65405</xdr:rowOff>
    </xdr:from>
    <xdr:to>
      <xdr:col>54</xdr:col>
      <xdr:colOff>189865</xdr:colOff>
      <xdr:row>41</xdr:row>
      <xdr:rowOff>74930</xdr:rowOff>
    </xdr:to>
    <xdr:cxnSp macro="">
      <xdr:nvCxnSpPr>
        <xdr:cNvPr id="112" name="直線コネクタ 111">
          <a:extLst>
            <a:ext uri="{FF2B5EF4-FFF2-40B4-BE49-F238E27FC236}">
              <a16:creationId xmlns:a16="http://schemas.microsoft.com/office/drawing/2014/main" id="{00000000-0008-0000-0100-000070000000}"/>
            </a:ext>
          </a:extLst>
        </xdr:cNvPr>
        <xdr:cNvCxnSpPr/>
      </xdr:nvCxnSpPr>
      <xdr:spPr>
        <a:xfrm flipV="1">
          <a:off x="10476865" y="5894705"/>
          <a:ext cx="0" cy="12096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78740</xdr:rowOff>
    </xdr:from>
    <xdr:ext cx="469900" cy="259080"/>
    <xdr:sp macro="" textlink="">
      <xdr:nvSpPr>
        <xdr:cNvPr id="113" name="【道路】&#10;一人当たり延長最小値テキスト">
          <a:extLst>
            <a:ext uri="{FF2B5EF4-FFF2-40B4-BE49-F238E27FC236}">
              <a16:creationId xmlns:a16="http://schemas.microsoft.com/office/drawing/2014/main" id="{00000000-0008-0000-0100-000071000000}"/>
            </a:ext>
          </a:extLst>
        </xdr:cNvPr>
        <xdr:cNvSpPr txBox="1"/>
      </xdr:nvSpPr>
      <xdr:spPr>
        <a:xfrm>
          <a:off x="10515600" y="71081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3.533</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74930</xdr:rowOff>
    </xdr:from>
    <xdr:to>
      <xdr:col>55</xdr:col>
      <xdr:colOff>88900</xdr:colOff>
      <xdr:row>41</xdr:row>
      <xdr:rowOff>74930</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a:off x="10388600" y="7104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12065</xdr:rowOff>
    </xdr:from>
    <xdr:ext cx="534670" cy="259080"/>
    <xdr:sp macro="" textlink="">
      <xdr:nvSpPr>
        <xdr:cNvPr id="115" name="【道路】&#10;一人当たり延長最大値テキスト">
          <a:extLst>
            <a:ext uri="{FF2B5EF4-FFF2-40B4-BE49-F238E27FC236}">
              <a16:creationId xmlns:a16="http://schemas.microsoft.com/office/drawing/2014/main" id="{00000000-0008-0000-0100-000073000000}"/>
            </a:ext>
          </a:extLst>
        </xdr:cNvPr>
        <xdr:cNvSpPr txBox="1"/>
      </xdr:nvSpPr>
      <xdr:spPr>
        <a:xfrm>
          <a:off x="10515600" y="56699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35.277</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65405</xdr:rowOff>
    </xdr:from>
    <xdr:to>
      <xdr:col>55</xdr:col>
      <xdr:colOff>88900</xdr:colOff>
      <xdr:row>34</xdr:row>
      <xdr:rowOff>65405</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10388600" y="58947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134620</xdr:rowOff>
    </xdr:from>
    <xdr:ext cx="534670" cy="257810"/>
    <xdr:sp macro="" textlink="">
      <xdr:nvSpPr>
        <xdr:cNvPr id="117" name="【道路】&#10;一人当たり延長平均値テキスト">
          <a:extLst>
            <a:ext uri="{FF2B5EF4-FFF2-40B4-BE49-F238E27FC236}">
              <a16:creationId xmlns:a16="http://schemas.microsoft.com/office/drawing/2014/main" id="{00000000-0008-0000-0100-000075000000}"/>
            </a:ext>
          </a:extLst>
        </xdr:cNvPr>
        <xdr:cNvSpPr txBox="1"/>
      </xdr:nvSpPr>
      <xdr:spPr>
        <a:xfrm>
          <a:off x="10515600" y="6649720"/>
          <a:ext cx="53467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13.566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156210</xdr:rowOff>
    </xdr:from>
    <xdr:to>
      <xdr:col>55</xdr:col>
      <xdr:colOff>50800</xdr:colOff>
      <xdr:row>39</xdr:row>
      <xdr:rowOff>86360</xdr:rowOff>
    </xdr:to>
    <xdr:sp macro="" textlink="">
      <xdr:nvSpPr>
        <xdr:cNvPr id="118" name="フローチャート: 判断 117">
          <a:extLst>
            <a:ext uri="{FF2B5EF4-FFF2-40B4-BE49-F238E27FC236}">
              <a16:creationId xmlns:a16="http://schemas.microsoft.com/office/drawing/2014/main" id="{00000000-0008-0000-0100-000076000000}"/>
            </a:ext>
          </a:extLst>
        </xdr:cNvPr>
        <xdr:cNvSpPr/>
      </xdr:nvSpPr>
      <xdr:spPr>
        <a:xfrm>
          <a:off x="10426700" y="6671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160655</xdr:rowOff>
    </xdr:from>
    <xdr:to>
      <xdr:col>50</xdr:col>
      <xdr:colOff>165100</xdr:colOff>
      <xdr:row>39</xdr:row>
      <xdr:rowOff>90805</xdr:rowOff>
    </xdr:to>
    <xdr:sp macro="" textlink="">
      <xdr:nvSpPr>
        <xdr:cNvPr id="119" name="フローチャート: 判断 118">
          <a:extLst>
            <a:ext uri="{FF2B5EF4-FFF2-40B4-BE49-F238E27FC236}">
              <a16:creationId xmlns:a16="http://schemas.microsoft.com/office/drawing/2014/main" id="{00000000-0008-0000-0100-000077000000}"/>
            </a:ext>
          </a:extLst>
        </xdr:cNvPr>
        <xdr:cNvSpPr/>
      </xdr:nvSpPr>
      <xdr:spPr>
        <a:xfrm>
          <a:off x="9588500" y="667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120650</xdr:rowOff>
    </xdr:from>
    <xdr:to>
      <xdr:col>46</xdr:col>
      <xdr:colOff>38100</xdr:colOff>
      <xdr:row>39</xdr:row>
      <xdr:rowOff>50800</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8699500" y="663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117475</xdr:rowOff>
    </xdr:from>
    <xdr:to>
      <xdr:col>41</xdr:col>
      <xdr:colOff>101600</xdr:colOff>
      <xdr:row>39</xdr:row>
      <xdr:rowOff>47625</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7810500" y="6632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117475</xdr:rowOff>
    </xdr:from>
    <xdr:to>
      <xdr:col>36</xdr:col>
      <xdr:colOff>165100</xdr:colOff>
      <xdr:row>38</xdr:row>
      <xdr:rowOff>47625</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6921500" y="646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3" name="テキスト ボックス 122">
          <a:extLst>
            <a:ext uri="{FF2B5EF4-FFF2-40B4-BE49-F238E27FC236}">
              <a16:creationId xmlns:a16="http://schemas.microsoft.com/office/drawing/2014/main" id="{00000000-0008-0000-0100-00007B000000}"/>
            </a:ext>
          </a:extLst>
        </xdr:cNvPr>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4" name="テキスト ボックス 123">
          <a:extLst>
            <a:ext uri="{FF2B5EF4-FFF2-40B4-BE49-F238E27FC236}">
              <a16:creationId xmlns:a16="http://schemas.microsoft.com/office/drawing/2014/main" id="{00000000-0008-0000-0100-00007C000000}"/>
            </a:ext>
          </a:extLst>
        </xdr:cNvPr>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45085</xdr:rowOff>
    </xdr:from>
    <xdr:to>
      <xdr:col>55</xdr:col>
      <xdr:colOff>50800</xdr:colOff>
      <xdr:row>38</xdr:row>
      <xdr:rowOff>146685</xdr:rowOff>
    </xdr:to>
    <xdr:sp macro="" textlink="">
      <xdr:nvSpPr>
        <xdr:cNvPr id="128" name="楕円 127">
          <a:extLst>
            <a:ext uri="{FF2B5EF4-FFF2-40B4-BE49-F238E27FC236}">
              <a16:creationId xmlns:a16="http://schemas.microsoft.com/office/drawing/2014/main" id="{00000000-0008-0000-0100-000080000000}"/>
            </a:ext>
          </a:extLst>
        </xdr:cNvPr>
        <xdr:cNvSpPr/>
      </xdr:nvSpPr>
      <xdr:spPr>
        <a:xfrm>
          <a:off x="10426700" y="656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67945</xdr:rowOff>
    </xdr:from>
    <xdr:ext cx="534670" cy="258445"/>
    <xdr:sp macro="" textlink="">
      <xdr:nvSpPr>
        <xdr:cNvPr id="129" name="【道路】&#10;一人当たり延長該当値テキスト">
          <a:extLst>
            <a:ext uri="{FF2B5EF4-FFF2-40B4-BE49-F238E27FC236}">
              <a16:creationId xmlns:a16="http://schemas.microsoft.com/office/drawing/2014/main" id="{00000000-0008-0000-0100-000081000000}"/>
            </a:ext>
          </a:extLst>
        </xdr:cNvPr>
        <xdr:cNvSpPr txBox="1"/>
      </xdr:nvSpPr>
      <xdr:spPr>
        <a:xfrm>
          <a:off x="10515600" y="641159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16.484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58420</xdr:rowOff>
    </xdr:from>
    <xdr:to>
      <xdr:col>50</xdr:col>
      <xdr:colOff>165100</xdr:colOff>
      <xdr:row>38</xdr:row>
      <xdr:rowOff>160020</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9588500" y="657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95885</xdr:rowOff>
    </xdr:from>
    <xdr:to>
      <xdr:col>55</xdr:col>
      <xdr:colOff>0</xdr:colOff>
      <xdr:row>38</xdr:row>
      <xdr:rowOff>109220</xdr:rowOff>
    </xdr:to>
    <xdr:cxnSp macro="">
      <xdr:nvCxnSpPr>
        <xdr:cNvPr id="131" name="直線コネクタ 130">
          <a:extLst>
            <a:ext uri="{FF2B5EF4-FFF2-40B4-BE49-F238E27FC236}">
              <a16:creationId xmlns:a16="http://schemas.microsoft.com/office/drawing/2014/main" id="{00000000-0008-0000-0100-000083000000}"/>
            </a:ext>
          </a:extLst>
        </xdr:cNvPr>
        <xdr:cNvCxnSpPr/>
      </xdr:nvCxnSpPr>
      <xdr:spPr>
        <a:xfrm flipV="1">
          <a:off x="9639300" y="6610985"/>
          <a:ext cx="8382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73025</xdr:rowOff>
    </xdr:from>
    <xdr:to>
      <xdr:col>46</xdr:col>
      <xdr:colOff>38100</xdr:colOff>
      <xdr:row>39</xdr:row>
      <xdr:rowOff>3175</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8699500" y="658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109220</xdr:rowOff>
    </xdr:from>
    <xdr:to>
      <xdr:col>50</xdr:col>
      <xdr:colOff>114300</xdr:colOff>
      <xdr:row>38</xdr:row>
      <xdr:rowOff>123825</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flipV="1">
          <a:off x="8750300" y="6624320"/>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86360</xdr:rowOff>
    </xdr:from>
    <xdr:to>
      <xdr:col>41</xdr:col>
      <xdr:colOff>101600</xdr:colOff>
      <xdr:row>39</xdr:row>
      <xdr:rowOff>15875</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7810500" y="66014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123825</xdr:rowOff>
    </xdr:from>
    <xdr:to>
      <xdr:col>45</xdr:col>
      <xdr:colOff>177800</xdr:colOff>
      <xdr:row>38</xdr:row>
      <xdr:rowOff>136525</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7861300" y="6638925"/>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32385</xdr:rowOff>
    </xdr:from>
    <xdr:to>
      <xdr:col>36</xdr:col>
      <xdr:colOff>165100</xdr:colOff>
      <xdr:row>36</xdr:row>
      <xdr:rowOff>133985</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6921500" y="6204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83185</xdr:rowOff>
    </xdr:from>
    <xdr:to>
      <xdr:col>41</xdr:col>
      <xdr:colOff>50800</xdr:colOff>
      <xdr:row>38</xdr:row>
      <xdr:rowOff>136525</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a:off x="6972300" y="6255385"/>
          <a:ext cx="889000" cy="396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39</xdr:row>
      <xdr:rowOff>81915</xdr:rowOff>
    </xdr:from>
    <xdr:ext cx="534670" cy="259080"/>
    <xdr:sp macro="" textlink="">
      <xdr:nvSpPr>
        <xdr:cNvPr id="138" name="n_1aveValue【道路】&#10;一人当たり延長">
          <a:extLst>
            <a:ext uri="{FF2B5EF4-FFF2-40B4-BE49-F238E27FC236}">
              <a16:creationId xmlns:a16="http://schemas.microsoft.com/office/drawing/2014/main" id="{00000000-0008-0000-0100-00008A000000}"/>
            </a:ext>
          </a:extLst>
        </xdr:cNvPr>
        <xdr:cNvSpPr txBox="1"/>
      </xdr:nvSpPr>
      <xdr:spPr>
        <a:xfrm>
          <a:off x="9359265" y="67684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13.447</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39</xdr:row>
      <xdr:rowOff>41910</xdr:rowOff>
    </xdr:from>
    <xdr:ext cx="533400" cy="257810"/>
    <xdr:sp macro="" textlink="">
      <xdr:nvSpPr>
        <xdr:cNvPr id="139" name="n_2aveValue【道路】&#10;一人当たり延長">
          <a:extLst>
            <a:ext uri="{FF2B5EF4-FFF2-40B4-BE49-F238E27FC236}">
              <a16:creationId xmlns:a16="http://schemas.microsoft.com/office/drawing/2014/main" id="{00000000-0008-0000-0100-00008B000000}"/>
            </a:ext>
          </a:extLst>
        </xdr:cNvPr>
        <xdr:cNvSpPr txBox="1"/>
      </xdr:nvSpPr>
      <xdr:spPr>
        <a:xfrm>
          <a:off x="8482965" y="672846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14.497</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39</xdr:row>
      <xdr:rowOff>38735</xdr:rowOff>
    </xdr:from>
    <xdr:ext cx="533400" cy="259080"/>
    <xdr:sp macro="" textlink="">
      <xdr:nvSpPr>
        <xdr:cNvPr id="140" name="n_3aveValue【道路】&#10;一人当たり延長">
          <a:extLst>
            <a:ext uri="{FF2B5EF4-FFF2-40B4-BE49-F238E27FC236}">
              <a16:creationId xmlns:a16="http://schemas.microsoft.com/office/drawing/2014/main" id="{00000000-0008-0000-0100-00008C000000}"/>
            </a:ext>
          </a:extLst>
        </xdr:cNvPr>
        <xdr:cNvSpPr txBox="1"/>
      </xdr:nvSpPr>
      <xdr:spPr>
        <a:xfrm>
          <a:off x="7593965" y="672528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14.576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38</xdr:row>
      <xdr:rowOff>38735</xdr:rowOff>
    </xdr:from>
    <xdr:ext cx="533400" cy="259080"/>
    <xdr:sp macro="" textlink="">
      <xdr:nvSpPr>
        <xdr:cNvPr id="141" name="n_4aveValue【道路】&#10;一人当たり延長">
          <a:extLst>
            <a:ext uri="{FF2B5EF4-FFF2-40B4-BE49-F238E27FC236}">
              <a16:creationId xmlns:a16="http://schemas.microsoft.com/office/drawing/2014/main" id="{00000000-0008-0000-0100-00008D000000}"/>
            </a:ext>
          </a:extLst>
        </xdr:cNvPr>
        <xdr:cNvSpPr txBox="1"/>
      </xdr:nvSpPr>
      <xdr:spPr>
        <a:xfrm>
          <a:off x="6704965" y="655383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19.081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37</xdr:row>
      <xdr:rowOff>5080</xdr:rowOff>
    </xdr:from>
    <xdr:ext cx="534670" cy="259080"/>
    <xdr:sp macro="" textlink="">
      <xdr:nvSpPr>
        <xdr:cNvPr id="142" name="n_1mainValue【道路】&#10;一人当たり延長">
          <a:extLst>
            <a:ext uri="{FF2B5EF4-FFF2-40B4-BE49-F238E27FC236}">
              <a16:creationId xmlns:a16="http://schemas.microsoft.com/office/drawing/2014/main" id="{00000000-0008-0000-0100-00008E000000}"/>
            </a:ext>
          </a:extLst>
        </xdr:cNvPr>
        <xdr:cNvSpPr txBox="1"/>
      </xdr:nvSpPr>
      <xdr:spPr>
        <a:xfrm>
          <a:off x="9359265" y="63487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16.135</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37</xdr:row>
      <xdr:rowOff>19685</xdr:rowOff>
    </xdr:from>
    <xdr:ext cx="533400" cy="257810"/>
    <xdr:sp macro="" textlink="">
      <xdr:nvSpPr>
        <xdr:cNvPr id="143" name="n_2mainValue【道路】&#10;一人当たり延長">
          <a:extLst>
            <a:ext uri="{FF2B5EF4-FFF2-40B4-BE49-F238E27FC236}">
              <a16:creationId xmlns:a16="http://schemas.microsoft.com/office/drawing/2014/main" id="{00000000-0008-0000-0100-00008F000000}"/>
            </a:ext>
          </a:extLst>
        </xdr:cNvPr>
        <xdr:cNvSpPr txBox="1"/>
      </xdr:nvSpPr>
      <xdr:spPr>
        <a:xfrm>
          <a:off x="8482965" y="636333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15.752</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164465</xdr:colOff>
      <xdr:row>37</xdr:row>
      <xdr:rowOff>32385</xdr:rowOff>
    </xdr:from>
    <xdr:ext cx="533400" cy="257810"/>
    <xdr:sp macro="" textlink="">
      <xdr:nvSpPr>
        <xdr:cNvPr id="144" name="n_3mainValue【道路】&#10;一人当たり延長">
          <a:extLst>
            <a:ext uri="{FF2B5EF4-FFF2-40B4-BE49-F238E27FC236}">
              <a16:creationId xmlns:a16="http://schemas.microsoft.com/office/drawing/2014/main" id="{00000000-0008-0000-0100-000090000000}"/>
            </a:ext>
          </a:extLst>
        </xdr:cNvPr>
        <xdr:cNvSpPr txBox="1"/>
      </xdr:nvSpPr>
      <xdr:spPr>
        <a:xfrm>
          <a:off x="7593965" y="637603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15.422</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34</xdr:row>
      <xdr:rowOff>150495</xdr:rowOff>
    </xdr:from>
    <xdr:ext cx="533400" cy="259080"/>
    <xdr:sp macro="" textlink="">
      <xdr:nvSpPr>
        <xdr:cNvPr id="145" name="n_4mainValue【道路】&#10;一人当たり延長">
          <a:extLst>
            <a:ext uri="{FF2B5EF4-FFF2-40B4-BE49-F238E27FC236}">
              <a16:creationId xmlns:a16="http://schemas.microsoft.com/office/drawing/2014/main" id="{00000000-0008-0000-0100-000091000000}"/>
            </a:ext>
          </a:extLst>
        </xdr:cNvPr>
        <xdr:cNvSpPr txBox="1"/>
      </xdr:nvSpPr>
      <xdr:spPr>
        <a:xfrm>
          <a:off x="6704965" y="597979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25.815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000000-0008-0000-0100-000092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100-000093000000}"/>
            </a:ext>
          </a:extLst>
        </xdr:cNvPr>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7180" cy="225425"/>
    <xdr:sp macro="" textlink="">
      <xdr:nvSpPr>
        <xdr:cNvPr id="154" name="テキスト ボックス 153">
          <a:extLst>
            <a:ext uri="{FF2B5EF4-FFF2-40B4-BE49-F238E27FC236}">
              <a16:creationId xmlns:a16="http://schemas.microsoft.com/office/drawing/2014/main" id="{00000000-0008-0000-0100-00009A000000}"/>
            </a:ext>
          </a:extLst>
        </xdr:cNvPr>
        <xdr:cNvSpPr txBox="1"/>
      </xdr:nvSpPr>
      <xdr:spPr>
        <a:xfrm>
          <a:off x="723900" y="895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0000000-0008-0000-0100-00009B000000}"/>
            </a:ext>
          </a:extLst>
        </xdr:cNvPr>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6090" cy="257810"/>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294640" y="11287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130810</xdr:rowOff>
    </xdr:from>
    <xdr:to>
      <xdr:col>28</xdr:col>
      <xdr:colOff>114300</xdr:colOff>
      <xdr:row>64</xdr:row>
      <xdr:rowOff>130810</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160020</xdr:rowOff>
    </xdr:from>
    <xdr:ext cx="466090" cy="259080"/>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294640" y="109613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146685</xdr:rowOff>
    </xdr:from>
    <xdr:to>
      <xdr:col>28</xdr:col>
      <xdr:colOff>114300</xdr:colOff>
      <xdr:row>62</xdr:row>
      <xdr:rowOff>146685</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62</xdr:row>
      <xdr:rowOff>4445</xdr:rowOff>
    </xdr:from>
    <xdr:ext cx="403225" cy="259080"/>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163195</xdr:rowOff>
    </xdr:from>
    <xdr:to>
      <xdr:col>28</xdr:col>
      <xdr:colOff>114300</xdr:colOff>
      <xdr:row>60</xdr:row>
      <xdr:rowOff>163195</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20955</xdr:rowOff>
    </xdr:from>
    <xdr:ext cx="403225" cy="257810"/>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775" y="1030795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59</xdr:row>
      <xdr:rowOff>8255</xdr:rowOff>
    </xdr:from>
    <xdr:to>
      <xdr:col>28</xdr:col>
      <xdr:colOff>114300</xdr:colOff>
      <xdr:row>59</xdr:row>
      <xdr:rowOff>8255</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58</xdr:row>
      <xdr:rowOff>37465</xdr:rowOff>
    </xdr:from>
    <xdr:ext cx="403225" cy="259080"/>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57</xdr:row>
      <xdr:rowOff>24765</xdr:rowOff>
    </xdr:from>
    <xdr:to>
      <xdr:col>28</xdr:col>
      <xdr:colOff>114300</xdr:colOff>
      <xdr:row>57</xdr:row>
      <xdr:rowOff>24765</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53975</xdr:rowOff>
    </xdr:from>
    <xdr:ext cx="403225" cy="257810"/>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775" y="965517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55</xdr:row>
      <xdr:rowOff>40640</xdr:rowOff>
    </xdr:from>
    <xdr:to>
      <xdr:col>28</xdr:col>
      <xdr:colOff>114300</xdr:colOff>
      <xdr:row>55</xdr:row>
      <xdr:rowOff>40640</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54</xdr:row>
      <xdr:rowOff>69850</xdr:rowOff>
    </xdr:from>
    <xdr:ext cx="337820" cy="259080"/>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422910" y="932815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00000000-0008-0000-0100-0000AA000000}"/>
            </a:ext>
          </a:extLst>
        </xdr:cNvPr>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119380</xdr:rowOff>
    </xdr:from>
    <xdr:to>
      <xdr:col>24</xdr:col>
      <xdr:colOff>62865</xdr:colOff>
      <xdr:row>63</xdr:row>
      <xdr:rowOff>142240</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flipV="1">
          <a:off x="4634865" y="9549130"/>
          <a:ext cx="0" cy="13944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146050</xdr:rowOff>
    </xdr:from>
    <xdr:ext cx="405130" cy="257810"/>
    <xdr:sp macro="" textlink="">
      <xdr:nvSpPr>
        <xdr:cNvPr id="172" name="【橋りょう・トンネル】&#10;有形固定資産減価償却率最小値テキスト">
          <a:extLst>
            <a:ext uri="{FF2B5EF4-FFF2-40B4-BE49-F238E27FC236}">
              <a16:creationId xmlns:a16="http://schemas.microsoft.com/office/drawing/2014/main" id="{00000000-0008-0000-0100-0000AC000000}"/>
            </a:ext>
          </a:extLst>
        </xdr:cNvPr>
        <xdr:cNvSpPr txBox="1"/>
      </xdr:nvSpPr>
      <xdr:spPr>
        <a:xfrm>
          <a:off x="4673600" y="1094740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90.2</a:t>
          </a:r>
          <a:endParaRPr kumimoji="1" lang="ja-JP" altLang="en-US" sz="1000" b="1">
            <a:latin typeface="ＭＳ Ｐゴシック"/>
            <a:ea typeface="ＭＳ Ｐゴシック"/>
          </a:endParaRPr>
        </a:p>
      </xdr:txBody>
    </xdr:sp>
    <xdr:clientData/>
  </xdr:oneCellAnchor>
  <xdr:twoCellAnchor>
    <xdr:from>
      <xdr:col>23</xdr:col>
      <xdr:colOff>165100</xdr:colOff>
      <xdr:row>63</xdr:row>
      <xdr:rowOff>142240</xdr:rowOff>
    </xdr:from>
    <xdr:to>
      <xdr:col>24</xdr:col>
      <xdr:colOff>152400</xdr:colOff>
      <xdr:row>63</xdr:row>
      <xdr:rowOff>142240</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a:off x="4546600" y="109435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66040</xdr:rowOff>
    </xdr:from>
    <xdr:ext cx="340360" cy="257810"/>
    <xdr:sp macro="" textlink="">
      <xdr:nvSpPr>
        <xdr:cNvPr id="174" name="【橋りょう・トンネル】&#10;有形固定資産減価償却率最大値テキスト">
          <a:extLst>
            <a:ext uri="{FF2B5EF4-FFF2-40B4-BE49-F238E27FC236}">
              <a16:creationId xmlns:a16="http://schemas.microsoft.com/office/drawing/2014/main" id="{00000000-0008-0000-0100-0000AE000000}"/>
            </a:ext>
          </a:extLst>
        </xdr:cNvPr>
        <xdr:cNvSpPr txBox="1"/>
      </xdr:nvSpPr>
      <xdr:spPr>
        <a:xfrm>
          <a:off x="4673600" y="9324340"/>
          <a:ext cx="340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119380</xdr:rowOff>
    </xdr:from>
    <xdr:to>
      <xdr:col>24</xdr:col>
      <xdr:colOff>152400</xdr:colOff>
      <xdr:row>55</xdr:row>
      <xdr:rowOff>119380</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a:off x="4546600" y="9549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156210</xdr:rowOff>
    </xdr:from>
    <xdr:ext cx="405130" cy="257810"/>
    <xdr:sp macro="" textlink="">
      <xdr:nvSpPr>
        <xdr:cNvPr id="176" name="【橋りょう・トンネル】&#10;有形固定資産減価償却率平均値テキスト">
          <a:extLst>
            <a:ext uri="{FF2B5EF4-FFF2-40B4-BE49-F238E27FC236}">
              <a16:creationId xmlns:a16="http://schemas.microsoft.com/office/drawing/2014/main" id="{00000000-0008-0000-0100-0000B0000000}"/>
            </a:ext>
          </a:extLst>
        </xdr:cNvPr>
        <xdr:cNvSpPr txBox="1"/>
      </xdr:nvSpPr>
      <xdr:spPr>
        <a:xfrm>
          <a:off x="4673600" y="10443210"/>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77" name="フローチャート: 判断 176">
          <a:extLst>
            <a:ext uri="{FF2B5EF4-FFF2-40B4-BE49-F238E27FC236}">
              <a16:creationId xmlns:a16="http://schemas.microsoft.com/office/drawing/2014/main" id="{00000000-0008-0000-0100-0000B1000000}"/>
            </a:ext>
          </a:extLst>
        </xdr:cNvPr>
        <xdr:cNvSpPr/>
      </xdr:nvSpPr>
      <xdr:spPr>
        <a:xfrm>
          <a:off x="45847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158115</xdr:rowOff>
    </xdr:from>
    <xdr:to>
      <xdr:col>20</xdr:col>
      <xdr:colOff>38100</xdr:colOff>
      <xdr:row>61</xdr:row>
      <xdr:rowOff>88265</xdr:rowOff>
    </xdr:to>
    <xdr:sp macro="" textlink="">
      <xdr:nvSpPr>
        <xdr:cNvPr id="178" name="フローチャート: 判断 177">
          <a:extLst>
            <a:ext uri="{FF2B5EF4-FFF2-40B4-BE49-F238E27FC236}">
              <a16:creationId xmlns:a16="http://schemas.microsoft.com/office/drawing/2014/main" id="{00000000-0008-0000-0100-0000B2000000}"/>
            </a:ext>
          </a:extLst>
        </xdr:cNvPr>
        <xdr:cNvSpPr/>
      </xdr:nvSpPr>
      <xdr:spPr>
        <a:xfrm>
          <a:off x="3746500" y="10445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130175</xdr:rowOff>
    </xdr:from>
    <xdr:to>
      <xdr:col>15</xdr:col>
      <xdr:colOff>101600</xdr:colOff>
      <xdr:row>61</xdr:row>
      <xdr:rowOff>60325</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2857500" y="104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1968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164465</xdr:rowOff>
    </xdr:from>
    <xdr:to>
      <xdr:col>6</xdr:col>
      <xdr:colOff>38100</xdr:colOff>
      <xdr:row>61</xdr:row>
      <xdr:rowOff>94615</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1079500" y="1045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7810"/>
    <xdr:sp macro="" textlink="">
      <xdr:nvSpPr>
        <xdr:cNvPr id="182" name="テキスト ボックス 181">
          <a:extLst>
            <a:ext uri="{FF2B5EF4-FFF2-40B4-BE49-F238E27FC236}">
              <a16:creationId xmlns:a16="http://schemas.microsoft.com/office/drawing/2014/main" id="{00000000-0008-0000-0100-0000B6000000}"/>
            </a:ext>
          </a:extLst>
        </xdr:cNvPr>
        <xdr:cNvSpPr txBox="1"/>
      </xdr:nvSpPr>
      <xdr:spPr>
        <a:xfrm>
          <a:off x="4445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7810"/>
    <xdr:sp macro="" textlink="">
      <xdr:nvSpPr>
        <xdr:cNvPr id="183" name="テキスト ボックス 182">
          <a:extLst>
            <a:ext uri="{FF2B5EF4-FFF2-40B4-BE49-F238E27FC236}">
              <a16:creationId xmlns:a16="http://schemas.microsoft.com/office/drawing/2014/main" id="{00000000-0008-0000-0100-0000B7000000}"/>
            </a:ext>
          </a:extLst>
        </xdr:cNvPr>
        <xdr:cNvSpPr txBox="1"/>
      </xdr:nvSpPr>
      <xdr:spPr>
        <a:xfrm>
          <a:off x="3606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7810"/>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2717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7810"/>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1828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7810"/>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939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55</xdr:row>
      <xdr:rowOff>68580</xdr:rowOff>
    </xdr:from>
    <xdr:to>
      <xdr:col>24</xdr:col>
      <xdr:colOff>114300</xdr:colOff>
      <xdr:row>55</xdr:row>
      <xdr:rowOff>170180</xdr:rowOff>
    </xdr:to>
    <xdr:sp macro="" textlink="">
      <xdr:nvSpPr>
        <xdr:cNvPr id="187" name="楕円 186">
          <a:extLst>
            <a:ext uri="{FF2B5EF4-FFF2-40B4-BE49-F238E27FC236}">
              <a16:creationId xmlns:a16="http://schemas.microsoft.com/office/drawing/2014/main" id="{00000000-0008-0000-0100-0000BB000000}"/>
            </a:ext>
          </a:extLst>
        </xdr:cNvPr>
        <xdr:cNvSpPr/>
      </xdr:nvSpPr>
      <xdr:spPr>
        <a:xfrm>
          <a:off x="4584700" y="949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21590</xdr:rowOff>
    </xdr:from>
    <xdr:ext cx="340360" cy="259080"/>
    <xdr:sp macro="" textlink="">
      <xdr:nvSpPr>
        <xdr:cNvPr id="188" name="【橋りょう・トンネル】&#10;有形固定資産減価償却率該当値テキスト">
          <a:extLst>
            <a:ext uri="{FF2B5EF4-FFF2-40B4-BE49-F238E27FC236}">
              <a16:creationId xmlns:a16="http://schemas.microsoft.com/office/drawing/2014/main" id="{00000000-0008-0000-0100-0000BC000000}"/>
            </a:ext>
          </a:extLst>
        </xdr:cNvPr>
        <xdr:cNvSpPr txBox="1"/>
      </xdr:nvSpPr>
      <xdr:spPr>
        <a:xfrm>
          <a:off x="4673600" y="945134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55</xdr:row>
      <xdr:rowOff>31115</xdr:rowOff>
    </xdr:from>
    <xdr:to>
      <xdr:col>20</xdr:col>
      <xdr:colOff>38100</xdr:colOff>
      <xdr:row>55</xdr:row>
      <xdr:rowOff>132715</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3746500" y="9460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55</xdr:row>
      <xdr:rowOff>81915</xdr:rowOff>
    </xdr:from>
    <xdr:to>
      <xdr:col>24</xdr:col>
      <xdr:colOff>63500</xdr:colOff>
      <xdr:row>55</xdr:row>
      <xdr:rowOff>119380</xdr:rowOff>
    </xdr:to>
    <xdr:cxnSp macro="">
      <xdr:nvCxnSpPr>
        <xdr:cNvPr id="190" name="直線コネクタ 189">
          <a:extLst>
            <a:ext uri="{FF2B5EF4-FFF2-40B4-BE49-F238E27FC236}">
              <a16:creationId xmlns:a16="http://schemas.microsoft.com/office/drawing/2014/main" id="{00000000-0008-0000-0100-0000BE000000}"/>
            </a:ext>
          </a:extLst>
        </xdr:cNvPr>
        <xdr:cNvCxnSpPr/>
      </xdr:nvCxnSpPr>
      <xdr:spPr>
        <a:xfrm>
          <a:off x="3797300" y="9511665"/>
          <a:ext cx="8382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11430</xdr:rowOff>
    </xdr:from>
    <xdr:to>
      <xdr:col>15</xdr:col>
      <xdr:colOff>101600</xdr:colOff>
      <xdr:row>55</xdr:row>
      <xdr:rowOff>113030</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2857500" y="944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62230</xdr:rowOff>
    </xdr:from>
    <xdr:to>
      <xdr:col>19</xdr:col>
      <xdr:colOff>177800</xdr:colOff>
      <xdr:row>55</xdr:row>
      <xdr:rowOff>81915</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a:off x="2908300" y="949198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27305</xdr:rowOff>
    </xdr:from>
    <xdr:to>
      <xdr:col>10</xdr:col>
      <xdr:colOff>165100</xdr:colOff>
      <xdr:row>55</xdr:row>
      <xdr:rowOff>128905</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1968500" y="9457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55</xdr:row>
      <xdr:rowOff>62230</xdr:rowOff>
    </xdr:from>
    <xdr:to>
      <xdr:col>15</xdr:col>
      <xdr:colOff>50800</xdr:colOff>
      <xdr:row>55</xdr:row>
      <xdr:rowOff>78105</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flipV="1">
          <a:off x="2019300" y="9491980"/>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55</xdr:row>
      <xdr:rowOff>1270</xdr:rowOff>
    </xdr:from>
    <xdr:to>
      <xdr:col>6</xdr:col>
      <xdr:colOff>38100</xdr:colOff>
      <xdr:row>55</xdr:row>
      <xdr:rowOff>102870</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1079500" y="943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55</xdr:row>
      <xdr:rowOff>52070</xdr:rowOff>
    </xdr:from>
    <xdr:to>
      <xdr:col>10</xdr:col>
      <xdr:colOff>114300</xdr:colOff>
      <xdr:row>55</xdr:row>
      <xdr:rowOff>78105</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1130300" y="9481820"/>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61</xdr:row>
      <xdr:rowOff>79375</xdr:rowOff>
    </xdr:from>
    <xdr:ext cx="405130" cy="258445"/>
    <xdr:sp macro="" textlink="">
      <xdr:nvSpPr>
        <xdr:cNvPr id="197" name="n_1aveValue【橋りょう・トンネル】&#10;有形固定資産減価償却率">
          <a:extLst>
            <a:ext uri="{FF2B5EF4-FFF2-40B4-BE49-F238E27FC236}">
              <a16:creationId xmlns:a16="http://schemas.microsoft.com/office/drawing/2014/main" id="{00000000-0008-0000-0100-0000C5000000}"/>
            </a:ext>
          </a:extLst>
        </xdr:cNvPr>
        <xdr:cNvSpPr txBox="1"/>
      </xdr:nvSpPr>
      <xdr:spPr>
        <a:xfrm>
          <a:off x="3582035" y="1053782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61</xdr:row>
      <xdr:rowOff>52070</xdr:rowOff>
    </xdr:from>
    <xdr:ext cx="403860" cy="257810"/>
    <xdr:sp macro="" textlink="">
      <xdr:nvSpPr>
        <xdr:cNvPr id="198" name="n_2aveValue【橋りょう・トンネル】&#10;有形固定資産減価償却率">
          <a:extLst>
            <a:ext uri="{FF2B5EF4-FFF2-40B4-BE49-F238E27FC236}">
              <a16:creationId xmlns:a16="http://schemas.microsoft.com/office/drawing/2014/main" id="{00000000-0008-0000-0100-0000C6000000}"/>
            </a:ext>
          </a:extLst>
        </xdr:cNvPr>
        <xdr:cNvSpPr txBox="1"/>
      </xdr:nvSpPr>
      <xdr:spPr>
        <a:xfrm>
          <a:off x="2705735" y="1051052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61.1</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61</xdr:row>
      <xdr:rowOff>30480</xdr:rowOff>
    </xdr:from>
    <xdr:ext cx="403860" cy="257810"/>
    <xdr:sp macro="" textlink="">
      <xdr:nvSpPr>
        <xdr:cNvPr id="199" name="n_3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1816735" y="1048893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61</xdr:row>
      <xdr:rowOff>86360</xdr:rowOff>
    </xdr:from>
    <xdr:ext cx="403860" cy="257810"/>
    <xdr:sp macro="" textlink="">
      <xdr:nvSpPr>
        <xdr:cNvPr id="200" name="n_4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927735" y="1054481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185420</xdr:colOff>
      <xdr:row>53</xdr:row>
      <xdr:rowOff>149225</xdr:rowOff>
    </xdr:from>
    <xdr:ext cx="340360" cy="259080"/>
    <xdr:sp macro="" textlink="">
      <xdr:nvSpPr>
        <xdr:cNvPr id="201" name="n_1main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3614420" y="923607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71120</xdr:colOff>
      <xdr:row>53</xdr:row>
      <xdr:rowOff>129540</xdr:rowOff>
    </xdr:from>
    <xdr:ext cx="340360" cy="259080"/>
    <xdr:sp macro="" textlink="">
      <xdr:nvSpPr>
        <xdr:cNvPr id="202" name="n_2main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2738120" y="921639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134620</xdr:colOff>
      <xdr:row>53</xdr:row>
      <xdr:rowOff>145415</xdr:rowOff>
    </xdr:from>
    <xdr:ext cx="340360" cy="257810"/>
    <xdr:sp macro="" textlink="">
      <xdr:nvSpPr>
        <xdr:cNvPr id="203" name="n_3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1849120" y="9232265"/>
          <a:ext cx="340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a:t>
          </a:r>
          <a:endParaRPr kumimoji="1" lang="ja-JP" altLang="en-US" sz="1000" b="1">
            <a:solidFill>
              <a:srgbClr val="FF0000"/>
            </a:solidFill>
            <a:latin typeface="ＭＳ Ｐゴシック"/>
            <a:ea typeface="ＭＳ Ｐゴシック"/>
          </a:endParaRPr>
        </a:p>
      </xdr:txBody>
    </xdr:sp>
    <xdr:clientData/>
  </xdr:oneCellAnchor>
  <xdr:oneCellAnchor>
    <xdr:from>
      <xdr:col>5</xdr:col>
      <xdr:colOff>7620</xdr:colOff>
      <xdr:row>53</xdr:row>
      <xdr:rowOff>119380</xdr:rowOff>
    </xdr:from>
    <xdr:ext cx="340360" cy="259080"/>
    <xdr:sp macro="" textlink="">
      <xdr:nvSpPr>
        <xdr:cNvPr id="204" name="n_4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960120" y="920623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1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100-0000CE000000}"/>
            </a:ext>
          </a:extLst>
        </xdr:cNvPr>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76/76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225,156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8615" cy="225425"/>
    <xdr:sp macro="" textlink="">
      <xdr:nvSpPr>
        <xdr:cNvPr id="213" name="テキスト ボックス 212">
          <a:extLst>
            <a:ext uri="{FF2B5EF4-FFF2-40B4-BE49-F238E27FC236}">
              <a16:creationId xmlns:a16="http://schemas.microsoft.com/office/drawing/2014/main" id="{00000000-0008-0000-0100-0000D5000000}"/>
            </a:ext>
          </a:extLst>
        </xdr:cNvPr>
        <xdr:cNvSpPr txBox="1"/>
      </xdr:nvSpPr>
      <xdr:spPr>
        <a:xfrm>
          <a:off x="6565900" y="895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100-0000D6000000}"/>
            </a:ext>
          </a:extLst>
        </xdr:cNvPr>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00000000-0008-0000-0100-0000D7000000}"/>
            </a:ext>
          </a:extLst>
        </xdr:cNvPr>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105410</xdr:rowOff>
    </xdr:from>
    <xdr:ext cx="247650" cy="259080"/>
    <xdr:sp macro="" textlink="">
      <xdr:nvSpPr>
        <xdr:cNvPr id="216" name="テキスト ボックス 215">
          <a:extLst>
            <a:ext uri="{FF2B5EF4-FFF2-40B4-BE49-F238E27FC236}">
              <a16:creationId xmlns:a16="http://schemas.microsoft.com/office/drawing/2014/main" id="{00000000-0008-0000-0100-0000D8000000}"/>
            </a:ext>
          </a:extLst>
        </xdr:cNvPr>
        <xdr:cNvSpPr txBox="1"/>
      </xdr:nvSpPr>
      <xdr:spPr>
        <a:xfrm>
          <a:off x="6355080" y="1090676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61</xdr:row>
      <xdr:rowOff>67310</xdr:rowOff>
    </xdr:from>
    <xdr:ext cx="594360" cy="259080"/>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6008370" y="10525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59</xdr:row>
      <xdr:rowOff>29210</xdr:rowOff>
    </xdr:from>
    <xdr:ext cx="594360" cy="257810"/>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008370" y="10144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56</xdr:row>
      <xdr:rowOff>162560</xdr:rowOff>
    </xdr:from>
    <xdr:ext cx="594360" cy="259080"/>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6008370" y="9763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54</xdr:row>
      <xdr:rowOff>124460</xdr:rowOff>
    </xdr:from>
    <xdr:ext cx="684530" cy="259080"/>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5918200" y="9382760"/>
          <a:ext cx="6845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52</xdr:row>
      <xdr:rowOff>86360</xdr:rowOff>
    </xdr:from>
    <xdr:ext cx="684530" cy="257810"/>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5918200" y="9001760"/>
          <a:ext cx="6845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00000000-0008-0000-0100-0000E3000000}"/>
            </a:ext>
          </a:extLst>
        </xdr:cNvPr>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124460</xdr:rowOff>
    </xdr:from>
    <xdr:to>
      <xdr:col>54</xdr:col>
      <xdr:colOff>189865</xdr:colOff>
      <xdr:row>64</xdr:row>
      <xdr:rowOff>57785</xdr:rowOff>
    </xdr:to>
    <xdr:cxnSp macro="">
      <xdr:nvCxnSpPr>
        <xdr:cNvPr id="228" name="直線コネクタ 227">
          <a:extLst>
            <a:ext uri="{FF2B5EF4-FFF2-40B4-BE49-F238E27FC236}">
              <a16:creationId xmlns:a16="http://schemas.microsoft.com/office/drawing/2014/main" id="{00000000-0008-0000-0100-0000E4000000}"/>
            </a:ext>
          </a:extLst>
        </xdr:cNvPr>
        <xdr:cNvCxnSpPr/>
      </xdr:nvCxnSpPr>
      <xdr:spPr>
        <a:xfrm flipV="1">
          <a:off x="10476865" y="9554210"/>
          <a:ext cx="0" cy="14763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61595</xdr:rowOff>
    </xdr:from>
    <xdr:ext cx="534670" cy="259080"/>
    <xdr:sp macro="" textlink="">
      <xdr:nvSpPr>
        <xdr:cNvPr id="229" name="【橋りょう・トンネル】&#10;一人当たり有形固定資産（償却資産）額最小値テキスト">
          <a:extLst>
            <a:ext uri="{FF2B5EF4-FFF2-40B4-BE49-F238E27FC236}">
              <a16:creationId xmlns:a16="http://schemas.microsoft.com/office/drawing/2014/main" id="{00000000-0008-0000-0100-0000E5000000}"/>
            </a:ext>
          </a:extLst>
        </xdr:cNvPr>
        <xdr:cNvSpPr txBox="1"/>
      </xdr:nvSpPr>
      <xdr:spPr>
        <a:xfrm>
          <a:off x="10515600" y="110343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14,336</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57785</xdr:rowOff>
    </xdr:from>
    <xdr:to>
      <xdr:col>55</xdr:col>
      <xdr:colOff>88900</xdr:colOff>
      <xdr:row>64</xdr:row>
      <xdr:rowOff>57785</xdr:rowOff>
    </xdr:to>
    <xdr:cxnSp macro="">
      <xdr:nvCxnSpPr>
        <xdr:cNvPr id="230" name="直線コネクタ 229">
          <a:extLst>
            <a:ext uri="{FF2B5EF4-FFF2-40B4-BE49-F238E27FC236}">
              <a16:creationId xmlns:a16="http://schemas.microsoft.com/office/drawing/2014/main" id="{00000000-0008-0000-0100-0000E6000000}"/>
            </a:ext>
          </a:extLst>
        </xdr:cNvPr>
        <xdr:cNvCxnSpPr/>
      </xdr:nvCxnSpPr>
      <xdr:spPr>
        <a:xfrm>
          <a:off x="10388600" y="110305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71120</xdr:rowOff>
    </xdr:from>
    <xdr:ext cx="690245" cy="259080"/>
    <xdr:sp macro="" textlink="">
      <xdr:nvSpPr>
        <xdr:cNvPr id="231" name="【橋りょう・トンネル】&#10;一人当たり有形固定資産（償却資産）額最大値テキスト">
          <a:extLst>
            <a:ext uri="{FF2B5EF4-FFF2-40B4-BE49-F238E27FC236}">
              <a16:creationId xmlns:a16="http://schemas.microsoft.com/office/drawing/2014/main" id="{00000000-0008-0000-0100-0000E7000000}"/>
            </a:ext>
          </a:extLst>
        </xdr:cNvPr>
        <xdr:cNvSpPr txBox="1"/>
      </xdr:nvSpPr>
      <xdr:spPr>
        <a:xfrm>
          <a:off x="10515600" y="932942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1,176,842</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124460</xdr:rowOff>
    </xdr:from>
    <xdr:to>
      <xdr:col>55</xdr:col>
      <xdr:colOff>88900</xdr:colOff>
      <xdr:row>55</xdr:row>
      <xdr:rowOff>124460</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a:off x="10388600" y="95542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120650</xdr:rowOff>
    </xdr:from>
    <xdr:ext cx="598805" cy="257810"/>
    <xdr:sp macro="" textlink="">
      <xdr:nvSpPr>
        <xdr:cNvPr id="233" name="【橋りょう・トンネル】&#10;一人当たり有形固定資産（償却資産）額平均値テキスト">
          <a:extLst>
            <a:ext uri="{FF2B5EF4-FFF2-40B4-BE49-F238E27FC236}">
              <a16:creationId xmlns:a16="http://schemas.microsoft.com/office/drawing/2014/main" id="{00000000-0008-0000-0100-0000E9000000}"/>
            </a:ext>
          </a:extLst>
        </xdr:cNvPr>
        <xdr:cNvSpPr txBox="1"/>
      </xdr:nvSpPr>
      <xdr:spPr>
        <a:xfrm>
          <a:off x="10515600" y="10579100"/>
          <a:ext cx="598805"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212,819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62</xdr:row>
      <xdr:rowOff>97790</xdr:rowOff>
    </xdr:from>
    <xdr:to>
      <xdr:col>55</xdr:col>
      <xdr:colOff>50800</xdr:colOff>
      <xdr:row>63</xdr:row>
      <xdr:rowOff>27940</xdr:rowOff>
    </xdr:to>
    <xdr:sp macro="" textlink="">
      <xdr:nvSpPr>
        <xdr:cNvPr id="234" name="フローチャート: 判断 233">
          <a:extLst>
            <a:ext uri="{FF2B5EF4-FFF2-40B4-BE49-F238E27FC236}">
              <a16:creationId xmlns:a16="http://schemas.microsoft.com/office/drawing/2014/main" id="{00000000-0008-0000-0100-0000EA000000}"/>
            </a:ext>
          </a:extLst>
        </xdr:cNvPr>
        <xdr:cNvSpPr/>
      </xdr:nvSpPr>
      <xdr:spPr>
        <a:xfrm>
          <a:off x="10426700" y="1072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100965</xdr:rowOff>
    </xdr:from>
    <xdr:to>
      <xdr:col>50</xdr:col>
      <xdr:colOff>165100</xdr:colOff>
      <xdr:row>63</xdr:row>
      <xdr:rowOff>31115</xdr:rowOff>
    </xdr:to>
    <xdr:sp macro="" textlink="">
      <xdr:nvSpPr>
        <xdr:cNvPr id="235" name="フローチャート: 判断 234">
          <a:extLst>
            <a:ext uri="{FF2B5EF4-FFF2-40B4-BE49-F238E27FC236}">
              <a16:creationId xmlns:a16="http://schemas.microsoft.com/office/drawing/2014/main" id="{00000000-0008-0000-0100-0000EB000000}"/>
            </a:ext>
          </a:extLst>
        </xdr:cNvPr>
        <xdr:cNvSpPr/>
      </xdr:nvSpPr>
      <xdr:spPr>
        <a:xfrm>
          <a:off x="9588500" y="10730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99060</xdr:rowOff>
    </xdr:from>
    <xdr:to>
      <xdr:col>46</xdr:col>
      <xdr:colOff>38100</xdr:colOff>
      <xdr:row>63</xdr:row>
      <xdr:rowOff>29210</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8699500" y="10728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95885</xdr:rowOff>
    </xdr:from>
    <xdr:to>
      <xdr:col>41</xdr:col>
      <xdr:colOff>101600</xdr:colOff>
      <xdr:row>63</xdr:row>
      <xdr:rowOff>26035</xdr:rowOff>
    </xdr:to>
    <xdr:sp macro="" textlink="">
      <xdr:nvSpPr>
        <xdr:cNvPr id="237" name="フローチャート: 判断 236">
          <a:extLst>
            <a:ext uri="{FF2B5EF4-FFF2-40B4-BE49-F238E27FC236}">
              <a16:creationId xmlns:a16="http://schemas.microsoft.com/office/drawing/2014/main" id="{00000000-0008-0000-0100-0000ED000000}"/>
            </a:ext>
          </a:extLst>
        </xdr:cNvPr>
        <xdr:cNvSpPr/>
      </xdr:nvSpPr>
      <xdr:spPr>
        <a:xfrm>
          <a:off x="7810500" y="1072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107950</xdr:rowOff>
    </xdr:from>
    <xdr:to>
      <xdr:col>36</xdr:col>
      <xdr:colOff>165100</xdr:colOff>
      <xdr:row>62</xdr:row>
      <xdr:rowOff>38100</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6921500" y="1056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7810"/>
    <xdr:sp macro="" textlink="">
      <xdr:nvSpPr>
        <xdr:cNvPr id="239" name="テキスト ボックス 238">
          <a:extLst>
            <a:ext uri="{FF2B5EF4-FFF2-40B4-BE49-F238E27FC236}">
              <a16:creationId xmlns:a16="http://schemas.microsoft.com/office/drawing/2014/main" id="{00000000-0008-0000-0100-0000EF000000}"/>
            </a:ext>
          </a:extLst>
        </xdr:cNvPr>
        <xdr:cNvSpPr txBox="1"/>
      </xdr:nvSpPr>
      <xdr:spPr>
        <a:xfrm>
          <a:off x="10287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7810"/>
    <xdr:sp macro="" textlink="">
      <xdr:nvSpPr>
        <xdr:cNvPr id="240" name="テキスト ボックス 239">
          <a:extLst>
            <a:ext uri="{FF2B5EF4-FFF2-40B4-BE49-F238E27FC236}">
              <a16:creationId xmlns:a16="http://schemas.microsoft.com/office/drawing/2014/main" id="{00000000-0008-0000-0100-0000F0000000}"/>
            </a:ext>
          </a:extLst>
        </xdr:cNvPr>
        <xdr:cNvSpPr txBox="1"/>
      </xdr:nvSpPr>
      <xdr:spPr>
        <a:xfrm>
          <a:off x="9448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7810"/>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8559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7810"/>
    <xdr:sp macro="" textlink="">
      <xdr:nvSpPr>
        <xdr:cNvPr id="242" name="テキスト ボックス 241">
          <a:extLst>
            <a:ext uri="{FF2B5EF4-FFF2-40B4-BE49-F238E27FC236}">
              <a16:creationId xmlns:a16="http://schemas.microsoft.com/office/drawing/2014/main" id="{00000000-0008-0000-0100-0000F2000000}"/>
            </a:ext>
          </a:extLst>
        </xdr:cNvPr>
        <xdr:cNvSpPr txBox="1"/>
      </xdr:nvSpPr>
      <xdr:spPr>
        <a:xfrm>
          <a:off x="7670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7810"/>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6781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64</xdr:row>
      <xdr:rowOff>6985</xdr:rowOff>
    </xdr:from>
    <xdr:to>
      <xdr:col>55</xdr:col>
      <xdr:colOff>50800</xdr:colOff>
      <xdr:row>64</xdr:row>
      <xdr:rowOff>109220</xdr:rowOff>
    </xdr:to>
    <xdr:sp macro="" textlink="">
      <xdr:nvSpPr>
        <xdr:cNvPr id="244" name="楕円 243">
          <a:extLst>
            <a:ext uri="{FF2B5EF4-FFF2-40B4-BE49-F238E27FC236}">
              <a16:creationId xmlns:a16="http://schemas.microsoft.com/office/drawing/2014/main" id="{00000000-0008-0000-0100-0000F4000000}"/>
            </a:ext>
          </a:extLst>
        </xdr:cNvPr>
        <xdr:cNvSpPr/>
      </xdr:nvSpPr>
      <xdr:spPr>
        <a:xfrm>
          <a:off x="10426700" y="109797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93345</xdr:rowOff>
    </xdr:from>
    <xdr:ext cx="534670" cy="259080"/>
    <xdr:sp macro="" textlink="">
      <xdr:nvSpPr>
        <xdr:cNvPr id="245" name="【橋りょう・トンネル】&#10;一人当たり有形固定資産（償却資産）額該当値テキスト">
          <a:extLst>
            <a:ext uri="{FF2B5EF4-FFF2-40B4-BE49-F238E27FC236}">
              <a16:creationId xmlns:a16="http://schemas.microsoft.com/office/drawing/2014/main" id="{00000000-0008-0000-0100-0000F5000000}"/>
            </a:ext>
          </a:extLst>
        </xdr:cNvPr>
        <xdr:cNvSpPr txBox="1"/>
      </xdr:nvSpPr>
      <xdr:spPr>
        <a:xfrm>
          <a:off x="10515600" y="108946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14,336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64</xdr:row>
      <xdr:rowOff>7620</xdr:rowOff>
    </xdr:from>
    <xdr:to>
      <xdr:col>50</xdr:col>
      <xdr:colOff>165100</xdr:colOff>
      <xdr:row>64</xdr:row>
      <xdr:rowOff>109220</xdr:rowOff>
    </xdr:to>
    <xdr:sp macro="" textlink="">
      <xdr:nvSpPr>
        <xdr:cNvPr id="246" name="楕円 245">
          <a:extLst>
            <a:ext uri="{FF2B5EF4-FFF2-40B4-BE49-F238E27FC236}">
              <a16:creationId xmlns:a16="http://schemas.microsoft.com/office/drawing/2014/main" id="{00000000-0008-0000-0100-0000F6000000}"/>
            </a:ext>
          </a:extLst>
        </xdr:cNvPr>
        <xdr:cNvSpPr/>
      </xdr:nvSpPr>
      <xdr:spPr>
        <a:xfrm>
          <a:off x="9588500" y="1098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57785</xdr:rowOff>
    </xdr:from>
    <xdr:to>
      <xdr:col>55</xdr:col>
      <xdr:colOff>0</xdr:colOff>
      <xdr:row>64</xdr:row>
      <xdr:rowOff>58420</xdr:rowOff>
    </xdr:to>
    <xdr:cxnSp macro="">
      <xdr:nvCxnSpPr>
        <xdr:cNvPr id="247" name="直線コネクタ 246">
          <a:extLst>
            <a:ext uri="{FF2B5EF4-FFF2-40B4-BE49-F238E27FC236}">
              <a16:creationId xmlns:a16="http://schemas.microsoft.com/office/drawing/2014/main" id="{00000000-0008-0000-0100-0000F7000000}"/>
            </a:ext>
          </a:extLst>
        </xdr:cNvPr>
        <xdr:cNvCxnSpPr/>
      </xdr:nvCxnSpPr>
      <xdr:spPr>
        <a:xfrm flipV="1">
          <a:off x="9639300" y="11030585"/>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10795</xdr:rowOff>
    </xdr:from>
    <xdr:to>
      <xdr:col>46</xdr:col>
      <xdr:colOff>38100</xdr:colOff>
      <xdr:row>64</xdr:row>
      <xdr:rowOff>112395</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8699500" y="10983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58420</xdr:rowOff>
    </xdr:from>
    <xdr:to>
      <xdr:col>50</xdr:col>
      <xdr:colOff>114300</xdr:colOff>
      <xdr:row>64</xdr:row>
      <xdr:rowOff>61595</xdr:rowOff>
    </xdr:to>
    <xdr:cxnSp macro="">
      <xdr:nvCxnSpPr>
        <xdr:cNvPr id="249" name="直線コネクタ 248">
          <a:extLst>
            <a:ext uri="{FF2B5EF4-FFF2-40B4-BE49-F238E27FC236}">
              <a16:creationId xmlns:a16="http://schemas.microsoft.com/office/drawing/2014/main" id="{00000000-0008-0000-0100-0000F9000000}"/>
            </a:ext>
          </a:extLst>
        </xdr:cNvPr>
        <xdr:cNvCxnSpPr/>
      </xdr:nvCxnSpPr>
      <xdr:spPr>
        <a:xfrm flipV="1">
          <a:off x="8750300" y="1103122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20955</xdr:rowOff>
    </xdr:from>
    <xdr:to>
      <xdr:col>41</xdr:col>
      <xdr:colOff>101600</xdr:colOff>
      <xdr:row>64</xdr:row>
      <xdr:rowOff>122555</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7810500" y="10993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61595</xdr:rowOff>
    </xdr:from>
    <xdr:to>
      <xdr:col>45</xdr:col>
      <xdr:colOff>177800</xdr:colOff>
      <xdr:row>64</xdr:row>
      <xdr:rowOff>71755</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7861300" y="11034395"/>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21590</xdr:rowOff>
    </xdr:from>
    <xdr:to>
      <xdr:col>36</xdr:col>
      <xdr:colOff>165100</xdr:colOff>
      <xdr:row>64</xdr:row>
      <xdr:rowOff>123190</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6921500" y="10994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71755</xdr:rowOff>
    </xdr:from>
    <xdr:to>
      <xdr:col>41</xdr:col>
      <xdr:colOff>50800</xdr:colOff>
      <xdr:row>64</xdr:row>
      <xdr:rowOff>72390</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flipV="1">
          <a:off x="6972300" y="1104455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182880</xdr:colOff>
      <xdr:row>61</xdr:row>
      <xdr:rowOff>47625</xdr:rowOff>
    </xdr:from>
    <xdr:ext cx="597535" cy="259080"/>
    <xdr:sp macro="" textlink="">
      <xdr:nvSpPr>
        <xdr:cNvPr id="254" name="n_1aveValue【橋りょう・トンネル】&#10;一人当たり有形固定資産（償却資産）額">
          <a:extLst>
            <a:ext uri="{FF2B5EF4-FFF2-40B4-BE49-F238E27FC236}">
              <a16:creationId xmlns:a16="http://schemas.microsoft.com/office/drawing/2014/main" id="{00000000-0008-0000-0100-0000FE000000}"/>
            </a:ext>
          </a:extLst>
        </xdr:cNvPr>
        <xdr:cNvSpPr txBox="1"/>
      </xdr:nvSpPr>
      <xdr:spPr>
        <a:xfrm>
          <a:off x="9326880" y="1050607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210,301</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61</xdr:row>
      <xdr:rowOff>45720</xdr:rowOff>
    </xdr:from>
    <xdr:ext cx="597535" cy="259080"/>
    <xdr:sp macro="" textlink="">
      <xdr:nvSpPr>
        <xdr:cNvPr id="255" name="n_2aveValue【橋りょう・トンネル】&#10;一人当たり有形固定資産（償却資産）額">
          <a:extLst>
            <a:ext uri="{FF2B5EF4-FFF2-40B4-BE49-F238E27FC236}">
              <a16:creationId xmlns:a16="http://schemas.microsoft.com/office/drawing/2014/main" id="{00000000-0008-0000-0100-0000FF000000}"/>
            </a:ext>
          </a:extLst>
        </xdr:cNvPr>
        <xdr:cNvSpPr txBox="1"/>
      </xdr:nvSpPr>
      <xdr:spPr>
        <a:xfrm>
          <a:off x="8450580" y="1050417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212,097</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61</xdr:row>
      <xdr:rowOff>42545</xdr:rowOff>
    </xdr:from>
    <xdr:ext cx="597535" cy="257810"/>
    <xdr:sp macro="" textlink="">
      <xdr:nvSpPr>
        <xdr:cNvPr id="256" name="n_3ave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7561580" y="10500995"/>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214,350</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60</xdr:row>
      <xdr:rowOff>54610</xdr:rowOff>
    </xdr:from>
    <xdr:ext cx="597535" cy="257810"/>
    <xdr:sp macro="" textlink="">
      <xdr:nvSpPr>
        <xdr:cNvPr id="257" name="n_4ave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6672580" y="1034161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339,947</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64</xdr:row>
      <xdr:rowOff>100330</xdr:rowOff>
    </xdr:from>
    <xdr:ext cx="534670" cy="257810"/>
    <xdr:sp macro="" textlink="">
      <xdr:nvSpPr>
        <xdr:cNvPr id="258" name="n_1main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9359265" y="11073130"/>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14,003</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64</xdr:row>
      <xdr:rowOff>103505</xdr:rowOff>
    </xdr:from>
    <xdr:ext cx="533400" cy="259080"/>
    <xdr:sp macro="" textlink="">
      <xdr:nvSpPr>
        <xdr:cNvPr id="259" name="n_2main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8482965" y="1107630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11,439</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64</xdr:row>
      <xdr:rowOff>113665</xdr:rowOff>
    </xdr:from>
    <xdr:ext cx="468630" cy="258445"/>
    <xdr:sp macro="" textlink="">
      <xdr:nvSpPr>
        <xdr:cNvPr id="260" name="n_3main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7626350" y="1108646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3,448</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64</xdr:row>
      <xdr:rowOff>114300</xdr:rowOff>
    </xdr:from>
    <xdr:ext cx="468630" cy="259080"/>
    <xdr:sp macro="" textlink="">
      <xdr:nvSpPr>
        <xdr:cNvPr id="261" name="n_4main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6737350" y="1108710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3,215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00000000-0008-0000-0100-000006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00000000-0008-0000-0100-000007010000}"/>
            </a:ext>
          </a:extLst>
        </xdr:cNvPr>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51/74</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7180" cy="224155"/>
    <xdr:sp macro="" textlink="">
      <xdr:nvSpPr>
        <xdr:cNvPr id="270" name="テキスト ボックス 269">
          <a:extLst>
            <a:ext uri="{FF2B5EF4-FFF2-40B4-BE49-F238E27FC236}">
              <a16:creationId xmlns:a16="http://schemas.microsoft.com/office/drawing/2014/main" id="{00000000-0008-0000-0100-00000E010000}"/>
            </a:ext>
          </a:extLst>
        </xdr:cNvPr>
        <xdr:cNvSpPr txBox="1"/>
      </xdr:nvSpPr>
      <xdr:spPr>
        <a:xfrm>
          <a:off x="723900" y="12763500"/>
          <a:ext cx="29718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00000000-0008-0000-0100-00000F010000}"/>
            </a:ext>
          </a:extLst>
        </xdr:cNvPr>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6090" cy="259080"/>
    <xdr:sp macro="" textlink="">
      <xdr:nvSpPr>
        <xdr:cNvPr id="272" name="テキスト ボックス 271">
          <a:extLst>
            <a:ext uri="{FF2B5EF4-FFF2-40B4-BE49-F238E27FC236}">
              <a16:creationId xmlns:a16="http://schemas.microsoft.com/office/drawing/2014/main" id="{00000000-0008-0000-0100-000010010000}"/>
            </a:ext>
          </a:extLst>
        </xdr:cNvPr>
        <xdr:cNvSpPr txBox="1"/>
      </xdr:nvSpPr>
      <xdr:spPr>
        <a:xfrm>
          <a:off x="294640" y="1509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a:extLst>
            <a:ext uri="{FF2B5EF4-FFF2-40B4-BE49-F238E27FC236}">
              <a16:creationId xmlns:a16="http://schemas.microsoft.com/office/drawing/2014/main" id="{00000000-0008-0000-0100-000011010000}"/>
            </a:ext>
          </a:extLst>
        </xdr:cNvPr>
        <xdr:cNvCxnSpPr/>
      </xdr:nvCxnSpPr>
      <xdr:spPr>
        <a:xfrm>
          <a:off x="762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67310</xdr:rowOff>
    </xdr:from>
    <xdr:ext cx="466090" cy="259080"/>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294640" y="146405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82</xdr:row>
      <xdr:rowOff>124460</xdr:rowOff>
    </xdr:from>
    <xdr:ext cx="403225" cy="259080"/>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358775" y="1418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80</xdr:row>
      <xdr:rowOff>10160</xdr:rowOff>
    </xdr:from>
    <xdr:ext cx="403225" cy="259080"/>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358775" y="1372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77</xdr:row>
      <xdr:rowOff>67310</xdr:rowOff>
    </xdr:from>
    <xdr:ext cx="403225" cy="259080"/>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775" y="1326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74</xdr:row>
      <xdr:rowOff>124460</xdr:rowOff>
    </xdr:from>
    <xdr:ext cx="403225" cy="259080"/>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775" y="1281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a:extLst>
            <a:ext uri="{FF2B5EF4-FFF2-40B4-BE49-F238E27FC236}">
              <a16:creationId xmlns:a16="http://schemas.microsoft.com/office/drawing/2014/main" id="{00000000-0008-0000-0100-00001B010000}"/>
            </a:ext>
          </a:extLst>
        </xdr:cNvPr>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56515</xdr:rowOff>
    </xdr:from>
    <xdr:to>
      <xdr:col>24</xdr:col>
      <xdr:colOff>62865</xdr:colOff>
      <xdr:row>86</xdr:row>
      <xdr:rowOff>38100</xdr:rowOff>
    </xdr:to>
    <xdr:cxnSp macro="">
      <xdr:nvCxnSpPr>
        <xdr:cNvPr id="284" name="直線コネクタ 283">
          <a:extLst>
            <a:ext uri="{FF2B5EF4-FFF2-40B4-BE49-F238E27FC236}">
              <a16:creationId xmlns:a16="http://schemas.microsoft.com/office/drawing/2014/main" id="{00000000-0008-0000-0100-00001C010000}"/>
            </a:ext>
          </a:extLst>
        </xdr:cNvPr>
        <xdr:cNvCxnSpPr/>
      </xdr:nvCxnSpPr>
      <xdr:spPr>
        <a:xfrm flipV="1">
          <a:off x="4634865" y="13601065"/>
          <a:ext cx="0" cy="11817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41910</xdr:rowOff>
    </xdr:from>
    <xdr:ext cx="469900" cy="257810"/>
    <xdr:sp macro="" textlink="">
      <xdr:nvSpPr>
        <xdr:cNvPr id="285" name="【公営住宅】&#10;有形固定資産減価償却率最小値テキスト">
          <a:extLst>
            <a:ext uri="{FF2B5EF4-FFF2-40B4-BE49-F238E27FC236}">
              <a16:creationId xmlns:a16="http://schemas.microsoft.com/office/drawing/2014/main" id="{00000000-0008-0000-0100-00001D010000}"/>
            </a:ext>
          </a:extLst>
        </xdr:cNvPr>
        <xdr:cNvSpPr txBox="1"/>
      </xdr:nvSpPr>
      <xdr:spPr>
        <a:xfrm>
          <a:off x="4673600" y="1478661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6" name="直線コネクタ 285">
          <a:extLst>
            <a:ext uri="{FF2B5EF4-FFF2-40B4-BE49-F238E27FC236}">
              <a16:creationId xmlns:a16="http://schemas.microsoft.com/office/drawing/2014/main" id="{00000000-0008-0000-0100-00001E010000}"/>
            </a:ext>
          </a:extLst>
        </xdr:cNvPr>
        <xdr:cNvCxnSpPr/>
      </xdr:nvCxnSpPr>
      <xdr:spPr>
        <a:xfrm>
          <a:off x="4546600" y="1478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3175</xdr:rowOff>
    </xdr:from>
    <xdr:ext cx="405130" cy="259080"/>
    <xdr:sp macro="" textlink="">
      <xdr:nvSpPr>
        <xdr:cNvPr id="287" name="【公営住宅】&#10;有形固定資産減価償却率最大値テキスト">
          <a:extLst>
            <a:ext uri="{FF2B5EF4-FFF2-40B4-BE49-F238E27FC236}">
              <a16:creationId xmlns:a16="http://schemas.microsoft.com/office/drawing/2014/main" id="{00000000-0008-0000-0100-00001F010000}"/>
            </a:ext>
          </a:extLst>
        </xdr:cNvPr>
        <xdr:cNvSpPr txBox="1"/>
      </xdr:nvSpPr>
      <xdr:spPr>
        <a:xfrm>
          <a:off x="4673600" y="133762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48.3</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56515</xdr:rowOff>
    </xdr:from>
    <xdr:to>
      <xdr:col>24</xdr:col>
      <xdr:colOff>152400</xdr:colOff>
      <xdr:row>79</xdr:row>
      <xdr:rowOff>56515</xdr:rowOff>
    </xdr:to>
    <xdr:cxnSp macro="">
      <xdr:nvCxnSpPr>
        <xdr:cNvPr id="288" name="直線コネクタ 287">
          <a:extLst>
            <a:ext uri="{FF2B5EF4-FFF2-40B4-BE49-F238E27FC236}">
              <a16:creationId xmlns:a16="http://schemas.microsoft.com/office/drawing/2014/main" id="{00000000-0008-0000-0100-000020010000}"/>
            </a:ext>
          </a:extLst>
        </xdr:cNvPr>
        <xdr:cNvCxnSpPr/>
      </xdr:nvCxnSpPr>
      <xdr:spPr>
        <a:xfrm>
          <a:off x="4546600" y="13601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90170</xdr:rowOff>
    </xdr:from>
    <xdr:ext cx="405130" cy="259080"/>
    <xdr:sp macro="" textlink="">
      <xdr:nvSpPr>
        <xdr:cNvPr id="289" name="【公営住宅】&#10;有形固定資産減価償却率平均値テキスト">
          <a:extLst>
            <a:ext uri="{FF2B5EF4-FFF2-40B4-BE49-F238E27FC236}">
              <a16:creationId xmlns:a16="http://schemas.microsoft.com/office/drawing/2014/main" id="{00000000-0008-0000-0100-000021010000}"/>
            </a:ext>
          </a:extLst>
        </xdr:cNvPr>
        <xdr:cNvSpPr txBox="1"/>
      </xdr:nvSpPr>
      <xdr:spPr>
        <a:xfrm>
          <a:off x="4673600" y="1397762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82</xdr:row>
      <xdr:rowOff>67310</xdr:rowOff>
    </xdr:from>
    <xdr:to>
      <xdr:col>24</xdr:col>
      <xdr:colOff>114300</xdr:colOff>
      <xdr:row>82</xdr:row>
      <xdr:rowOff>168910</xdr:rowOff>
    </xdr:to>
    <xdr:sp macro="" textlink="">
      <xdr:nvSpPr>
        <xdr:cNvPr id="290" name="フローチャート: 判断 289">
          <a:extLst>
            <a:ext uri="{FF2B5EF4-FFF2-40B4-BE49-F238E27FC236}">
              <a16:creationId xmlns:a16="http://schemas.microsoft.com/office/drawing/2014/main" id="{00000000-0008-0000-0100-000022010000}"/>
            </a:ext>
          </a:extLst>
        </xdr:cNvPr>
        <xdr:cNvSpPr/>
      </xdr:nvSpPr>
      <xdr:spPr>
        <a:xfrm>
          <a:off x="4584700" y="1412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48895</xdr:rowOff>
    </xdr:from>
    <xdr:to>
      <xdr:col>20</xdr:col>
      <xdr:colOff>38100</xdr:colOff>
      <xdr:row>82</xdr:row>
      <xdr:rowOff>150495</xdr:rowOff>
    </xdr:to>
    <xdr:sp macro="" textlink="">
      <xdr:nvSpPr>
        <xdr:cNvPr id="291" name="フローチャート: 判断 290">
          <a:extLst>
            <a:ext uri="{FF2B5EF4-FFF2-40B4-BE49-F238E27FC236}">
              <a16:creationId xmlns:a16="http://schemas.microsoft.com/office/drawing/2014/main" id="{00000000-0008-0000-0100-000023010000}"/>
            </a:ext>
          </a:extLst>
        </xdr:cNvPr>
        <xdr:cNvSpPr/>
      </xdr:nvSpPr>
      <xdr:spPr>
        <a:xfrm>
          <a:off x="3746500" y="14107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37465</xdr:rowOff>
    </xdr:from>
    <xdr:to>
      <xdr:col>15</xdr:col>
      <xdr:colOff>101600</xdr:colOff>
      <xdr:row>82</xdr:row>
      <xdr:rowOff>139065</xdr:rowOff>
    </xdr:to>
    <xdr:sp macro="" textlink="">
      <xdr:nvSpPr>
        <xdr:cNvPr id="292" name="フローチャート: 判断 291">
          <a:extLst>
            <a:ext uri="{FF2B5EF4-FFF2-40B4-BE49-F238E27FC236}">
              <a16:creationId xmlns:a16="http://schemas.microsoft.com/office/drawing/2014/main" id="{00000000-0008-0000-0100-000024010000}"/>
            </a:ext>
          </a:extLst>
        </xdr:cNvPr>
        <xdr:cNvSpPr/>
      </xdr:nvSpPr>
      <xdr:spPr>
        <a:xfrm>
          <a:off x="2857500" y="1409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19050</xdr:rowOff>
    </xdr:from>
    <xdr:to>
      <xdr:col>10</xdr:col>
      <xdr:colOff>165100</xdr:colOff>
      <xdr:row>82</xdr:row>
      <xdr:rowOff>120650</xdr:rowOff>
    </xdr:to>
    <xdr:sp macro="" textlink="">
      <xdr:nvSpPr>
        <xdr:cNvPr id="293" name="フローチャート: 判断 292">
          <a:extLst>
            <a:ext uri="{FF2B5EF4-FFF2-40B4-BE49-F238E27FC236}">
              <a16:creationId xmlns:a16="http://schemas.microsoft.com/office/drawing/2014/main" id="{00000000-0008-0000-0100-000025010000}"/>
            </a:ext>
          </a:extLst>
        </xdr:cNvPr>
        <xdr:cNvSpPr/>
      </xdr:nvSpPr>
      <xdr:spPr>
        <a:xfrm>
          <a:off x="1968500" y="1407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127000</xdr:rowOff>
    </xdr:from>
    <xdr:to>
      <xdr:col>6</xdr:col>
      <xdr:colOff>38100</xdr:colOff>
      <xdr:row>82</xdr:row>
      <xdr:rowOff>57150</xdr:rowOff>
    </xdr:to>
    <xdr:sp macro="" textlink="">
      <xdr:nvSpPr>
        <xdr:cNvPr id="294" name="フローチャート: 判断 293">
          <a:extLst>
            <a:ext uri="{FF2B5EF4-FFF2-40B4-BE49-F238E27FC236}">
              <a16:creationId xmlns:a16="http://schemas.microsoft.com/office/drawing/2014/main" id="{00000000-0008-0000-0100-000026010000}"/>
            </a:ext>
          </a:extLst>
        </xdr:cNvPr>
        <xdr:cNvSpPr/>
      </xdr:nvSpPr>
      <xdr:spPr>
        <a:xfrm>
          <a:off x="1079500" y="14014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295" name="テキスト ボックス 294">
          <a:extLst>
            <a:ext uri="{FF2B5EF4-FFF2-40B4-BE49-F238E27FC236}">
              <a16:creationId xmlns:a16="http://schemas.microsoft.com/office/drawing/2014/main" id="{00000000-0008-0000-0100-000027010000}"/>
            </a:ext>
          </a:extLst>
        </xdr:cNvPr>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296" name="テキスト ボックス 295">
          <a:extLst>
            <a:ext uri="{FF2B5EF4-FFF2-40B4-BE49-F238E27FC236}">
              <a16:creationId xmlns:a16="http://schemas.microsoft.com/office/drawing/2014/main" id="{00000000-0008-0000-0100-000028010000}"/>
            </a:ext>
          </a:extLst>
        </xdr:cNvPr>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297" name="テキスト ボックス 296">
          <a:extLst>
            <a:ext uri="{FF2B5EF4-FFF2-40B4-BE49-F238E27FC236}">
              <a16:creationId xmlns:a16="http://schemas.microsoft.com/office/drawing/2014/main" id="{00000000-0008-0000-0100-000029010000}"/>
            </a:ext>
          </a:extLst>
        </xdr:cNvPr>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298" name="テキスト ボックス 297">
          <a:extLst>
            <a:ext uri="{FF2B5EF4-FFF2-40B4-BE49-F238E27FC236}">
              <a16:creationId xmlns:a16="http://schemas.microsoft.com/office/drawing/2014/main" id="{00000000-0008-0000-0100-00002A010000}"/>
            </a:ext>
          </a:extLst>
        </xdr:cNvPr>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299" name="テキスト ボックス 298">
          <a:extLst>
            <a:ext uri="{FF2B5EF4-FFF2-40B4-BE49-F238E27FC236}">
              <a16:creationId xmlns:a16="http://schemas.microsoft.com/office/drawing/2014/main" id="{00000000-0008-0000-0100-00002B010000}"/>
            </a:ext>
          </a:extLst>
        </xdr:cNvPr>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83</xdr:row>
      <xdr:rowOff>41910</xdr:rowOff>
    </xdr:from>
    <xdr:to>
      <xdr:col>24</xdr:col>
      <xdr:colOff>114300</xdr:colOff>
      <xdr:row>83</xdr:row>
      <xdr:rowOff>143510</xdr:rowOff>
    </xdr:to>
    <xdr:sp macro="" textlink="">
      <xdr:nvSpPr>
        <xdr:cNvPr id="300" name="楕円 299">
          <a:extLst>
            <a:ext uri="{FF2B5EF4-FFF2-40B4-BE49-F238E27FC236}">
              <a16:creationId xmlns:a16="http://schemas.microsoft.com/office/drawing/2014/main" id="{00000000-0008-0000-0100-00002C010000}"/>
            </a:ext>
          </a:extLst>
        </xdr:cNvPr>
        <xdr:cNvSpPr/>
      </xdr:nvSpPr>
      <xdr:spPr>
        <a:xfrm>
          <a:off x="4584700" y="1427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20320</xdr:rowOff>
    </xdr:from>
    <xdr:ext cx="405130" cy="257810"/>
    <xdr:sp macro="" textlink="">
      <xdr:nvSpPr>
        <xdr:cNvPr id="301" name="【公営住宅】&#10;有形固定資産減価償却率該当値テキスト">
          <a:extLst>
            <a:ext uri="{FF2B5EF4-FFF2-40B4-BE49-F238E27FC236}">
              <a16:creationId xmlns:a16="http://schemas.microsoft.com/office/drawing/2014/main" id="{00000000-0008-0000-0100-00002D010000}"/>
            </a:ext>
          </a:extLst>
        </xdr:cNvPr>
        <xdr:cNvSpPr txBox="1"/>
      </xdr:nvSpPr>
      <xdr:spPr>
        <a:xfrm>
          <a:off x="4673600" y="1425067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83</xdr:row>
      <xdr:rowOff>40640</xdr:rowOff>
    </xdr:from>
    <xdr:to>
      <xdr:col>20</xdr:col>
      <xdr:colOff>38100</xdr:colOff>
      <xdr:row>83</xdr:row>
      <xdr:rowOff>141605</xdr:rowOff>
    </xdr:to>
    <xdr:sp macro="" textlink="">
      <xdr:nvSpPr>
        <xdr:cNvPr id="302" name="楕円 301">
          <a:extLst>
            <a:ext uri="{FF2B5EF4-FFF2-40B4-BE49-F238E27FC236}">
              <a16:creationId xmlns:a16="http://schemas.microsoft.com/office/drawing/2014/main" id="{00000000-0008-0000-0100-00002E010000}"/>
            </a:ext>
          </a:extLst>
        </xdr:cNvPr>
        <xdr:cNvSpPr/>
      </xdr:nvSpPr>
      <xdr:spPr>
        <a:xfrm>
          <a:off x="3746500" y="142709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90805</xdr:rowOff>
    </xdr:from>
    <xdr:to>
      <xdr:col>24</xdr:col>
      <xdr:colOff>63500</xdr:colOff>
      <xdr:row>83</xdr:row>
      <xdr:rowOff>92710</xdr:rowOff>
    </xdr:to>
    <xdr:cxnSp macro="">
      <xdr:nvCxnSpPr>
        <xdr:cNvPr id="303" name="直線コネクタ 302">
          <a:extLst>
            <a:ext uri="{FF2B5EF4-FFF2-40B4-BE49-F238E27FC236}">
              <a16:creationId xmlns:a16="http://schemas.microsoft.com/office/drawing/2014/main" id="{00000000-0008-0000-0100-00002F010000}"/>
            </a:ext>
          </a:extLst>
        </xdr:cNvPr>
        <xdr:cNvCxnSpPr/>
      </xdr:nvCxnSpPr>
      <xdr:spPr>
        <a:xfrm>
          <a:off x="3797300" y="14321155"/>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12700</xdr:rowOff>
    </xdr:from>
    <xdr:to>
      <xdr:col>15</xdr:col>
      <xdr:colOff>101600</xdr:colOff>
      <xdr:row>83</xdr:row>
      <xdr:rowOff>114300</xdr:rowOff>
    </xdr:to>
    <xdr:sp macro="" textlink="">
      <xdr:nvSpPr>
        <xdr:cNvPr id="304" name="楕円 303">
          <a:extLst>
            <a:ext uri="{FF2B5EF4-FFF2-40B4-BE49-F238E27FC236}">
              <a16:creationId xmlns:a16="http://schemas.microsoft.com/office/drawing/2014/main" id="{00000000-0008-0000-0100-000030010000}"/>
            </a:ext>
          </a:extLst>
        </xdr:cNvPr>
        <xdr:cNvSpPr/>
      </xdr:nvSpPr>
      <xdr:spPr>
        <a:xfrm>
          <a:off x="2857500" y="1424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63500</xdr:rowOff>
    </xdr:from>
    <xdr:to>
      <xdr:col>19</xdr:col>
      <xdr:colOff>177800</xdr:colOff>
      <xdr:row>83</xdr:row>
      <xdr:rowOff>90805</xdr:rowOff>
    </xdr:to>
    <xdr:cxnSp macro="">
      <xdr:nvCxnSpPr>
        <xdr:cNvPr id="305" name="直線コネクタ 304">
          <a:extLst>
            <a:ext uri="{FF2B5EF4-FFF2-40B4-BE49-F238E27FC236}">
              <a16:creationId xmlns:a16="http://schemas.microsoft.com/office/drawing/2014/main" id="{00000000-0008-0000-0100-000031010000}"/>
            </a:ext>
          </a:extLst>
        </xdr:cNvPr>
        <xdr:cNvCxnSpPr/>
      </xdr:nvCxnSpPr>
      <xdr:spPr>
        <a:xfrm>
          <a:off x="2908300" y="14293850"/>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149860</xdr:rowOff>
    </xdr:from>
    <xdr:to>
      <xdr:col>10</xdr:col>
      <xdr:colOff>165100</xdr:colOff>
      <xdr:row>83</xdr:row>
      <xdr:rowOff>80010</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1968500" y="14208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29210</xdr:rowOff>
    </xdr:from>
    <xdr:to>
      <xdr:col>15</xdr:col>
      <xdr:colOff>50800</xdr:colOff>
      <xdr:row>83</xdr:row>
      <xdr:rowOff>63500</xdr:rowOff>
    </xdr:to>
    <xdr:cxnSp macro="">
      <xdr:nvCxnSpPr>
        <xdr:cNvPr id="307" name="直線コネクタ 306">
          <a:extLst>
            <a:ext uri="{FF2B5EF4-FFF2-40B4-BE49-F238E27FC236}">
              <a16:creationId xmlns:a16="http://schemas.microsoft.com/office/drawing/2014/main" id="{00000000-0008-0000-0100-000033010000}"/>
            </a:ext>
          </a:extLst>
        </xdr:cNvPr>
        <xdr:cNvCxnSpPr/>
      </xdr:nvCxnSpPr>
      <xdr:spPr>
        <a:xfrm>
          <a:off x="2019300" y="1425956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127000</xdr:rowOff>
    </xdr:from>
    <xdr:to>
      <xdr:col>6</xdr:col>
      <xdr:colOff>38100</xdr:colOff>
      <xdr:row>83</xdr:row>
      <xdr:rowOff>57150</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1079500" y="1418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6350</xdr:rowOff>
    </xdr:from>
    <xdr:to>
      <xdr:col>10</xdr:col>
      <xdr:colOff>114300</xdr:colOff>
      <xdr:row>83</xdr:row>
      <xdr:rowOff>29210</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a:off x="1130300" y="1423670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80</xdr:row>
      <xdr:rowOff>167005</xdr:rowOff>
    </xdr:from>
    <xdr:ext cx="405130" cy="257810"/>
    <xdr:sp macro="" textlink="">
      <xdr:nvSpPr>
        <xdr:cNvPr id="310" name="n_1aveValue【公営住宅】&#10;有形固定資産減価償却率">
          <a:extLst>
            <a:ext uri="{FF2B5EF4-FFF2-40B4-BE49-F238E27FC236}">
              <a16:creationId xmlns:a16="http://schemas.microsoft.com/office/drawing/2014/main" id="{00000000-0008-0000-0100-000036010000}"/>
            </a:ext>
          </a:extLst>
        </xdr:cNvPr>
        <xdr:cNvSpPr txBox="1"/>
      </xdr:nvSpPr>
      <xdr:spPr>
        <a:xfrm>
          <a:off x="3582035" y="1388300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80</xdr:row>
      <xdr:rowOff>155575</xdr:rowOff>
    </xdr:from>
    <xdr:ext cx="403860" cy="257810"/>
    <xdr:sp macro="" textlink="">
      <xdr:nvSpPr>
        <xdr:cNvPr id="311" name="n_2aveValue【公営住宅】&#10;有形固定資産減価償却率">
          <a:extLst>
            <a:ext uri="{FF2B5EF4-FFF2-40B4-BE49-F238E27FC236}">
              <a16:creationId xmlns:a16="http://schemas.microsoft.com/office/drawing/2014/main" id="{00000000-0008-0000-0100-000037010000}"/>
            </a:ext>
          </a:extLst>
        </xdr:cNvPr>
        <xdr:cNvSpPr txBox="1"/>
      </xdr:nvSpPr>
      <xdr:spPr>
        <a:xfrm>
          <a:off x="2705735" y="1387157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72.2</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80</xdr:row>
      <xdr:rowOff>137160</xdr:rowOff>
    </xdr:from>
    <xdr:ext cx="403860" cy="259080"/>
    <xdr:sp macro="" textlink="">
      <xdr:nvSpPr>
        <xdr:cNvPr id="312" name="n_3aveValue【公営住宅】&#10;有形固定資産減価償却率">
          <a:extLst>
            <a:ext uri="{FF2B5EF4-FFF2-40B4-BE49-F238E27FC236}">
              <a16:creationId xmlns:a16="http://schemas.microsoft.com/office/drawing/2014/main" id="{00000000-0008-0000-0100-000038010000}"/>
            </a:ext>
          </a:extLst>
        </xdr:cNvPr>
        <xdr:cNvSpPr txBox="1"/>
      </xdr:nvSpPr>
      <xdr:spPr>
        <a:xfrm>
          <a:off x="1816735" y="1385316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71.4</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80</xdr:row>
      <xdr:rowOff>73660</xdr:rowOff>
    </xdr:from>
    <xdr:ext cx="403860" cy="259080"/>
    <xdr:sp macro="" textlink="">
      <xdr:nvSpPr>
        <xdr:cNvPr id="313" name="n_4aveValue【公営住宅】&#10;有形固定資産減価償却率">
          <a:extLst>
            <a:ext uri="{FF2B5EF4-FFF2-40B4-BE49-F238E27FC236}">
              <a16:creationId xmlns:a16="http://schemas.microsoft.com/office/drawing/2014/main" id="{00000000-0008-0000-0100-000039010000}"/>
            </a:ext>
          </a:extLst>
        </xdr:cNvPr>
        <xdr:cNvSpPr txBox="1"/>
      </xdr:nvSpPr>
      <xdr:spPr>
        <a:xfrm>
          <a:off x="927735" y="1378966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83</xdr:row>
      <xdr:rowOff>132715</xdr:rowOff>
    </xdr:from>
    <xdr:ext cx="405130" cy="257810"/>
    <xdr:sp macro="" textlink="">
      <xdr:nvSpPr>
        <xdr:cNvPr id="314" name="n_1mainValue【公営住宅】&#10;有形固定資産減価償却率">
          <a:extLst>
            <a:ext uri="{FF2B5EF4-FFF2-40B4-BE49-F238E27FC236}">
              <a16:creationId xmlns:a16="http://schemas.microsoft.com/office/drawing/2014/main" id="{00000000-0008-0000-0100-00003A010000}"/>
            </a:ext>
          </a:extLst>
        </xdr:cNvPr>
        <xdr:cNvSpPr txBox="1"/>
      </xdr:nvSpPr>
      <xdr:spPr>
        <a:xfrm>
          <a:off x="3582035" y="1436306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79.8</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83</xdr:row>
      <xdr:rowOff>105410</xdr:rowOff>
    </xdr:from>
    <xdr:ext cx="403860" cy="259080"/>
    <xdr:sp macro="" textlink="">
      <xdr:nvSpPr>
        <xdr:cNvPr id="315" name="n_2mainValue【公営住宅】&#10;有形固定資産減価償却率">
          <a:extLst>
            <a:ext uri="{FF2B5EF4-FFF2-40B4-BE49-F238E27FC236}">
              <a16:creationId xmlns:a16="http://schemas.microsoft.com/office/drawing/2014/main" id="{00000000-0008-0000-0100-00003B010000}"/>
            </a:ext>
          </a:extLst>
        </xdr:cNvPr>
        <xdr:cNvSpPr txBox="1"/>
      </xdr:nvSpPr>
      <xdr:spPr>
        <a:xfrm>
          <a:off x="2705735" y="1433576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78.6</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83</xdr:row>
      <xdr:rowOff>71120</xdr:rowOff>
    </xdr:from>
    <xdr:ext cx="403860" cy="259080"/>
    <xdr:sp macro="" textlink="">
      <xdr:nvSpPr>
        <xdr:cNvPr id="316" name="n_3mainValue【公営住宅】&#10;有形固定資産減価償却率">
          <a:extLst>
            <a:ext uri="{FF2B5EF4-FFF2-40B4-BE49-F238E27FC236}">
              <a16:creationId xmlns:a16="http://schemas.microsoft.com/office/drawing/2014/main" id="{00000000-0008-0000-0100-00003C010000}"/>
            </a:ext>
          </a:extLst>
        </xdr:cNvPr>
        <xdr:cNvSpPr txBox="1"/>
      </xdr:nvSpPr>
      <xdr:spPr>
        <a:xfrm>
          <a:off x="1816735" y="1430147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77.1</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83</xdr:row>
      <xdr:rowOff>48260</xdr:rowOff>
    </xdr:from>
    <xdr:ext cx="403860" cy="259080"/>
    <xdr:sp macro="" textlink="">
      <xdr:nvSpPr>
        <xdr:cNvPr id="317" name="n_4mainValue【公営住宅】&#10;有形固定資産減価償却率">
          <a:extLst>
            <a:ext uri="{FF2B5EF4-FFF2-40B4-BE49-F238E27FC236}">
              <a16:creationId xmlns:a16="http://schemas.microsoft.com/office/drawing/2014/main" id="{00000000-0008-0000-0100-00003D010000}"/>
            </a:ext>
          </a:extLst>
        </xdr:cNvPr>
        <xdr:cNvSpPr txBox="1"/>
      </xdr:nvSpPr>
      <xdr:spPr>
        <a:xfrm>
          <a:off x="927735" y="1427861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00000000-0008-0000-0100-00003E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00000000-0008-0000-0100-00003F010000}"/>
            </a:ext>
          </a:extLst>
        </xdr:cNvPr>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00000000-0008-0000-0100-000040010000}"/>
            </a:ext>
          </a:extLst>
        </xdr:cNvPr>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49/74</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00000000-0008-0000-0100-000041010000}"/>
            </a:ext>
          </a:extLst>
        </xdr:cNvPr>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0.528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8615" cy="224155"/>
    <xdr:sp macro="" textlink="">
      <xdr:nvSpPr>
        <xdr:cNvPr id="326" name="テキスト ボックス 325">
          <a:extLst>
            <a:ext uri="{FF2B5EF4-FFF2-40B4-BE49-F238E27FC236}">
              <a16:creationId xmlns:a16="http://schemas.microsoft.com/office/drawing/2014/main" id="{00000000-0008-0000-0100-000046010000}"/>
            </a:ext>
          </a:extLst>
        </xdr:cNvPr>
        <xdr:cNvSpPr txBox="1"/>
      </xdr:nvSpPr>
      <xdr:spPr>
        <a:xfrm>
          <a:off x="6565900" y="12763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00000000-0008-0000-0100-000047010000}"/>
            </a:ext>
          </a:extLst>
        </xdr:cNvPr>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8" name="直線コネクタ 327">
          <a:extLst>
            <a:ext uri="{FF2B5EF4-FFF2-40B4-BE49-F238E27FC236}">
              <a16:creationId xmlns:a16="http://schemas.microsoft.com/office/drawing/2014/main" id="{00000000-0008-0000-0100-000048010000}"/>
            </a:ext>
          </a:extLst>
        </xdr:cNvPr>
        <xdr:cNvCxnSpPr/>
      </xdr:nvCxnSpPr>
      <xdr:spPr>
        <a:xfrm>
          <a:off x="6604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143510</xdr:rowOff>
    </xdr:from>
    <xdr:ext cx="466090" cy="257810"/>
    <xdr:sp macro="" textlink="">
      <xdr:nvSpPr>
        <xdr:cNvPr id="329" name="テキスト ボックス 328">
          <a:extLst>
            <a:ext uri="{FF2B5EF4-FFF2-40B4-BE49-F238E27FC236}">
              <a16:creationId xmlns:a16="http://schemas.microsoft.com/office/drawing/2014/main" id="{00000000-0008-0000-0100-000049010000}"/>
            </a:ext>
          </a:extLst>
        </xdr:cNvPr>
        <xdr:cNvSpPr txBox="1"/>
      </xdr:nvSpPr>
      <xdr:spPr>
        <a:xfrm>
          <a:off x="6136640" y="14716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0" name="直線コネクタ 329">
          <a:extLst>
            <a:ext uri="{FF2B5EF4-FFF2-40B4-BE49-F238E27FC236}">
              <a16:creationId xmlns:a16="http://schemas.microsoft.com/office/drawing/2014/main" id="{00000000-0008-0000-0100-00004A010000}"/>
            </a:ext>
          </a:extLst>
        </xdr:cNvPr>
        <xdr:cNvCxnSpPr/>
      </xdr:nvCxnSpPr>
      <xdr:spPr>
        <a:xfrm>
          <a:off x="6604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83</xdr:row>
      <xdr:rowOff>105410</xdr:rowOff>
    </xdr:from>
    <xdr:ext cx="466090" cy="259080"/>
    <xdr:sp macro="" textlink="">
      <xdr:nvSpPr>
        <xdr:cNvPr id="331" name="テキスト ボックス 330">
          <a:extLst>
            <a:ext uri="{FF2B5EF4-FFF2-40B4-BE49-F238E27FC236}">
              <a16:creationId xmlns:a16="http://schemas.microsoft.com/office/drawing/2014/main" id="{00000000-0008-0000-0100-00004B010000}"/>
            </a:ext>
          </a:extLst>
        </xdr:cNvPr>
        <xdr:cNvSpPr txBox="1"/>
      </xdr:nvSpPr>
      <xdr:spPr>
        <a:xfrm>
          <a:off x="6136640" y="14335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a:extLst>
            <a:ext uri="{FF2B5EF4-FFF2-40B4-BE49-F238E27FC236}">
              <a16:creationId xmlns:a16="http://schemas.microsoft.com/office/drawing/2014/main" id="{00000000-0008-0000-0100-00004C010000}"/>
            </a:ext>
          </a:extLst>
        </xdr:cNvPr>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81</xdr:row>
      <xdr:rowOff>67310</xdr:rowOff>
    </xdr:from>
    <xdr:ext cx="466090" cy="259080"/>
    <xdr:sp macro="" textlink="">
      <xdr:nvSpPr>
        <xdr:cNvPr id="333" name="テキスト ボックス 332">
          <a:extLst>
            <a:ext uri="{FF2B5EF4-FFF2-40B4-BE49-F238E27FC236}">
              <a16:creationId xmlns:a16="http://schemas.microsoft.com/office/drawing/2014/main" id="{00000000-0008-0000-0100-00004D010000}"/>
            </a:ext>
          </a:extLst>
        </xdr:cNvPr>
        <xdr:cNvSpPr txBox="1"/>
      </xdr:nvSpPr>
      <xdr:spPr>
        <a:xfrm>
          <a:off x="6136640" y="13954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79</xdr:row>
      <xdr:rowOff>29210</xdr:rowOff>
    </xdr:from>
    <xdr:ext cx="466090" cy="257810"/>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6136640" y="13573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6604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162560</xdr:rowOff>
    </xdr:from>
    <xdr:ext cx="466090" cy="259080"/>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6136640" y="13192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124460</xdr:rowOff>
    </xdr:from>
    <xdr:ext cx="466090" cy="259080"/>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6136640" y="1281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00000000-0008-0000-0100-000054010000}"/>
            </a:ext>
          </a:extLst>
        </xdr:cNvPr>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34290</xdr:rowOff>
    </xdr:from>
    <xdr:to>
      <xdr:col>54</xdr:col>
      <xdr:colOff>189865</xdr:colOff>
      <xdr:row>86</xdr:row>
      <xdr:rowOff>109220</xdr:rowOff>
    </xdr:to>
    <xdr:cxnSp macro="">
      <xdr:nvCxnSpPr>
        <xdr:cNvPr id="341" name="直線コネクタ 340">
          <a:extLst>
            <a:ext uri="{FF2B5EF4-FFF2-40B4-BE49-F238E27FC236}">
              <a16:creationId xmlns:a16="http://schemas.microsoft.com/office/drawing/2014/main" id="{00000000-0008-0000-0100-000055010000}"/>
            </a:ext>
          </a:extLst>
        </xdr:cNvPr>
        <xdr:cNvCxnSpPr/>
      </xdr:nvCxnSpPr>
      <xdr:spPr>
        <a:xfrm flipV="1">
          <a:off x="10476865" y="13407390"/>
          <a:ext cx="0" cy="14465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113030</xdr:rowOff>
    </xdr:from>
    <xdr:ext cx="469900" cy="259080"/>
    <xdr:sp macro="" textlink="">
      <xdr:nvSpPr>
        <xdr:cNvPr id="342" name="【公営住宅】&#10;一人当たり面積最小値テキスト">
          <a:extLst>
            <a:ext uri="{FF2B5EF4-FFF2-40B4-BE49-F238E27FC236}">
              <a16:creationId xmlns:a16="http://schemas.microsoft.com/office/drawing/2014/main" id="{00000000-0008-0000-0100-000056010000}"/>
            </a:ext>
          </a:extLst>
        </xdr:cNvPr>
        <xdr:cNvSpPr txBox="1"/>
      </xdr:nvSpPr>
      <xdr:spPr>
        <a:xfrm>
          <a:off x="10515600" y="148577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0.007</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109220</xdr:rowOff>
    </xdr:from>
    <xdr:to>
      <xdr:col>55</xdr:col>
      <xdr:colOff>88900</xdr:colOff>
      <xdr:row>86</xdr:row>
      <xdr:rowOff>109220</xdr:rowOff>
    </xdr:to>
    <xdr:cxnSp macro="">
      <xdr:nvCxnSpPr>
        <xdr:cNvPr id="343" name="直線コネクタ 342">
          <a:extLst>
            <a:ext uri="{FF2B5EF4-FFF2-40B4-BE49-F238E27FC236}">
              <a16:creationId xmlns:a16="http://schemas.microsoft.com/office/drawing/2014/main" id="{00000000-0008-0000-0100-000057010000}"/>
            </a:ext>
          </a:extLst>
        </xdr:cNvPr>
        <xdr:cNvCxnSpPr/>
      </xdr:nvCxnSpPr>
      <xdr:spPr>
        <a:xfrm>
          <a:off x="10388600" y="14853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152400</xdr:rowOff>
    </xdr:from>
    <xdr:ext cx="469900" cy="259080"/>
    <xdr:sp macro="" textlink="">
      <xdr:nvSpPr>
        <xdr:cNvPr id="344" name="【公営住宅】&#10;一人当たり面積最大値テキスト">
          <a:extLst>
            <a:ext uri="{FF2B5EF4-FFF2-40B4-BE49-F238E27FC236}">
              <a16:creationId xmlns:a16="http://schemas.microsoft.com/office/drawing/2014/main" id="{00000000-0008-0000-0100-000058010000}"/>
            </a:ext>
          </a:extLst>
        </xdr:cNvPr>
        <xdr:cNvSpPr txBox="1"/>
      </xdr:nvSpPr>
      <xdr:spPr>
        <a:xfrm>
          <a:off x="10515600" y="131826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1.905</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34290</xdr:rowOff>
    </xdr:from>
    <xdr:to>
      <xdr:col>55</xdr:col>
      <xdr:colOff>88900</xdr:colOff>
      <xdr:row>78</xdr:row>
      <xdr:rowOff>34290</xdr:rowOff>
    </xdr:to>
    <xdr:cxnSp macro="">
      <xdr:nvCxnSpPr>
        <xdr:cNvPr id="345" name="直線コネクタ 344">
          <a:extLst>
            <a:ext uri="{FF2B5EF4-FFF2-40B4-BE49-F238E27FC236}">
              <a16:creationId xmlns:a16="http://schemas.microsoft.com/office/drawing/2014/main" id="{00000000-0008-0000-0100-000059010000}"/>
            </a:ext>
          </a:extLst>
        </xdr:cNvPr>
        <xdr:cNvCxnSpPr/>
      </xdr:nvCxnSpPr>
      <xdr:spPr>
        <a:xfrm>
          <a:off x="10388600" y="13407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26035</xdr:rowOff>
    </xdr:from>
    <xdr:ext cx="469900" cy="259080"/>
    <xdr:sp macro="" textlink="">
      <xdr:nvSpPr>
        <xdr:cNvPr id="346" name="【公営住宅】&#10;一人当たり面積平均値テキスト">
          <a:extLst>
            <a:ext uri="{FF2B5EF4-FFF2-40B4-BE49-F238E27FC236}">
              <a16:creationId xmlns:a16="http://schemas.microsoft.com/office/drawing/2014/main" id="{00000000-0008-0000-0100-00005A010000}"/>
            </a:ext>
          </a:extLst>
        </xdr:cNvPr>
        <xdr:cNvSpPr txBox="1"/>
      </xdr:nvSpPr>
      <xdr:spPr>
        <a:xfrm>
          <a:off x="10515600" y="1425638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0.529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84</xdr:row>
      <xdr:rowOff>3175</xdr:rowOff>
    </xdr:from>
    <xdr:to>
      <xdr:col>55</xdr:col>
      <xdr:colOff>50800</xdr:colOff>
      <xdr:row>84</xdr:row>
      <xdr:rowOff>104775</xdr:rowOff>
    </xdr:to>
    <xdr:sp macro="" textlink="">
      <xdr:nvSpPr>
        <xdr:cNvPr id="347" name="フローチャート: 判断 346">
          <a:extLst>
            <a:ext uri="{FF2B5EF4-FFF2-40B4-BE49-F238E27FC236}">
              <a16:creationId xmlns:a16="http://schemas.microsoft.com/office/drawing/2014/main" id="{00000000-0008-0000-0100-00005B010000}"/>
            </a:ext>
          </a:extLst>
        </xdr:cNvPr>
        <xdr:cNvSpPr/>
      </xdr:nvSpPr>
      <xdr:spPr>
        <a:xfrm>
          <a:off x="10426700" y="14404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14605</xdr:rowOff>
    </xdr:from>
    <xdr:to>
      <xdr:col>50</xdr:col>
      <xdr:colOff>165100</xdr:colOff>
      <xdr:row>84</xdr:row>
      <xdr:rowOff>116205</xdr:rowOff>
    </xdr:to>
    <xdr:sp macro="" textlink="">
      <xdr:nvSpPr>
        <xdr:cNvPr id="348" name="フローチャート: 判断 347">
          <a:extLst>
            <a:ext uri="{FF2B5EF4-FFF2-40B4-BE49-F238E27FC236}">
              <a16:creationId xmlns:a16="http://schemas.microsoft.com/office/drawing/2014/main" id="{00000000-0008-0000-0100-00005C010000}"/>
            </a:ext>
          </a:extLst>
        </xdr:cNvPr>
        <xdr:cNvSpPr/>
      </xdr:nvSpPr>
      <xdr:spPr>
        <a:xfrm>
          <a:off x="9588500" y="14416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8890</xdr:rowOff>
    </xdr:from>
    <xdr:to>
      <xdr:col>46</xdr:col>
      <xdr:colOff>38100</xdr:colOff>
      <xdr:row>84</xdr:row>
      <xdr:rowOff>110490</xdr:rowOff>
    </xdr:to>
    <xdr:sp macro="" textlink="">
      <xdr:nvSpPr>
        <xdr:cNvPr id="349" name="フローチャート: 判断 348">
          <a:extLst>
            <a:ext uri="{FF2B5EF4-FFF2-40B4-BE49-F238E27FC236}">
              <a16:creationId xmlns:a16="http://schemas.microsoft.com/office/drawing/2014/main" id="{00000000-0008-0000-0100-00005D010000}"/>
            </a:ext>
          </a:extLst>
        </xdr:cNvPr>
        <xdr:cNvSpPr/>
      </xdr:nvSpPr>
      <xdr:spPr>
        <a:xfrm>
          <a:off x="8699500" y="14410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6350</xdr:rowOff>
    </xdr:from>
    <xdr:to>
      <xdr:col>41</xdr:col>
      <xdr:colOff>101600</xdr:colOff>
      <xdr:row>84</xdr:row>
      <xdr:rowOff>107950</xdr:rowOff>
    </xdr:to>
    <xdr:sp macro="" textlink="">
      <xdr:nvSpPr>
        <xdr:cNvPr id="350" name="フローチャート: 判断 349">
          <a:extLst>
            <a:ext uri="{FF2B5EF4-FFF2-40B4-BE49-F238E27FC236}">
              <a16:creationId xmlns:a16="http://schemas.microsoft.com/office/drawing/2014/main" id="{00000000-0008-0000-0100-00005E010000}"/>
            </a:ext>
          </a:extLst>
        </xdr:cNvPr>
        <xdr:cNvSpPr/>
      </xdr:nvSpPr>
      <xdr:spPr>
        <a:xfrm>
          <a:off x="7810500" y="1440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168910</xdr:rowOff>
    </xdr:from>
    <xdr:to>
      <xdr:col>36</xdr:col>
      <xdr:colOff>165100</xdr:colOff>
      <xdr:row>83</xdr:row>
      <xdr:rowOff>99060</xdr:rowOff>
    </xdr:to>
    <xdr:sp macro="" textlink="">
      <xdr:nvSpPr>
        <xdr:cNvPr id="351" name="フローチャート: 判断 350">
          <a:extLst>
            <a:ext uri="{FF2B5EF4-FFF2-40B4-BE49-F238E27FC236}">
              <a16:creationId xmlns:a16="http://schemas.microsoft.com/office/drawing/2014/main" id="{00000000-0008-0000-0100-00005F010000}"/>
            </a:ext>
          </a:extLst>
        </xdr:cNvPr>
        <xdr:cNvSpPr/>
      </xdr:nvSpPr>
      <xdr:spPr>
        <a:xfrm>
          <a:off x="6921500" y="14227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52" name="テキスト ボックス 351">
          <a:extLst>
            <a:ext uri="{FF2B5EF4-FFF2-40B4-BE49-F238E27FC236}">
              <a16:creationId xmlns:a16="http://schemas.microsoft.com/office/drawing/2014/main" id="{00000000-0008-0000-0100-000060010000}"/>
            </a:ext>
          </a:extLst>
        </xdr:cNvPr>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53" name="テキスト ボックス 352">
          <a:extLst>
            <a:ext uri="{FF2B5EF4-FFF2-40B4-BE49-F238E27FC236}">
              <a16:creationId xmlns:a16="http://schemas.microsoft.com/office/drawing/2014/main" id="{00000000-0008-0000-0100-000061010000}"/>
            </a:ext>
          </a:extLst>
        </xdr:cNvPr>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54" name="テキスト ボックス 353">
          <a:extLst>
            <a:ext uri="{FF2B5EF4-FFF2-40B4-BE49-F238E27FC236}">
              <a16:creationId xmlns:a16="http://schemas.microsoft.com/office/drawing/2014/main" id="{00000000-0008-0000-0100-000062010000}"/>
            </a:ext>
          </a:extLst>
        </xdr:cNvPr>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55" name="テキスト ボックス 354">
          <a:extLst>
            <a:ext uri="{FF2B5EF4-FFF2-40B4-BE49-F238E27FC236}">
              <a16:creationId xmlns:a16="http://schemas.microsoft.com/office/drawing/2014/main" id="{00000000-0008-0000-0100-000063010000}"/>
            </a:ext>
          </a:extLst>
        </xdr:cNvPr>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84</xdr:row>
      <xdr:rowOff>155575</xdr:rowOff>
    </xdr:from>
    <xdr:to>
      <xdr:col>55</xdr:col>
      <xdr:colOff>50800</xdr:colOff>
      <xdr:row>85</xdr:row>
      <xdr:rowOff>86360</xdr:rowOff>
    </xdr:to>
    <xdr:sp macro="" textlink="">
      <xdr:nvSpPr>
        <xdr:cNvPr id="357" name="楕円 356">
          <a:extLst>
            <a:ext uri="{FF2B5EF4-FFF2-40B4-BE49-F238E27FC236}">
              <a16:creationId xmlns:a16="http://schemas.microsoft.com/office/drawing/2014/main" id="{00000000-0008-0000-0100-000065010000}"/>
            </a:ext>
          </a:extLst>
        </xdr:cNvPr>
        <xdr:cNvSpPr/>
      </xdr:nvSpPr>
      <xdr:spPr>
        <a:xfrm>
          <a:off x="10426700" y="145573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133985</xdr:rowOff>
    </xdr:from>
    <xdr:ext cx="469900" cy="257810"/>
    <xdr:sp macro="" textlink="">
      <xdr:nvSpPr>
        <xdr:cNvPr id="358" name="【公営住宅】&#10;一人当たり面積該当値テキスト">
          <a:extLst>
            <a:ext uri="{FF2B5EF4-FFF2-40B4-BE49-F238E27FC236}">
              <a16:creationId xmlns:a16="http://schemas.microsoft.com/office/drawing/2014/main" id="{00000000-0008-0000-0100-000066010000}"/>
            </a:ext>
          </a:extLst>
        </xdr:cNvPr>
        <xdr:cNvSpPr txBox="1"/>
      </xdr:nvSpPr>
      <xdr:spPr>
        <a:xfrm>
          <a:off x="10515600" y="1453578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0.329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84</xdr:row>
      <xdr:rowOff>161925</xdr:rowOff>
    </xdr:from>
    <xdr:to>
      <xdr:col>50</xdr:col>
      <xdr:colOff>165100</xdr:colOff>
      <xdr:row>85</xdr:row>
      <xdr:rowOff>92075</xdr:rowOff>
    </xdr:to>
    <xdr:sp macro="" textlink="">
      <xdr:nvSpPr>
        <xdr:cNvPr id="359" name="楕円 358">
          <a:extLst>
            <a:ext uri="{FF2B5EF4-FFF2-40B4-BE49-F238E27FC236}">
              <a16:creationId xmlns:a16="http://schemas.microsoft.com/office/drawing/2014/main" id="{00000000-0008-0000-0100-000067010000}"/>
            </a:ext>
          </a:extLst>
        </xdr:cNvPr>
        <xdr:cNvSpPr/>
      </xdr:nvSpPr>
      <xdr:spPr>
        <a:xfrm>
          <a:off x="9588500" y="14563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34925</xdr:rowOff>
    </xdr:from>
    <xdr:to>
      <xdr:col>55</xdr:col>
      <xdr:colOff>0</xdr:colOff>
      <xdr:row>85</xdr:row>
      <xdr:rowOff>41275</xdr:rowOff>
    </xdr:to>
    <xdr:cxnSp macro="">
      <xdr:nvCxnSpPr>
        <xdr:cNvPr id="360" name="直線コネクタ 359">
          <a:extLst>
            <a:ext uri="{FF2B5EF4-FFF2-40B4-BE49-F238E27FC236}">
              <a16:creationId xmlns:a16="http://schemas.microsoft.com/office/drawing/2014/main" id="{00000000-0008-0000-0100-000068010000}"/>
            </a:ext>
          </a:extLst>
        </xdr:cNvPr>
        <xdr:cNvCxnSpPr/>
      </xdr:nvCxnSpPr>
      <xdr:spPr>
        <a:xfrm flipV="1">
          <a:off x="9639300" y="14608175"/>
          <a:ext cx="8382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166370</xdr:rowOff>
    </xdr:from>
    <xdr:to>
      <xdr:col>46</xdr:col>
      <xdr:colOff>38100</xdr:colOff>
      <xdr:row>85</xdr:row>
      <xdr:rowOff>96520</xdr:rowOff>
    </xdr:to>
    <xdr:sp macro="" textlink="">
      <xdr:nvSpPr>
        <xdr:cNvPr id="361" name="楕円 360">
          <a:extLst>
            <a:ext uri="{FF2B5EF4-FFF2-40B4-BE49-F238E27FC236}">
              <a16:creationId xmlns:a16="http://schemas.microsoft.com/office/drawing/2014/main" id="{00000000-0008-0000-0100-000069010000}"/>
            </a:ext>
          </a:extLst>
        </xdr:cNvPr>
        <xdr:cNvSpPr/>
      </xdr:nvSpPr>
      <xdr:spPr>
        <a:xfrm>
          <a:off x="8699500" y="1456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41275</xdr:rowOff>
    </xdr:from>
    <xdr:to>
      <xdr:col>50</xdr:col>
      <xdr:colOff>114300</xdr:colOff>
      <xdr:row>85</xdr:row>
      <xdr:rowOff>45720</xdr:rowOff>
    </xdr:to>
    <xdr:cxnSp macro="">
      <xdr:nvCxnSpPr>
        <xdr:cNvPr id="362" name="直線コネクタ 361">
          <a:extLst>
            <a:ext uri="{FF2B5EF4-FFF2-40B4-BE49-F238E27FC236}">
              <a16:creationId xmlns:a16="http://schemas.microsoft.com/office/drawing/2014/main" id="{00000000-0008-0000-0100-00006A010000}"/>
            </a:ext>
          </a:extLst>
        </xdr:cNvPr>
        <xdr:cNvCxnSpPr/>
      </xdr:nvCxnSpPr>
      <xdr:spPr>
        <a:xfrm flipV="1">
          <a:off x="8750300" y="1461452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161925</xdr:rowOff>
    </xdr:from>
    <xdr:to>
      <xdr:col>41</xdr:col>
      <xdr:colOff>101600</xdr:colOff>
      <xdr:row>85</xdr:row>
      <xdr:rowOff>92075</xdr:rowOff>
    </xdr:to>
    <xdr:sp macro="" textlink="">
      <xdr:nvSpPr>
        <xdr:cNvPr id="363" name="楕円 362">
          <a:extLst>
            <a:ext uri="{FF2B5EF4-FFF2-40B4-BE49-F238E27FC236}">
              <a16:creationId xmlns:a16="http://schemas.microsoft.com/office/drawing/2014/main" id="{00000000-0008-0000-0100-00006B010000}"/>
            </a:ext>
          </a:extLst>
        </xdr:cNvPr>
        <xdr:cNvSpPr/>
      </xdr:nvSpPr>
      <xdr:spPr>
        <a:xfrm>
          <a:off x="7810500" y="14563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41275</xdr:rowOff>
    </xdr:from>
    <xdr:to>
      <xdr:col>45</xdr:col>
      <xdr:colOff>177800</xdr:colOff>
      <xdr:row>85</xdr:row>
      <xdr:rowOff>45720</xdr:rowOff>
    </xdr:to>
    <xdr:cxnSp macro="">
      <xdr:nvCxnSpPr>
        <xdr:cNvPr id="364" name="直線コネクタ 363">
          <a:extLst>
            <a:ext uri="{FF2B5EF4-FFF2-40B4-BE49-F238E27FC236}">
              <a16:creationId xmlns:a16="http://schemas.microsoft.com/office/drawing/2014/main" id="{00000000-0008-0000-0100-00006C010000}"/>
            </a:ext>
          </a:extLst>
        </xdr:cNvPr>
        <xdr:cNvCxnSpPr/>
      </xdr:nvCxnSpPr>
      <xdr:spPr>
        <a:xfrm>
          <a:off x="7861300" y="1461452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167640</xdr:rowOff>
    </xdr:from>
    <xdr:to>
      <xdr:col>36</xdr:col>
      <xdr:colOff>165100</xdr:colOff>
      <xdr:row>85</xdr:row>
      <xdr:rowOff>97790</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6921500" y="1456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41275</xdr:rowOff>
    </xdr:from>
    <xdr:to>
      <xdr:col>41</xdr:col>
      <xdr:colOff>50800</xdr:colOff>
      <xdr:row>85</xdr:row>
      <xdr:rowOff>46990</xdr:rowOff>
    </xdr:to>
    <xdr:cxnSp macro="">
      <xdr:nvCxnSpPr>
        <xdr:cNvPr id="366" name="直線コネクタ 365">
          <a:extLst>
            <a:ext uri="{FF2B5EF4-FFF2-40B4-BE49-F238E27FC236}">
              <a16:creationId xmlns:a16="http://schemas.microsoft.com/office/drawing/2014/main" id="{00000000-0008-0000-0100-00006E010000}"/>
            </a:ext>
          </a:extLst>
        </xdr:cNvPr>
        <xdr:cNvCxnSpPr/>
      </xdr:nvCxnSpPr>
      <xdr:spPr>
        <a:xfrm flipV="1">
          <a:off x="6972300" y="1461452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82</xdr:row>
      <xdr:rowOff>132715</xdr:rowOff>
    </xdr:from>
    <xdr:ext cx="469900" cy="257810"/>
    <xdr:sp macro="" textlink="">
      <xdr:nvSpPr>
        <xdr:cNvPr id="367" name="n_1aveValue【公営住宅】&#10;一人当たり面積">
          <a:extLst>
            <a:ext uri="{FF2B5EF4-FFF2-40B4-BE49-F238E27FC236}">
              <a16:creationId xmlns:a16="http://schemas.microsoft.com/office/drawing/2014/main" id="{00000000-0008-0000-0100-00006F010000}"/>
            </a:ext>
          </a:extLst>
        </xdr:cNvPr>
        <xdr:cNvSpPr txBox="1"/>
      </xdr:nvSpPr>
      <xdr:spPr>
        <a:xfrm>
          <a:off x="9391650" y="1419161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0.514</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82</xdr:row>
      <xdr:rowOff>127000</xdr:rowOff>
    </xdr:from>
    <xdr:ext cx="468630" cy="259080"/>
    <xdr:sp macro="" textlink="">
      <xdr:nvSpPr>
        <xdr:cNvPr id="368" name="n_2aveValue【公営住宅】&#10;一人当たり面積">
          <a:extLst>
            <a:ext uri="{FF2B5EF4-FFF2-40B4-BE49-F238E27FC236}">
              <a16:creationId xmlns:a16="http://schemas.microsoft.com/office/drawing/2014/main" id="{00000000-0008-0000-0100-000070010000}"/>
            </a:ext>
          </a:extLst>
        </xdr:cNvPr>
        <xdr:cNvSpPr txBox="1"/>
      </xdr:nvSpPr>
      <xdr:spPr>
        <a:xfrm>
          <a:off x="8515350" y="1418590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0.522</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82</xdr:row>
      <xdr:rowOff>124460</xdr:rowOff>
    </xdr:from>
    <xdr:ext cx="468630" cy="259080"/>
    <xdr:sp macro="" textlink="">
      <xdr:nvSpPr>
        <xdr:cNvPr id="369" name="n_3aveValue【公営住宅】&#10;一人当たり面積">
          <a:extLst>
            <a:ext uri="{FF2B5EF4-FFF2-40B4-BE49-F238E27FC236}">
              <a16:creationId xmlns:a16="http://schemas.microsoft.com/office/drawing/2014/main" id="{00000000-0008-0000-0100-000071010000}"/>
            </a:ext>
          </a:extLst>
        </xdr:cNvPr>
        <xdr:cNvSpPr txBox="1"/>
      </xdr:nvSpPr>
      <xdr:spPr>
        <a:xfrm>
          <a:off x="7626350" y="1418336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0.525</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81</xdr:row>
      <xdr:rowOff>115570</xdr:rowOff>
    </xdr:from>
    <xdr:ext cx="468630" cy="259080"/>
    <xdr:sp macro="" textlink="">
      <xdr:nvSpPr>
        <xdr:cNvPr id="370" name="n_4aveValue【公営住宅】&#10;一人当たり面積">
          <a:extLst>
            <a:ext uri="{FF2B5EF4-FFF2-40B4-BE49-F238E27FC236}">
              <a16:creationId xmlns:a16="http://schemas.microsoft.com/office/drawing/2014/main" id="{00000000-0008-0000-0100-000072010000}"/>
            </a:ext>
          </a:extLst>
        </xdr:cNvPr>
        <xdr:cNvSpPr txBox="1"/>
      </xdr:nvSpPr>
      <xdr:spPr>
        <a:xfrm>
          <a:off x="6737350" y="140030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0.762</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85</xdr:row>
      <xdr:rowOff>83185</xdr:rowOff>
    </xdr:from>
    <xdr:ext cx="469900" cy="259080"/>
    <xdr:sp macro="" textlink="">
      <xdr:nvSpPr>
        <xdr:cNvPr id="371" name="n_1mainValue【公営住宅】&#10;一人当たり面積">
          <a:extLst>
            <a:ext uri="{FF2B5EF4-FFF2-40B4-BE49-F238E27FC236}">
              <a16:creationId xmlns:a16="http://schemas.microsoft.com/office/drawing/2014/main" id="{00000000-0008-0000-0100-000073010000}"/>
            </a:ext>
          </a:extLst>
        </xdr:cNvPr>
        <xdr:cNvSpPr txBox="1"/>
      </xdr:nvSpPr>
      <xdr:spPr>
        <a:xfrm>
          <a:off x="9391650" y="146564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0.321</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85</xdr:row>
      <xdr:rowOff>87630</xdr:rowOff>
    </xdr:from>
    <xdr:ext cx="468630" cy="257810"/>
    <xdr:sp macro="" textlink="">
      <xdr:nvSpPr>
        <xdr:cNvPr id="372" name="n_2mainValue【公営住宅】&#10;一人当たり面積">
          <a:extLst>
            <a:ext uri="{FF2B5EF4-FFF2-40B4-BE49-F238E27FC236}">
              <a16:creationId xmlns:a16="http://schemas.microsoft.com/office/drawing/2014/main" id="{00000000-0008-0000-0100-000074010000}"/>
            </a:ext>
          </a:extLst>
        </xdr:cNvPr>
        <xdr:cNvSpPr txBox="1"/>
      </xdr:nvSpPr>
      <xdr:spPr>
        <a:xfrm>
          <a:off x="8515350" y="1466088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0.315</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85</xdr:row>
      <xdr:rowOff>83185</xdr:rowOff>
    </xdr:from>
    <xdr:ext cx="468630" cy="259080"/>
    <xdr:sp macro="" textlink="">
      <xdr:nvSpPr>
        <xdr:cNvPr id="373" name="n_3mainValue【公営住宅】&#10;一人当たり面積">
          <a:extLst>
            <a:ext uri="{FF2B5EF4-FFF2-40B4-BE49-F238E27FC236}">
              <a16:creationId xmlns:a16="http://schemas.microsoft.com/office/drawing/2014/main" id="{00000000-0008-0000-0100-000075010000}"/>
            </a:ext>
          </a:extLst>
        </xdr:cNvPr>
        <xdr:cNvSpPr txBox="1"/>
      </xdr:nvSpPr>
      <xdr:spPr>
        <a:xfrm>
          <a:off x="7626350" y="1465643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0.321</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85</xdr:row>
      <xdr:rowOff>88900</xdr:rowOff>
    </xdr:from>
    <xdr:ext cx="468630" cy="257810"/>
    <xdr:sp macro="" textlink="">
      <xdr:nvSpPr>
        <xdr:cNvPr id="374" name="n_4mainValue【公営住宅】&#10;一人当たり面積">
          <a:extLst>
            <a:ext uri="{FF2B5EF4-FFF2-40B4-BE49-F238E27FC236}">
              <a16:creationId xmlns:a16="http://schemas.microsoft.com/office/drawing/2014/main" id="{00000000-0008-0000-0100-000076010000}"/>
            </a:ext>
          </a:extLst>
        </xdr:cNvPr>
        <xdr:cNvSpPr txBox="1"/>
      </xdr:nvSpPr>
      <xdr:spPr>
        <a:xfrm>
          <a:off x="6737350" y="1466215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0.313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00000000-0008-0000-0100-000077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00000000-0008-0000-0100-000078010000}"/>
            </a:ext>
          </a:extLst>
        </xdr:cNvPr>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00000000-0008-0000-0100-000079010000}"/>
            </a:ext>
          </a:extLst>
        </xdr:cNvPr>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00000000-0008-0000-0100-00007A010000}"/>
            </a:ext>
          </a:extLst>
        </xdr:cNvPr>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7180" cy="225425"/>
    <xdr:sp macro="" textlink="">
      <xdr:nvSpPr>
        <xdr:cNvPr id="383" name="テキスト ボックス 382">
          <a:extLst>
            <a:ext uri="{FF2B5EF4-FFF2-40B4-BE49-F238E27FC236}">
              <a16:creationId xmlns:a16="http://schemas.microsoft.com/office/drawing/2014/main" id="{00000000-0008-0000-0100-00007F010000}"/>
            </a:ext>
          </a:extLst>
        </xdr:cNvPr>
        <xdr:cNvSpPr txBox="1"/>
      </xdr:nvSpPr>
      <xdr:spPr>
        <a:xfrm>
          <a:off x="723900" y="1657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00000000-0008-0000-0100-000080010000}"/>
            </a:ext>
          </a:extLst>
        </xdr:cNvPr>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6090" cy="259080"/>
    <xdr:sp macro="" textlink="">
      <xdr:nvSpPr>
        <xdr:cNvPr id="385" name="テキスト ボックス 384">
          <a:extLst>
            <a:ext uri="{FF2B5EF4-FFF2-40B4-BE49-F238E27FC236}">
              <a16:creationId xmlns:a16="http://schemas.microsoft.com/office/drawing/2014/main" id="{00000000-0008-0000-0100-000081010000}"/>
            </a:ext>
          </a:extLst>
        </xdr:cNvPr>
        <xdr:cNvSpPr txBox="1"/>
      </xdr:nvSpPr>
      <xdr:spPr>
        <a:xfrm>
          <a:off x="294640" y="1890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109</xdr:row>
      <xdr:rowOff>35560</xdr:rowOff>
    </xdr:from>
    <xdr:to>
      <xdr:col>28</xdr:col>
      <xdr:colOff>114300</xdr:colOff>
      <xdr:row>109</xdr:row>
      <xdr:rowOff>35560</xdr:rowOff>
    </xdr:to>
    <xdr:cxnSp macro="">
      <xdr:nvCxnSpPr>
        <xdr:cNvPr id="386" name="直線コネクタ 385">
          <a:extLst>
            <a:ext uri="{FF2B5EF4-FFF2-40B4-BE49-F238E27FC236}">
              <a16:creationId xmlns:a16="http://schemas.microsoft.com/office/drawing/2014/main" id="{00000000-0008-0000-0100-000082010000}"/>
            </a:ext>
          </a:extLst>
        </xdr:cNvPr>
        <xdr:cNvCxnSpPr/>
      </xdr:nvCxnSpPr>
      <xdr:spPr>
        <a:xfrm>
          <a:off x="762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64770</xdr:rowOff>
    </xdr:from>
    <xdr:ext cx="466090" cy="257810"/>
    <xdr:sp macro="" textlink="">
      <xdr:nvSpPr>
        <xdr:cNvPr id="387" name="テキスト ボックス 386">
          <a:extLst>
            <a:ext uri="{FF2B5EF4-FFF2-40B4-BE49-F238E27FC236}">
              <a16:creationId xmlns:a16="http://schemas.microsoft.com/office/drawing/2014/main" id="{00000000-0008-0000-0100-000083010000}"/>
            </a:ext>
          </a:extLst>
        </xdr:cNvPr>
        <xdr:cNvSpPr txBox="1"/>
      </xdr:nvSpPr>
      <xdr:spPr>
        <a:xfrm>
          <a:off x="294640" y="185813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107</xdr:row>
      <xdr:rowOff>52070</xdr:rowOff>
    </xdr:from>
    <xdr:to>
      <xdr:col>28</xdr:col>
      <xdr:colOff>114300</xdr:colOff>
      <xdr:row>107</xdr:row>
      <xdr:rowOff>52070</xdr:rowOff>
    </xdr:to>
    <xdr:cxnSp macro="">
      <xdr:nvCxnSpPr>
        <xdr:cNvPr id="388" name="直線コネクタ 387">
          <a:extLst>
            <a:ext uri="{FF2B5EF4-FFF2-40B4-BE49-F238E27FC236}">
              <a16:creationId xmlns:a16="http://schemas.microsoft.com/office/drawing/2014/main" id="{00000000-0008-0000-0100-000084010000}"/>
            </a:ext>
          </a:extLst>
        </xdr:cNvPr>
        <xdr:cNvCxnSpPr/>
      </xdr:nvCxnSpPr>
      <xdr:spPr>
        <a:xfrm>
          <a:off x="762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106</xdr:row>
      <xdr:rowOff>80645</xdr:rowOff>
    </xdr:from>
    <xdr:ext cx="403225" cy="259080"/>
    <xdr:sp macro="" textlink="">
      <xdr:nvSpPr>
        <xdr:cNvPr id="389" name="テキスト ボックス 388">
          <a:extLst>
            <a:ext uri="{FF2B5EF4-FFF2-40B4-BE49-F238E27FC236}">
              <a16:creationId xmlns:a16="http://schemas.microsoft.com/office/drawing/2014/main" id="{00000000-0008-0000-0100-000085010000}"/>
            </a:ext>
          </a:extLst>
        </xdr:cNvPr>
        <xdr:cNvSpPr txBox="1"/>
      </xdr:nvSpPr>
      <xdr:spPr>
        <a:xfrm>
          <a:off x="358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105</xdr:row>
      <xdr:rowOff>67945</xdr:rowOff>
    </xdr:from>
    <xdr:to>
      <xdr:col>28</xdr:col>
      <xdr:colOff>114300</xdr:colOff>
      <xdr:row>105</xdr:row>
      <xdr:rowOff>67945</xdr:rowOff>
    </xdr:to>
    <xdr:cxnSp macro="">
      <xdr:nvCxnSpPr>
        <xdr:cNvPr id="390" name="直線コネクタ 389">
          <a:extLst>
            <a:ext uri="{FF2B5EF4-FFF2-40B4-BE49-F238E27FC236}">
              <a16:creationId xmlns:a16="http://schemas.microsoft.com/office/drawing/2014/main" id="{00000000-0008-0000-0100-000086010000}"/>
            </a:ext>
          </a:extLst>
        </xdr:cNvPr>
        <xdr:cNvCxnSpPr/>
      </xdr:nvCxnSpPr>
      <xdr:spPr>
        <a:xfrm>
          <a:off x="762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104</xdr:row>
      <xdr:rowOff>97790</xdr:rowOff>
    </xdr:from>
    <xdr:ext cx="403225" cy="257810"/>
    <xdr:sp macro="" textlink="">
      <xdr:nvSpPr>
        <xdr:cNvPr id="391" name="テキスト ボックス 390">
          <a:extLst>
            <a:ext uri="{FF2B5EF4-FFF2-40B4-BE49-F238E27FC236}">
              <a16:creationId xmlns:a16="http://schemas.microsoft.com/office/drawing/2014/main" id="{00000000-0008-0000-0100-000087010000}"/>
            </a:ext>
          </a:extLst>
        </xdr:cNvPr>
        <xdr:cNvSpPr txBox="1"/>
      </xdr:nvSpPr>
      <xdr:spPr>
        <a:xfrm>
          <a:off x="358775" y="1792859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103</xdr:row>
      <xdr:rowOff>84455</xdr:rowOff>
    </xdr:from>
    <xdr:to>
      <xdr:col>28</xdr:col>
      <xdr:colOff>114300</xdr:colOff>
      <xdr:row>103</xdr:row>
      <xdr:rowOff>84455</xdr:rowOff>
    </xdr:to>
    <xdr:cxnSp macro="">
      <xdr:nvCxnSpPr>
        <xdr:cNvPr id="392" name="直線コネクタ 391">
          <a:extLst>
            <a:ext uri="{FF2B5EF4-FFF2-40B4-BE49-F238E27FC236}">
              <a16:creationId xmlns:a16="http://schemas.microsoft.com/office/drawing/2014/main" id="{00000000-0008-0000-0100-000088010000}"/>
            </a:ext>
          </a:extLst>
        </xdr:cNvPr>
        <xdr:cNvCxnSpPr/>
      </xdr:nvCxnSpPr>
      <xdr:spPr>
        <a:xfrm>
          <a:off x="762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102</xdr:row>
      <xdr:rowOff>113665</xdr:rowOff>
    </xdr:from>
    <xdr:ext cx="403225" cy="258445"/>
    <xdr:sp macro="" textlink="">
      <xdr:nvSpPr>
        <xdr:cNvPr id="393" name="テキスト ボックス 392">
          <a:extLst>
            <a:ext uri="{FF2B5EF4-FFF2-40B4-BE49-F238E27FC236}">
              <a16:creationId xmlns:a16="http://schemas.microsoft.com/office/drawing/2014/main" id="{00000000-0008-0000-0100-000089010000}"/>
            </a:ext>
          </a:extLst>
        </xdr:cNvPr>
        <xdr:cNvSpPr txBox="1"/>
      </xdr:nvSpPr>
      <xdr:spPr>
        <a:xfrm>
          <a:off x="358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101</xdr:row>
      <xdr:rowOff>100965</xdr:rowOff>
    </xdr:from>
    <xdr:to>
      <xdr:col>28</xdr:col>
      <xdr:colOff>114300</xdr:colOff>
      <xdr:row>101</xdr:row>
      <xdr:rowOff>100965</xdr:rowOff>
    </xdr:to>
    <xdr:cxnSp macro="">
      <xdr:nvCxnSpPr>
        <xdr:cNvPr id="394" name="直線コネクタ 393">
          <a:extLst>
            <a:ext uri="{FF2B5EF4-FFF2-40B4-BE49-F238E27FC236}">
              <a16:creationId xmlns:a16="http://schemas.microsoft.com/office/drawing/2014/main" id="{00000000-0008-0000-0100-00008A010000}"/>
            </a:ext>
          </a:extLst>
        </xdr:cNvPr>
        <xdr:cNvCxnSpPr/>
      </xdr:nvCxnSpPr>
      <xdr:spPr>
        <a:xfrm>
          <a:off x="762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100</xdr:row>
      <xdr:rowOff>130175</xdr:rowOff>
    </xdr:from>
    <xdr:ext cx="403225" cy="259080"/>
    <xdr:sp macro="" textlink="">
      <xdr:nvSpPr>
        <xdr:cNvPr id="395" name="テキスト ボックス 394">
          <a:extLst>
            <a:ext uri="{FF2B5EF4-FFF2-40B4-BE49-F238E27FC236}">
              <a16:creationId xmlns:a16="http://schemas.microsoft.com/office/drawing/2014/main" id="{00000000-0008-0000-0100-00008B010000}"/>
            </a:ext>
          </a:extLst>
        </xdr:cNvPr>
        <xdr:cNvSpPr txBox="1"/>
      </xdr:nvSpPr>
      <xdr:spPr>
        <a:xfrm>
          <a:off x="358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99</xdr:row>
      <xdr:rowOff>116840</xdr:rowOff>
    </xdr:from>
    <xdr:to>
      <xdr:col>28</xdr:col>
      <xdr:colOff>114300</xdr:colOff>
      <xdr:row>99</xdr:row>
      <xdr:rowOff>116840</xdr:rowOff>
    </xdr:to>
    <xdr:cxnSp macro="">
      <xdr:nvCxnSpPr>
        <xdr:cNvPr id="396" name="直線コネクタ 395">
          <a:extLst>
            <a:ext uri="{FF2B5EF4-FFF2-40B4-BE49-F238E27FC236}">
              <a16:creationId xmlns:a16="http://schemas.microsoft.com/office/drawing/2014/main" id="{00000000-0008-0000-0100-00008C010000}"/>
            </a:ext>
          </a:extLst>
        </xdr:cNvPr>
        <xdr:cNvCxnSpPr/>
      </xdr:nvCxnSpPr>
      <xdr:spPr>
        <a:xfrm>
          <a:off x="762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98</xdr:row>
      <xdr:rowOff>146050</xdr:rowOff>
    </xdr:from>
    <xdr:ext cx="337820" cy="257810"/>
    <xdr:sp macro="" textlink="">
      <xdr:nvSpPr>
        <xdr:cNvPr id="397" name="テキスト ボックス 396">
          <a:extLst>
            <a:ext uri="{FF2B5EF4-FFF2-40B4-BE49-F238E27FC236}">
              <a16:creationId xmlns:a16="http://schemas.microsoft.com/office/drawing/2014/main" id="{00000000-0008-0000-0100-00008D010000}"/>
            </a:ext>
          </a:extLst>
        </xdr:cNvPr>
        <xdr:cNvSpPr txBox="1"/>
      </xdr:nvSpPr>
      <xdr:spPr>
        <a:xfrm>
          <a:off x="422910" y="1694815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00000000-0008-0000-0100-00008E010000}"/>
            </a:ext>
          </a:extLst>
        </xdr:cNvPr>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9" name="【港湾・漁港】&#10;有形固定資産減価償却率グラフ枠">
          <a:extLst>
            <a:ext uri="{FF2B5EF4-FFF2-40B4-BE49-F238E27FC236}">
              <a16:creationId xmlns:a16="http://schemas.microsoft.com/office/drawing/2014/main" id="{00000000-0008-0000-0100-00008F010000}"/>
            </a:ext>
          </a:extLst>
        </xdr:cNvPr>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116840</xdr:rowOff>
    </xdr:from>
    <xdr:to>
      <xdr:col>24</xdr:col>
      <xdr:colOff>62865</xdr:colOff>
      <xdr:row>108</xdr:row>
      <xdr:rowOff>146685</xdr:rowOff>
    </xdr:to>
    <xdr:cxnSp macro="">
      <xdr:nvCxnSpPr>
        <xdr:cNvPr id="400" name="直線コネクタ 399">
          <a:extLst>
            <a:ext uri="{FF2B5EF4-FFF2-40B4-BE49-F238E27FC236}">
              <a16:creationId xmlns:a16="http://schemas.microsoft.com/office/drawing/2014/main" id="{00000000-0008-0000-0100-000090010000}"/>
            </a:ext>
          </a:extLst>
        </xdr:cNvPr>
        <xdr:cNvCxnSpPr/>
      </xdr:nvCxnSpPr>
      <xdr:spPr>
        <a:xfrm flipV="1">
          <a:off x="4634865" y="17090390"/>
          <a:ext cx="0" cy="1572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150495</xdr:rowOff>
    </xdr:from>
    <xdr:ext cx="405130" cy="259080"/>
    <xdr:sp macro="" textlink="">
      <xdr:nvSpPr>
        <xdr:cNvPr id="401" name="【港湾・漁港】&#10;有形固定資産減価償却率最小値テキスト">
          <a:extLst>
            <a:ext uri="{FF2B5EF4-FFF2-40B4-BE49-F238E27FC236}">
              <a16:creationId xmlns:a16="http://schemas.microsoft.com/office/drawing/2014/main" id="{00000000-0008-0000-0100-000091010000}"/>
            </a:ext>
          </a:extLst>
        </xdr:cNvPr>
        <xdr:cNvSpPr txBox="1"/>
      </xdr:nvSpPr>
      <xdr:spPr>
        <a:xfrm>
          <a:off x="4673600" y="186670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96.3</a:t>
          </a:r>
          <a:endParaRPr kumimoji="1" lang="ja-JP" altLang="en-US" sz="1000" b="1">
            <a:latin typeface="ＭＳ Ｐゴシック"/>
            <a:ea typeface="ＭＳ Ｐゴシック"/>
          </a:endParaRPr>
        </a:p>
      </xdr:txBody>
    </xdr:sp>
    <xdr:clientData/>
  </xdr:oneCellAnchor>
  <xdr:twoCellAnchor>
    <xdr:from>
      <xdr:col>23</xdr:col>
      <xdr:colOff>165100</xdr:colOff>
      <xdr:row>108</xdr:row>
      <xdr:rowOff>146685</xdr:rowOff>
    </xdr:from>
    <xdr:to>
      <xdr:col>24</xdr:col>
      <xdr:colOff>152400</xdr:colOff>
      <xdr:row>108</xdr:row>
      <xdr:rowOff>146685</xdr:rowOff>
    </xdr:to>
    <xdr:cxnSp macro="">
      <xdr:nvCxnSpPr>
        <xdr:cNvPr id="402" name="直線コネクタ 401">
          <a:extLst>
            <a:ext uri="{FF2B5EF4-FFF2-40B4-BE49-F238E27FC236}">
              <a16:creationId xmlns:a16="http://schemas.microsoft.com/office/drawing/2014/main" id="{00000000-0008-0000-0100-000092010000}"/>
            </a:ext>
          </a:extLst>
        </xdr:cNvPr>
        <xdr:cNvCxnSpPr/>
      </xdr:nvCxnSpPr>
      <xdr:spPr>
        <a:xfrm>
          <a:off x="4546600" y="18663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63500</xdr:rowOff>
    </xdr:from>
    <xdr:ext cx="340360" cy="257810"/>
    <xdr:sp macro="" textlink="">
      <xdr:nvSpPr>
        <xdr:cNvPr id="403" name="【港湾・漁港】&#10;有形固定資産減価償却率最大値テキスト">
          <a:extLst>
            <a:ext uri="{FF2B5EF4-FFF2-40B4-BE49-F238E27FC236}">
              <a16:creationId xmlns:a16="http://schemas.microsoft.com/office/drawing/2014/main" id="{00000000-0008-0000-0100-000093010000}"/>
            </a:ext>
          </a:extLst>
        </xdr:cNvPr>
        <xdr:cNvSpPr txBox="1"/>
      </xdr:nvSpPr>
      <xdr:spPr>
        <a:xfrm>
          <a:off x="4673600" y="16865600"/>
          <a:ext cx="340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116840</xdr:rowOff>
    </xdr:from>
    <xdr:to>
      <xdr:col>24</xdr:col>
      <xdr:colOff>152400</xdr:colOff>
      <xdr:row>99</xdr:row>
      <xdr:rowOff>116840</xdr:rowOff>
    </xdr:to>
    <xdr:cxnSp macro="">
      <xdr:nvCxnSpPr>
        <xdr:cNvPr id="404" name="直線コネクタ 403">
          <a:extLst>
            <a:ext uri="{FF2B5EF4-FFF2-40B4-BE49-F238E27FC236}">
              <a16:creationId xmlns:a16="http://schemas.microsoft.com/office/drawing/2014/main" id="{00000000-0008-0000-0100-000094010000}"/>
            </a:ext>
          </a:extLst>
        </xdr:cNvPr>
        <xdr:cNvCxnSpPr/>
      </xdr:nvCxnSpPr>
      <xdr:spPr>
        <a:xfrm>
          <a:off x="4546600" y="17090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26670</xdr:rowOff>
    </xdr:from>
    <xdr:ext cx="405130" cy="259080"/>
    <xdr:sp macro="" textlink="">
      <xdr:nvSpPr>
        <xdr:cNvPr id="405" name="【港湾・漁港】&#10;有形固定資産減価償却率平均値テキスト">
          <a:extLst>
            <a:ext uri="{FF2B5EF4-FFF2-40B4-BE49-F238E27FC236}">
              <a16:creationId xmlns:a16="http://schemas.microsoft.com/office/drawing/2014/main" id="{00000000-0008-0000-0100-000095010000}"/>
            </a:ext>
          </a:extLst>
        </xdr:cNvPr>
        <xdr:cNvSpPr txBox="1"/>
      </xdr:nvSpPr>
      <xdr:spPr>
        <a:xfrm>
          <a:off x="4673600" y="1802892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105</xdr:row>
      <xdr:rowOff>48260</xdr:rowOff>
    </xdr:from>
    <xdr:to>
      <xdr:col>24</xdr:col>
      <xdr:colOff>114300</xdr:colOff>
      <xdr:row>105</xdr:row>
      <xdr:rowOff>149860</xdr:rowOff>
    </xdr:to>
    <xdr:sp macro="" textlink="">
      <xdr:nvSpPr>
        <xdr:cNvPr id="406" name="フローチャート: 判断 405">
          <a:extLst>
            <a:ext uri="{FF2B5EF4-FFF2-40B4-BE49-F238E27FC236}">
              <a16:creationId xmlns:a16="http://schemas.microsoft.com/office/drawing/2014/main" id="{00000000-0008-0000-0100-000096010000}"/>
            </a:ext>
          </a:extLst>
        </xdr:cNvPr>
        <xdr:cNvSpPr/>
      </xdr:nvSpPr>
      <xdr:spPr>
        <a:xfrm>
          <a:off x="4584700" y="1805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43180</xdr:rowOff>
    </xdr:from>
    <xdr:to>
      <xdr:col>20</xdr:col>
      <xdr:colOff>38100</xdr:colOff>
      <xdr:row>105</xdr:row>
      <xdr:rowOff>144780</xdr:rowOff>
    </xdr:to>
    <xdr:sp macro="" textlink="">
      <xdr:nvSpPr>
        <xdr:cNvPr id="407" name="フローチャート: 判断 406">
          <a:extLst>
            <a:ext uri="{FF2B5EF4-FFF2-40B4-BE49-F238E27FC236}">
              <a16:creationId xmlns:a16="http://schemas.microsoft.com/office/drawing/2014/main" id="{00000000-0008-0000-0100-000097010000}"/>
            </a:ext>
          </a:extLst>
        </xdr:cNvPr>
        <xdr:cNvSpPr/>
      </xdr:nvSpPr>
      <xdr:spPr>
        <a:xfrm>
          <a:off x="3746500" y="1804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34925</xdr:rowOff>
    </xdr:from>
    <xdr:to>
      <xdr:col>15</xdr:col>
      <xdr:colOff>101600</xdr:colOff>
      <xdr:row>105</xdr:row>
      <xdr:rowOff>136525</xdr:rowOff>
    </xdr:to>
    <xdr:sp macro="" textlink="">
      <xdr:nvSpPr>
        <xdr:cNvPr id="408" name="フローチャート: 判断 407">
          <a:extLst>
            <a:ext uri="{FF2B5EF4-FFF2-40B4-BE49-F238E27FC236}">
              <a16:creationId xmlns:a16="http://schemas.microsoft.com/office/drawing/2014/main" id="{00000000-0008-0000-0100-000098010000}"/>
            </a:ext>
          </a:extLst>
        </xdr:cNvPr>
        <xdr:cNvSpPr/>
      </xdr:nvSpPr>
      <xdr:spPr>
        <a:xfrm>
          <a:off x="2857500" y="1803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12065</xdr:rowOff>
    </xdr:from>
    <xdr:to>
      <xdr:col>10</xdr:col>
      <xdr:colOff>165100</xdr:colOff>
      <xdr:row>105</xdr:row>
      <xdr:rowOff>113665</xdr:rowOff>
    </xdr:to>
    <xdr:sp macro="" textlink="">
      <xdr:nvSpPr>
        <xdr:cNvPr id="409" name="フローチャート: 判断 408">
          <a:extLst>
            <a:ext uri="{FF2B5EF4-FFF2-40B4-BE49-F238E27FC236}">
              <a16:creationId xmlns:a16="http://schemas.microsoft.com/office/drawing/2014/main" id="{00000000-0008-0000-0100-000099010000}"/>
            </a:ext>
          </a:extLst>
        </xdr:cNvPr>
        <xdr:cNvSpPr/>
      </xdr:nvSpPr>
      <xdr:spPr>
        <a:xfrm>
          <a:off x="1968500" y="1801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48260</xdr:rowOff>
    </xdr:from>
    <xdr:to>
      <xdr:col>6</xdr:col>
      <xdr:colOff>38100</xdr:colOff>
      <xdr:row>105</xdr:row>
      <xdr:rowOff>149860</xdr:rowOff>
    </xdr:to>
    <xdr:sp macro="" textlink="">
      <xdr:nvSpPr>
        <xdr:cNvPr id="410" name="フローチャート: 判断 409">
          <a:extLst>
            <a:ext uri="{FF2B5EF4-FFF2-40B4-BE49-F238E27FC236}">
              <a16:creationId xmlns:a16="http://schemas.microsoft.com/office/drawing/2014/main" id="{00000000-0008-0000-0100-00009A010000}"/>
            </a:ext>
          </a:extLst>
        </xdr:cNvPr>
        <xdr:cNvSpPr/>
      </xdr:nvSpPr>
      <xdr:spPr>
        <a:xfrm>
          <a:off x="1079500" y="1805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411" name="テキスト ボックス 410">
          <a:extLst>
            <a:ext uri="{FF2B5EF4-FFF2-40B4-BE49-F238E27FC236}">
              <a16:creationId xmlns:a16="http://schemas.microsoft.com/office/drawing/2014/main" id="{00000000-0008-0000-0100-00009B010000}"/>
            </a:ext>
          </a:extLst>
        </xdr:cNvPr>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111</xdr:row>
      <xdr:rowOff>16510</xdr:rowOff>
    </xdr:from>
    <xdr:ext cx="762000" cy="259080"/>
    <xdr:sp macro="" textlink="">
      <xdr:nvSpPr>
        <xdr:cNvPr id="412" name="テキスト ボックス 411">
          <a:extLst>
            <a:ext uri="{FF2B5EF4-FFF2-40B4-BE49-F238E27FC236}">
              <a16:creationId xmlns:a16="http://schemas.microsoft.com/office/drawing/2014/main" id="{00000000-0008-0000-0100-00009C010000}"/>
            </a:ext>
          </a:extLst>
        </xdr:cNvPr>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2000" cy="259080"/>
    <xdr:sp macro="" textlink="">
      <xdr:nvSpPr>
        <xdr:cNvPr id="413" name="テキスト ボックス 412">
          <a:extLst>
            <a:ext uri="{FF2B5EF4-FFF2-40B4-BE49-F238E27FC236}">
              <a16:creationId xmlns:a16="http://schemas.microsoft.com/office/drawing/2014/main" id="{00000000-0008-0000-0100-00009D010000}"/>
            </a:ext>
          </a:extLst>
        </xdr:cNvPr>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414" name="テキスト ボックス 413">
          <a:extLst>
            <a:ext uri="{FF2B5EF4-FFF2-40B4-BE49-F238E27FC236}">
              <a16:creationId xmlns:a16="http://schemas.microsoft.com/office/drawing/2014/main" id="{00000000-0008-0000-0100-00009E010000}"/>
            </a:ext>
          </a:extLst>
        </xdr:cNvPr>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111</xdr:row>
      <xdr:rowOff>16510</xdr:rowOff>
    </xdr:from>
    <xdr:ext cx="762000" cy="259080"/>
    <xdr:sp macro="" textlink="">
      <xdr:nvSpPr>
        <xdr:cNvPr id="415" name="テキスト ボックス 414">
          <a:extLst>
            <a:ext uri="{FF2B5EF4-FFF2-40B4-BE49-F238E27FC236}">
              <a16:creationId xmlns:a16="http://schemas.microsoft.com/office/drawing/2014/main" id="{00000000-0008-0000-0100-00009F010000}"/>
            </a:ext>
          </a:extLst>
        </xdr:cNvPr>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103</xdr:row>
      <xdr:rowOff>61595</xdr:rowOff>
    </xdr:from>
    <xdr:to>
      <xdr:col>24</xdr:col>
      <xdr:colOff>114300</xdr:colOff>
      <xdr:row>103</xdr:row>
      <xdr:rowOff>163195</xdr:rowOff>
    </xdr:to>
    <xdr:sp macro="" textlink="">
      <xdr:nvSpPr>
        <xdr:cNvPr id="416" name="楕円 415">
          <a:extLst>
            <a:ext uri="{FF2B5EF4-FFF2-40B4-BE49-F238E27FC236}">
              <a16:creationId xmlns:a16="http://schemas.microsoft.com/office/drawing/2014/main" id="{00000000-0008-0000-0100-0000A0010000}"/>
            </a:ext>
          </a:extLst>
        </xdr:cNvPr>
        <xdr:cNvSpPr/>
      </xdr:nvSpPr>
      <xdr:spPr>
        <a:xfrm>
          <a:off x="4584700" y="1772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84455</xdr:rowOff>
    </xdr:from>
    <xdr:ext cx="405130" cy="259080"/>
    <xdr:sp macro="" textlink="">
      <xdr:nvSpPr>
        <xdr:cNvPr id="417" name="【港湾・漁港】&#10;有形固定資産減価償却率該当値テキスト">
          <a:extLst>
            <a:ext uri="{FF2B5EF4-FFF2-40B4-BE49-F238E27FC236}">
              <a16:creationId xmlns:a16="http://schemas.microsoft.com/office/drawing/2014/main" id="{00000000-0008-0000-0100-0000A1010000}"/>
            </a:ext>
          </a:extLst>
        </xdr:cNvPr>
        <xdr:cNvSpPr txBox="1"/>
      </xdr:nvSpPr>
      <xdr:spPr>
        <a:xfrm>
          <a:off x="4673600" y="175723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41.7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103</xdr:row>
      <xdr:rowOff>29210</xdr:rowOff>
    </xdr:from>
    <xdr:to>
      <xdr:col>20</xdr:col>
      <xdr:colOff>38100</xdr:colOff>
      <xdr:row>103</xdr:row>
      <xdr:rowOff>130175</xdr:rowOff>
    </xdr:to>
    <xdr:sp macro="" textlink="">
      <xdr:nvSpPr>
        <xdr:cNvPr id="418" name="楕円 417">
          <a:extLst>
            <a:ext uri="{FF2B5EF4-FFF2-40B4-BE49-F238E27FC236}">
              <a16:creationId xmlns:a16="http://schemas.microsoft.com/office/drawing/2014/main" id="{00000000-0008-0000-0100-0000A2010000}"/>
            </a:ext>
          </a:extLst>
        </xdr:cNvPr>
        <xdr:cNvSpPr/>
      </xdr:nvSpPr>
      <xdr:spPr>
        <a:xfrm>
          <a:off x="3746500" y="176885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79375</xdr:rowOff>
    </xdr:from>
    <xdr:to>
      <xdr:col>24</xdr:col>
      <xdr:colOff>63500</xdr:colOff>
      <xdr:row>103</xdr:row>
      <xdr:rowOff>112395</xdr:rowOff>
    </xdr:to>
    <xdr:cxnSp macro="">
      <xdr:nvCxnSpPr>
        <xdr:cNvPr id="419" name="直線コネクタ 418">
          <a:extLst>
            <a:ext uri="{FF2B5EF4-FFF2-40B4-BE49-F238E27FC236}">
              <a16:creationId xmlns:a16="http://schemas.microsoft.com/office/drawing/2014/main" id="{00000000-0008-0000-0100-0000A3010000}"/>
            </a:ext>
          </a:extLst>
        </xdr:cNvPr>
        <xdr:cNvCxnSpPr/>
      </xdr:nvCxnSpPr>
      <xdr:spPr>
        <a:xfrm>
          <a:off x="3797300" y="17738725"/>
          <a:ext cx="8382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167640</xdr:rowOff>
    </xdr:from>
    <xdr:to>
      <xdr:col>15</xdr:col>
      <xdr:colOff>101600</xdr:colOff>
      <xdr:row>103</xdr:row>
      <xdr:rowOff>97790</xdr:rowOff>
    </xdr:to>
    <xdr:sp macro="" textlink="">
      <xdr:nvSpPr>
        <xdr:cNvPr id="420" name="楕円 419">
          <a:extLst>
            <a:ext uri="{FF2B5EF4-FFF2-40B4-BE49-F238E27FC236}">
              <a16:creationId xmlns:a16="http://schemas.microsoft.com/office/drawing/2014/main" id="{00000000-0008-0000-0100-0000A4010000}"/>
            </a:ext>
          </a:extLst>
        </xdr:cNvPr>
        <xdr:cNvSpPr/>
      </xdr:nvSpPr>
      <xdr:spPr>
        <a:xfrm>
          <a:off x="2857500" y="1765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46990</xdr:rowOff>
    </xdr:from>
    <xdr:to>
      <xdr:col>19</xdr:col>
      <xdr:colOff>177800</xdr:colOff>
      <xdr:row>103</xdr:row>
      <xdr:rowOff>79375</xdr:rowOff>
    </xdr:to>
    <xdr:cxnSp macro="">
      <xdr:nvCxnSpPr>
        <xdr:cNvPr id="421" name="直線コネクタ 420">
          <a:extLst>
            <a:ext uri="{FF2B5EF4-FFF2-40B4-BE49-F238E27FC236}">
              <a16:creationId xmlns:a16="http://schemas.microsoft.com/office/drawing/2014/main" id="{00000000-0008-0000-0100-0000A5010000}"/>
            </a:ext>
          </a:extLst>
        </xdr:cNvPr>
        <xdr:cNvCxnSpPr/>
      </xdr:nvCxnSpPr>
      <xdr:spPr>
        <a:xfrm>
          <a:off x="2908300" y="1770634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136525</xdr:rowOff>
    </xdr:from>
    <xdr:to>
      <xdr:col>10</xdr:col>
      <xdr:colOff>165100</xdr:colOff>
      <xdr:row>103</xdr:row>
      <xdr:rowOff>66675</xdr:rowOff>
    </xdr:to>
    <xdr:sp macro="" textlink="">
      <xdr:nvSpPr>
        <xdr:cNvPr id="422" name="楕円 421">
          <a:extLst>
            <a:ext uri="{FF2B5EF4-FFF2-40B4-BE49-F238E27FC236}">
              <a16:creationId xmlns:a16="http://schemas.microsoft.com/office/drawing/2014/main" id="{00000000-0008-0000-0100-0000A6010000}"/>
            </a:ext>
          </a:extLst>
        </xdr:cNvPr>
        <xdr:cNvSpPr/>
      </xdr:nvSpPr>
      <xdr:spPr>
        <a:xfrm>
          <a:off x="1968500" y="17624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15875</xdr:rowOff>
    </xdr:from>
    <xdr:to>
      <xdr:col>15</xdr:col>
      <xdr:colOff>50800</xdr:colOff>
      <xdr:row>103</xdr:row>
      <xdr:rowOff>46990</xdr:rowOff>
    </xdr:to>
    <xdr:cxnSp macro="">
      <xdr:nvCxnSpPr>
        <xdr:cNvPr id="423" name="直線コネクタ 422">
          <a:extLst>
            <a:ext uri="{FF2B5EF4-FFF2-40B4-BE49-F238E27FC236}">
              <a16:creationId xmlns:a16="http://schemas.microsoft.com/office/drawing/2014/main" id="{00000000-0008-0000-0100-0000A7010000}"/>
            </a:ext>
          </a:extLst>
        </xdr:cNvPr>
        <xdr:cNvCxnSpPr/>
      </xdr:nvCxnSpPr>
      <xdr:spPr>
        <a:xfrm>
          <a:off x="2019300" y="17675225"/>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103505</xdr:rowOff>
    </xdr:from>
    <xdr:to>
      <xdr:col>6</xdr:col>
      <xdr:colOff>38100</xdr:colOff>
      <xdr:row>103</xdr:row>
      <xdr:rowOff>33655</xdr:rowOff>
    </xdr:to>
    <xdr:sp macro="" textlink="">
      <xdr:nvSpPr>
        <xdr:cNvPr id="424" name="楕円 423">
          <a:extLst>
            <a:ext uri="{FF2B5EF4-FFF2-40B4-BE49-F238E27FC236}">
              <a16:creationId xmlns:a16="http://schemas.microsoft.com/office/drawing/2014/main" id="{00000000-0008-0000-0100-0000A8010000}"/>
            </a:ext>
          </a:extLst>
        </xdr:cNvPr>
        <xdr:cNvSpPr/>
      </xdr:nvSpPr>
      <xdr:spPr>
        <a:xfrm>
          <a:off x="1079500" y="1759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154940</xdr:rowOff>
    </xdr:from>
    <xdr:to>
      <xdr:col>10</xdr:col>
      <xdr:colOff>114300</xdr:colOff>
      <xdr:row>103</xdr:row>
      <xdr:rowOff>15875</xdr:rowOff>
    </xdr:to>
    <xdr:cxnSp macro="">
      <xdr:nvCxnSpPr>
        <xdr:cNvPr id="425" name="直線コネクタ 424">
          <a:extLst>
            <a:ext uri="{FF2B5EF4-FFF2-40B4-BE49-F238E27FC236}">
              <a16:creationId xmlns:a16="http://schemas.microsoft.com/office/drawing/2014/main" id="{00000000-0008-0000-0100-0000A9010000}"/>
            </a:ext>
          </a:extLst>
        </xdr:cNvPr>
        <xdr:cNvCxnSpPr/>
      </xdr:nvCxnSpPr>
      <xdr:spPr>
        <a:xfrm>
          <a:off x="1130300" y="1764284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105</xdr:row>
      <xdr:rowOff>135890</xdr:rowOff>
    </xdr:from>
    <xdr:ext cx="405130" cy="259080"/>
    <xdr:sp macro="" textlink="">
      <xdr:nvSpPr>
        <xdr:cNvPr id="426" name="n_1aveValue【港湾・漁港】&#10;有形固定資産減価償却率">
          <a:extLst>
            <a:ext uri="{FF2B5EF4-FFF2-40B4-BE49-F238E27FC236}">
              <a16:creationId xmlns:a16="http://schemas.microsoft.com/office/drawing/2014/main" id="{00000000-0008-0000-0100-0000AA010000}"/>
            </a:ext>
          </a:extLst>
        </xdr:cNvPr>
        <xdr:cNvSpPr txBox="1"/>
      </xdr:nvSpPr>
      <xdr:spPr>
        <a:xfrm>
          <a:off x="3582035" y="181381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105</xdr:row>
      <xdr:rowOff>127635</xdr:rowOff>
    </xdr:from>
    <xdr:ext cx="403860" cy="259080"/>
    <xdr:sp macro="" textlink="">
      <xdr:nvSpPr>
        <xdr:cNvPr id="427" name="n_2aveValue【港湾・漁港】&#10;有形固定資産減価償却率">
          <a:extLst>
            <a:ext uri="{FF2B5EF4-FFF2-40B4-BE49-F238E27FC236}">
              <a16:creationId xmlns:a16="http://schemas.microsoft.com/office/drawing/2014/main" id="{00000000-0008-0000-0100-0000AB010000}"/>
            </a:ext>
          </a:extLst>
        </xdr:cNvPr>
        <xdr:cNvSpPr txBox="1"/>
      </xdr:nvSpPr>
      <xdr:spPr>
        <a:xfrm>
          <a:off x="2705735" y="1812988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61.1</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105</xdr:row>
      <xdr:rowOff>104775</xdr:rowOff>
    </xdr:from>
    <xdr:ext cx="403860" cy="259080"/>
    <xdr:sp macro="" textlink="">
      <xdr:nvSpPr>
        <xdr:cNvPr id="428" name="n_3aveValue【港湾・漁港】&#10;有形固定資産減価償却率">
          <a:extLst>
            <a:ext uri="{FF2B5EF4-FFF2-40B4-BE49-F238E27FC236}">
              <a16:creationId xmlns:a16="http://schemas.microsoft.com/office/drawing/2014/main" id="{00000000-0008-0000-0100-0000AC010000}"/>
            </a:ext>
          </a:extLst>
        </xdr:cNvPr>
        <xdr:cNvSpPr txBox="1"/>
      </xdr:nvSpPr>
      <xdr:spPr>
        <a:xfrm>
          <a:off x="1816735" y="1810702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59.7</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105</xdr:row>
      <xdr:rowOff>140970</xdr:rowOff>
    </xdr:from>
    <xdr:ext cx="403860" cy="259080"/>
    <xdr:sp macro="" textlink="">
      <xdr:nvSpPr>
        <xdr:cNvPr id="429" name="n_4aveValue【港湾・漁港】&#10;有形固定資産減価償却率">
          <a:extLst>
            <a:ext uri="{FF2B5EF4-FFF2-40B4-BE49-F238E27FC236}">
              <a16:creationId xmlns:a16="http://schemas.microsoft.com/office/drawing/2014/main" id="{00000000-0008-0000-0100-0000AD010000}"/>
            </a:ext>
          </a:extLst>
        </xdr:cNvPr>
        <xdr:cNvSpPr txBox="1"/>
      </xdr:nvSpPr>
      <xdr:spPr>
        <a:xfrm>
          <a:off x="927735" y="1814322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101</xdr:row>
      <xdr:rowOff>146685</xdr:rowOff>
    </xdr:from>
    <xdr:ext cx="405130" cy="257810"/>
    <xdr:sp macro="" textlink="">
      <xdr:nvSpPr>
        <xdr:cNvPr id="430" name="n_1mainValue【港湾・漁港】&#10;有形固定資産減価償却率">
          <a:extLst>
            <a:ext uri="{FF2B5EF4-FFF2-40B4-BE49-F238E27FC236}">
              <a16:creationId xmlns:a16="http://schemas.microsoft.com/office/drawing/2014/main" id="{00000000-0008-0000-0100-0000AE010000}"/>
            </a:ext>
          </a:extLst>
        </xdr:cNvPr>
        <xdr:cNvSpPr txBox="1"/>
      </xdr:nvSpPr>
      <xdr:spPr>
        <a:xfrm>
          <a:off x="3582035" y="1746313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39.7</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101</xdr:row>
      <xdr:rowOff>114300</xdr:rowOff>
    </xdr:from>
    <xdr:ext cx="403860" cy="259080"/>
    <xdr:sp macro="" textlink="">
      <xdr:nvSpPr>
        <xdr:cNvPr id="431" name="n_2mainValue【港湾・漁港】&#10;有形固定資産減価償却率">
          <a:extLst>
            <a:ext uri="{FF2B5EF4-FFF2-40B4-BE49-F238E27FC236}">
              <a16:creationId xmlns:a16="http://schemas.microsoft.com/office/drawing/2014/main" id="{00000000-0008-0000-0100-0000AF010000}"/>
            </a:ext>
          </a:extLst>
        </xdr:cNvPr>
        <xdr:cNvSpPr txBox="1"/>
      </xdr:nvSpPr>
      <xdr:spPr>
        <a:xfrm>
          <a:off x="2705735" y="1743075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37.7</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101</xdr:row>
      <xdr:rowOff>83185</xdr:rowOff>
    </xdr:from>
    <xdr:ext cx="403860" cy="259080"/>
    <xdr:sp macro="" textlink="">
      <xdr:nvSpPr>
        <xdr:cNvPr id="432" name="n_3mainValue【港湾・漁港】&#10;有形固定資産減価償却率">
          <a:extLst>
            <a:ext uri="{FF2B5EF4-FFF2-40B4-BE49-F238E27FC236}">
              <a16:creationId xmlns:a16="http://schemas.microsoft.com/office/drawing/2014/main" id="{00000000-0008-0000-0100-0000B0010000}"/>
            </a:ext>
          </a:extLst>
        </xdr:cNvPr>
        <xdr:cNvSpPr txBox="1"/>
      </xdr:nvSpPr>
      <xdr:spPr>
        <a:xfrm>
          <a:off x="1816735" y="1739963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35.8</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101</xdr:row>
      <xdr:rowOff>50165</xdr:rowOff>
    </xdr:from>
    <xdr:ext cx="403860" cy="259080"/>
    <xdr:sp macro="" textlink="">
      <xdr:nvSpPr>
        <xdr:cNvPr id="433" name="n_4mainValue【港湾・漁港】&#10;有形固定資産減価償却率">
          <a:extLst>
            <a:ext uri="{FF2B5EF4-FFF2-40B4-BE49-F238E27FC236}">
              <a16:creationId xmlns:a16="http://schemas.microsoft.com/office/drawing/2014/main" id="{00000000-0008-0000-0100-0000B1010000}"/>
            </a:ext>
          </a:extLst>
        </xdr:cNvPr>
        <xdr:cNvSpPr txBox="1"/>
      </xdr:nvSpPr>
      <xdr:spPr>
        <a:xfrm>
          <a:off x="927735" y="1736661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00000000-0008-0000-0100-0000B2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00000000-0008-0000-0100-0000B3010000}"/>
            </a:ext>
          </a:extLst>
        </xdr:cNvPr>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00000000-0008-0000-0100-0000B4010000}"/>
            </a:ext>
          </a:extLst>
        </xdr:cNvPr>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00000000-0008-0000-0100-0000B5010000}"/>
            </a:ext>
          </a:extLst>
        </xdr:cNvPr>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00000000-0008-0000-0100-0000B6010000}"/>
            </a:ext>
          </a:extLst>
        </xdr:cNvPr>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00000000-0008-0000-0100-0000B7010000}"/>
            </a:ext>
          </a:extLst>
        </xdr:cNvPr>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00000000-0008-0000-0100-0000B8010000}"/>
            </a:ext>
          </a:extLst>
        </xdr:cNvPr>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107,224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00000000-0008-0000-0100-0000B9010000}"/>
            </a:ext>
          </a:extLst>
        </xdr:cNvPr>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8615" cy="225425"/>
    <xdr:sp macro="" textlink="">
      <xdr:nvSpPr>
        <xdr:cNvPr id="442" name="テキスト ボックス 441">
          <a:extLst>
            <a:ext uri="{FF2B5EF4-FFF2-40B4-BE49-F238E27FC236}">
              <a16:creationId xmlns:a16="http://schemas.microsoft.com/office/drawing/2014/main" id="{00000000-0008-0000-0100-0000BA010000}"/>
            </a:ext>
          </a:extLst>
        </xdr:cNvPr>
        <xdr:cNvSpPr txBox="1"/>
      </xdr:nvSpPr>
      <xdr:spPr>
        <a:xfrm>
          <a:off x="6565900" y="1657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00000000-0008-0000-0100-0000BB010000}"/>
            </a:ext>
          </a:extLst>
        </xdr:cNvPr>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a:extLst>
            <a:ext uri="{FF2B5EF4-FFF2-40B4-BE49-F238E27FC236}">
              <a16:creationId xmlns:a16="http://schemas.microsoft.com/office/drawing/2014/main" id="{00000000-0008-0000-0100-0000BC010000}"/>
            </a:ext>
          </a:extLst>
        </xdr:cNvPr>
        <xdr:cNvCxnSpPr/>
      </xdr:nvCxnSpPr>
      <xdr:spPr>
        <a:xfrm>
          <a:off x="6604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108</xdr:row>
      <xdr:rowOff>10160</xdr:rowOff>
    </xdr:from>
    <xdr:ext cx="247650" cy="259080"/>
    <xdr:sp macro="" textlink="">
      <xdr:nvSpPr>
        <xdr:cNvPr id="445" name="テキスト ボックス 444">
          <a:extLst>
            <a:ext uri="{FF2B5EF4-FFF2-40B4-BE49-F238E27FC236}">
              <a16:creationId xmlns:a16="http://schemas.microsoft.com/office/drawing/2014/main" id="{00000000-0008-0000-0100-0000BD010000}"/>
            </a:ext>
          </a:extLst>
        </xdr:cNvPr>
        <xdr:cNvSpPr txBox="1"/>
      </xdr:nvSpPr>
      <xdr:spPr>
        <a:xfrm>
          <a:off x="6355080" y="1852676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a:extLst>
            <a:ext uri="{FF2B5EF4-FFF2-40B4-BE49-F238E27FC236}">
              <a16:creationId xmlns:a16="http://schemas.microsoft.com/office/drawing/2014/main" id="{00000000-0008-0000-0100-0000BE010000}"/>
            </a:ext>
          </a:extLst>
        </xdr:cNvPr>
        <xdr:cNvCxnSpPr/>
      </xdr:nvCxnSpPr>
      <xdr:spPr>
        <a:xfrm>
          <a:off x="6604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105</xdr:row>
      <xdr:rowOff>143510</xdr:rowOff>
    </xdr:from>
    <xdr:ext cx="594360" cy="257810"/>
    <xdr:sp macro="" textlink="">
      <xdr:nvSpPr>
        <xdr:cNvPr id="447" name="テキスト ボックス 446">
          <a:extLst>
            <a:ext uri="{FF2B5EF4-FFF2-40B4-BE49-F238E27FC236}">
              <a16:creationId xmlns:a16="http://schemas.microsoft.com/office/drawing/2014/main" id="{00000000-0008-0000-0100-0000BF010000}"/>
            </a:ext>
          </a:extLst>
        </xdr:cNvPr>
        <xdr:cNvSpPr txBox="1"/>
      </xdr:nvSpPr>
      <xdr:spPr>
        <a:xfrm>
          <a:off x="6008370" y="18145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00000000-0008-0000-0100-0000C0010000}"/>
            </a:ext>
          </a:extLst>
        </xdr:cNvPr>
        <xdr:cNvCxnSpPr/>
      </xdr:nvCxnSpPr>
      <xdr:spPr>
        <a:xfrm>
          <a:off x="6604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103</xdr:row>
      <xdr:rowOff>105410</xdr:rowOff>
    </xdr:from>
    <xdr:ext cx="594360" cy="259080"/>
    <xdr:sp macro="" textlink="">
      <xdr:nvSpPr>
        <xdr:cNvPr id="449" name="テキスト ボックス 448">
          <a:extLst>
            <a:ext uri="{FF2B5EF4-FFF2-40B4-BE49-F238E27FC236}">
              <a16:creationId xmlns:a16="http://schemas.microsoft.com/office/drawing/2014/main" id="{00000000-0008-0000-0100-0000C1010000}"/>
            </a:ext>
          </a:extLst>
        </xdr:cNvPr>
        <xdr:cNvSpPr txBox="1"/>
      </xdr:nvSpPr>
      <xdr:spPr>
        <a:xfrm>
          <a:off x="6008370" y="17764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a:extLst>
            <a:ext uri="{FF2B5EF4-FFF2-40B4-BE49-F238E27FC236}">
              <a16:creationId xmlns:a16="http://schemas.microsoft.com/office/drawing/2014/main" id="{00000000-0008-0000-0100-0000C2010000}"/>
            </a:ext>
          </a:extLst>
        </xdr:cNvPr>
        <xdr:cNvCxnSpPr/>
      </xdr:nvCxnSpPr>
      <xdr:spPr>
        <a:xfrm>
          <a:off x="6604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101</xdr:row>
      <xdr:rowOff>67310</xdr:rowOff>
    </xdr:from>
    <xdr:ext cx="594360" cy="259080"/>
    <xdr:sp macro="" textlink="">
      <xdr:nvSpPr>
        <xdr:cNvPr id="451" name="テキスト ボックス 450">
          <a:extLst>
            <a:ext uri="{FF2B5EF4-FFF2-40B4-BE49-F238E27FC236}">
              <a16:creationId xmlns:a16="http://schemas.microsoft.com/office/drawing/2014/main" id="{00000000-0008-0000-0100-0000C3010000}"/>
            </a:ext>
          </a:extLst>
        </xdr:cNvPr>
        <xdr:cNvSpPr txBox="1"/>
      </xdr:nvSpPr>
      <xdr:spPr>
        <a:xfrm>
          <a:off x="6008370" y="17383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a:extLst>
            <a:ext uri="{FF2B5EF4-FFF2-40B4-BE49-F238E27FC236}">
              <a16:creationId xmlns:a16="http://schemas.microsoft.com/office/drawing/2014/main" id="{00000000-0008-0000-0100-0000C4010000}"/>
            </a:ext>
          </a:extLst>
        </xdr:cNvPr>
        <xdr:cNvCxnSpPr/>
      </xdr:nvCxnSpPr>
      <xdr:spPr>
        <a:xfrm>
          <a:off x="6604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99</xdr:row>
      <xdr:rowOff>29210</xdr:rowOff>
    </xdr:from>
    <xdr:ext cx="594360" cy="257810"/>
    <xdr:sp macro="" textlink="">
      <xdr:nvSpPr>
        <xdr:cNvPr id="453" name="テキスト ボックス 452">
          <a:extLst>
            <a:ext uri="{FF2B5EF4-FFF2-40B4-BE49-F238E27FC236}">
              <a16:creationId xmlns:a16="http://schemas.microsoft.com/office/drawing/2014/main" id="{00000000-0008-0000-0100-0000C5010000}"/>
            </a:ext>
          </a:extLst>
        </xdr:cNvPr>
        <xdr:cNvSpPr txBox="1"/>
      </xdr:nvSpPr>
      <xdr:spPr>
        <a:xfrm>
          <a:off x="6008370" y="17002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00000000-0008-0000-0100-0000C6010000}"/>
            </a:ext>
          </a:extLst>
        </xdr:cNvPr>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96</xdr:row>
      <xdr:rowOff>162560</xdr:rowOff>
    </xdr:from>
    <xdr:ext cx="684530" cy="259080"/>
    <xdr:sp macro="" textlink="">
      <xdr:nvSpPr>
        <xdr:cNvPr id="455" name="テキスト ボックス 454">
          <a:extLst>
            <a:ext uri="{FF2B5EF4-FFF2-40B4-BE49-F238E27FC236}">
              <a16:creationId xmlns:a16="http://schemas.microsoft.com/office/drawing/2014/main" id="{00000000-0008-0000-0100-0000C7010000}"/>
            </a:ext>
          </a:extLst>
        </xdr:cNvPr>
        <xdr:cNvSpPr txBox="1"/>
      </xdr:nvSpPr>
      <xdr:spPr>
        <a:xfrm>
          <a:off x="5918200" y="16621760"/>
          <a:ext cx="6845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港湾・漁港】&#10;一人当たり有形固定資産（償却資産）額グラフ枠">
          <a:extLst>
            <a:ext uri="{FF2B5EF4-FFF2-40B4-BE49-F238E27FC236}">
              <a16:creationId xmlns:a16="http://schemas.microsoft.com/office/drawing/2014/main" id="{00000000-0008-0000-0100-0000C8010000}"/>
            </a:ext>
          </a:extLst>
        </xdr:cNvPr>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90805</xdr:rowOff>
    </xdr:from>
    <xdr:to>
      <xdr:col>54</xdr:col>
      <xdr:colOff>189865</xdr:colOff>
      <xdr:row>108</xdr:row>
      <xdr:rowOff>152400</xdr:rowOff>
    </xdr:to>
    <xdr:cxnSp macro="">
      <xdr:nvCxnSpPr>
        <xdr:cNvPr id="457" name="直線コネクタ 456">
          <a:extLst>
            <a:ext uri="{FF2B5EF4-FFF2-40B4-BE49-F238E27FC236}">
              <a16:creationId xmlns:a16="http://schemas.microsoft.com/office/drawing/2014/main" id="{00000000-0008-0000-0100-0000C9010000}"/>
            </a:ext>
          </a:extLst>
        </xdr:cNvPr>
        <xdr:cNvCxnSpPr/>
      </xdr:nvCxnSpPr>
      <xdr:spPr>
        <a:xfrm flipV="1">
          <a:off x="10476865" y="17064355"/>
          <a:ext cx="0" cy="16046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156210</xdr:rowOff>
    </xdr:from>
    <xdr:ext cx="313690" cy="257810"/>
    <xdr:sp macro="" textlink="">
      <xdr:nvSpPr>
        <xdr:cNvPr id="458" name="【港湾・漁港】&#10;一人当たり有形固定資産（償却資産）額最小値テキスト">
          <a:extLst>
            <a:ext uri="{FF2B5EF4-FFF2-40B4-BE49-F238E27FC236}">
              <a16:creationId xmlns:a16="http://schemas.microsoft.com/office/drawing/2014/main" id="{00000000-0008-0000-0100-0000CA010000}"/>
            </a:ext>
          </a:extLst>
        </xdr:cNvPr>
        <xdr:cNvSpPr txBox="1"/>
      </xdr:nvSpPr>
      <xdr:spPr>
        <a:xfrm>
          <a:off x="10515600" y="18672810"/>
          <a:ext cx="3136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a:t>
          </a:r>
          <a:endParaRPr kumimoji="1" lang="ja-JP" altLang="en-US" sz="1000" b="1">
            <a:latin typeface="ＭＳ Ｐゴシック"/>
            <a:ea typeface="ＭＳ Ｐゴシック"/>
          </a:endParaRPr>
        </a:p>
      </xdr:txBody>
    </xdr:sp>
    <xdr:clientData/>
  </xdr:oneCellAnchor>
  <xdr:twoCellAnchor>
    <xdr:from>
      <xdr:col>54</xdr:col>
      <xdr:colOff>101600</xdr:colOff>
      <xdr:row>108</xdr:row>
      <xdr:rowOff>152400</xdr:rowOff>
    </xdr:from>
    <xdr:to>
      <xdr:col>55</xdr:col>
      <xdr:colOff>88900</xdr:colOff>
      <xdr:row>108</xdr:row>
      <xdr:rowOff>152400</xdr:rowOff>
    </xdr:to>
    <xdr:cxnSp macro="">
      <xdr:nvCxnSpPr>
        <xdr:cNvPr id="459" name="直線コネクタ 458">
          <a:extLst>
            <a:ext uri="{FF2B5EF4-FFF2-40B4-BE49-F238E27FC236}">
              <a16:creationId xmlns:a16="http://schemas.microsoft.com/office/drawing/2014/main" id="{00000000-0008-0000-0100-0000CB010000}"/>
            </a:ext>
          </a:extLst>
        </xdr:cNvPr>
        <xdr:cNvCxnSpPr/>
      </xdr:nvCxnSpPr>
      <xdr:spPr>
        <a:xfrm>
          <a:off x="10388600" y="1866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37465</xdr:rowOff>
    </xdr:from>
    <xdr:ext cx="598805" cy="259080"/>
    <xdr:sp macro="" textlink="">
      <xdr:nvSpPr>
        <xdr:cNvPr id="460" name="【港湾・漁港】&#10;一人当たり有形固定資産（償却資産）額最大値テキスト">
          <a:extLst>
            <a:ext uri="{FF2B5EF4-FFF2-40B4-BE49-F238E27FC236}">
              <a16:creationId xmlns:a16="http://schemas.microsoft.com/office/drawing/2014/main" id="{00000000-0008-0000-0100-0000CC010000}"/>
            </a:ext>
          </a:extLst>
        </xdr:cNvPr>
        <xdr:cNvSpPr txBox="1"/>
      </xdr:nvSpPr>
      <xdr:spPr>
        <a:xfrm>
          <a:off x="10515600" y="1683956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842,498</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90805</xdr:rowOff>
    </xdr:from>
    <xdr:to>
      <xdr:col>55</xdr:col>
      <xdr:colOff>88900</xdr:colOff>
      <xdr:row>99</xdr:row>
      <xdr:rowOff>90805</xdr:rowOff>
    </xdr:to>
    <xdr:cxnSp macro="">
      <xdr:nvCxnSpPr>
        <xdr:cNvPr id="461" name="直線コネクタ 460">
          <a:extLst>
            <a:ext uri="{FF2B5EF4-FFF2-40B4-BE49-F238E27FC236}">
              <a16:creationId xmlns:a16="http://schemas.microsoft.com/office/drawing/2014/main" id="{00000000-0008-0000-0100-0000CD010000}"/>
            </a:ext>
          </a:extLst>
        </xdr:cNvPr>
        <xdr:cNvCxnSpPr/>
      </xdr:nvCxnSpPr>
      <xdr:spPr>
        <a:xfrm>
          <a:off x="10388600" y="170643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63500</xdr:rowOff>
    </xdr:from>
    <xdr:ext cx="534670" cy="257810"/>
    <xdr:sp macro="" textlink="">
      <xdr:nvSpPr>
        <xdr:cNvPr id="462" name="【港湾・漁港】&#10;一人当たり有形固定資産（償却資産）額平均値テキスト">
          <a:extLst>
            <a:ext uri="{FF2B5EF4-FFF2-40B4-BE49-F238E27FC236}">
              <a16:creationId xmlns:a16="http://schemas.microsoft.com/office/drawing/2014/main" id="{00000000-0008-0000-0100-0000CE010000}"/>
            </a:ext>
          </a:extLst>
        </xdr:cNvPr>
        <xdr:cNvSpPr txBox="1"/>
      </xdr:nvSpPr>
      <xdr:spPr>
        <a:xfrm>
          <a:off x="10515600" y="18408650"/>
          <a:ext cx="53467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98,681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107</xdr:row>
      <xdr:rowOff>85090</xdr:rowOff>
    </xdr:from>
    <xdr:to>
      <xdr:col>55</xdr:col>
      <xdr:colOff>50800</xdr:colOff>
      <xdr:row>108</xdr:row>
      <xdr:rowOff>15240</xdr:rowOff>
    </xdr:to>
    <xdr:sp macro="" textlink="">
      <xdr:nvSpPr>
        <xdr:cNvPr id="463" name="フローチャート: 判断 462">
          <a:extLst>
            <a:ext uri="{FF2B5EF4-FFF2-40B4-BE49-F238E27FC236}">
              <a16:creationId xmlns:a16="http://schemas.microsoft.com/office/drawing/2014/main" id="{00000000-0008-0000-0100-0000CF010000}"/>
            </a:ext>
          </a:extLst>
        </xdr:cNvPr>
        <xdr:cNvSpPr/>
      </xdr:nvSpPr>
      <xdr:spPr>
        <a:xfrm>
          <a:off x="10426700" y="18430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84455</xdr:rowOff>
    </xdr:from>
    <xdr:to>
      <xdr:col>50</xdr:col>
      <xdr:colOff>165100</xdr:colOff>
      <xdr:row>108</xdr:row>
      <xdr:rowOff>14605</xdr:rowOff>
    </xdr:to>
    <xdr:sp macro="" textlink="">
      <xdr:nvSpPr>
        <xdr:cNvPr id="464" name="フローチャート: 判断 463">
          <a:extLst>
            <a:ext uri="{FF2B5EF4-FFF2-40B4-BE49-F238E27FC236}">
              <a16:creationId xmlns:a16="http://schemas.microsoft.com/office/drawing/2014/main" id="{00000000-0008-0000-0100-0000D0010000}"/>
            </a:ext>
          </a:extLst>
        </xdr:cNvPr>
        <xdr:cNvSpPr/>
      </xdr:nvSpPr>
      <xdr:spPr>
        <a:xfrm>
          <a:off x="9588500" y="1842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96520</xdr:rowOff>
    </xdr:from>
    <xdr:to>
      <xdr:col>46</xdr:col>
      <xdr:colOff>38100</xdr:colOff>
      <xdr:row>108</xdr:row>
      <xdr:rowOff>26670</xdr:rowOff>
    </xdr:to>
    <xdr:sp macro="" textlink="">
      <xdr:nvSpPr>
        <xdr:cNvPr id="465" name="フローチャート: 判断 464">
          <a:extLst>
            <a:ext uri="{FF2B5EF4-FFF2-40B4-BE49-F238E27FC236}">
              <a16:creationId xmlns:a16="http://schemas.microsoft.com/office/drawing/2014/main" id="{00000000-0008-0000-0100-0000D1010000}"/>
            </a:ext>
          </a:extLst>
        </xdr:cNvPr>
        <xdr:cNvSpPr/>
      </xdr:nvSpPr>
      <xdr:spPr>
        <a:xfrm>
          <a:off x="8699500" y="18441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99060</xdr:rowOff>
    </xdr:from>
    <xdr:to>
      <xdr:col>41</xdr:col>
      <xdr:colOff>101600</xdr:colOff>
      <xdr:row>108</xdr:row>
      <xdr:rowOff>29210</xdr:rowOff>
    </xdr:to>
    <xdr:sp macro="" textlink="">
      <xdr:nvSpPr>
        <xdr:cNvPr id="466" name="フローチャート: 判断 465">
          <a:extLst>
            <a:ext uri="{FF2B5EF4-FFF2-40B4-BE49-F238E27FC236}">
              <a16:creationId xmlns:a16="http://schemas.microsoft.com/office/drawing/2014/main" id="{00000000-0008-0000-0100-0000D2010000}"/>
            </a:ext>
          </a:extLst>
        </xdr:cNvPr>
        <xdr:cNvSpPr/>
      </xdr:nvSpPr>
      <xdr:spPr>
        <a:xfrm>
          <a:off x="7810500" y="18444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55245</xdr:rowOff>
    </xdr:from>
    <xdr:to>
      <xdr:col>36</xdr:col>
      <xdr:colOff>165100</xdr:colOff>
      <xdr:row>104</xdr:row>
      <xdr:rowOff>156845</xdr:rowOff>
    </xdr:to>
    <xdr:sp macro="" textlink="">
      <xdr:nvSpPr>
        <xdr:cNvPr id="467" name="フローチャート: 判断 466">
          <a:extLst>
            <a:ext uri="{FF2B5EF4-FFF2-40B4-BE49-F238E27FC236}">
              <a16:creationId xmlns:a16="http://schemas.microsoft.com/office/drawing/2014/main" id="{00000000-0008-0000-0100-0000D3010000}"/>
            </a:ext>
          </a:extLst>
        </xdr:cNvPr>
        <xdr:cNvSpPr/>
      </xdr:nvSpPr>
      <xdr:spPr>
        <a:xfrm>
          <a:off x="6921500" y="17886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468" name="テキスト ボックス 467">
          <a:extLst>
            <a:ext uri="{FF2B5EF4-FFF2-40B4-BE49-F238E27FC236}">
              <a16:creationId xmlns:a16="http://schemas.microsoft.com/office/drawing/2014/main" id="{00000000-0008-0000-0100-0000D4010000}"/>
            </a:ext>
          </a:extLst>
        </xdr:cNvPr>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469" name="テキスト ボックス 468">
          <a:extLst>
            <a:ext uri="{FF2B5EF4-FFF2-40B4-BE49-F238E27FC236}">
              <a16:creationId xmlns:a16="http://schemas.microsoft.com/office/drawing/2014/main" id="{00000000-0008-0000-0100-0000D5010000}"/>
            </a:ext>
          </a:extLst>
        </xdr:cNvPr>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111</xdr:row>
      <xdr:rowOff>16510</xdr:rowOff>
    </xdr:from>
    <xdr:ext cx="762000" cy="259080"/>
    <xdr:sp macro="" textlink="">
      <xdr:nvSpPr>
        <xdr:cNvPr id="470" name="テキスト ボックス 469">
          <a:extLst>
            <a:ext uri="{FF2B5EF4-FFF2-40B4-BE49-F238E27FC236}">
              <a16:creationId xmlns:a16="http://schemas.microsoft.com/office/drawing/2014/main" id="{00000000-0008-0000-0100-0000D6010000}"/>
            </a:ext>
          </a:extLst>
        </xdr:cNvPr>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2000" cy="259080"/>
    <xdr:sp macro="" textlink="">
      <xdr:nvSpPr>
        <xdr:cNvPr id="471" name="テキスト ボックス 470">
          <a:extLst>
            <a:ext uri="{FF2B5EF4-FFF2-40B4-BE49-F238E27FC236}">
              <a16:creationId xmlns:a16="http://schemas.microsoft.com/office/drawing/2014/main" id="{00000000-0008-0000-0100-0000D7010000}"/>
            </a:ext>
          </a:extLst>
        </xdr:cNvPr>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472" name="テキスト ボックス 471">
          <a:extLst>
            <a:ext uri="{FF2B5EF4-FFF2-40B4-BE49-F238E27FC236}">
              <a16:creationId xmlns:a16="http://schemas.microsoft.com/office/drawing/2014/main" id="{00000000-0008-0000-0100-0000D8010000}"/>
            </a:ext>
          </a:extLst>
        </xdr:cNvPr>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107</xdr:row>
      <xdr:rowOff>50165</xdr:rowOff>
    </xdr:from>
    <xdr:to>
      <xdr:col>55</xdr:col>
      <xdr:colOff>50800</xdr:colOff>
      <xdr:row>107</xdr:row>
      <xdr:rowOff>151765</xdr:rowOff>
    </xdr:to>
    <xdr:sp macro="" textlink="">
      <xdr:nvSpPr>
        <xdr:cNvPr id="473" name="楕円 472">
          <a:extLst>
            <a:ext uri="{FF2B5EF4-FFF2-40B4-BE49-F238E27FC236}">
              <a16:creationId xmlns:a16="http://schemas.microsoft.com/office/drawing/2014/main" id="{00000000-0008-0000-0100-0000D9010000}"/>
            </a:ext>
          </a:extLst>
        </xdr:cNvPr>
        <xdr:cNvSpPr/>
      </xdr:nvSpPr>
      <xdr:spPr>
        <a:xfrm>
          <a:off x="10426700" y="18395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73025</xdr:rowOff>
    </xdr:from>
    <xdr:ext cx="598805" cy="259080"/>
    <xdr:sp macro="" textlink="">
      <xdr:nvSpPr>
        <xdr:cNvPr id="474" name="【港湾・漁港】&#10;一人当たり有形固定資産（償却資産）額該当値テキスト">
          <a:extLst>
            <a:ext uri="{FF2B5EF4-FFF2-40B4-BE49-F238E27FC236}">
              <a16:creationId xmlns:a16="http://schemas.microsoft.com/office/drawing/2014/main" id="{00000000-0008-0000-0100-0000DA010000}"/>
            </a:ext>
          </a:extLst>
        </xdr:cNvPr>
        <xdr:cNvSpPr txBox="1"/>
      </xdr:nvSpPr>
      <xdr:spPr>
        <a:xfrm>
          <a:off x="10515600" y="1824672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116,937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107</xdr:row>
      <xdr:rowOff>55245</xdr:rowOff>
    </xdr:from>
    <xdr:to>
      <xdr:col>50</xdr:col>
      <xdr:colOff>165100</xdr:colOff>
      <xdr:row>107</xdr:row>
      <xdr:rowOff>156845</xdr:rowOff>
    </xdr:to>
    <xdr:sp macro="" textlink="">
      <xdr:nvSpPr>
        <xdr:cNvPr id="475" name="楕円 474">
          <a:extLst>
            <a:ext uri="{FF2B5EF4-FFF2-40B4-BE49-F238E27FC236}">
              <a16:creationId xmlns:a16="http://schemas.microsoft.com/office/drawing/2014/main" id="{00000000-0008-0000-0100-0000DB010000}"/>
            </a:ext>
          </a:extLst>
        </xdr:cNvPr>
        <xdr:cNvSpPr/>
      </xdr:nvSpPr>
      <xdr:spPr>
        <a:xfrm>
          <a:off x="9588500" y="18400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100965</xdr:rowOff>
    </xdr:from>
    <xdr:to>
      <xdr:col>55</xdr:col>
      <xdr:colOff>0</xdr:colOff>
      <xdr:row>107</xdr:row>
      <xdr:rowOff>106045</xdr:rowOff>
    </xdr:to>
    <xdr:cxnSp macro="">
      <xdr:nvCxnSpPr>
        <xdr:cNvPr id="476" name="直線コネクタ 475">
          <a:extLst>
            <a:ext uri="{FF2B5EF4-FFF2-40B4-BE49-F238E27FC236}">
              <a16:creationId xmlns:a16="http://schemas.microsoft.com/office/drawing/2014/main" id="{00000000-0008-0000-0100-0000DC010000}"/>
            </a:ext>
          </a:extLst>
        </xdr:cNvPr>
        <xdr:cNvCxnSpPr/>
      </xdr:nvCxnSpPr>
      <xdr:spPr>
        <a:xfrm flipV="1">
          <a:off x="9639300" y="18446115"/>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59690</xdr:rowOff>
    </xdr:from>
    <xdr:to>
      <xdr:col>46</xdr:col>
      <xdr:colOff>38100</xdr:colOff>
      <xdr:row>107</xdr:row>
      <xdr:rowOff>161290</xdr:rowOff>
    </xdr:to>
    <xdr:sp macro="" textlink="">
      <xdr:nvSpPr>
        <xdr:cNvPr id="477" name="楕円 476">
          <a:extLst>
            <a:ext uri="{FF2B5EF4-FFF2-40B4-BE49-F238E27FC236}">
              <a16:creationId xmlns:a16="http://schemas.microsoft.com/office/drawing/2014/main" id="{00000000-0008-0000-0100-0000DD010000}"/>
            </a:ext>
          </a:extLst>
        </xdr:cNvPr>
        <xdr:cNvSpPr/>
      </xdr:nvSpPr>
      <xdr:spPr>
        <a:xfrm>
          <a:off x="8699500" y="1840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106045</xdr:rowOff>
    </xdr:from>
    <xdr:to>
      <xdr:col>50</xdr:col>
      <xdr:colOff>114300</xdr:colOff>
      <xdr:row>107</xdr:row>
      <xdr:rowOff>110490</xdr:rowOff>
    </xdr:to>
    <xdr:cxnSp macro="">
      <xdr:nvCxnSpPr>
        <xdr:cNvPr id="478" name="直線コネクタ 477">
          <a:extLst>
            <a:ext uri="{FF2B5EF4-FFF2-40B4-BE49-F238E27FC236}">
              <a16:creationId xmlns:a16="http://schemas.microsoft.com/office/drawing/2014/main" id="{00000000-0008-0000-0100-0000DE010000}"/>
            </a:ext>
          </a:extLst>
        </xdr:cNvPr>
        <xdr:cNvCxnSpPr/>
      </xdr:nvCxnSpPr>
      <xdr:spPr>
        <a:xfrm flipV="1">
          <a:off x="8750300" y="1845119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65405</xdr:rowOff>
    </xdr:from>
    <xdr:to>
      <xdr:col>41</xdr:col>
      <xdr:colOff>101600</xdr:colOff>
      <xdr:row>107</xdr:row>
      <xdr:rowOff>167005</xdr:rowOff>
    </xdr:to>
    <xdr:sp macro="" textlink="">
      <xdr:nvSpPr>
        <xdr:cNvPr id="479" name="楕円 478">
          <a:extLst>
            <a:ext uri="{FF2B5EF4-FFF2-40B4-BE49-F238E27FC236}">
              <a16:creationId xmlns:a16="http://schemas.microsoft.com/office/drawing/2014/main" id="{00000000-0008-0000-0100-0000DF010000}"/>
            </a:ext>
          </a:extLst>
        </xdr:cNvPr>
        <xdr:cNvSpPr/>
      </xdr:nvSpPr>
      <xdr:spPr>
        <a:xfrm>
          <a:off x="7810500" y="1841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110490</xdr:rowOff>
    </xdr:from>
    <xdr:to>
      <xdr:col>45</xdr:col>
      <xdr:colOff>177800</xdr:colOff>
      <xdr:row>107</xdr:row>
      <xdr:rowOff>116205</xdr:rowOff>
    </xdr:to>
    <xdr:cxnSp macro="">
      <xdr:nvCxnSpPr>
        <xdr:cNvPr id="480" name="直線コネクタ 479">
          <a:extLst>
            <a:ext uri="{FF2B5EF4-FFF2-40B4-BE49-F238E27FC236}">
              <a16:creationId xmlns:a16="http://schemas.microsoft.com/office/drawing/2014/main" id="{00000000-0008-0000-0100-0000E0010000}"/>
            </a:ext>
          </a:extLst>
        </xdr:cNvPr>
        <xdr:cNvCxnSpPr/>
      </xdr:nvCxnSpPr>
      <xdr:spPr>
        <a:xfrm flipV="1">
          <a:off x="7861300" y="1845564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69215</xdr:rowOff>
    </xdr:from>
    <xdr:to>
      <xdr:col>36</xdr:col>
      <xdr:colOff>165100</xdr:colOff>
      <xdr:row>107</xdr:row>
      <xdr:rowOff>170815</xdr:rowOff>
    </xdr:to>
    <xdr:sp macro="" textlink="">
      <xdr:nvSpPr>
        <xdr:cNvPr id="481" name="楕円 480">
          <a:extLst>
            <a:ext uri="{FF2B5EF4-FFF2-40B4-BE49-F238E27FC236}">
              <a16:creationId xmlns:a16="http://schemas.microsoft.com/office/drawing/2014/main" id="{00000000-0008-0000-0100-0000E1010000}"/>
            </a:ext>
          </a:extLst>
        </xdr:cNvPr>
        <xdr:cNvSpPr/>
      </xdr:nvSpPr>
      <xdr:spPr>
        <a:xfrm>
          <a:off x="6921500" y="1841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116205</xdr:rowOff>
    </xdr:from>
    <xdr:to>
      <xdr:col>41</xdr:col>
      <xdr:colOff>50800</xdr:colOff>
      <xdr:row>107</xdr:row>
      <xdr:rowOff>120650</xdr:rowOff>
    </xdr:to>
    <xdr:cxnSp macro="">
      <xdr:nvCxnSpPr>
        <xdr:cNvPr id="482" name="直線コネクタ 481">
          <a:extLst>
            <a:ext uri="{FF2B5EF4-FFF2-40B4-BE49-F238E27FC236}">
              <a16:creationId xmlns:a16="http://schemas.microsoft.com/office/drawing/2014/main" id="{00000000-0008-0000-0100-0000E2010000}"/>
            </a:ext>
          </a:extLst>
        </xdr:cNvPr>
        <xdr:cNvCxnSpPr/>
      </xdr:nvCxnSpPr>
      <xdr:spPr>
        <a:xfrm flipV="1">
          <a:off x="6972300" y="1846135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108</xdr:row>
      <xdr:rowOff>6350</xdr:rowOff>
    </xdr:from>
    <xdr:ext cx="534670" cy="257810"/>
    <xdr:sp macro="" textlink="">
      <xdr:nvSpPr>
        <xdr:cNvPr id="483" name="n_1aveValue【港湾・漁港】&#10;一人当たり有形固定資産（償却資産）額">
          <a:extLst>
            <a:ext uri="{FF2B5EF4-FFF2-40B4-BE49-F238E27FC236}">
              <a16:creationId xmlns:a16="http://schemas.microsoft.com/office/drawing/2014/main" id="{00000000-0008-0000-0100-0000E3010000}"/>
            </a:ext>
          </a:extLst>
        </xdr:cNvPr>
        <xdr:cNvSpPr txBox="1"/>
      </xdr:nvSpPr>
      <xdr:spPr>
        <a:xfrm>
          <a:off x="9359265" y="18522950"/>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99,002</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108</xdr:row>
      <xdr:rowOff>17780</xdr:rowOff>
    </xdr:from>
    <xdr:ext cx="533400" cy="257810"/>
    <xdr:sp macro="" textlink="">
      <xdr:nvSpPr>
        <xdr:cNvPr id="484" name="n_2aveValue【港湾・漁港】&#10;一人当たり有形固定資産（償却資産）額">
          <a:extLst>
            <a:ext uri="{FF2B5EF4-FFF2-40B4-BE49-F238E27FC236}">
              <a16:creationId xmlns:a16="http://schemas.microsoft.com/office/drawing/2014/main" id="{00000000-0008-0000-0100-0000E4010000}"/>
            </a:ext>
          </a:extLst>
        </xdr:cNvPr>
        <xdr:cNvSpPr txBox="1"/>
      </xdr:nvSpPr>
      <xdr:spPr>
        <a:xfrm>
          <a:off x="8482965" y="1853438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92,776</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108</xdr:row>
      <xdr:rowOff>20320</xdr:rowOff>
    </xdr:from>
    <xdr:ext cx="533400" cy="257810"/>
    <xdr:sp macro="" textlink="">
      <xdr:nvSpPr>
        <xdr:cNvPr id="485" name="n_3aveValue【港湾・漁港】&#10;一人当たり有形固定資産（償却資産）額">
          <a:extLst>
            <a:ext uri="{FF2B5EF4-FFF2-40B4-BE49-F238E27FC236}">
              <a16:creationId xmlns:a16="http://schemas.microsoft.com/office/drawing/2014/main" id="{00000000-0008-0000-0100-0000E5010000}"/>
            </a:ext>
          </a:extLst>
        </xdr:cNvPr>
        <xdr:cNvSpPr txBox="1"/>
      </xdr:nvSpPr>
      <xdr:spPr>
        <a:xfrm>
          <a:off x="7593965" y="1853692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91,431</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103</xdr:row>
      <xdr:rowOff>1905</xdr:rowOff>
    </xdr:from>
    <xdr:ext cx="597535" cy="259080"/>
    <xdr:sp macro="" textlink="">
      <xdr:nvSpPr>
        <xdr:cNvPr id="486" name="n_4aveValue【港湾・漁港】&#10;一人当たり有形固定資産（償却資産）額">
          <a:extLst>
            <a:ext uri="{FF2B5EF4-FFF2-40B4-BE49-F238E27FC236}">
              <a16:creationId xmlns:a16="http://schemas.microsoft.com/office/drawing/2014/main" id="{00000000-0008-0000-0100-0000E6010000}"/>
            </a:ext>
          </a:extLst>
        </xdr:cNvPr>
        <xdr:cNvSpPr txBox="1"/>
      </xdr:nvSpPr>
      <xdr:spPr>
        <a:xfrm>
          <a:off x="6672580" y="1766125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384,430</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182880</xdr:colOff>
      <xdr:row>106</xdr:row>
      <xdr:rowOff>1905</xdr:rowOff>
    </xdr:from>
    <xdr:ext cx="597535" cy="259080"/>
    <xdr:sp macro="" textlink="">
      <xdr:nvSpPr>
        <xdr:cNvPr id="487" name="n_1mainValue【港湾・漁港】&#10;一人当たり有形固定資産（償却資産）額">
          <a:extLst>
            <a:ext uri="{FF2B5EF4-FFF2-40B4-BE49-F238E27FC236}">
              <a16:creationId xmlns:a16="http://schemas.microsoft.com/office/drawing/2014/main" id="{00000000-0008-0000-0100-0000E7010000}"/>
            </a:ext>
          </a:extLst>
        </xdr:cNvPr>
        <xdr:cNvSpPr txBox="1"/>
      </xdr:nvSpPr>
      <xdr:spPr>
        <a:xfrm>
          <a:off x="9326880" y="1817560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114,219</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68580</xdr:colOff>
      <xdr:row>106</xdr:row>
      <xdr:rowOff>6350</xdr:rowOff>
    </xdr:from>
    <xdr:ext cx="597535" cy="257810"/>
    <xdr:sp macro="" textlink="">
      <xdr:nvSpPr>
        <xdr:cNvPr id="488" name="n_2mainValue【港湾・漁港】&#10;一人当たり有形固定資産（償却資産）額">
          <a:extLst>
            <a:ext uri="{FF2B5EF4-FFF2-40B4-BE49-F238E27FC236}">
              <a16:creationId xmlns:a16="http://schemas.microsoft.com/office/drawing/2014/main" id="{00000000-0008-0000-0100-0000E8010000}"/>
            </a:ext>
          </a:extLst>
        </xdr:cNvPr>
        <xdr:cNvSpPr txBox="1"/>
      </xdr:nvSpPr>
      <xdr:spPr>
        <a:xfrm>
          <a:off x="8450580" y="1818005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111,862</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132080</xdr:colOff>
      <xdr:row>106</xdr:row>
      <xdr:rowOff>12065</xdr:rowOff>
    </xdr:from>
    <xdr:ext cx="597535" cy="259080"/>
    <xdr:sp macro="" textlink="">
      <xdr:nvSpPr>
        <xdr:cNvPr id="489" name="n_3mainValue【港湾・漁港】&#10;一人当たり有形固定資産（償却資産）額">
          <a:extLst>
            <a:ext uri="{FF2B5EF4-FFF2-40B4-BE49-F238E27FC236}">
              <a16:creationId xmlns:a16="http://schemas.microsoft.com/office/drawing/2014/main" id="{00000000-0008-0000-0100-0000E9010000}"/>
            </a:ext>
          </a:extLst>
        </xdr:cNvPr>
        <xdr:cNvSpPr txBox="1"/>
      </xdr:nvSpPr>
      <xdr:spPr>
        <a:xfrm>
          <a:off x="7561580" y="1818576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109,137</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5080</xdr:colOff>
      <xdr:row>107</xdr:row>
      <xdr:rowOff>161925</xdr:rowOff>
    </xdr:from>
    <xdr:ext cx="597535" cy="259080"/>
    <xdr:sp macro="" textlink="">
      <xdr:nvSpPr>
        <xdr:cNvPr id="490" name="n_4mainValue【港湾・漁港】&#10;一人当たり有形固定資産（償却資産）額">
          <a:extLst>
            <a:ext uri="{FF2B5EF4-FFF2-40B4-BE49-F238E27FC236}">
              <a16:creationId xmlns:a16="http://schemas.microsoft.com/office/drawing/2014/main" id="{00000000-0008-0000-0100-0000EA010000}"/>
            </a:ext>
          </a:extLst>
        </xdr:cNvPr>
        <xdr:cNvSpPr txBox="1"/>
      </xdr:nvSpPr>
      <xdr:spPr>
        <a:xfrm>
          <a:off x="6672580" y="1850707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107,004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a:extLst>
            <a:ext uri="{FF2B5EF4-FFF2-40B4-BE49-F238E27FC236}">
              <a16:creationId xmlns:a16="http://schemas.microsoft.com/office/drawing/2014/main" id="{00000000-0008-0000-0100-0000EB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a:extLst>
            <a:ext uri="{FF2B5EF4-FFF2-40B4-BE49-F238E27FC236}">
              <a16:creationId xmlns:a16="http://schemas.microsoft.com/office/drawing/2014/main" id="{00000000-0008-0000-0100-0000EC010000}"/>
            </a:ext>
          </a:extLst>
        </xdr:cNvPr>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a:extLst>
            <a:ext uri="{FF2B5EF4-FFF2-40B4-BE49-F238E27FC236}">
              <a16:creationId xmlns:a16="http://schemas.microsoft.com/office/drawing/2014/main" id="{00000000-0008-0000-0100-0000ED010000}"/>
            </a:ext>
          </a:extLst>
        </xdr:cNvPr>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49/74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a:extLst>
            <a:ext uri="{FF2B5EF4-FFF2-40B4-BE49-F238E27FC236}">
              <a16:creationId xmlns:a16="http://schemas.microsoft.com/office/drawing/2014/main" id="{00000000-0008-0000-0100-0000EE010000}"/>
            </a:ext>
          </a:extLst>
        </xdr:cNvPr>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a:extLst>
            <a:ext uri="{FF2B5EF4-FFF2-40B4-BE49-F238E27FC236}">
              <a16:creationId xmlns:a16="http://schemas.microsoft.com/office/drawing/2014/main" id="{00000000-0008-0000-0100-0000EF010000}"/>
            </a:ext>
          </a:extLst>
        </xdr:cNvPr>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a:extLst>
            <a:ext uri="{FF2B5EF4-FFF2-40B4-BE49-F238E27FC236}">
              <a16:creationId xmlns:a16="http://schemas.microsoft.com/office/drawing/2014/main" id="{00000000-0008-0000-0100-0000F0010000}"/>
            </a:ext>
          </a:extLst>
        </xdr:cNvPr>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a:extLst>
            <a:ext uri="{FF2B5EF4-FFF2-40B4-BE49-F238E27FC236}">
              <a16:creationId xmlns:a16="http://schemas.microsoft.com/office/drawing/2014/main" id="{00000000-0008-0000-0100-0000F1010000}"/>
            </a:ext>
          </a:extLst>
        </xdr:cNvPr>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a:extLst>
            <a:ext uri="{FF2B5EF4-FFF2-40B4-BE49-F238E27FC236}">
              <a16:creationId xmlns:a16="http://schemas.microsoft.com/office/drawing/2014/main" id="{00000000-0008-0000-0100-0000F2010000}"/>
            </a:ext>
          </a:extLst>
        </xdr:cNvPr>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7180" cy="225425"/>
    <xdr:sp macro="" textlink="">
      <xdr:nvSpPr>
        <xdr:cNvPr id="499" name="テキスト ボックス 498">
          <a:extLst>
            <a:ext uri="{FF2B5EF4-FFF2-40B4-BE49-F238E27FC236}">
              <a16:creationId xmlns:a16="http://schemas.microsoft.com/office/drawing/2014/main" id="{00000000-0008-0000-0100-0000F3010000}"/>
            </a:ext>
          </a:extLst>
        </xdr:cNvPr>
        <xdr:cNvSpPr txBox="1"/>
      </xdr:nvSpPr>
      <xdr:spPr>
        <a:xfrm>
          <a:off x="12407900" y="514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0" name="直線コネクタ 499">
          <a:extLst>
            <a:ext uri="{FF2B5EF4-FFF2-40B4-BE49-F238E27FC236}">
              <a16:creationId xmlns:a16="http://schemas.microsoft.com/office/drawing/2014/main" id="{00000000-0008-0000-0100-0000F4010000}"/>
            </a:ext>
          </a:extLst>
        </xdr:cNvPr>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6090" cy="259080"/>
    <xdr:sp macro="" textlink="">
      <xdr:nvSpPr>
        <xdr:cNvPr id="501" name="テキスト ボックス 500">
          <a:extLst>
            <a:ext uri="{FF2B5EF4-FFF2-40B4-BE49-F238E27FC236}">
              <a16:creationId xmlns:a16="http://schemas.microsoft.com/office/drawing/2014/main" id="{00000000-0008-0000-0100-0000F5010000}"/>
            </a:ext>
          </a:extLst>
        </xdr:cNvPr>
        <xdr:cNvSpPr txBox="1"/>
      </xdr:nvSpPr>
      <xdr:spPr>
        <a:xfrm>
          <a:off x="11978640" y="747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2" name="直線コネクタ 501">
          <a:extLst>
            <a:ext uri="{FF2B5EF4-FFF2-40B4-BE49-F238E27FC236}">
              <a16:creationId xmlns:a16="http://schemas.microsoft.com/office/drawing/2014/main" id="{00000000-0008-0000-0100-0000F6010000}"/>
            </a:ext>
          </a:extLst>
        </xdr:cNvPr>
        <xdr:cNvCxnSpPr/>
      </xdr:nvCxnSpPr>
      <xdr:spPr>
        <a:xfrm>
          <a:off x="12446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67310</xdr:rowOff>
    </xdr:from>
    <xdr:ext cx="466090" cy="259080"/>
    <xdr:sp macro="" textlink="">
      <xdr:nvSpPr>
        <xdr:cNvPr id="503" name="テキスト ボックス 502">
          <a:extLst>
            <a:ext uri="{FF2B5EF4-FFF2-40B4-BE49-F238E27FC236}">
              <a16:creationId xmlns:a16="http://schemas.microsoft.com/office/drawing/2014/main" id="{00000000-0008-0000-0100-0000F7010000}"/>
            </a:ext>
          </a:extLst>
        </xdr:cNvPr>
        <xdr:cNvSpPr txBox="1"/>
      </xdr:nvSpPr>
      <xdr:spPr>
        <a:xfrm>
          <a:off x="11978640" y="709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4" name="直線コネクタ 503">
          <a:extLst>
            <a:ext uri="{FF2B5EF4-FFF2-40B4-BE49-F238E27FC236}">
              <a16:creationId xmlns:a16="http://schemas.microsoft.com/office/drawing/2014/main" id="{00000000-0008-0000-0100-0000F8010000}"/>
            </a:ext>
          </a:extLst>
        </xdr:cNvPr>
        <xdr:cNvCxnSpPr/>
      </xdr:nvCxnSpPr>
      <xdr:spPr>
        <a:xfrm>
          <a:off x="12446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29210</xdr:rowOff>
    </xdr:from>
    <xdr:ext cx="403225" cy="257810"/>
    <xdr:sp macro="" textlink="">
      <xdr:nvSpPr>
        <xdr:cNvPr id="505" name="テキスト ボックス 504">
          <a:extLst>
            <a:ext uri="{FF2B5EF4-FFF2-40B4-BE49-F238E27FC236}">
              <a16:creationId xmlns:a16="http://schemas.microsoft.com/office/drawing/2014/main" id="{00000000-0008-0000-0100-0000F9010000}"/>
            </a:ext>
          </a:extLst>
        </xdr:cNvPr>
        <xdr:cNvSpPr txBox="1"/>
      </xdr:nvSpPr>
      <xdr:spPr>
        <a:xfrm>
          <a:off x="12042775" y="6715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6" name="直線コネクタ 505">
          <a:extLst>
            <a:ext uri="{FF2B5EF4-FFF2-40B4-BE49-F238E27FC236}">
              <a16:creationId xmlns:a16="http://schemas.microsoft.com/office/drawing/2014/main" id="{00000000-0008-0000-0100-0000FA010000}"/>
            </a:ext>
          </a:extLst>
        </xdr:cNvPr>
        <xdr:cNvCxnSpPr/>
      </xdr:nvCxnSpPr>
      <xdr:spPr>
        <a:xfrm>
          <a:off x="12446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36</xdr:row>
      <xdr:rowOff>162560</xdr:rowOff>
    </xdr:from>
    <xdr:ext cx="403225" cy="259080"/>
    <xdr:sp macro="" textlink="">
      <xdr:nvSpPr>
        <xdr:cNvPr id="507" name="テキスト ボックス 506">
          <a:extLst>
            <a:ext uri="{FF2B5EF4-FFF2-40B4-BE49-F238E27FC236}">
              <a16:creationId xmlns:a16="http://schemas.microsoft.com/office/drawing/2014/main" id="{00000000-0008-0000-0100-0000FB010000}"/>
            </a:ext>
          </a:extLst>
        </xdr:cNvPr>
        <xdr:cNvSpPr txBox="1"/>
      </xdr:nvSpPr>
      <xdr:spPr>
        <a:xfrm>
          <a:off x="12042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8" name="直線コネクタ 507">
          <a:extLst>
            <a:ext uri="{FF2B5EF4-FFF2-40B4-BE49-F238E27FC236}">
              <a16:creationId xmlns:a16="http://schemas.microsoft.com/office/drawing/2014/main" id="{00000000-0008-0000-0100-0000FC010000}"/>
            </a:ext>
          </a:extLst>
        </xdr:cNvPr>
        <xdr:cNvCxnSpPr/>
      </xdr:nvCxnSpPr>
      <xdr:spPr>
        <a:xfrm>
          <a:off x="12446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124460</xdr:rowOff>
    </xdr:from>
    <xdr:ext cx="403225" cy="259080"/>
    <xdr:sp macro="" textlink="">
      <xdr:nvSpPr>
        <xdr:cNvPr id="509" name="テキスト ボックス 508">
          <a:extLst>
            <a:ext uri="{FF2B5EF4-FFF2-40B4-BE49-F238E27FC236}">
              <a16:creationId xmlns:a16="http://schemas.microsoft.com/office/drawing/2014/main" id="{00000000-0008-0000-0100-0000FD010000}"/>
            </a:ext>
          </a:extLst>
        </xdr:cNvPr>
        <xdr:cNvSpPr txBox="1"/>
      </xdr:nvSpPr>
      <xdr:spPr>
        <a:xfrm>
          <a:off x="12042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0" name="直線コネクタ 509">
          <a:extLst>
            <a:ext uri="{FF2B5EF4-FFF2-40B4-BE49-F238E27FC236}">
              <a16:creationId xmlns:a16="http://schemas.microsoft.com/office/drawing/2014/main" id="{00000000-0008-0000-0100-0000FE010000}"/>
            </a:ext>
          </a:extLst>
        </xdr:cNvPr>
        <xdr:cNvCxnSpPr/>
      </xdr:nvCxnSpPr>
      <xdr:spPr>
        <a:xfrm>
          <a:off x="12446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86360</xdr:rowOff>
    </xdr:from>
    <xdr:ext cx="403225" cy="257810"/>
    <xdr:sp macro="" textlink="">
      <xdr:nvSpPr>
        <xdr:cNvPr id="511" name="テキスト ボックス 510">
          <a:extLst>
            <a:ext uri="{FF2B5EF4-FFF2-40B4-BE49-F238E27FC236}">
              <a16:creationId xmlns:a16="http://schemas.microsoft.com/office/drawing/2014/main" id="{00000000-0008-0000-0100-0000FF010000}"/>
            </a:ext>
          </a:extLst>
        </xdr:cNvPr>
        <xdr:cNvSpPr txBox="1"/>
      </xdr:nvSpPr>
      <xdr:spPr>
        <a:xfrm>
          <a:off x="12042775" y="5572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2" name="直線コネクタ 511">
          <a:extLst>
            <a:ext uri="{FF2B5EF4-FFF2-40B4-BE49-F238E27FC236}">
              <a16:creationId xmlns:a16="http://schemas.microsoft.com/office/drawing/2014/main" id="{00000000-0008-0000-0100-000000020000}"/>
            </a:ext>
          </a:extLst>
        </xdr:cNvPr>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30</xdr:row>
      <xdr:rowOff>48260</xdr:rowOff>
    </xdr:from>
    <xdr:ext cx="337820" cy="259080"/>
    <xdr:sp macro="" textlink="">
      <xdr:nvSpPr>
        <xdr:cNvPr id="513" name="テキスト ボックス 512">
          <a:extLst>
            <a:ext uri="{FF2B5EF4-FFF2-40B4-BE49-F238E27FC236}">
              <a16:creationId xmlns:a16="http://schemas.microsoft.com/office/drawing/2014/main" id="{00000000-0008-0000-0100-000001020000}"/>
            </a:ext>
          </a:extLst>
        </xdr:cNvPr>
        <xdr:cNvSpPr txBox="1"/>
      </xdr:nvSpPr>
      <xdr:spPr>
        <a:xfrm>
          <a:off x="12106910" y="51917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4" name="【認定こども園・幼稚園・保育所】&#10;有形固定資産減価償却率グラフ枠">
          <a:extLst>
            <a:ext uri="{FF2B5EF4-FFF2-40B4-BE49-F238E27FC236}">
              <a16:creationId xmlns:a16="http://schemas.microsoft.com/office/drawing/2014/main" id="{00000000-0008-0000-0100-000002020000}"/>
            </a:ext>
          </a:extLst>
        </xdr:cNvPr>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34</xdr:row>
      <xdr:rowOff>86360</xdr:rowOff>
    </xdr:from>
    <xdr:to>
      <xdr:col>85</xdr:col>
      <xdr:colOff>126365</xdr:colOff>
      <xdr:row>41</xdr:row>
      <xdr:rowOff>143510</xdr:rowOff>
    </xdr:to>
    <xdr:cxnSp macro="">
      <xdr:nvCxnSpPr>
        <xdr:cNvPr id="515" name="直線コネクタ 514">
          <a:extLst>
            <a:ext uri="{FF2B5EF4-FFF2-40B4-BE49-F238E27FC236}">
              <a16:creationId xmlns:a16="http://schemas.microsoft.com/office/drawing/2014/main" id="{00000000-0008-0000-0100-000003020000}"/>
            </a:ext>
          </a:extLst>
        </xdr:cNvPr>
        <xdr:cNvCxnSpPr/>
      </xdr:nvCxnSpPr>
      <xdr:spPr>
        <a:xfrm flipV="1">
          <a:off x="16318865" y="5915660"/>
          <a:ext cx="0" cy="1257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146685</xdr:rowOff>
    </xdr:from>
    <xdr:ext cx="405130" cy="257810"/>
    <xdr:sp macro="" textlink="">
      <xdr:nvSpPr>
        <xdr:cNvPr id="516" name="【認定こども園・幼稚園・保育所】&#10;有形固定資産減価償却率最小値テキスト">
          <a:extLst>
            <a:ext uri="{FF2B5EF4-FFF2-40B4-BE49-F238E27FC236}">
              <a16:creationId xmlns:a16="http://schemas.microsoft.com/office/drawing/2014/main" id="{00000000-0008-0000-0100-000004020000}"/>
            </a:ext>
          </a:extLst>
        </xdr:cNvPr>
        <xdr:cNvSpPr txBox="1"/>
      </xdr:nvSpPr>
      <xdr:spPr>
        <a:xfrm>
          <a:off x="16357600" y="717613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96.5</a:t>
          </a:r>
          <a:endParaRPr kumimoji="1" lang="ja-JP" altLang="en-US" sz="1000" b="1">
            <a:latin typeface="ＭＳ Ｐゴシック"/>
            <a:ea typeface="ＭＳ Ｐゴシック"/>
          </a:endParaRPr>
        </a:p>
      </xdr:txBody>
    </xdr:sp>
    <xdr:clientData/>
  </xdr:oneCellAnchor>
  <xdr:twoCellAnchor>
    <xdr:from>
      <xdr:col>85</xdr:col>
      <xdr:colOff>38100</xdr:colOff>
      <xdr:row>41</xdr:row>
      <xdr:rowOff>143510</xdr:rowOff>
    </xdr:from>
    <xdr:to>
      <xdr:col>86</xdr:col>
      <xdr:colOff>25400</xdr:colOff>
      <xdr:row>41</xdr:row>
      <xdr:rowOff>143510</xdr:rowOff>
    </xdr:to>
    <xdr:cxnSp macro="">
      <xdr:nvCxnSpPr>
        <xdr:cNvPr id="517" name="直線コネクタ 516">
          <a:extLst>
            <a:ext uri="{FF2B5EF4-FFF2-40B4-BE49-F238E27FC236}">
              <a16:creationId xmlns:a16="http://schemas.microsoft.com/office/drawing/2014/main" id="{00000000-0008-0000-0100-000005020000}"/>
            </a:ext>
          </a:extLst>
        </xdr:cNvPr>
        <xdr:cNvCxnSpPr/>
      </xdr:nvCxnSpPr>
      <xdr:spPr>
        <a:xfrm>
          <a:off x="16230600" y="71729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32385</xdr:rowOff>
    </xdr:from>
    <xdr:ext cx="405130" cy="257810"/>
    <xdr:sp macro="" textlink="">
      <xdr:nvSpPr>
        <xdr:cNvPr id="518" name="【認定こども園・幼稚園・保育所】&#10;有形固定資産減価償却率最大値テキスト">
          <a:extLst>
            <a:ext uri="{FF2B5EF4-FFF2-40B4-BE49-F238E27FC236}">
              <a16:creationId xmlns:a16="http://schemas.microsoft.com/office/drawing/2014/main" id="{00000000-0008-0000-0100-000006020000}"/>
            </a:ext>
          </a:extLst>
        </xdr:cNvPr>
        <xdr:cNvSpPr txBox="1"/>
      </xdr:nvSpPr>
      <xdr:spPr>
        <a:xfrm>
          <a:off x="16357600" y="569023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30.5</a:t>
          </a:r>
          <a:endParaRPr kumimoji="1" lang="ja-JP" altLang="en-US" sz="1000" b="1">
            <a:latin typeface="ＭＳ Ｐゴシック"/>
            <a:ea typeface="ＭＳ Ｐゴシック"/>
          </a:endParaRPr>
        </a:p>
      </xdr:txBody>
    </xdr:sp>
    <xdr:clientData/>
  </xdr:oneCellAnchor>
  <xdr:twoCellAnchor>
    <xdr:from>
      <xdr:col>85</xdr:col>
      <xdr:colOff>38100</xdr:colOff>
      <xdr:row>34</xdr:row>
      <xdr:rowOff>86360</xdr:rowOff>
    </xdr:from>
    <xdr:to>
      <xdr:col>86</xdr:col>
      <xdr:colOff>25400</xdr:colOff>
      <xdr:row>34</xdr:row>
      <xdr:rowOff>86360</xdr:rowOff>
    </xdr:to>
    <xdr:cxnSp macro="">
      <xdr:nvCxnSpPr>
        <xdr:cNvPr id="519" name="直線コネクタ 518">
          <a:extLst>
            <a:ext uri="{FF2B5EF4-FFF2-40B4-BE49-F238E27FC236}">
              <a16:creationId xmlns:a16="http://schemas.microsoft.com/office/drawing/2014/main" id="{00000000-0008-0000-0100-000007020000}"/>
            </a:ext>
          </a:extLst>
        </xdr:cNvPr>
        <xdr:cNvCxnSpPr/>
      </xdr:nvCxnSpPr>
      <xdr:spPr>
        <a:xfrm>
          <a:off x="16230600" y="59156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132080</xdr:rowOff>
    </xdr:from>
    <xdr:ext cx="405130" cy="257810"/>
    <xdr:sp macro="" textlink="">
      <xdr:nvSpPr>
        <xdr:cNvPr id="520" name="【認定こども園・幼稚園・保育所】&#10;有形固定資産減価償却率平均値テキスト">
          <a:extLst>
            <a:ext uri="{FF2B5EF4-FFF2-40B4-BE49-F238E27FC236}">
              <a16:creationId xmlns:a16="http://schemas.microsoft.com/office/drawing/2014/main" id="{00000000-0008-0000-0100-000008020000}"/>
            </a:ext>
          </a:extLst>
        </xdr:cNvPr>
        <xdr:cNvSpPr txBox="1"/>
      </xdr:nvSpPr>
      <xdr:spPr>
        <a:xfrm>
          <a:off x="16357600" y="6304280"/>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521" name="フローチャート: 判断 520">
          <a:extLst>
            <a:ext uri="{FF2B5EF4-FFF2-40B4-BE49-F238E27FC236}">
              <a16:creationId xmlns:a16="http://schemas.microsoft.com/office/drawing/2014/main" id="{00000000-0008-0000-0100-000009020000}"/>
            </a:ext>
          </a:extLst>
        </xdr:cNvPr>
        <xdr:cNvSpPr/>
      </xdr:nvSpPr>
      <xdr:spPr>
        <a:xfrm>
          <a:off x="16268700" y="64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124460</xdr:rowOff>
    </xdr:from>
    <xdr:to>
      <xdr:col>81</xdr:col>
      <xdr:colOff>101600</xdr:colOff>
      <xdr:row>38</xdr:row>
      <xdr:rowOff>54610</xdr:rowOff>
    </xdr:to>
    <xdr:sp macro="" textlink="">
      <xdr:nvSpPr>
        <xdr:cNvPr id="522" name="フローチャート: 判断 521">
          <a:extLst>
            <a:ext uri="{FF2B5EF4-FFF2-40B4-BE49-F238E27FC236}">
              <a16:creationId xmlns:a16="http://schemas.microsoft.com/office/drawing/2014/main" id="{00000000-0008-0000-0100-00000A020000}"/>
            </a:ext>
          </a:extLst>
        </xdr:cNvPr>
        <xdr:cNvSpPr/>
      </xdr:nvSpPr>
      <xdr:spPr>
        <a:xfrm>
          <a:off x="15430500" y="64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132080</xdr:rowOff>
    </xdr:from>
    <xdr:to>
      <xdr:col>76</xdr:col>
      <xdr:colOff>165100</xdr:colOff>
      <xdr:row>38</xdr:row>
      <xdr:rowOff>62230</xdr:rowOff>
    </xdr:to>
    <xdr:sp macro="" textlink="">
      <xdr:nvSpPr>
        <xdr:cNvPr id="523" name="フローチャート: 判断 522">
          <a:extLst>
            <a:ext uri="{FF2B5EF4-FFF2-40B4-BE49-F238E27FC236}">
              <a16:creationId xmlns:a16="http://schemas.microsoft.com/office/drawing/2014/main" id="{00000000-0008-0000-0100-00000B020000}"/>
            </a:ext>
          </a:extLst>
        </xdr:cNvPr>
        <xdr:cNvSpPr/>
      </xdr:nvSpPr>
      <xdr:spPr>
        <a:xfrm>
          <a:off x="14541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133985</xdr:rowOff>
    </xdr:from>
    <xdr:to>
      <xdr:col>72</xdr:col>
      <xdr:colOff>38100</xdr:colOff>
      <xdr:row>38</xdr:row>
      <xdr:rowOff>64135</xdr:rowOff>
    </xdr:to>
    <xdr:sp macro="" textlink="">
      <xdr:nvSpPr>
        <xdr:cNvPr id="524" name="フローチャート: 判断 523">
          <a:extLst>
            <a:ext uri="{FF2B5EF4-FFF2-40B4-BE49-F238E27FC236}">
              <a16:creationId xmlns:a16="http://schemas.microsoft.com/office/drawing/2014/main" id="{00000000-0008-0000-0100-00000C020000}"/>
            </a:ext>
          </a:extLst>
        </xdr:cNvPr>
        <xdr:cNvSpPr/>
      </xdr:nvSpPr>
      <xdr:spPr>
        <a:xfrm>
          <a:off x="13652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151130</xdr:rowOff>
    </xdr:from>
    <xdr:to>
      <xdr:col>67</xdr:col>
      <xdr:colOff>101600</xdr:colOff>
      <xdr:row>37</xdr:row>
      <xdr:rowOff>81280</xdr:rowOff>
    </xdr:to>
    <xdr:sp macro="" textlink="">
      <xdr:nvSpPr>
        <xdr:cNvPr id="525" name="フローチャート: 判断 524">
          <a:extLst>
            <a:ext uri="{FF2B5EF4-FFF2-40B4-BE49-F238E27FC236}">
              <a16:creationId xmlns:a16="http://schemas.microsoft.com/office/drawing/2014/main" id="{00000000-0008-0000-0100-00000D020000}"/>
            </a:ext>
          </a:extLst>
        </xdr:cNvPr>
        <xdr:cNvSpPr/>
      </xdr:nvSpPr>
      <xdr:spPr>
        <a:xfrm>
          <a:off x="12763500" y="632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526" name="テキスト ボックス 525">
          <a:extLst>
            <a:ext uri="{FF2B5EF4-FFF2-40B4-BE49-F238E27FC236}">
              <a16:creationId xmlns:a16="http://schemas.microsoft.com/office/drawing/2014/main" id="{00000000-0008-0000-0100-00000E020000}"/>
            </a:ext>
          </a:extLst>
        </xdr:cNvPr>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527" name="テキスト ボックス 526">
          <a:extLst>
            <a:ext uri="{FF2B5EF4-FFF2-40B4-BE49-F238E27FC236}">
              <a16:creationId xmlns:a16="http://schemas.microsoft.com/office/drawing/2014/main" id="{00000000-0008-0000-0100-00000F020000}"/>
            </a:ext>
          </a:extLst>
        </xdr:cNvPr>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528" name="テキスト ボックス 527">
          <a:extLst>
            <a:ext uri="{FF2B5EF4-FFF2-40B4-BE49-F238E27FC236}">
              <a16:creationId xmlns:a16="http://schemas.microsoft.com/office/drawing/2014/main" id="{00000000-0008-0000-0100-000010020000}"/>
            </a:ext>
          </a:extLst>
        </xdr:cNvPr>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529" name="テキスト ボックス 528">
          <a:extLst>
            <a:ext uri="{FF2B5EF4-FFF2-40B4-BE49-F238E27FC236}">
              <a16:creationId xmlns:a16="http://schemas.microsoft.com/office/drawing/2014/main" id="{00000000-0008-0000-0100-000011020000}"/>
            </a:ext>
          </a:extLst>
        </xdr:cNvPr>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530" name="テキスト ボックス 529">
          <a:extLst>
            <a:ext uri="{FF2B5EF4-FFF2-40B4-BE49-F238E27FC236}">
              <a16:creationId xmlns:a16="http://schemas.microsoft.com/office/drawing/2014/main" id="{00000000-0008-0000-0100-000012020000}"/>
            </a:ext>
          </a:extLst>
        </xdr:cNvPr>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162560</xdr:rowOff>
    </xdr:from>
    <xdr:to>
      <xdr:col>85</xdr:col>
      <xdr:colOff>177800</xdr:colOff>
      <xdr:row>39</xdr:row>
      <xdr:rowOff>92710</xdr:rowOff>
    </xdr:to>
    <xdr:sp macro="" textlink="">
      <xdr:nvSpPr>
        <xdr:cNvPr id="531" name="楕円 530">
          <a:extLst>
            <a:ext uri="{FF2B5EF4-FFF2-40B4-BE49-F238E27FC236}">
              <a16:creationId xmlns:a16="http://schemas.microsoft.com/office/drawing/2014/main" id="{00000000-0008-0000-0100-000013020000}"/>
            </a:ext>
          </a:extLst>
        </xdr:cNvPr>
        <xdr:cNvSpPr/>
      </xdr:nvSpPr>
      <xdr:spPr>
        <a:xfrm>
          <a:off x="16268700" y="66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140970</xdr:rowOff>
    </xdr:from>
    <xdr:ext cx="405130" cy="259080"/>
    <xdr:sp macro="" textlink="">
      <xdr:nvSpPr>
        <xdr:cNvPr id="532" name="【認定こども園・幼稚園・保育所】&#10;有形固定資産減価償却率該当値テキスト">
          <a:extLst>
            <a:ext uri="{FF2B5EF4-FFF2-40B4-BE49-F238E27FC236}">
              <a16:creationId xmlns:a16="http://schemas.microsoft.com/office/drawing/2014/main" id="{00000000-0008-0000-0100-000014020000}"/>
            </a:ext>
          </a:extLst>
        </xdr:cNvPr>
        <xdr:cNvSpPr txBox="1"/>
      </xdr:nvSpPr>
      <xdr:spPr>
        <a:xfrm>
          <a:off x="16357600" y="66560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107315</xdr:rowOff>
    </xdr:from>
    <xdr:to>
      <xdr:col>81</xdr:col>
      <xdr:colOff>101600</xdr:colOff>
      <xdr:row>39</xdr:row>
      <xdr:rowOff>37465</xdr:rowOff>
    </xdr:to>
    <xdr:sp macro="" textlink="">
      <xdr:nvSpPr>
        <xdr:cNvPr id="533" name="楕円 532">
          <a:extLst>
            <a:ext uri="{FF2B5EF4-FFF2-40B4-BE49-F238E27FC236}">
              <a16:creationId xmlns:a16="http://schemas.microsoft.com/office/drawing/2014/main" id="{00000000-0008-0000-0100-000015020000}"/>
            </a:ext>
          </a:extLst>
        </xdr:cNvPr>
        <xdr:cNvSpPr/>
      </xdr:nvSpPr>
      <xdr:spPr>
        <a:xfrm>
          <a:off x="15430500" y="662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158115</xdr:rowOff>
    </xdr:from>
    <xdr:to>
      <xdr:col>85</xdr:col>
      <xdr:colOff>127000</xdr:colOff>
      <xdr:row>39</xdr:row>
      <xdr:rowOff>41910</xdr:rowOff>
    </xdr:to>
    <xdr:cxnSp macro="">
      <xdr:nvCxnSpPr>
        <xdr:cNvPr id="534" name="直線コネクタ 533">
          <a:extLst>
            <a:ext uri="{FF2B5EF4-FFF2-40B4-BE49-F238E27FC236}">
              <a16:creationId xmlns:a16="http://schemas.microsoft.com/office/drawing/2014/main" id="{00000000-0008-0000-0100-000016020000}"/>
            </a:ext>
          </a:extLst>
        </xdr:cNvPr>
        <xdr:cNvCxnSpPr/>
      </xdr:nvCxnSpPr>
      <xdr:spPr>
        <a:xfrm>
          <a:off x="15481300" y="6673215"/>
          <a:ext cx="8382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59690</xdr:rowOff>
    </xdr:from>
    <xdr:to>
      <xdr:col>76</xdr:col>
      <xdr:colOff>165100</xdr:colOff>
      <xdr:row>38</xdr:row>
      <xdr:rowOff>161290</xdr:rowOff>
    </xdr:to>
    <xdr:sp macro="" textlink="">
      <xdr:nvSpPr>
        <xdr:cNvPr id="535" name="楕円 534">
          <a:extLst>
            <a:ext uri="{FF2B5EF4-FFF2-40B4-BE49-F238E27FC236}">
              <a16:creationId xmlns:a16="http://schemas.microsoft.com/office/drawing/2014/main" id="{00000000-0008-0000-0100-000017020000}"/>
            </a:ext>
          </a:extLst>
        </xdr:cNvPr>
        <xdr:cNvSpPr/>
      </xdr:nvSpPr>
      <xdr:spPr>
        <a:xfrm>
          <a:off x="14541500" y="657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110490</xdr:rowOff>
    </xdr:from>
    <xdr:to>
      <xdr:col>81</xdr:col>
      <xdr:colOff>50800</xdr:colOff>
      <xdr:row>38</xdr:row>
      <xdr:rowOff>158115</xdr:rowOff>
    </xdr:to>
    <xdr:cxnSp macro="">
      <xdr:nvCxnSpPr>
        <xdr:cNvPr id="536" name="直線コネクタ 535">
          <a:extLst>
            <a:ext uri="{FF2B5EF4-FFF2-40B4-BE49-F238E27FC236}">
              <a16:creationId xmlns:a16="http://schemas.microsoft.com/office/drawing/2014/main" id="{00000000-0008-0000-0100-000018020000}"/>
            </a:ext>
          </a:extLst>
        </xdr:cNvPr>
        <xdr:cNvCxnSpPr/>
      </xdr:nvCxnSpPr>
      <xdr:spPr>
        <a:xfrm>
          <a:off x="14592300" y="6625590"/>
          <a:ext cx="889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2540</xdr:rowOff>
    </xdr:from>
    <xdr:to>
      <xdr:col>72</xdr:col>
      <xdr:colOff>38100</xdr:colOff>
      <xdr:row>38</xdr:row>
      <xdr:rowOff>104140</xdr:rowOff>
    </xdr:to>
    <xdr:sp macro="" textlink="">
      <xdr:nvSpPr>
        <xdr:cNvPr id="537" name="楕円 536">
          <a:extLst>
            <a:ext uri="{FF2B5EF4-FFF2-40B4-BE49-F238E27FC236}">
              <a16:creationId xmlns:a16="http://schemas.microsoft.com/office/drawing/2014/main" id="{00000000-0008-0000-0100-000019020000}"/>
            </a:ext>
          </a:extLst>
        </xdr:cNvPr>
        <xdr:cNvSpPr/>
      </xdr:nvSpPr>
      <xdr:spPr>
        <a:xfrm>
          <a:off x="13652500" y="651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53340</xdr:rowOff>
    </xdr:from>
    <xdr:to>
      <xdr:col>76</xdr:col>
      <xdr:colOff>114300</xdr:colOff>
      <xdr:row>38</xdr:row>
      <xdr:rowOff>110490</xdr:rowOff>
    </xdr:to>
    <xdr:cxnSp macro="">
      <xdr:nvCxnSpPr>
        <xdr:cNvPr id="538" name="直線コネクタ 537">
          <a:extLst>
            <a:ext uri="{FF2B5EF4-FFF2-40B4-BE49-F238E27FC236}">
              <a16:creationId xmlns:a16="http://schemas.microsoft.com/office/drawing/2014/main" id="{00000000-0008-0000-0100-00001A020000}"/>
            </a:ext>
          </a:extLst>
        </xdr:cNvPr>
        <xdr:cNvCxnSpPr/>
      </xdr:nvCxnSpPr>
      <xdr:spPr>
        <a:xfrm>
          <a:off x="13703300" y="656844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116840</xdr:rowOff>
    </xdr:from>
    <xdr:to>
      <xdr:col>67</xdr:col>
      <xdr:colOff>101600</xdr:colOff>
      <xdr:row>38</xdr:row>
      <xdr:rowOff>46990</xdr:rowOff>
    </xdr:to>
    <xdr:sp macro="" textlink="">
      <xdr:nvSpPr>
        <xdr:cNvPr id="539" name="楕円 538">
          <a:extLst>
            <a:ext uri="{FF2B5EF4-FFF2-40B4-BE49-F238E27FC236}">
              <a16:creationId xmlns:a16="http://schemas.microsoft.com/office/drawing/2014/main" id="{00000000-0008-0000-0100-00001B020000}"/>
            </a:ext>
          </a:extLst>
        </xdr:cNvPr>
        <xdr:cNvSpPr/>
      </xdr:nvSpPr>
      <xdr:spPr>
        <a:xfrm>
          <a:off x="12763500" y="646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167640</xdr:rowOff>
    </xdr:from>
    <xdr:to>
      <xdr:col>71</xdr:col>
      <xdr:colOff>177800</xdr:colOff>
      <xdr:row>38</xdr:row>
      <xdr:rowOff>53340</xdr:rowOff>
    </xdr:to>
    <xdr:cxnSp macro="">
      <xdr:nvCxnSpPr>
        <xdr:cNvPr id="540" name="直線コネクタ 539">
          <a:extLst>
            <a:ext uri="{FF2B5EF4-FFF2-40B4-BE49-F238E27FC236}">
              <a16:creationId xmlns:a16="http://schemas.microsoft.com/office/drawing/2014/main" id="{00000000-0008-0000-0100-00001C020000}"/>
            </a:ext>
          </a:extLst>
        </xdr:cNvPr>
        <xdr:cNvCxnSpPr/>
      </xdr:nvCxnSpPr>
      <xdr:spPr>
        <a:xfrm>
          <a:off x="12814300" y="651129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36</xdr:row>
      <xdr:rowOff>71120</xdr:rowOff>
    </xdr:from>
    <xdr:ext cx="405130" cy="259080"/>
    <xdr:sp macro="" textlink="">
      <xdr:nvSpPr>
        <xdr:cNvPr id="541" name="n_1aveValue【認定こども園・幼稚園・保育所】&#10;有形固定資産減価償却率">
          <a:extLst>
            <a:ext uri="{FF2B5EF4-FFF2-40B4-BE49-F238E27FC236}">
              <a16:creationId xmlns:a16="http://schemas.microsoft.com/office/drawing/2014/main" id="{00000000-0008-0000-0100-00001D020000}"/>
            </a:ext>
          </a:extLst>
        </xdr:cNvPr>
        <xdr:cNvSpPr txBox="1"/>
      </xdr:nvSpPr>
      <xdr:spPr>
        <a:xfrm>
          <a:off x="15266035" y="62433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36</xdr:row>
      <xdr:rowOff>78740</xdr:rowOff>
    </xdr:from>
    <xdr:ext cx="403860" cy="259080"/>
    <xdr:sp macro="" textlink="">
      <xdr:nvSpPr>
        <xdr:cNvPr id="542" name="n_2aveValue【認定こども園・幼稚園・保育所】&#10;有形固定資産減価償却率">
          <a:extLst>
            <a:ext uri="{FF2B5EF4-FFF2-40B4-BE49-F238E27FC236}">
              <a16:creationId xmlns:a16="http://schemas.microsoft.com/office/drawing/2014/main" id="{00000000-0008-0000-0100-00001E020000}"/>
            </a:ext>
          </a:extLst>
        </xdr:cNvPr>
        <xdr:cNvSpPr txBox="1"/>
      </xdr:nvSpPr>
      <xdr:spPr>
        <a:xfrm>
          <a:off x="14389735" y="62509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36</xdr:row>
      <xdr:rowOff>80645</xdr:rowOff>
    </xdr:from>
    <xdr:ext cx="403860" cy="259080"/>
    <xdr:sp macro="" textlink="">
      <xdr:nvSpPr>
        <xdr:cNvPr id="543" name="n_3aveValue【認定こども園・幼稚園・保育所】&#10;有形固定資産減価償却率">
          <a:extLst>
            <a:ext uri="{FF2B5EF4-FFF2-40B4-BE49-F238E27FC236}">
              <a16:creationId xmlns:a16="http://schemas.microsoft.com/office/drawing/2014/main" id="{00000000-0008-0000-0100-00001F020000}"/>
            </a:ext>
          </a:extLst>
        </xdr:cNvPr>
        <xdr:cNvSpPr txBox="1"/>
      </xdr:nvSpPr>
      <xdr:spPr>
        <a:xfrm>
          <a:off x="13500735" y="625284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35</xdr:row>
      <xdr:rowOff>97790</xdr:rowOff>
    </xdr:from>
    <xdr:ext cx="403860" cy="257810"/>
    <xdr:sp macro="" textlink="">
      <xdr:nvSpPr>
        <xdr:cNvPr id="544" name="n_4aveValue【認定こども園・幼稚園・保育所】&#10;有形固定資産減価償却率">
          <a:extLst>
            <a:ext uri="{FF2B5EF4-FFF2-40B4-BE49-F238E27FC236}">
              <a16:creationId xmlns:a16="http://schemas.microsoft.com/office/drawing/2014/main" id="{00000000-0008-0000-0100-000020020000}"/>
            </a:ext>
          </a:extLst>
        </xdr:cNvPr>
        <xdr:cNvSpPr txBox="1"/>
      </xdr:nvSpPr>
      <xdr:spPr>
        <a:xfrm>
          <a:off x="12611735" y="609854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39</xdr:row>
      <xdr:rowOff>29210</xdr:rowOff>
    </xdr:from>
    <xdr:ext cx="405130" cy="257810"/>
    <xdr:sp macro="" textlink="">
      <xdr:nvSpPr>
        <xdr:cNvPr id="545" name="n_1mainValue【認定こども園・幼稚園・保育所】&#10;有形固定資産減価償却率">
          <a:extLst>
            <a:ext uri="{FF2B5EF4-FFF2-40B4-BE49-F238E27FC236}">
              <a16:creationId xmlns:a16="http://schemas.microsoft.com/office/drawing/2014/main" id="{00000000-0008-0000-0100-000021020000}"/>
            </a:ext>
          </a:extLst>
        </xdr:cNvPr>
        <xdr:cNvSpPr txBox="1"/>
      </xdr:nvSpPr>
      <xdr:spPr>
        <a:xfrm>
          <a:off x="15266035" y="671576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70.3</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38</xdr:row>
      <xdr:rowOff>152400</xdr:rowOff>
    </xdr:from>
    <xdr:ext cx="403860" cy="259080"/>
    <xdr:sp macro="" textlink="">
      <xdr:nvSpPr>
        <xdr:cNvPr id="546" name="n_2mainValue【認定こども園・幼稚園・保育所】&#10;有形固定資産減価償却率">
          <a:extLst>
            <a:ext uri="{FF2B5EF4-FFF2-40B4-BE49-F238E27FC236}">
              <a16:creationId xmlns:a16="http://schemas.microsoft.com/office/drawing/2014/main" id="{00000000-0008-0000-0100-000022020000}"/>
            </a:ext>
          </a:extLst>
        </xdr:cNvPr>
        <xdr:cNvSpPr txBox="1"/>
      </xdr:nvSpPr>
      <xdr:spPr>
        <a:xfrm>
          <a:off x="14389735" y="666750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67.8</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38</xdr:row>
      <xdr:rowOff>95250</xdr:rowOff>
    </xdr:from>
    <xdr:ext cx="403860" cy="259080"/>
    <xdr:sp macro="" textlink="">
      <xdr:nvSpPr>
        <xdr:cNvPr id="547" name="n_3mainValue【認定こども園・幼稚園・保育所】&#10;有形固定資産減価償却率">
          <a:extLst>
            <a:ext uri="{FF2B5EF4-FFF2-40B4-BE49-F238E27FC236}">
              <a16:creationId xmlns:a16="http://schemas.microsoft.com/office/drawing/2014/main" id="{00000000-0008-0000-0100-000023020000}"/>
            </a:ext>
          </a:extLst>
        </xdr:cNvPr>
        <xdr:cNvSpPr txBox="1"/>
      </xdr:nvSpPr>
      <xdr:spPr>
        <a:xfrm>
          <a:off x="13500735" y="661035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64.8</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38</xdr:row>
      <xdr:rowOff>38100</xdr:rowOff>
    </xdr:from>
    <xdr:ext cx="403860" cy="259080"/>
    <xdr:sp macro="" textlink="">
      <xdr:nvSpPr>
        <xdr:cNvPr id="548" name="n_4mainValue【認定こども園・幼稚園・保育所】&#10;有形固定資産減価償却率">
          <a:extLst>
            <a:ext uri="{FF2B5EF4-FFF2-40B4-BE49-F238E27FC236}">
              <a16:creationId xmlns:a16="http://schemas.microsoft.com/office/drawing/2014/main" id="{00000000-0008-0000-0100-000024020000}"/>
            </a:ext>
          </a:extLst>
        </xdr:cNvPr>
        <xdr:cNvSpPr txBox="1"/>
      </xdr:nvSpPr>
      <xdr:spPr>
        <a:xfrm>
          <a:off x="12611735" y="655320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00000000-0008-0000-0100-000025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00000000-0008-0000-0100-000026020000}"/>
            </a:ext>
          </a:extLst>
        </xdr:cNvPr>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00000000-0008-0000-0100-000027020000}"/>
            </a:ext>
          </a:extLst>
        </xdr:cNvPr>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00000000-0008-0000-0100-000028020000}"/>
            </a:ext>
          </a:extLst>
        </xdr:cNvPr>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00000000-0008-0000-0100-000029020000}"/>
            </a:ext>
          </a:extLst>
        </xdr:cNvPr>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00000000-0008-0000-0100-00002A020000}"/>
            </a:ext>
          </a:extLst>
        </xdr:cNvPr>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00000000-0008-0000-0100-00002B020000}"/>
            </a:ext>
          </a:extLst>
        </xdr:cNvPr>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0.180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00000000-0008-0000-0100-00002C020000}"/>
            </a:ext>
          </a:extLst>
        </xdr:cNvPr>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8615" cy="225425"/>
    <xdr:sp macro="" textlink="">
      <xdr:nvSpPr>
        <xdr:cNvPr id="557" name="テキスト ボックス 556">
          <a:extLst>
            <a:ext uri="{FF2B5EF4-FFF2-40B4-BE49-F238E27FC236}">
              <a16:creationId xmlns:a16="http://schemas.microsoft.com/office/drawing/2014/main" id="{00000000-0008-0000-0100-00002D020000}"/>
            </a:ext>
          </a:extLst>
        </xdr:cNvPr>
        <xdr:cNvSpPr txBox="1"/>
      </xdr:nvSpPr>
      <xdr:spPr>
        <a:xfrm>
          <a:off x="18249900" y="514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00000000-0008-0000-0100-00002E020000}"/>
            </a:ext>
          </a:extLst>
        </xdr:cNvPr>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9" name="直線コネクタ 558">
          <a:extLst>
            <a:ext uri="{FF2B5EF4-FFF2-40B4-BE49-F238E27FC236}">
              <a16:creationId xmlns:a16="http://schemas.microsoft.com/office/drawing/2014/main" id="{00000000-0008-0000-0100-00002F020000}"/>
            </a:ext>
          </a:extLst>
        </xdr:cNvPr>
        <xdr:cNvCxnSpPr/>
      </xdr:nvCxnSpPr>
      <xdr:spPr>
        <a:xfrm>
          <a:off x="18288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41</xdr:row>
      <xdr:rowOff>67310</xdr:rowOff>
    </xdr:from>
    <xdr:ext cx="466090" cy="259080"/>
    <xdr:sp macro="" textlink="">
      <xdr:nvSpPr>
        <xdr:cNvPr id="560" name="テキスト ボックス 559">
          <a:extLst>
            <a:ext uri="{FF2B5EF4-FFF2-40B4-BE49-F238E27FC236}">
              <a16:creationId xmlns:a16="http://schemas.microsoft.com/office/drawing/2014/main" id="{00000000-0008-0000-0100-000030020000}"/>
            </a:ext>
          </a:extLst>
        </xdr:cNvPr>
        <xdr:cNvSpPr txBox="1"/>
      </xdr:nvSpPr>
      <xdr:spPr>
        <a:xfrm>
          <a:off x="17820640" y="709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1" name="直線コネクタ 560">
          <a:extLst>
            <a:ext uri="{FF2B5EF4-FFF2-40B4-BE49-F238E27FC236}">
              <a16:creationId xmlns:a16="http://schemas.microsoft.com/office/drawing/2014/main" id="{00000000-0008-0000-0100-000031020000}"/>
            </a:ext>
          </a:extLst>
        </xdr:cNvPr>
        <xdr:cNvCxnSpPr/>
      </xdr:nvCxnSpPr>
      <xdr:spPr>
        <a:xfrm>
          <a:off x="18288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39</xdr:row>
      <xdr:rowOff>29210</xdr:rowOff>
    </xdr:from>
    <xdr:ext cx="466090" cy="257810"/>
    <xdr:sp macro="" textlink="">
      <xdr:nvSpPr>
        <xdr:cNvPr id="562" name="テキスト ボックス 561">
          <a:extLst>
            <a:ext uri="{FF2B5EF4-FFF2-40B4-BE49-F238E27FC236}">
              <a16:creationId xmlns:a16="http://schemas.microsoft.com/office/drawing/2014/main" id="{00000000-0008-0000-0100-000032020000}"/>
            </a:ext>
          </a:extLst>
        </xdr:cNvPr>
        <xdr:cNvSpPr txBox="1"/>
      </xdr:nvSpPr>
      <xdr:spPr>
        <a:xfrm>
          <a:off x="17820640" y="6715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3" name="直線コネクタ 562">
          <a:extLst>
            <a:ext uri="{FF2B5EF4-FFF2-40B4-BE49-F238E27FC236}">
              <a16:creationId xmlns:a16="http://schemas.microsoft.com/office/drawing/2014/main" id="{00000000-0008-0000-0100-000033020000}"/>
            </a:ext>
          </a:extLst>
        </xdr:cNvPr>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162560</xdr:rowOff>
    </xdr:from>
    <xdr:ext cx="466090" cy="259080"/>
    <xdr:sp macro="" textlink="">
      <xdr:nvSpPr>
        <xdr:cNvPr id="564" name="テキスト ボックス 563">
          <a:extLst>
            <a:ext uri="{FF2B5EF4-FFF2-40B4-BE49-F238E27FC236}">
              <a16:creationId xmlns:a16="http://schemas.microsoft.com/office/drawing/2014/main" id="{00000000-0008-0000-0100-000034020000}"/>
            </a:ext>
          </a:extLst>
        </xdr:cNvPr>
        <xdr:cNvSpPr txBox="1"/>
      </xdr:nvSpPr>
      <xdr:spPr>
        <a:xfrm>
          <a:off x="17820640" y="6334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5" name="直線コネクタ 564">
          <a:extLst>
            <a:ext uri="{FF2B5EF4-FFF2-40B4-BE49-F238E27FC236}">
              <a16:creationId xmlns:a16="http://schemas.microsoft.com/office/drawing/2014/main" id="{00000000-0008-0000-0100-000035020000}"/>
            </a:ext>
          </a:extLst>
        </xdr:cNvPr>
        <xdr:cNvCxnSpPr/>
      </xdr:nvCxnSpPr>
      <xdr:spPr>
        <a:xfrm>
          <a:off x="18288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124460</xdr:rowOff>
    </xdr:from>
    <xdr:ext cx="466090" cy="259080"/>
    <xdr:sp macro="" textlink="">
      <xdr:nvSpPr>
        <xdr:cNvPr id="566" name="テキスト ボックス 565">
          <a:extLst>
            <a:ext uri="{FF2B5EF4-FFF2-40B4-BE49-F238E27FC236}">
              <a16:creationId xmlns:a16="http://schemas.microsoft.com/office/drawing/2014/main" id="{00000000-0008-0000-0100-000036020000}"/>
            </a:ext>
          </a:extLst>
        </xdr:cNvPr>
        <xdr:cNvSpPr txBox="1"/>
      </xdr:nvSpPr>
      <xdr:spPr>
        <a:xfrm>
          <a:off x="17820640" y="5953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7" name="直線コネクタ 566">
          <a:extLst>
            <a:ext uri="{FF2B5EF4-FFF2-40B4-BE49-F238E27FC236}">
              <a16:creationId xmlns:a16="http://schemas.microsoft.com/office/drawing/2014/main" id="{00000000-0008-0000-0100-000037020000}"/>
            </a:ext>
          </a:extLst>
        </xdr:cNvPr>
        <xdr:cNvCxnSpPr/>
      </xdr:nvCxnSpPr>
      <xdr:spPr>
        <a:xfrm>
          <a:off x="18288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86360</xdr:rowOff>
    </xdr:from>
    <xdr:ext cx="466090" cy="257810"/>
    <xdr:sp macro="" textlink="">
      <xdr:nvSpPr>
        <xdr:cNvPr id="568" name="テキスト ボックス 567">
          <a:extLst>
            <a:ext uri="{FF2B5EF4-FFF2-40B4-BE49-F238E27FC236}">
              <a16:creationId xmlns:a16="http://schemas.microsoft.com/office/drawing/2014/main" id="{00000000-0008-0000-0100-000038020000}"/>
            </a:ext>
          </a:extLst>
        </xdr:cNvPr>
        <xdr:cNvSpPr txBox="1"/>
      </xdr:nvSpPr>
      <xdr:spPr>
        <a:xfrm>
          <a:off x="17820640" y="5572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9" name="直線コネクタ 568">
          <a:extLst>
            <a:ext uri="{FF2B5EF4-FFF2-40B4-BE49-F238E27FC236}">
              <a16:creationId xmlns:a16="http://schemas.microsoft.com/office/drawing/2014/main" id="{00000000-0008-0000-0100-000039020000}"/>
            </a:ext>
          </a:extLst>
        </xdr:cNvPr>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48260</xdr:rowOff>
    </xdr:from>
    <xdr:ext cx="466090" cy="259080"/>
    <xdr:sp macro="" textlink="">
      <xdr:nvSpPr>
        <xdr:cNvPr id="570" name="テキスト ボックス 569">
          <a:extLst>
            <a:ext uri="{FF2B5EF4-FFF2-40B4-BE49-F238E27FC236}">
              <a16:creationId xmlns:a16="http://schemas.microsoft.com/office/drawing/2014/main" id="{00000000-0008-0000-0100-00003A020000}"/>
            </a:ext>
          </a:extLst>
        </xdr:cNvPr>
        <xdr:cNvSpPr txBox="1"/>
      </xdr:nvSpPr>
      <xdr:spPr>
        <a:xfrm>
          <a:off x="17820640" y="519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1" name="【認定こども園・幼稚園・保育所】&#10;一人当たり面積グラフ枠">
          <a:extLst>
            <a:ext uri="{FF2B5EF4-FFF2-40B4-BE49-F238E27FC236}">
              <a16:creationId xmlns:a16="http://schemas.microsoft.com/office/drawing/2014/main" id="{00000000-0008-0000-0100-00003B020000}"/>
            </a:ext>
          </a:extLst>
        </xdr:cNvPr>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32</xdr:row>
      <xdr:rowOff>133350</xdr:rowOff>
    </xdr:from>
    <xdr:to>
      <xdr:col>116</xdr:col>
      <xdr:colOff>62865</xdr:colOff>
      <xdr:row>42</xdr:row>
      <xdr:rowOff>3810</xdr:rowOff>
    </xdr:to>
    <xdr:cxnSp macro="">
      <xdr:nvCxnSpPr>
        <xdr:cNvPr id="572" name="直線コネクタ 571">
          <a:extLst>
            <a:ext uri="{FF2B5EF4-FFF2-40B4-BE49-F238E27FC236}">
              <a16:creationId xmlns:a16="http://schemas.microsoft.com/office/drawing/2014/main" id="{00000000-0008-0000-0100-00003C020000}"/>
            </a:ext>
          </a:extLst>
        </xdr:cNvPr>
        <xdr:cNvCxnSpPr/>
      </xdr:nvCxnSpPr>
      <xdr:spPr>
        <a:xfrm flipV="1">
          <a:off x="22160865" y="5619750"/>
          <a:ext cx="0" cy="1584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7620</xdr:rowOff>
    </xdr:from>
    <xdr:ext cx="469900" cy="257810"/>
    <xdr:sp macro="" textlink="">
      <xdr:nvSpPr>
        <xdr:cNvPr id="573" name="【認定こども園・幼稚園・保育所】&#10;一人当たり面積最小値テキスト">
          <a:extLst>
            <a:ext uri="{FF2B5EF4-FFF2-40B4-BE49-F238E27FC236}">
              <a16:creationId xmlns:a16="http://schemas.microsoft.com/office/drawing/2014/main" id="{00000000-0008-0000-0100-00003D020000}"/>
            </a:ext>
          </a:extLst>
        </xdr:cNvPr>
        <xdr:cNvSpPr txBox="1"/>
      </xdr:nvSpPr>
      <xdr:spPr>
        <a:xfrm>
          <a:off x="22199600" y="720852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574" name="直線コネクタ 573">
          <a:extLst>
            <a:ext uri="{FF2B5EF4-FFF2-40B4-BE49-F238E27FC236}">
              <a16:creationId xmlns:a16="http://schemas.microsoft.com/office/drawing/2014/main" id="{00000000-0008-0000-0100-00003E020000}"/>
            </a:ext>
          </a:extLst>
        </xdr:cNvPr>
        <xdr:cNvCxnSpPr/>
      </xdr:nvCxnSpPr>
      <xdr:spPr>
        <a:xfrm>
          <a:off x="22072600" y="7204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80010</xdr:rowOff>
    </xdr:from>
    <xdr:ext cx="469900" cy="259080"/>
    <xdr:sp macro="" textlink="">
      <xdr:nvSpPr>
        <xdr:cNvPr id="575" name="【認定こども園・幼稚園・保育所】&#10;一人当たり面積最大値テキスト">
          <a:extLst>
            <a:ext uri="{FF2B5EF4-FFF2-40B4-BE49-F238E27FC236}">
              <a16:creationId xmlns:a16="http://schemas.microsoft.com/office/drawing/2014/main" id="{00000000-0008-0000-0100-00003F020000}"/>
            </a:ext>
          </a:extLst>
        </xdr:cNvPr>
        <xdr:cNvSpPr txBox="1"/>
      </xdr:nvSpPr>
      <xdr:spPr>
        <a:xfrm>
          <a:off x="22199600" y="53949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0.425</a:t>
          </a:r>
          <a:endParaRPr kumimoji="1" lang="ja-JP" altLang="en-US" sz="1000" b="1">
            <a:latin typeface="ＭＳ Ｐゴシック"/>
            <a:ea typeface="ＭＳ Ｐゴシック"/>
          </a:endParaRPr>
        </a:p>
      </xdr:txBody>
    </xdr:sp>
    <xdr:clientData/>
  </xdr:oneCellAnchor>
  <xdr:twoCellAnchor>
    <xdr:from>
      <xdr:col>115</xdr:col>
      <xdr:colOff>165100</xdr:colOff>
      <xdr:row>32</xdr:row>
      <xdr:rowOff>133350</xdr:rowOff>
    </xdr:from>
    <xdr:to>
      <xdr:col>116</xdr:col>
      <xdr:colOff>152400</xdr:colOff>
      <xdr:row>32</xdr:row>
      <xdr:rowOff>133350</xdr:rowOff>
    </xdr:to>
    <xdr:cxnSp macro="">
      <xdr:nvCxnSpPr>
        <xdr:cNvPr id="576" name="直線コネクタ 575">
          <a:extLst>
            <a:ext uri="{FF2B5EF4-FFF2-40B4-BE49-F238E27FC236}">
              <a16:creationId xmlns:a16="http://schemas.microsoft.com/office/drawing/2014/main" id="{00000000-0008-0000-0100-000040020000}"/>
            </a:ext>
          </a:extLst>
        </xdr:cNvPr>
        <xdr:cNvCxnSpPr/>
      </xdr:nvCxnSpPr>
      <xdr:spPr>
        <a:xfrm>
          <a:off x="22072600" y="5619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114300</xdr:rowOff>
    </xdr:from>
    <xdr:ext cx="469900" cy="259080"/>
    <xdr:sp macro="" textlink="">
      <xdr:nvSpPr>
        <xdr:cNvPr id="577" name="【認定こども園・幼稚園・保育所】&#10;一人当たり面積平均値テキスト">
          <a:extLst>
            <a:ext uri="{FF2B5EF4-FFF2-40B4-BE49-F238E27FC236}">
              <a16:creationId xmlns:a16="http://schemas.microsoft.com/office/drawing/2014/main" id="{00000000-0008-0000-0100-000041020000}"/>
            </a:ext>
          </a:extLst>
        </xdr:cNvPr>
        <xdr:cNvSpPr txBox="1"/>
      </xdr:nvSpPr>
      <xdr:spPr>
        <a:xfrm>
          <a:off x="22199600" y="66294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0.141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135890</xdr:rowOff>
    </xdr:from>
    <xdr:to>
      <xdr:col>116</xdr:col>
      <xdr:colOff>114300</xdr:colOff>
      <xdr:row>39</xdr:row>
      <xdr:rowOff>66040</xdr:rowOff>
    </xdr:to>
    <xdr:sp macro="" textlink="">
      <xdr:nvSpPr>
        <xdr:cNvPr id="578" name="フローチャート: 判断 577">
          <a:extLst>
            <a:ext uri="{FF2B5EF4-FFF2-40B4-BE49-F238E27FC236}">
              <a16:creationId xmlns:a16="http://schemas.microsoft.com/office/drawing/2014/main" id="{00000000-0008-0000-0100-000042020000}"/>
            </a:ext>
          </a:extLst>
        </xdr:cNvPr>
        <xdr:cNvSpPr/>
      </xdr:nvSpPr>
      <xdr:spPr>
        <a:xfrm>
          <a:off x="221107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135890</xdr:rowOff>
    </xdr:from>
    <xdr:to>
      <xdr:col>112</xdr:col>
      <xdr:colOff>38100</xdr:colOff>
      <xdr:row>39</xdr:row>
      <xdr:rowOff>66040</xdr:rowOff>
    </xdr:to>
    <xdr:sp macro="" textlink="">
      <xdr:nvSpPr>
        <xdr:cNvPr id="579" name="フローチャート: 判断 578">
          <a:extLst>
            <a:ext uri="{FF2B5EF4-FFF2-40B4-BE49-F238E27FC236}">
              <a16:creationId xmlns:a16="http://schemas.microsoft.com/office/drawing/2014/main" id="{00000000-0008-0000-0100-000043020000}"/>
            </a:ext>
          </a:extLst>
        </xdr:cNvPr>
        <xdr:cNvSpPr/>
      </xdr:nvSpPr>
      <xdr:spPr>
        <a:xfrm>
          <a:off x="212725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105410</xdr:rowOff>
    </xdr:from>
    <xdr:to>
      <xdr:col>107</xdr:col>
      <xdr:colOff>101600</xdr:colOff>
      <xdr:row>39</xdr:row>
      <xdr:rowOff>35560</xdr:rowOff>
    </xdr:to>
    <xdr:sp macro="" textlink="">
      <xdr:nvSpPr>
        <xdr:cNvPr id="580" name="フローチャート: 判断 579">
          <a:extLst>
            <a:ext uri="{FF2B5EF4-FFF2-40B4-BE49-F238E27FC236}">
              <a16:creationId xmlns:a16="http://schemas.microsoft.com/office/drawing/2014/main" id="{00000000-0008-0000-0100-000044020000}"/>
            </a:ext>
          </a:extLst>
        </xdr:cNvPr>
        <xdr:cNvSpPr/>
      </xdr:nvSpPr>
      <xdr:spPr>
        <a:xfrm>
          <a:off x="20383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581" name="フローチャート: 判断 580">
          <a:extLst>
            <a:ext uri="{FF2B5EF4-FFF2-40B4-BE49-F238E27FC236}">
              <a16:creationId xmlns:a16="http://schemas.microsoft.com/office/drawing/2014/main" id="{00000000-0008-0000-0100-000045020000}"/>
            </a:ext>
          </a:extLst>
        </xdr:cNvPr>
        <xdr:cNvSpPr/>
      </xdr:nvSpPr>
      <xdr:spPr>
        <a:xfrm>
          <a:off x="19494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132080</xdr:rowOff>
    </xdr:from>
    <xdr:to>
      <xdr:col>98</xdr:col>
      <xdr:colOff>38100</xdr:colOff>
      <xdr:row>39</xdr:row>
      <xdr:rowOff>62230</xdr:rowOff>
    </xdr:to>
    <xdr:sp macro="" textlink="">
      <xdr:nvSpPr>
        <xdr:cNvPr id="582" name="フローチャート: 判断 581">
          <a:extLst>
            <a:ext uri="{FF2B5EF4-FFF2-40B4-BE49-F238E27FC236}">
              <a16:creationId xmlns:a16="http://schemas.microsoft.com/office/drawing/2014/main" id="{00000000-0008-0000-0100-000046020000}"/>
            </a:ext>
          </a:extLst>
        </xdr:cNvPr>
        <xdr:cNvSpPr/>
      </xdr:nvSpPr>
      <xdr:spPr>
        <a:xfrm>
          <a:off x="18605500" y="664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583" name="テキスト ボックス 582">
          <a:extLst>
            <a:ext uri="{FF2B5EF4-FFF2-40B4-BE49-F238E27FC236}">
              <a16:creationId xmlns:a16="http://schemas.microsoft.com/office/drawing/2014/main" id="{00000000-0008-0000-0100-000047020000}"/>
            </a:ext>
          </a:extLst>
        </xdr:cNvPr>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584" name="テキスト ボックス 583">
          <a:extLst>
            <a:ext uri="{FF2B5EF4-FFF2-40B4-BE49-F238E27FC236}">
              <a16:creationId xmlns:a16="http://schemas.microsoft.com/office/drawing/2014/main" id="{00000000-0008-0000-0100-000048020000}"/>
            </a:ext>
          </a:extLst>
        </xdr:cNvPr>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585" name="テキスト ボックス 584">
          <a:extLst>
            <a:ext uri="{FF2B5EF4-FFF2-40B4-BE49-F238E27FC236}">
              <a16:creationId xmlns:a16="http://schemas.microsoft.com/office/drawing/2014/main" id="{00000000-0008-0000-0100-000049020000}"/>
            </a:ext>
          </a:extLst>
        </xdr:cNvPr>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586" name="テキスト ボックス 585">
          <a:extLst>
            <a:ext uri="{FF2B5EF4-FFF2-40B4-BE49-F238E27FC236}">
              <a16:creationId xmlns:a16="http://schemas.microsoft.com/office/drawing/2014/main" id="{00000000-0008-0000-0100-00004A020000}"/>
            </a:ext>
          </a:extLst>
        </xdr:cNvPr>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587" name="テキスト ボックス 586">
          <a:extLst>
            <a:ext uri="{FF2B5EF4-FFF2-40B4-BE49-F238E27FC236}">
              <a16:creationId xmlns:a16="http://schemas.microsoft.com/office/drawing/2014/main" id="{00000000-0008-0000-0100-00004B020000}"/>
            </a:ext>
          </a:extLst>
        </xdr:cNvPr>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32</xdr:row>
      <xdr:rowOff>82550</xdr:rowOff>
    </xdr:from>
    <xdr:to>
      <xdr:col>116</xdr:col>
      <xdr:colOff>114300</xdr:colOff>
      <xdr:row>33</xdr:row>
      <xdr:rowOff>12700</xdr:rowOff>
    </xdr:to>
    <xdr:sp macro="" textlink="">
      <xdr:nvSpPr>
        <xdr:cNvPr id="588" name="楕円 587">
          <a:extLst>
            <a:ext uri="{FF2B5EF4-FFF2-40B4-BE49-F238E27FC236}">
              <a16:creationId xmlns:a16="http://schemas.microsoft.com/office/drawing/2014/main" id="{00000000-0008-0000-0100-00004C020000}"/>
            </a:ext>
          </a:extLst>
        </xdr:cNvPr>
        <xdr:cNvSpPr/>
      </xdr:nvSpPr>
      <xdr:spPr>
        <a:xfrm>
          <a:off x="22110700" y="5568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32</xdr:row>
      <xdr:rowOff>35560</xdr:rowOff>
    </xdr:from>
    <xdr:ext cx="469900" cy="259080"/>
    <xdr:sp macro="" textlink="">
      <xdr:nvSpPr>
        <xdr:cNvPr id="589" name="【認定こども園・幼稚園・保育所】&#10;一人当たり面積該当値テキスト">
          <a:extLst>
            <a:ext uri="{FF2B5EF4-FFF2-40B4-BE49-F238E27FC236}">
              <a16:creationId xmlns:a16="http://schemas.microsoft.com/office/drawing/2014/main" id="{00000000-0008-0000-0100-00004D020000}"/>
            </a:ext>
          </a:extLst>
        </xdr:cNvPr>
        <xdr:cNvSpPr txBox="1"/>
      </xdr:nvSpPr>
      <xdr:spPr>
        <a:xfrm>
          <a:off x="22199600" y="55219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0.425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35</xdr:row>
      <xdr:rowOff>44450</xdr:rowOff>
    </xdr:from>
    <xdr:to>
      <xdr:col>112</xdr:col>
      <xdr:colOff>38100</xdr:colOff>
      <xdr:row>35</xdr:row>
      <xdr:rowOff>146050</xdr:rowOff>
    </xdr:to>
    <xdr:sp macro="" textlink="">
      <xdr:nvSpPr>
        <xdr:cNvPr id="590" name="楕円 589">
          <a:extLst>
            <a:ext uri="{FF2B5EF4-FFF2-40B4-BE49-F238E27FC236}">
              <a16:creationId xmlns:a16="http://schemas.microsoft.com/office/drawing/2014/main" id="{00000000-0008-0000-0100-00004E020000}"/>
            </a:ext>
          </a:extLst>
        </xdr:cNvPr>
        <xdr:cNvSpPr/>
      </xdr:nvSpPr>
      <xdr:spPr>
        <a:xfrm>
          <a:off x="21272500" y="604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32</xdr:row>
      <xdr:rowOff>133350</xdr:rowOff>
    </xdr:from>
    <xdr:to>
      <xdr:col>116</xdr:col>
      <xdr:colOff>63500</xdr:colOff>
      <xdr:row>35</xdr:row>
      <xdr:rowOff>95250</xdr:rowOff>
    </xdr:to>
    <xdr:cxnSp macro="">
      <xdr:nvCxnSpPr>
        <xdr:cNvPr id="591" name="直線コネクタ 590">
          <a:extLst>
            <a:ext uri="{FF2B5EF4-FFF2-40B4-BE49-F238E27FC236}">
              <a16:creationId xmlns:a16="http://schemas.microsoft.com/office/drawing/2014/main" id="{00000000-0008-0000-0100-00004F020000}"/>
            </a:ext>
          </a:extLst>
        </xdr:cNvPr>
        <xdr:cNvCxnSpPr/>
      </xdr:nvCxnSpPr>
      <xdr:spPr>
        <a:xfrm flipV="1">
          <a:off x="21323300" y="5619750"/>
          <a:ext cx="838200" cy="476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32</xdr:row>
      <xdr:rowOff>151130</xdr:rowOff>
    </xdr:from>
    <xdr:to>
      <xdr:col>107</xdr:col>
      <xdr:colOff>101600</xdr:colOff>
      <xdr:row>33</xdr:row>
      <xdr:rowOff>81280</xdr:rowOff>
    </xdr:to>
    <xdr:sp macro="" textlink="">
      <xdr:nvSpPr>
        <xdr:cNvPr id="592" name="楕円 591">
          <a:extLst>
            <a:ext uri="{FF2B5EF4-FFF2-40B4-BE49-F238E27FC236}">
              <a16:creationId xmlns:a16="http://schemas.microsoft.com/office/drawing/2014/main" id="{00000000-0008-0000-0100-000050020000}"/>
            </a:ext>
          </a:extLst>
        </xdr:cNvPr>
        <xdr:cNvSpPr/>
      </xdr:nvSpPr>
      <xdr:spPr>
        <a:xfrm>
          <a:off x="20383500" y="5637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33</xdr:row>
      <xdr:rowOff>30480</xdr:rowOff>
    </xdr:from>
    <xdr:to>
      <xdr:col>111</xdr:col>
      <xdr:colOff>177800</xdr:colOff>
      <xdr:row>35</xdr:row>
      <xdr:rowOff>95250</xdr:rowOff>
    </xdr:to>
    <xdr:cxnSp macro="">
      <xdr:nvCxnSpPr>
        <xdr:cNvPr id="593" name="直線コネクタ 592">
          <a:extLst>
            <a:ext uri="{FF2B5EF4-FFF2-40B4-BE49-F238E27FC236}">
              <a16:creationId xmlns:a16="http://schemas.microsoft.com/office/drawing/2014/main" id="{00000000-0008-0000-0100-000051020000}"/>
            </a:ext>
          </a:extLst>
        </xdr:cNvPr>
        <xdr:cNvCxnSpPr/>
      </xdr:nvCxnSpPr>
      <xdr:spPr>
        <a:xfrm>
          <a:off x="20434300" y="5688330"/>
          <a:ext cx="889000" cy="407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33</xdr:row>
      <xdr:rowOff>13970</xdr:rowOff>
    </xdr:from>
    <xdr:to>
      <xdr:col>102</xdr:col>
      <xdr:colOff>165100</xdr:colOff>
      <xdr:row>33</xdr:row>
      <xdr:rowOff>115570</xdr:rowOff>
    </xdr:to>
    <xdr:sp macro="" textlink="">
      <xdr:nvSpPr>
        <xdr:cNvPr id="594" name="楕円 593">
          <a:extLst>
            <a:ext uri="{FF2B5EF4-FFF2-40B4-BE49-F238E27FC236}">
              <a16:creationId xmlns:a16="http://schemas.microsoft.com/office/drawing/2014/main" id="{00000000-0008-0000-0100-000052020000}"/>
            </a:ext>
          </a:extLst>
        </xdr:cNvPr>
        <xdr:cNvSpPr/>
      </xdr:nvSpPr>
      <xdr:spPr>
        <a:xfrm>
          <a:off x="19494500" y="5671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33</xdr:row>
      <xdr:rowOff>30480</xdr:rowOff>
    </xdr:from>
    <xdr:to>
      <xdr:col>107</xdr:col>
      <xdr:colOff>50800</xdr:colOff>
      <xdr:row>33</xdr:row>
      <xdr:rowOff>64770</xdr:rowOff>
    </xdr:to>
    <xdr:cxnSp macro="">
      <xdr:nvCxnSpPr>
        <xdr:cNvPr id="595" name="直線コネクタ 594">
          <a:extLst>
            <a:ext uri="{FF2B5EF4-FFF2-40B4-BE49-F238E27FC236}">
              <a16:creationId xmlns:a16="http://schemas.microsoft.com/office/drawing/2014/main" id="{00000000-0008-0000-0100-000053020000}"/>
            </a:ext>
          </a:extLst>
        </xdr:cNvPr>
        <xdr:cNvCxnSpPr/>
      </xdr:nvCxnSpPr>
      <xdr:spPr>
        <a:xfrm flipV="1">
          <a:off x="19545300" y="568833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33</xdr:row>
      <xdr:rowOff>44450</xdr:rowOff>
    </xdr:from>
    <xdr:to>
      <xdr:col>98</xdr:col>
      <xdr:colOff>38100</xdr:colOff>
      <xdr:row>33</xdr:row>
      <xdr:rowOff>146050</xdr:rowOff>
    </xdr:to>
    <xdr:sp macro="" textlink="">
      <xdr:nvSpPr>
        <xdr:cNvPr id="596" name="楕円 595">
          <a:extLst>
            <a:ext uri="{FF2B5EF4-FFF2-40B4-BE49-F238E27FC236}">
              <a16:creationId xmlns:a16="http://schemas.microsoft.com/office/drawing/2014/main" id="{00000000-0008-0000-0100-000054020000}"/>
            </a:ext>
          </a:extLst>
        </xdr:cNvPr>
        <xdr:cNvSpPr/>
      </xdr:nvSpPr>
      <xdr:spPr>
        <a:xfrm>
          <a:off x="18605500" y="570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33</xdr:row>
      <xdr:rowOff>64770</xdr:rowOff>
    </xdr:from>
    <xdr:to>
      <xdr:col>102</xdr:col>
      <xdr:colOff>114300</xdr:colOff>
      <xdr:row>33</xdr:row>
      <xdr:rowOff>95250</xdr:rowOff>
    </xdr:to>
    <xdr:cxnSp macro="">
      <xdr:nvCxnSpPr>
        <xdr:cNvPr id="597" name="直線コネクタ 596">
          <a:extLst>
            <a:ext uri="{FF2B5EF4-FFF2-40B4-BE49-F238E27FC236}">
              <a16:creationId xmlns:a16="http://schemas.microsoft.com/office/drawing/2014/main" id="{00000000-0008-0000-0100-000055020000}"/>
            </a:ext>
          </a:extLst>
        </xdr:cNvPr>
        <xdr:cNvCxnSpPr/>
      </xdr:nvCxnSpPr>
      <xdr:spPr>
        <a:xfrm flipV="1">
          <a:off x="18656300" y="572262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39</xdr:row>
      <xdr:rowOff>57150</xdr:rowOff>
    </xdr:from>
    <xdr:ext cx="469900" cy="259080"/>
    <xdr:sp macro="" textlink="">
      <xdr:nvSpPr>
        <xdr:cNvPr id="598" name="n_1aveValue【認定こども園・幼稚園・保育所】&#10;一人当たり面積">
          <a:extLst>
            <a:ext uri="{FF2B5EF4-FFF2-40B4-BE49-F238E27FC236}">
              <a16:creationId xmlns:a16="http://schemas.microsoft.com/office/drawing/2014/main" id="{00000000-0008-0000-0100-000056020000}"/>
            </a:ext>
          </a:extLst>
        </xdr:cNvPr>
        <xdr:cNvSpPr txBox="1"/>
      </xdr:nvSpPr>
      <xdr:spPr>
        <a:xfrm>
          <a:off x="21075650" y="67437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0.141</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39</xdr:row>
      <xdr:rowOff>26670</xdr:rowOff>
    </xdr:from>
    <xdr:ext cx="468630" cy="259080"/>
    <xdr:sp macro="" textlink="">
      <xdr:nvSpPr>
        <xdr:cNvPr id="599" name="n_2aveValue【認定こども園・幼稚園・保育所】&#10;一人当たり面積">
          <a:extLst>
            <a:ext uri="{FF2B5EF4-FFF2-40B4-BE49-F238E27FC236}">
              <a16:creationId xmlns:a16="http://schemas.microsoft.com/office/drawing/2014/main" id="{00000000-0008-0000-0100-000057020000}"/>
            </a:ext>
          </a:extLst>
        </xdr:cNvPr>
        <xdr:cNvSpPr txBox="1"/>
      </xdr:nvSpPr>
      <xdr:spPr>
        <a:xfrm>
          <a:off x="20199350" y="67132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0.149</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39</xdr:row>
      <xdr:rowOff>26670</xdr:rowOff>
    </xdr:from>
    <xdr:ext cx="468630" cy="259080"/>
    <xdr:sp macro="" textlink="">
      <xdr:nvSpPr>
        <xdr:cNvPr id="600" name="n_3aveValue【認定こども園・幼稚園・保育所】&#10;一人当たり面積">
          <a:extLst>
            <a:ext uri="{FF2B5EF4-FFF2-40B4-BE49-F238E27FC236}">
              <a16:creationId xmlns:a16="http://schemas.microsoft.com/office/drawing/2014/main" id="{00000000-0008-0000-0100-000058020000}"/>
            </a:ext>
          </a:extLst>
        </xdr:cNvPr>
        <xdr:cNvSpPr txBox="1"/>
      </xdr:nvSpPr>
      <xdr:spPr>
        <a:xfrm>
          <a:off x="19310350" y="67132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39</xdr:row>
      <xdr:rowOff>53340</xdr:rowOff>
    </xdr:from>
    <xdr:ext cx="468630" cy="257810"/>
    <xdr:sp macro="" textlink="">
      <xdr:nvSpPr>
        <xdr:cNvPr id="601" name="n_4aveValue【認定こども園・幼稚園・保育所】&#10;一人当たり面積">
          <a:extLst>
            <a:ext uri="{FF2B5EF4-FFF2-40B4-BE49-F238E27FC236}">
              <a16:creationId xmlns:a16="http://schemas.microsoft.com/office/drawing/2014/main" id="{00000000-0008-0000-0100-000059020000}"/>
            </a:ext>
          </a:extLst>
        </xdr:cNvPr>
        <xdr:cNvSpPr txBox="1"/>
      </xdr:nvSpPr>
      <xdr:spPr>
        <a:xfrm>
          <a:off x="18421350" y="673989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0.142</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33</xdr:row>
      <xdr:rowOff>162560</xdr:rowOff>
    </xdr:from>
    <xdr:ext cx="469900" cy="259080"/>
    <xdr:sp macro="" textlink="">
      <xdr:nvSpPr>
        <xdr:cNvPr id="602" name="n_1mainValue【認定こども園・幼稚園・保育所】&#10;一人当たり面積">
          <a:extLst>
            <a:ext uri="{FF2B5EF4-FFF2-40B4-BE49-F238E27FC236}">
              <a16:creationId xmlns:a16="http://schemas.microsoft.com/office/drawing/2014/main" id="{00000000-0008-0000-0100-00005A020000}"/>
            </a:ext>
          </a:extLst>
        </xdr:cNvPr>
        <xdr:cNvSpPr txBox="1"/>
      </xdr:nvSpPr>
      <xdr:spPr>
        <a:xfrm>
          <a:off x="21075650" y="58204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0.300</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31</xdr:row>
      <xdr:rowOff>97790</xdr:rowOff>
    </xdr:from>
    <xdr:ext cx="468630" cy="257810"/>
    <xdr:sp macro="" textlink="">
      <xdr:nvSpPr>
        <xdr:cNvPr id="603" name="n_2mainValue【認定こども園・幼稚園・保育所】&#10;一人当たり面積">
          <a:extLst>
            <a:ext uri="{FF2B5EF4-FFF2-40B4-BE49-F238E27FC236}">
              <a16:creationId xmlns:a16="http://schemas.microsoft.com/office/drawing/2014/main" id="{00000000-0008-0000-0100-00005B020000}"/>
            </a:ext>
          </a:extLst>
        </xdr:cNvPr>
        <xdr:cNvSpPr txBox="1"/>
      </xdr:nvSpPr>
      <xdr:spPr>
        <a:xfrm>
          <a:off x="20199350" y="541274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0.407</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31</xdr:row>
      <xdr:rowOff>132080</xdr:rowOff>
    </xdr:from>
    <xdr:ext cx="468630" cy="257810"/>
    <xdr:sp macro="" textlink="">
      <xdr:nvSpPr>
        <xdr:cNvPr id="604" name="n_3mainValue【認定こども園・幼稚園・保育所】&#10;一人当たり面積">
          <a:extLst>
            <a:ext uri="{FF2B5EF4-FFF2-40B4-BE49-F238E27FC236}">
              <a16:creationId xmlns:a16="http://schemas.microsoft.com/office/drawing/2014/main" id="{00000000-0008-0000-0100-00005C020000}"/>
            </a:ext>
          </a:extLst>
        </xdr:cNvPr>
        <xdr:cNvSpPr txBox="1"/>
      </xdr:nvSpPr>
      <xdr:spPr>
        <a:xfrm>
          <a:off x="19310350" y="544703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0.398</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31</xdr:row>
      <xdr:rowOff>162560</xdr:rowOff>
    </xdr:from>
    <xdr:ext cx="468630" cy="259080"/>
    <xdr:sp macro="" textlink="">
      <xdr:nvSpPr>
        <xdr:cNvPr id="605" name="n_4mainValue【認定こども園・幼稚園・保育所】&#10;一人当たり面積">
          <a:extLst>
            <a:ext uri="{FF2B5EF4-FFF2-40B4-BE49-F238E27FC236}">
              <a16:creationId xmlns:a16="http://schemas.microsoft.com/office/drawing/2014/main" id="{00000000-0008-0000-0100-00005D020000}"/>
            </a:ext>
          </a:extLst>
        </xdr:cNvPr>
        <xdr:cNvSpPr txBox="1"/>
      </xdr:nvSpPr>
      <xdr:spPr>
        <a:xfrm>
          <a:off x="18421350" y="547751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0.390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6" name="正方形/長方形 605">
          <a:extLst>
            <a:ext uri="{FF2B5EF4-FFF2-40B4-BE49-F238E27FC236}">
              <a16:creationId xmlns:a16="http://schemas.microsoft.com/office/drawing/2014/main" id="{00000000-0008-0000-0100-00005E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7" name="正方形/長方形 606">
          <a:extLst>
            <a:ext uri="{FF2B5EF4-FFF2-40B4-BE49-F238E27FC236}">
              <a16:creationId xmlns:a16="http://schemas.microsoft.com/office/drawing/2014/main" id="{00000000-0008-0000-0100-00005F020000}"/>
            </a:ext>
          </a:extLst>
        </xdr:cNvPr>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8" name="正方形/長方形 607">
          <a:extLst>
            <a:ext uri="{FF2B5EF4-FFF2-40B4-BE49-F238E27FC236}">
              <a16:creationId xmlns:a16="http://schemas.microsoft.com/office/drawing/2014/main" id="{00000000-0008-0000-0100-000060020000}"/>
            </a:ext>
          </a:extLst>
        </xdr:cNvPr>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61/76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9" name="正方形/長方形 608">
          <a:extLst>
            <a:ext uri="{FF2B5EF4-FFF2-40B4-BE49-F238E27FC236}">
              <a16:creationId xmlns:a16="http://schemas.microsoft.com/office/drawing/2014/main" id="{00000000-0008-0000-0100-000061020000}"/>
            </a:ext>
          </a:extLst>
        </xdr:cNvPr>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0" name="正方形/長方形 609">
          <a:extLst>
            <a:ext uri="{FF2B5EF4-FFF2-40B4-BE49-F238E27FC236}">
              <a16:creationId xmlns:a16="http://schemas.microsoft.com/office/drawing/2014/main" id="{00000000-0008-0000-0100-000062020000}"/>
            </a:ext>
          </a:extLst>
        </xdr:cNvPr>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1" name="正方形/長方形 610">
          <a:extLst>
            <a:ext uri="{FF2B5EF4-FFF2-40B4-BE49-F238E27FC236}">
              <a16:creationId xmlns:a16="http://schemas.microsoft.com/office/drawing/2014/main" id="{00000000-0008-0000-0100-000063020000}"/>
            </a:ext>
          </a:extLst>
        </xdr:cNvPr>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2" name="正方形/長方形 611">
          <a:extLst>
            <a:ext uri="{FF2B5EF4-FFF2-40B4-BE49-F238E27FC236}">
              <a16:creationId xmlns:a16="http://schemas.microsoft.com/office/drawing/2014/main" id="{00000000-0008-0000-0100-000064020000}"/>
            </a:ext>
          </a:extLst>
        </xdr:cNvPr>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3" name="正方形/長方形 612">
          <a:extLst>
            <a:ext uri="{FF2B5EF4-FFF2-40B4-BE49-F238E27FC236}">
              <a16:creationId xmlns:a16="http://schemas.microsoft.com/office/drawing/2014/main" id="{00000000-0008-0000-0100-000065020000}"/>
            </a:ext>
          </a:extLst>
        </xdr:cNvPr>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7180" cy="225425"/>
    <xdr:sp macro="" textlink="">
      <xdr:nvSpPr>
        <xdr:cNvPr id="614" name="テキスト ボックス 613">
          <a:extLst>
            <a:ext uri="{FF2B5EF4-FFF2-40B4-BE49-F238E27FC236}">
              <a16:creationId xmlns:a16="http://schemas.microsoft.com/office/drawing/2014/main" id="{00000000-0008-0000-0100-000066020000}"/>
            </a:ext>
          </a:extLst>
        </xdr:cNvPr>
        <xdr:cNvSpPr txBox="1"/>
      </xdr:nvSpPr>
      <xdr:spPr>
        <a:xfrm>
          <a:off x="12407900" y="895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5" name="直線コネクタ 614">
          <a:extLst>
            <a:ext uri="{FF2B5EF4-FFF2-40B4-BE49-F238E27FC236}">
              <a16:creationId xmlns:a16="http://schemas.microsoft.com/office/drawing/2014/main" id="{00000000-0008-0000-0100-000067020000}"/>
            </a:ext>
          </a:extLst>
        </xdr:cNvPr>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6090" cy="257810"/>
    <xdr:sp macro="" textlink="">
      <xdr:nvSpPr>
        <xdr:cNvPr id="616" name="テキスト ボックス 615">
          <a:extLst>
            <a:ext uri="{FF2B5EF4-FFF2-40B4-BE49-F238E27FC236}">
              <a16:creationId xmlns:a16="http://schemas.microsoft.com/office/drawing/2014/main" id="{00000000-0008-0000-0100-000068020000}"/>
            </a:ext>
          </a:extLst>
        </xdr:cNvPr>
        <xdr:cNvSpPr txBox="1"/>
      </xdr:nvSpPr>
      <xdr:spPr>
        <a:xfrm>
          <a:off x="11978640" y="11287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7" name="直線コネクタ 616">
          <a:extLst>
            <a:ext uri="{FF2B5EF4-FFF2-40B4-BE49-F238E27FC236}">
              <a16:creationId xmlns:a16="http://schemas.microsoft.com/office/drawing/2014/main" id="{00000000-0008-0000-0100-000069020000}"/>
            </a:ext>
          </a:extLst>
        </xdr:cNvPr>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63</xdr:row>
      <xdr:rowOff>105410</xdr:rowOff>
    </xdr:from>
    <xdr:ext cx="403225" cy="259080"/>
    <xdr:sp macro="" textlink="">
      <xdr:nvSpPr>
        <xdr:cNvPr id="618" name="テキスト ボックス 617">
          <a:extLst>
            <a:ext uri="{FF2B5EF4-FFF2-40B4-BE49-F238E27FC236}">
              <a16:creationId xmlns:a16="http://schemas.microsoft.com/office/drawing/2014/main" id="{00000000-0008-0000-0100-00006A020000}"/>
            </a:ext>
          </a:extLst>
        </xdr:cNvPr>
        <xdr:cNvSpPr txBox="1"/>
      </xdr:nvSpPr>
      <xdr:spPr>
        <a:xfrm>
          <a:off x="12042775" y="10906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9" name="直線コネクタ 618">
          <a:extLst>
            <a:ext uri="{FF2B5EF4-FFF2-40B4-BE49-F238E27FC236}">
              <a16:creationId xmlns:a16="http://schemas.microsoft.com/office/drawing/2014/main" id="{00000000-0008-0000-0100-00006B020000}"/>
            </a:ext>
          </a:extLst>
        </xdr:cNvPr>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67310</xdr:rowOff>
    </xdr:from>
    <xdr:ext cx="403225" cy="259080"/>
    <xdr:sp macro="" textlink="">
      <xdr:nvSpPr>
        <xdr:cNvPr id="620" name="テキスト ボックス 619">
          <a:extLst>
            <a:ext uri="{FF2B5EF4-FFF2-40B4-BE49-F238E27FC236}">
              <a16:creationId xmlns:a16="http://schemas.microsoft.com/office/drawing/2014/main" id="{00000000-0008-0000-0100-00006C020000}"/>
            </a:ext>
          </a:extLst>
        </xdr:cNvPr>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1" name="直線コネクタ 620">
          <a:extLst>
            <a:ext uri="{FF2B5EF4-FFF2-40B4-BE49-F238E27FC236}">
              <a16:creationId xmlns:a16="http://schemas.microsoft.com/office/drawing/2014/main" id="{00000000-0008-0000-0100-00006D020000}"/>
            </a:ext>
          </a:extLst>
        </xdr:cNvPr>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29210</xdr:rowOff>
    </xdr:from>
    <xdr:ext cx="403225" cy="257810"/>
    <xdr:sp macro="" textlink="">
      <xdr:nvSpPr>
        <xdr:cNvPr id="622" name="テキスト ボックス 621">
          <a:extLst>
            <a:ext uri="{FF2B5EF4-FFF2-40B4-BE49-F238E27FC236}">
              <a16:creationId xmlns:a16="http://schemas.microsoft.com/office/drawing/2014/main" id="{00000000-0008-0000-0100-00006E020000}"/>
            </a:ext>
          </a:extLst>
        </xdr:cNvPr>
        <xdr:cNvSpPr txBox="1"/>
      </xdr:nvSpPr>
      <xdr:spPr>
        <a:xfrm>
          <a:off x="12042775" y="10144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3" name="直線コネクタ 622">
          <a:extLst>
            <a:ext uri="{FF2B5EF4-FFF2-40B4-BE49-F238E27FC236}">
              <a16:creationId xmlns:a16="http://schemas.microsoft.com/office/drawing/2014/main" id="{00000000-0008-0000-0100-00006F020000}"/>
            </a:ext>
          </a:extLst>
        </xdr:cNvPr>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162560</xdr:rowOff>
    </xdr:from>
    <xdr:ext cx="403225" cy="259080"/>
    <xdr:sp macro="" textlink="">
      <xdr:nvSpPr>
        <xdr:cNvPr id="624" name="テキスト ボックス 623">
          <a:extLst>
            <a:ext uri="{FF2B5EF4-FFF2-40B4-BE49-F238E27FC236}">
              <a16:creationId xmlns:a16="http://schemas.microsoft.com/office/drawing/2014/main" id="{00000000-0008-0000-0100-000070020000}"/>
            </a:ext>
          </a:extLst>
        </xdr:cNvPr>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5" name="直線コネクタ 624">
          <a:extLst>
            <a:ext uri="{FF2B5EF4-FFF2-40B4-BE49-F238E27FC236}">
              <a16:creationId xmlns:a16="http://schemas.microsoft.com/office/drawing/2014/main" id="{00000000-0008-0000-0100-000071020000}"/>
            </a:ext>
          </a:extLst>
        </xdr:cNvPr>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54</xdr:row>
      <xdr:rowOff>124460</xdr:rowOff>
    </xdr:from>
    <xdr:ext cx="337820" cy="259080"/>
    <xdr:sp macro="" textlink="">
      <xdr:nvSpPr>
        <xdr:cNvPr id="626" name="テキスト ボックス 625">
          <a:extLst>
            <a:ext uri="{FF2B5EF4-FFF2-40B4-BE49-F238E27FC236}">
              <a16:creationId xmlns:a16="http://schemas.microsoft.com/office/drawing/2014/main" id="{00000000-0008-0000-0100-000072020000}"/>
            </a:ext>
          </a:extLst>
        </xdr:cNvPr>
        <xdr:cNvSpPr txBox="1"/>
      </xdr:nvSpPr>
      <xdr:spPr>
        <a:xfrm>
          <a:off x="12106910" y="93827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00000000-0008-0000-0100-000073020000}"/>
            </a:ext>
          </a:extLst>
        </xdr:cNvPr>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8" name="【学校施設】&#10;有形固定資産減価償却率グラフ枠">
          <a:extLst>
            <a:ext uri="{FF2B5EF4-FFF2-40B4-BE49-F238E27FC236}">
              <a16:creationId xmlns:a16="http://schemas.microsoft.com/office/drawing/2014/main" id="{00000000-0008-0000-0100-000074020000}"/>
            </a:ext>
          </a:extLst>
        </xdr:cNvPr>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56</xdr:row>
      <xdr:rowOff>53340</xdr:rowOff>
    </xdr:from>
    <xdr:to>
      <xdr:col>85</xdr:col>
      <xdr:colOff>126365</xdr:colOff>
      <xdr:row>64</xdr:row>
      <xdr:rowOff>143510</xdr:rowOff>
    </xdr:to>
    <xdr:cxnSp macro="">
      <xdr:nvCxnSpPr>
        <xdr:cNvPr id="629" name="直線コネクタ 628">
          <a:extLst>
            <a:ext uri="{FF2B5EF4-FFF2-40B4-BE49-F238E27FC236}">
              <a16:creationId xmlns:a16="http://schemas.microsoft.com/office/drawing/2014/main" id="{00000000-0008-0000-0100-000075020000}"/>
            </a:ext>
          </a:extLst>
        </xdr:cNvPr>
        <xdr:cNvCxnSpPr/>
      </xdr:nvCxnSpPr>
      <xdr:spPr>
        <a:xfrm flipV="1">
          <a:off x="16318865" y="9654540"/>
          <a:ext cx="0" cy="14617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146685</xdr:rowOff>
    </xdr:from>
    <xdr:ext cx="405130" cy="257810"/>
    <xdr:sp macro="" textlink="">
      <xdr:nvSpPr>
        <xdr:cNvPr id="630" name="【学校施設】&#10;有形固定資産減価償却率最小値テキスト">
          <a:extLst>
            <a:ext uri="{FF2B5EF4-FFF2-40B4-BE49-F238E27FC236}">
              <a16:creationId xmlns:a16="http://schemas.microsoft.com/office/drawing/2014/main" id="{00000000-0008-0000-0100-000076020000}"/>
            </a:ext>
          </a:extLst>
        </xdr:cNvPr>
        <xdr:cNvSpPr txBox="1"/>
      </xdr:nvSpPr>
      <xdr:spPr>
        <a:xfrm>
          <a:off x="16357600" y="1111948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83.5</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143510</xdr:rowOff>
    </xdr:from>
    <xdr:to>
      <xdr:col>86</xdr:col>
      <xdr:colOff>25400</xdr:colOff>
      <xdr:row>64</xdr:row>
      <xdr:rowOff>143510</xdr:rowOff>
    </xdr:to>
    <xdr:cxnSp macro="">
      <xdr:nvCxnSpPr>
        <xdr:cNvPr id="631" name="直線コネクタ 630">
          <a:extLst>
            <a:ext uri="{FF2B5EF4-FFF2-40B4-BE49-F238E27FC236}">
              <a16:creationId xmlns:a16="http://schemas.microsoft.com/office/drawing/2014/main" id="{00000000-0008-0000-0100-000077020000}"/>
            </a:ext>
          </a:extLst>
        </xdr:cNvPr>
        <xdr:cNvCxnSpPr/>
      </xdr:nvCxnSpPr>
      <xdr:spPr>
        <a:xfrm>
          <a:off x="16230600" y="111163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0</xdr:rowOff>
    </xdr:from>
    <xdr:ext cx="340360" cy="259080"/>
    <xdr:sp macro="" textlink="">
      <xdr:nvSpPr>
        <xdr:cNvPr id="632" name="【学校施設】&#10;有形固定資産減価償却率最大値テキスト">
          <a:extLst>
            <a:ext uri="{FF2B5EF4-FFF2-40B4-BE49-F238E27FC236}">
              <a16:creationId xmlns:a16="http://schemas.microsoft.com/office/drawing/2014/main" id="{00000000-0008-0000-0100-000078020000}"/>
            </a:ext>
          </a:extLst>
        </xdr:cNvPr>
        <xdr:cNvSpPr txBox="1"/>
      </xdr:nvSpPr>
      <xdr:spPr>
        <a:xfrm>
          <a:off x="16357600" y="942975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a:t>
          </a:r>
          <a:endParaRPr kumimoji="1" lang="ja-JP" altLang="en-US" sz="1000" b="1">
            <a:latin typeface="ＭＳ Ｐゴシック"/>
            <a:ea typeface="ＭＳ Ｐゴシック"/>
          </a:endParaRPr>
        </a:p>
      </xdr:txBody>
    </xdr:sp>
    <xdr:clientData/>
  </xdr:oneCellAnchor>
  <xdr:twoCellAnchor>
    <xdr:from>
      <xdr:col>85</xdr:col>
      <xdr:colOff>38100</xdr:colOff>
      <xdr:row>56</xdr:row>
      <xdr:rowOff>53340</xdr:rowOff>
    </xdr:from>
    <xdr:to>
      <xdr:col>86</xdr:col>
      <xdr:colOff>25400</xdr:colOff>
      <xdr:row>56</xdr:row>
      <xdr:rowOff>53340</xdr:rowOff>
    </xdr:to>
    <xdr:cxnSp macro="">
      <xdr:nvCxnSpPr>
        <xdr:cNvPr id="633" name="直線コネクタ 632">
          <a:extLst>
            <a:ext uri="{FF2B5EF4-FFF2-40B4-BE49-F238E27FC236}">
              <a16:creationId xmlns:a16="http://schemas.microsoft.com/office/drawing/2014/main" id="{00000000-0008-0000-0100-000079020000}"/>
            </a:ext>
          </a:extLst>
        </xdr:cNvPr>
        <xdr:cNvCxnSpPr/>
      </xdr:nvCxnSpPr>
      <xdr:spPr>
        <a:xfrm>
          <a:off x="16230600" y="9654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61</xdr:row>
      <xdr:rowOff>59690</xdr:rowOff>
    </xdr:from>
    <xdr:ext cx="405130" cy="259080"/>
    <xdr:sp macro="" textlink="">
      <xdr:nvSpPr>
        <xdr:cNvPr id="634" name="【学校施設】&#10;有形固定資産減価償却率平均値テキスト">
          <a:extLst>
            <a:ext uri="{FF2B5EF4-FFF2-40B4-BE49-F238E27FC236}">
              <a16:creationId xmlns:a16="http://schemas.microsoft.com/office/drawing/2014/main" id="{00000000-0008-0000-0100-00007A020000}"/>
            </a:ext>
          </a:extLst>
        </xdr:cNvPr>
        <xdr:cNvSpPr txBox="1"/>
      </xdr:nvSpPr>
      <xdr:spPr>
        <a:xfrm>
          <a:off x="16357600" y="1051814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62</xdr:row>
      <xdr:rowOff>36830</xdr:rowOff>
    </xdr:from>
    <xdr:to>
      <xdr:col>85</xdr:col>
      <xdr:colOff>177800</xdr:colOff>
      <xdr:row>62</xdr:row>
      <xdr:rowOff>138430</xdr:rowOff>
    </xdr:to>
    <xdr:sp macro="" textlink="">
      <xdr:nvSpPr>
        <xdr:cNvPr id="635" name="フローチャート: 判断 634">
          <a:extLst>
            <a:ext uri="{FF2B5EF4-FFF2-40B4-BE49-F238E27FC236}">
              <a16:creationId xmlns:a16="http://schemas.microsoft.com/office/drawing/2014/main" id="{00000000-0008-0000-0100-00007B020000}"/>
            </a:ext>
          </a:extLst>
        </xdr:cNvPr>
        <xdr:cNvSpPr/>
      </xdr:nvSpPr>
      <xdr:spPr>
        <a:xfrm>
          <a:off x="162687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62</xdr:row>
      <xdr:rowOff>113030</xdr:rowOff>
    </xdr:from>
    <xdr:to>
      <xdr:col>81</xdr:col>
      <xdr:colOff>101600</xdr:colOff>
      <xdr:row>63</xdr:row>
      <xdr:rowOff>43180</xdr:rowOff>
    </xdr:to>
    <xdr:sp macro="" textlink="">
      <xdr:nvSpPr>
        <xdr:cNvPr id="636" name="フローチャート: 判断 635">
          <a:extLst>
            <a:ext uri="{FF2B5EF4-FFF2-40B4-BE49-F238E27FC236}">
              <a16:creationId xmlns:a16="http://schemas.microsoft.com/office/drawing/2014/main" id="{00000000-0008-0000-0100-00007C020000}"/>
            </a:ext>
          </a:extLst>
        </xdr:cNvPr>
        <xdr:cNvSpPr/>
      </xdr:nvSpPr>
      <xdr:spPr>
        <a:xfrm>
          <a:off x="15430500" y="1074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105410</xdr:rowOff>
    </xdr:from>
    <xdr:to>
      <xdr:col>76</xdr:col>
      <xdr:colOff>165100</xdr:colOff>
      <xdr:row>63</xdr:row>
      <xdr:rowOff>35560</xdr:rowOff>
    </xdr:to>
    <xdr:sp macro="" textlink="">
      <xdr:nvSpPr>
        <xdr:cNvPr id="637" name="フローチャート: 判断 636">
          <a:extLst>
            <a:ext uri="{FF2B5EF4-FFF2-40B4-BE49-F238E27FC236}">
              <a16:creationId xmlns:a16="http://schemas.microsoft.com/office/drawing/2014/main" id="{00000000-0008-0000-0100-00007D020000}"/>
            </a:ext>
          </a:extLst>
        </xdr:cNvPr>
        <xdr:cNvSpPr/>
      </xdr:nvSpPr>
      <xdr:spPr>
        <a:xfrm>
          <a:off x="145415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62</xdr:row>
      <xdr:rowOff>88265</xdr:rowOff>
    </xdr:from>
    <xdr:to>
      <xdr:col>72</xdr:col>
      <xdr:colOff>38100</xdr:colOff>
      <xdr:row>63</xdr:row>
      <xdr:rowOff>18415</xdr:rowOff>
    </xdr:to>
    <xdr:sp macro="" textlink="">
      <xdr:nvSpPr>
        <xdr:cNvPr id="638" name="フローチャート: 判断 637">
          <a:extLst>
            <a:ext uri="{FF2B5EF4-FFF2-40B4-BE49-F238E27FC236}">
              <a16:creationId xmlns:a16="http://schemas.microsoft.com/office/drawing/2014/main" id="{00000000-0008-0000-0100-00007E020000}"/>
            </a:ext>
          </a:extLst>
        </xdr:cNvPr>
        <xdr:cNvSpPr/>
      </xdr:nvSpPr>
      <xdr:spPr>
        <a:xfrm>
          <a:off x="13652500" y="1071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61</xdr:row>
      <xdr:rowOff>143510</xdr:rowOff>
    </xdr:from>
    <xdr:to>
      <xdr:col>67</xdr:col>
      <xdr:colOff>101600</xdr:colOff>
      <xdr:row>62</xdr:row>
      <xdr:rowOff>73660</xdr:rowOff>
    </xdr:to>
    <xdr:sp macro="" textlink="">
      <xdr:nvSpPr>
        <xdr:cNvPr id="639" name="フローチャート: 判断 638">
          <a:extLst>
            <a:ext uri="{FF2B5EF4-FFF2-40B4-BE49-F238E27FC236}">
              <a16:creationId xmlns:a16="http://schemas.microsoft.com/office/drawing/2014/main" id="{00000000-0008-0000-0100-00007F020000}"/>
            </a:ext>
          </a:extLst>
        </xdr:cNvPr>
        <xdr:cNvSpPr/>
      </xdr:nvSpPr>
      <xdr:spPr>
        <a:xfrm>
          <a:off x="12763500" y="1060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7810"/>
    <xdr:sp macro="" textlink="">
      <xdr:nvSpPr>
        <xdr:cNvPr id="640" name="テキスト ボックス 639">
          <a:extLst>
            <a:ext uri="{FF2B5EF4-FFF2-40B4-BE49-F238E27FC236}">
              <a16:creationId xmlns:a16="http://schemas.microsoft.com/office/drawing/2014/main" id="{00000000-0008-0000-0100-000080020000}"/>
            </a:ext>
          </a:extLst>
        </xdr:cNvPr>
        <xdr:cNvSpPr txBox="1"/>
      </xdr:nvSpPr>
      <xdr:spPr>
        <a:xfrm>
          <a:off x="16129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7810"/>
    <xdr:sp macro="" textlink="">
      <xdr:nvSpPr>
        <xdr:cNvPr id="641" name="テキスト ボックス 640">
          <a:extLst>
            <a:ext uri="{FF2B5EF4-FFF2-40B4-BE49-F238E27FC236}">
              <a16:creationId xmlns:a16="http://schemas.microsoft.com/office/drawing/2014/main" id="{00000000-0008-0000-0100-000081020000}"/>
            </a:ext>
          </a:extLst>
        </xdr:cNvPr>
        <xdr:cNvSpPr txBox="1"/>
      </xdr:nvSpPr>
      <xdr:spPr>
        <a:xfrm>
          <a:off x="15290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7810"/>
    <xdr:sp macro="" textlink="">
      <xdr:nvSpPr>
        <xdr:cNvPr id="642" name="テキスト ボックス 641">
          <a:extLst>
            <a:ext uri="{FF2B5EF4-FFF2-40B4-BE49-F238E27FC236}">
              <a16:creationId xmlns:a16="http://schemas.microsoft.com/office/drawing/2014/main" id="{00000000-0008-0000-0100-000082020000}"/>
            </a:ext>
          </a:extLst>
        </xdr:cNvPr>
        <xdr:cNvSpPr txBox="1"/>
      </xdr:nvSpPr>
      <xdr:spPr>
        <a:xfrm>
          <a:off x="14401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7810"/>
    <xdr:sp macro="" textlink="">
      <xdr:nvSpPr>
        <xdr:cNvPr id="643" name="テキスト ボックス 642">
          <a:extLst>
            <a:ext uri="{FF2B5EF4-FFF2-40B4-BE49-F238E27FC236}">
              <a16:creationId xmlns:a16="http://schemas.microsoft.com/office/drawing/2014/main" id="{00000000-0008-0000-0100-000083020000}"/>
            </a:ext>
          </a:extLst>
        </xdr:cNvPr>
        <xdr:cNvSpPr txBox="1"/>
      </xdr:nvSpPr>
      <xdr:spPr>
        <a:xfrm>
          <a:off x="13512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7810"/>
    <xdr:sp macro="" textlink="">
      <xdr:nvSpPr>
        <xdr:cNvPr id="644" name="テキスト ボックス 643">
          <a:extLst>
            <a:ext uri="{FF2B5EF4-FFF2-40B4-BE49-F238E27FC236}">
              <a16:creationId xmlns:a16="http://schemas.microsoft.com/office/drawing/2014/main" id="{00000000-0008-0000-0100-000084020000}"/>
            </a:ext>
          </a:extLst>
        </xdr:cNvPr>
        <xdr:cNvSpPr txBox="1"/>
      </xdr:nvSpPr>
      <xdr:spPr>
        <a:xfrm>
          <a:off x="12623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63</xdr:row>
      <xdr:rowOff>95885</xdr:rowOff>
    </xdr:from>
    <xdr:to>
      <xdr:col>85</xdr:col>
      <xdr:colOff>177800</xdr:colOff>
      <xdr:row>64</xdr:row>
      <xdr:rowOff>26035</xdr:rowOff>
    </xdr:to>
    <xdr:sp macro="" textlink="">
      <xdr:nvSpPr>
        <xdr:cNvPr id="645" name="楕円 644">
          <a:extLst>
            <a:ext uri="{FF2B5EF4-FFF2-40B4-BE49-F238E27FC236}">
              <a16:creationId xmlns:a16="http://schemas.microsoft.com/office/drawing/2014/main" id="{00000000-0008-0000-0100-000085020000}"/>
            </a:ext>
          </a:extLst>
        </xdr:cNvPr>
        <xdr:cNvSpPr/>
      </xdr:nvSpPr>
      <xdr:spPr>
        <a:xfrm>
          <a:off x="16268700" y="10897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74930</xdr:rowOff>
    </xdr:from>
    <xdr:ext cx="405130" cy="257810"/>
    <xdr:sp macro="" textlink="">
      <xdr:nvSpPr>
        <xdr:cNvPr id="646" name="【学校施設】&#10;有形固定資産減価償却率該当値テキスト">
          <a:extLst>
            <a:ext uri="{FF2B5EF4-FFF2-40B4-BE49-F238E27FC236}">
              <a16:creationId xmlns:a16="http://schemas.microsoft.com/office/drawing/2014/main" id="{00000000-0008-0000-0100-000086020000}"/>
            </a:ext>
          </a:extLst>
        </xdr:cNvPr>
        <xdr:cNvSpPr txBox="1"/>
      </xdr:nvSpPr>
      <xdr:spPr>
        <a:xfrm>
          <a:off x="16357600" y="1087628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63</xdr:row>
      <xdr:rowOff>63500</xdr:rowOff>
    </xdr:from>
    <xdr:to>
      <xdr:col>81</xdr:col>
      <xdr:colOff>101600</xdr:colOff>
      <xdr:row>63</xdr:row>
      <xdr:rowOff>165100</xdr:rowOff>
    </xdr:to>
    <xdr:sp macro="" textlink="">
      <xdr:nvSpPr>
        <xdr:cNvPr id="647" name="楕円 646">
          <a:extLst>
            <a:ext uri="{FF2B5EF4-FFF2-40B4-BE49-F238E27FC236}">
              <a16:creationId xmlns:a16="http://schemas.microsoft.com/office/drawing/2014/main" id="{00000000-0008-0000-0100-000087020000}"/>
            </a:ext>
          </a:extLst>
        </xdr:cNvPr>
        <xdr:cNvSpPr/>
      </xdr:nvSpPr>
      <xdr:spPr>
        <a:xfrm>
          <a:off x="154305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114300</xdr:rowOff>
    </xdr:from>
    <xdr:to>
      <xdr:col>85</xdr:col>
      <xdr:colOff>127000</xdr:colOff>
      <xdr:row>63</xdr:row>
      <xdr:rowOff>146685</xdr:rowOff>
    </xdr:to>
    <xdr:cxnSp macro="">
      <xdr:nvCxnSpPr>
        <xdr:cNvPr id="648" name="直線コネクタ 647">
          <a:extLst>
            <a:ext uri="{FF2B5EF4-FFF2-40B4-BE49-F238E27FC236}">
              <a16:creationId xmlns:a16="http://schemas.microsoft.com/office/drawing/2014/main" id="{00000000-0008-0000-0100-000088020000}"/>
            </a:ext>
          </a:extLst>
        </xdr:cNvPr>
        <xdr:cNvCxnSpPr/>
      </xdr:nvCxnSpPr>
      <xdr:spPr>
        <a:xfrm>
          <a:off x="15481300" y="10915650"/>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44450</xdr:rowOff>
    </xdr:from>
    <xdr:to>
      <xdr:col>76</xdr:col>
      <xdr:colOff>165100</xdr:colOff>
      <xdr:row>63</xdr:row>
      <xdr:rowOff>146050</xdr:rowOff>
    </xdr:to>
    <xdr:sp macro="" textlink="">
      <xdr:nvSpPr>
        <xdr:cNvPr id="649" name="楕円 648">
          <a:extLst>
            <a:ext uri="{FF2B5EF4-FFF2-40B4-BE49-F238E27FC236}">
              <a16:creationId xmlns:a16="http://schemas.microsoft.com/office/drawing/2014/main" id="{00000000-0008-0000-0100-000089020000}"/>
            </a:ext>
          </a:extLst>
        </xdr:cNvPr>
        <xdr:cNvSpPr/>
      </xdr:nvSpPr>
      <xdr:spPr>
        <a:xfrm>
          <a:off x="14541500" y="1084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95250</xdr:rowOff>
    </xdr:from>
    <xdr:to>
      <xdr:col>81</xdr:col>
      <xdr:colOff>50800</xdr:colOff>
      <xdr:row>63</xdr:row>
      <xdr:rowOff>114300</xdr:rowOff>
    </xdr:to>
    <xdr:cxnSp macro="">
      <xdr:nvCxnSpPr>
        <xdr:cNvPr id="650" name="直線コネクタ 649">
          <a:extLst>
            <a:ext uri="{FF2B5EF4-FFF2-40B4-BE49-F238E27FC236}">
              <a16:creationId xmlns:a16="http://schemas.microsoft.com/office/drawing/2014/main" id="{00000000-0008-0000-0100-00008A020000}"/>
            </a:ext>
          </a:extLst>
        </xdr:cNvPr>
        <xdr:cNvCxnSpPr/>
      </xdr:nvCxnSpPr>
      <xdr:spPr>
        <a:xfrm>
          <a:off x="14592300" y="1089660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55880</xdr:rowOff>
    </xdr:from>
    <xdr:to>
      <xdr:col>72</xdr:col>
      <xdr:colOff>38100</xdr:colOff>
      <xdr:row>62</xdr:row>
      <xdr:rowOff>157480</xdr:rowOff>
    </xdr:to>
    <xdr:sp macro="" textlink="">
      <xdr:nvSpPr>
        <xdr:cNvPr id="651" name="楕円 650">
          <a:extLst>
            <a:ext uri="{FF2B5EF4-FFF2-40B4-BE49-F238E27FC236}">
              <a16:creationId xmlns:a16="http://schemas.microsoft.com/office/drawing/2014/main" id="{00000000-0008-0000-0100-00008B020000}"/>
            </a:ext>
          </a:extLst>
        </xdr:cNvPr>
        <xdr:cNvSpPr/>
      </xdr:nvSpPr>
      <xdr:spPr>
        <a:xfrm>
          <a:off x="13652500" y="1068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106680</xdr:rowOff>
    </xdr:from>
    <xdr:to>
      <xdr:col>76</xdr:col>
      <xdr:colOff>114300</xdr:colOff>
      <xdr:row>63</xdr:row>
      <xdr:rowOff>95250</xdr:rowOff>
    </xdr:to>
    <xdr:cxnSp macro="">
      <xdr:nvCxnSpPr>
        <xdr:cNvPr id="652" name="直線コネクタ 651">
          <a:extLst>
            <a:ext uri="{FF2B5EF4-FFF2-40B4-BE49-F238E27FC236}">
              <a16:creationId xmlns:a16="http://schemas.microsoft.com/office/drawing/2014/main" id="{00000000-0008-0000-0100-00008C020000}"/>
            </a:ext>
          </a:extLst>
        </xdr:cNvPr>
        <xdr:cNvCxnSpPr/>
      </xdr:nvCxnSpPr>
      <xdr:spPr>
        <a:xfrm>
          <a:off x="13703300" y="10736580"/>
          <a:ext cx="889000" cy="160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21590</xdr:rowOff>
    </xdr:from>
    <xdr:to>
      <xdr:col>67</xdr:col>
      <xdr:colOff>101600</xdr:colOff>
      <xdr:row>62</xdr:row>
      <xdr:rowOff>123190</xdr:rowOff>
    </xdr:to>
    <xdr:sp macro="" textlink="">
      <xdr:nvSpPr>
        <xdr:cNvPr id="653" name="楕円 652">
          <a:extLst>
            <a:ext uri="{FF2B5EF4-FFF2-40B4-BE49-F238E27FC236}">
              <a16:creationId xmlns:a16="http://schemas.microsoft.com/office/drawing/2014/main" id="{00000000-0008-0000-0100-00008D020000}"/>
            </a:ext>
          </a:extLst>
        </xdr:cNvPr>
        <xdr:cNvSpPr/>
      </xdr:nvSpPr>
      <xdr:spPr>
        <a:xfrm>
          <a:off x="12763500" y="10651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72390</xdr:rowOff>
    </xdr:from>
    <xdr:to>
      <xdr:col>71</xdr:col>
      <xdr:colOff>177800</xdr:colOff>
      <xdr:row>62</xdr:row>
      <xdr:rowOff>106680</xdr:rowOff>
    </xdr:to>
    <xdr:cxnSp macro="">
      <xdr:nvCxnSpPr>
        <xdr:cNvPr id="654" name="直線コネクタ 653">
          <a:extLst>
            <a:ext uri="{FF2B5EF4-FFF2-40B4-BE49-F238E27FC236}">
              <a16:creationId xmlns:a16="http://schemas.microsoft.com/office/drawing/2014/main" id="{00000000-0008-0000-0100-00008E020000}"/>
            </a:ext>
          </a:extLst>
        </xdr:cNvPr>
        <xdr:cNvCxnSpPr/>
      </xdr:nvCxnSpPr>
      <xdr:spPr>
        <a:xfrm>
          <a:off x="12814300" y="1070229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61</xdr:row>
      <xdr:rowOff>59690</xdr:rowOff>
    </xdr:from>
    <xdr:ext cx="405130" cy="259080"/>
    <xdr:sp macro="" textlink="">
      <xdr:nvSpPr>
        <xdr:cNvPr id="655" name="n_1aveValue【学校施設】&#10;有形固定資産減価償却率">
          <a:extLst>
            <a:ext uri="{FF2B5EF4-FFF2-40B4-BE49-F238E27FC236}">
              <a16:creationId xmlns:a16="http://schemas.microsoft.com/office/drawing/2014/main" id="{00000000-0008-0000-0100-00008F020000}"/>
            </a:ext>
          </a:extLst>
        </xdr:cNvPr>
        <xdr:cNvSpPr txBox="1"/>
      </xdr:nvSpPr>
      <xdr:spPr>
        <a:xfrm>
          <a:off x="15266035" y="105181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61</xdr:row>
      <xdr:rowOff>52070</xdr:rowOff>
    </xdr:from>
    <xdr:ext cx="403860" cy="257810"/>
    <xdr:sp macro="" textlink="">
      <xdr:nvSpPr>
        <xdr:cNvPr id="656" name="n_2aveValue【学校施設】&#10;有形固定資産減価償却率">
          <a:extLst>
            <a:ext uri="{FF2B5EF4-FFF2-40B4-BE49-F238E27FC236}">
              <a16:creationId xmlns:a16="http://schemas.microsoft.com/office/drawing/2014/main" id="{00000000-0008-0000-0100-000090020000}"/>
            </a:ext>
          </a:extLst>
        </xdr:cNvPr>
        <xdr:cNvSpPr txBox="1"/>
      </xdr:nvSpPr>
      <xdr:spPr>
        <a:xfrm>
          <a:off x="14389735" y="1051052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63</xdr:row>
      <xdr:rowOff>9525</xdr:rowOff>
    </xdr:from>
    <xdr:ext cx="403860" cy="257810"/>
    <xdr:sp macro="" textlink="">
      <xdr:nvSpPr>
        <xdr:cNvPr id="657" name="n_3aveValue【学校施設】&#10;有形固定資産減価償却率">
          <a:extLst>
            <a:ext uri="{FF2B5EF4-FFF2-40B4-BE49-F238E27FC236}">
              <a16:creationId xmlns:a16="http://schemas.microsoft.com/office/drawing/2014/main" id="{00000000-0008-0000-0100-000091020000}"/>
            </a:ext>
          </a:extLst>
        </xdr:cNvPr>
        <xdr:cNvSpPr txBox="1"/>
      </xdr:nvSpPr>
      <xdr:spPr>
        <a:xfrm>
          <a:off x="13500735" y="1081087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60</xdr:row>
      <xdr:rowOff>90170</xdr:rowOff>
    </xdr:from>
    <xdr:ext cx="403860" cy="259080"/>
    <xdr:sp macro="" textlink="">
      <xdr:nvSpPr>
        <xdr:cNvPr id="658" name="n_4aveValue【学校施設】&#10;有形固定資産減価償却率">
          <a:extLst>
            <a:ext uri="{FF2B5EF4-FFF2-40B4-BE49-F238E27FC236}">
              <a16:creationId xmlns:a16="http://schemas.microsoft.com/office/drawing/2014/main" id="{00000000-0008-0000-0100-000092020000}"/>
            </a:ext>
          </a:extLst>
        </xdr:cNvPr>
        <xdr:cNvSpPr txBox="1"/>
      </xdr:nvSpPr>
      <xdr:spPr>
        <a:xfrm>
          <a:off x="12611735" y="1037717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63</xdr:row>
      <xdr:rowOff>156210</xdr:rowOff>
    </xdr:from>
    <xdr:ext cx="405130" cy="257810"/>
    <xdr:sp macro="" textlink="">
      <xdr:nvSpPr>
        <xdr:cNvPr id="659" name="n_1mainValue【学校施設】&#10;有形固定資産減価償却率">
          <a:extLst>
            <a:ext uri="{FF2B5EF4-FFF2-40B4-BE49-F238E27FC236}">
              <a16:creationId xmlns:a16="http://schemas.microsoft.com/office/drawing/2014/main" id="{00000000-0008-0000-0100-000093020000}"/>
            </a:ext>
          </a:extLst>
        </xdr:cNvPr>
        <xdr:cNvSpPr txBox="1"/>
      </xdr:nvSpPr>
      <xdr:spPr>
        <a:xfrm>
          <a:off x="15266035" y="1095756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73.0</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63</xdr:row>
      <xdr:rowOff>137160</xdr:rowOff>
    </xdr:from>
    <xdr:ext cx="403860" cy="259080"/>
    <xdr:sp macro="" textlink="">
      <xdr:nvSpPr>
        <xdr:cNvPr id="660" name="n_2mainValue【学校施設】&#10;有形固定資産減価償却率">
          <a:extLst>
            <a:ext uri="{FF2B5EF4-FFF2-40B4-BE49-F238E27FC236}">
              <a16:creationId xmlns:a16="http://schemas.microsoft.com/office/drawing/2014/main" id="{00000000-0008-0000-0100-000094020000}"/>
            </a:ext>
          </a:extLst>
        </xdr:cNvPr>
        <xdr:cNvSpPr txBox="1"/>
      </xdr:nvSpPr>
      <xdr:spPr>
        <a:xfrm>
          <a:off x="14389735" y="1093851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72.0</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61</xdr:row>
      <xdr:rowOff>2540</xdr:rowOff>
    </xdr:from>
    <xdr:ext cx="403860" cy="259080"/>
    <xdr:sp macro="" textlink="">
      <xdr:nvSpPr>
        <xdr:cNvPr id="661" name="n_3mainValue【学校施設】&#10;有形固定資産減価償却率">
          <a:extLst>
            <a:ext uri="{FF2B5EF4-FFF2-40B4-BE49-F238E27FC236}">
              <a16:creationId xmlns:a16="http://schemas.microsoft.com/office/drawing/2014/main" id="{00000000-0008-0000-0100-000095020000}"/>
            </a:ext>
          </a:extLst>
        </xdr:cNvPr>
        <xdr:cNvSpPr txBox="1"/>
      </xdr:nvSpPr>
      <xdr:spPr>
        <a:xfrm>
          <a:off x="13500735" y="1046099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63.6</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62</xdr:row>
      <xdr:rowOff>114300</xdr:rowOff>
    </xdr:from>
    <xdr:ext cx="403860" cy="259080"/>
    <xdr:sp macro="" textlink="">
      <xdr:nvSpPr>
        <xdr:cNvPr id="662" name="n_4mainValue【学校施設】&#10;有形固定資産減価償却率">
          <a:extLst>
            <a:ext uri="{FF2B5EF4-FFF2-40B4-BE49-F238E27FC236}">
              <a16:creationId xmlns:a16="http://schemas.microsoft.com/office/drawing/2014/main" id="{00000000-0008-0000-0100-000096020000}"/>
            </a:ext>
          </a:extLst>
        </xdr:cNvPr>
        <xdr:cNvSpPr txBox="1"/>
      </xdr:nvSpPr>
      <xdr:spPr>
        <a:xfrm>
          <a:off x="12611735" y="1074420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3" name="正方形/長方形 662">
          <a:extLst>
            <a:ext uri="{FF2B5EF4-FFF2-40B4-BE49-F238E27FC236}">
              <a16:creationId xmlns:a16="http://schemas.microsoft.com/office/drawing/2014/main" id="{00000000-0008-0000-0100-000097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4" name="正方形/長方形 663">
          <a:extLst>
            <a:ext uri="{FF2B5EF4-FFF2-40B4-BE49-F238E27FC236}">
              <a16:creationId xmlns:a16="http://schemas.microsoft.com/office/drawing/2014/main" id="{00000000-0008-0000-0100-000098020000}"/>
            </a:ext>
          </a:extLst>
        </xdr:cNvPr>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5" name="正方形/長方形 664">
          <a:extLst>
            <a:ext uri="{FF2B5EF4-FFF2-40B4-BE49-F238E27FC236}">
              <a16:creationId xmlns:a16="http://schemas.microsoft.com/office/drawing/2014/main" id="{00000000-0008-0000-0100-000099020000}"/>
            </a:ext>
          </a:extLst>
        </xdr:cNvPr>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6" name="正方形/長方形 665">
          <a:extLst>
            <a:ext uri="{FF2B5EF4-FFF2-40B4-BE49-F238E27FC236}">
              <a16:creationId xmlns:a16="http://schemas.microsoft.com/office/drawing/2014/main" id="{00000000-0008-0000-0100-00009A020000}"/>
            </a:ext>
          </a:extLst>
        </xdr:cNvPr>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7" name="正方形/長方形 666">
          <a:extLst>
            <a:ext uri="{FF2B5EF4-FFF2-40B4-BE49-F238E27FC236}">
              <a16:creationId xmlns:a16="http://schemas.microsoft.com/office/drawing/2014/main" id="{00000000-0008-0000-0100-00009B020000}"/>
            </a:ext>
          </a:extLst>
        </xdr:cNvPr>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8" name="正方形/長方形 667">
          <a:extLst>
            <a:ext uri="{FF2B5EF4-FFF2-40B4-BE49-F238E27FC236}">
              <a16:creationId xmlns:a16="http://schemas.microsoft.com/office/drawing/2014/main" id="{00000000-0008-0000-0100-00009C020000}"/>
            </a:ext>
          </a:extLst>
        </xdr:cNvPr>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9" name="正方形/長方形 668">
          <a:extLst>
            <a:ext uri="{FF2B5EF4-FFF2-40B4-BE49-F238E27FC236}">
              <a16:creationId xmlns:a16="http://schemas.microsoft.com/office/drawing/2014/main" id="{00000000-0008-0000-0100-00009D020000}"/>
            </a:ext>
          </a:extLst>
        </xdr:cNvPr>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2.037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0" name="正方形/長方形 669">
          <a:extLst>
            <a:ext uri="{FF2B5EF4-FFF2-40B4-BE49-F238E27FC236}">
              <a16:creationId xmlns:a16="http://schemas.microsoft.com/office/drawing/2014/main" id="{00000000-0008-0000-0100-00009E020000}"/>
            </a:ext>
          </a:extLst>
        </xdr:cNvPr>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8615" cy="225425"/>
    <xdr:sp macro="" textlink="">
      <xdr:nvSpPr>
        <xdr:cNvPr id="671" name="テキスト ボックス 670">
          <a:extLst>
            <a:ext uri="{FF2B5EF4-FFF2-40B4-BE49-F238E27FC236}">
              <a16:creationId xmlns:a16="http://schemas.microsoft.com/office/drawing/2014/main" id="{00000000-0008-0000-0100-00009F020000}"/>
            </a:ext>
          </a:extLst>
        </xdr:cNvPr>
        <xdr:cNvSpPr txBox="1"/>
      </xdr:nvSpPr>
      <xdr:spPr>
        <a:xfrm>
          <a:off x="18249900" y="895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2" name="直線コネクタ 671">
          <a:extLst>
            <a:ext uri="{FF2B5EF4-FFF2-40B4-BE49-F238E27FC236}">
              <a16:creationId xmlns:a16="http://schemas.microsoft.com/office/drawing/2014/main" id="{00000000-0008-0000-0100-0000A0020000}"/>
            </a:ext>
          </a:extLst>
        </xdr:cNvPr>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65</xdr:row>
      <xdr:rowOff>143510</xdr:rowOff>
    </xdr:from>
    <xdr:ext cx="466090" cy="257810"/>
    <xdr:sp macro="" textlink="">
      <xdr:nvSpPr>
        <xdr:cNvPr id="673" name="テキスト ボックス 672">
          <a:extLst>
            <a:ext uri="{FF2B5EF4-FFF2-40B4-BE49-F238E27FC236}">
              <a16:creationId xmlns:a16="http://schemas.microsoft.com/office/drawing/2014/main" id="{00000000-0008-0000-0100-0000A1020000}"/>
            </a:ext>
          </a:extLst>
        </xdr:cNvPr>
        <xdr:cNvSpPr txBox="1"/>
      </xdr:nvSpPr>
      <xdr:spPr>
        <a:xfrm>
          <a:off x="17820640" y="11287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674" name="直線コネクタ 673">
          <a:extLst>
            <a:ext uri="{FF2B5EF4-FFF2-40B4-BE49-F238E27FC236}">
              <a16:creationId xmlns:a16="http://schemas.microsoft.com/office/drawing/2014/main" id="{00000000-0008-0000-0100-0000A2020000}"/>
            </a:ext>
          </a:extLst>
        </xdr:cNvPr>
        <xdr:cNvCxnSpPr/>
      </xdr:nvCxnSpPr>
      <xdr:spPr>
        <a:xfrm>
          <a:off x="18288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105410</xdr:rowOff>
    </xdr:from>
    <xdr:ext cx="466090" cy="259080"/>
    <xdr:sp macro="" textlink="">
      <xdr:nvSpPr>
        <xdr:cNvPr id="675" name="テキスト ボックス 674">
          <a:extLst>
            <a:ext uri="{FF2B5EF4-FFF2-40B4-BE49-F238E27FC236}">
              <a16:creationId xmlns:a16="http://schemas.microsoft.com/office/drawing/2014/main" id="{00000000-0008-0000-0100-0000A3020000}"/>
            </a:ext>
          </a:extLst>
        </xdr:cNvPr>
        <xdr:cNvSpPr txBox="1"/>
      </xdr:nvSpPr>
      <xdr:spPr>
        <a:xfrm>
          <a:off x="17820640" y="1090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6" name="直線コネクタ 675">
          <a:extLst>
            <a:ext uri="{FF2B5EF4-FFF2-40B4-BE49-F238E27FC236}">
              <a16:creationId xmlns:a16="http://schemas.microsoft.com/office/drawing/2014/main" id="{00000000-0008-0000-0100-0000A4020000}"/>
            </a:ext>
          </a:extLst>
        </xdr:cNvPr>
        <xdr:cNvCxnSpPr/>
      </xdr:nvCxnSpPr>
      <xdr:spPr>
        <a:xfrm>
          <a:off x="18288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61</xdr:row>
      <xdr:rowOff>67310</xdr:rowOff>
    </xdr:from>
    <xdr:ext cx="466090" cy="259080"/>
    <xdr:sp macro="" textlink="">
      <xdr:nvSpPr>
        <xdr:cNvPr id="677" name="テキスト ボックス 676">
          <a:extLst>
            <a:ext uri="{FF2B5EF4-FFF2-40B4-BE49-F238E27FC236}">
              <a16:creationId xmlns:a16="http://schemas.microsoft.com/office/drawing/2014/main" id="{00000000-0008-0000-0100-0000A5020000}"/>
            </a:ext>
          </a:extLst>
        </xdr:cNvPr>
        <xdr:cNvSpPr txBox="1"/>
      </xdr:nvSpPr>
      <xdr:spPr>
        <a:xfrm>
          <a:off x="17820640" y="10525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8" name="直線コネクタ 677">
          <a:extLst>
            <a:ext uri="{FF2B5EF4-FFF2-40B4-BE49-F238E27FC236}">
              <a16:creationId xmlns:a16="http://schemas.microsoft.com/office/drawing/2014/main" id="{00000000-0008-0000-0100-0000A6020000}"/>
            </a:ext>
          </a:extLst>
        </xdr:cNvPr>
        <xdr:cNvCxnSpPr/>
      </xdr:nvCxnSpPr>
      <xdr:spPr>
        <a:xfrm>
          <a:off x="18288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59</xdr:row>
      <xdr:rowOff>29210</xdr:rowOff>
    </xdr:from>
    <xdr:ext cx="466090" cy="257810"/>
    <xdr:sp macro="" textlink="">
      <xdr:nvSpPr>
        <xdr:cNvPr id="679" name="テキスト ボックス 678">
          <a:extLst>
            <a:ext uri="{FF2B5EF4-FFF2-40B4-BE49-F238E27FC236}">
              <a16:creationId xmlns:a16="http://schemas.microsoft.com/office/drawing/2014/main" id="{00000000-0008-0000-0100-0000A7020000}"/>
            </a:ext>
          </a:extLst>
        </xdr:cNvPr>
        <xdr:cNvSpPr txBox="1"/>
      </xdr:nvSpPr>
      <xdr:spPr>
        <a:xfrm>
          <a:off x="17820640" y="10144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0" name="直線コネクタ 679">
          <a:extLst>
            <a:ext uri="{FF2B5EF4-FFF2-40B4-BE49-F238E27FC236}">
              <a16:creationId xmlns:a16="http://schemas.microsoft.com/office/drawing/2014/main" id="{00000000-0008-0000-0100-0000A8020000}"/>
            </a:ext>
          </a:extLst>
        </xdr:cNvPr>
        <xdr:cNvCxnSpPr/>
      </xdr:nvCxnSpPr>
      <xdr:spPr>
        <a:xfrm>
          <a:off x="18288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162560</xdr:rowOff>
    </xdr:from>
    <xdr:ext cx="466090" cy="259080"/>
    <xdr:sp macro="" textlink="">
      <xdr:nvSpPr>
        <xdr:cNvPr id="681" name="テキスト ボックス 680">
          <a:extLst>
            <a:ext uri="{FF2B5EF4-FFF2-40B4-BE49-F238E27FC236}">
              <a16:creationId xmlns:a16="http://schemas.microsoft.com/office/drawing/2014/main" id="{00000000-0008-0000-0100-0000A9020000}"/>
            </a:ext>
          </a:extLst>
        </xdr:cNvPr>
        <xdr:cNvSpPr txBox="1"/>
      </xdr:nvSpPr>
      <xdr:spPr>
        <a:xfrm>
          <a:off x="17820640" y="9763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2" name="直線コネクタ 681">
          <a:extLst>
            <a:ext uri="{FF2B5EF4-FFF2-40B4-BE49-F238E27FC236}">
              <a16:creationId xmlns:a16="http://schemas.microsoft.com/office/drawing/2014/main" id="{00000000-0008-0000-0100-0000AA020000}"/>
            </a:ext>
          </a:extLst>
        </xdr:cNvPr>
        <xdr:cNvCxnSpPr/>
      </xdr:nvCxnSpPr>
      <xdr:spPr>
        <a:xfrm>
          <a:off x="18288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124460</xdr:rowOff>
    </xdr:from>
    <xdr:ext cx="466090" cy="259080"/>
    <xdr:sp macro="" textlink="">
      <xdr:nvSpPr>
        <xdr:cNvPr id="683" name="テキスト ボックス 682">
          <a:extLst>
            <a:ext uri="{FF2B5EF4-FFF2-40B4-BE49-F238E27FC236}">
              <a16:creationId xmlns:a16="http://schemas.microsoft.com/office/drawing/2014/main" id="{00000000-0008-0000-0100-0000AB020000}"/>
            </a:ext>
          </a:extLst>
        </xdr:cNvPr>
        <xdr:cNvSpPr txBox="1"/>
      </xdr:nvSpPr>
      <xdr:spPr>
        <a:xfrm>
          <a:off x="17820640" y="9382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4" name="直線コネクタ 683">
          <a:extLst>
            <a:ext uri="{FF2B5EF4-FFF2-40B4-BE49-F238E27FC236}">
              <a16:creationId xmlns:a16="http://schemas.microsoft.com/office/drawing/2014/main" id="{00000000-0008-0000-0100-0000AC020000}"/>
            </a:ext>
          </a:extLst>
        </xdr:cNvPr>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6090" cy="257810"/>
    <xdr:sp macro="" textlink="">
      <xdr:nvSpPr>
        <xdr:cNvPr id="685" name="テキスト ボックス 684">
          <a:extLst>
            <a:ext uri="{FF2B5EF4-FFF2-40B4-BE49-F238E27FC236}">
              <a16:creationId xmlns:a16="http://schemas.microsoft.com/office/drawing/2014/main" id="{00000000-0008-0000-0100-0000AD020000}"/>
            </a:ext>
          </a:extLst>
        </xdr:cNvPr>
        <xdr:cNvSpPr txBox="1"/>
      </xdr:nvSpPr>
      <xdr:spPr>
        <a:xfrm>
          <a:off x="17820640" y="9001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6" name="【学校施設】&#10;一人当たり面積グラフ枠">
          <a:extLst>
            <a:ext uri="{FF2B5EF4-FFF2-40B4-BE49-F238E27FC236}">
              <a16:creationId xmlns:a16="http://schemas.microsoft.com/office/drawing/2014/main" id="{00000000-0008-0000-0100-0000AE020000}"/>
            </a:ext>
          </a:extLst>
        </xdr:cNvPr>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60960</xdr:rowOff>
    </xdr:from>
    <xdr:to>
      <xdr:col>116</xdr:col>
      <xdr:colOff>62865</xdr:colOff>
      <xdr:row>64</xdr:row>
      <xdr:rowOff>4445</xdr:rowOff>
    </xdr:to>
    <xdr:cxnSp macro="">
      <xdr:nvCxnSpPr>
        <xdr:cNvPr id="687" name="直線コネクタ 686">
          <a:extLst>
            <a:ext uri="{FF2B5EF4-FFF2-40B4-BE49-F238E27FC236}">
              <a16:creationId xmlns:a16="http://schemas.microsoft.com/office/drawing/2014/main" id="{00000000-0008-0000-0100-0000AF020000}"/>
            </a:ext>
          </a:extLst>
        </xdr:cNvPr>
        <xdr:cNvCxnSpPr/>
      </xdr:nvCxnSpPr>
      <xdr:spPr>
        <a:xfrm flipV="1">
          <a:off x="22160865" y="9490710"/>
          <a:ext cx="0" cy="14865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8255</xdr:rowOff>
    </xdr:from>
    <xdr:ext cx="469900" cy="257810"/>
    <xdr:sp macro="" textlink="">
      <xdr:nvSpPr>
        <xdr:cNvPr id="688" name="【学校施設】&#10;一人当たり面積最小値テキスト">
          <a:extLst>
            <a:ext uri="{FF2B5EF4-FFF2-40B4-BE49-F238E27FC236}">
              <a16:creationId xmlns:a16="http://schemas.microsoft.com/office/drawing/2014/main" id="{00000000-0008-0000-0100-0000B0020000}"/>
            </a:ext>
          </a:extLst>
        </xdr:cNvPr>
        <xdr:cNvSpPr txBox="1"/>
      </xdr:nvSpPr>
      <xdr:spPr>
        <a:xfrm>
          <a:off x="22199600" y="1098105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1.094</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4445</xdr:rowOff>
    </xdr:from>
    <xdr:to>
      <xdr:col>116</xdr:col>
      <xdr:colOff>152400</xdr:colOff>
      <xdr:row>64</xdr:row>
      <xdr:rowOff>4445</xdr:rowOff>
    </xdr:to>
    <xdr:cxnSp macro="">
      <xdr:nvCxnSpPr>
        <xdr:cNvPr id="689" name="直線コネクタ 688">
          <a:extLst>
            <a:ext uri="{FF2B5EF4-FFF2-40B4-BE49-F238E27FC236}">
              <a16:creationId xmlns:a16="http://schemas.microsoft.com/office/drawing/2014/main" id="{00000000-0008-0000-0100-0000B1020000}"/>
            </a:ext>
          </a:extLst>
        </xdr:cNvPr>
        <xdr:cNvCxnSpPr/>
      </xdr:nvCxnSpPr>
      <xdr:spPr>
        <a:xfrm>
          <a:off x="22072600" y="109772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7620</xdr:rowOff>
    </xdr:from>
    <xdr:ext cx="469900" cy="257810"/>
    <xdr:sp macro="" textlink="">
      <xdr:nvSpPr>
        <xdr:cNvPr id="690" name="【学校施設】&#10;一人当たり面積最大値テキスト">
          <a:extLst>
            <a:ext uri="{FF2B5EF4-FFF2-40B4-BE49-F238E27FC236}">
              <a16:creationId xmlns:a16="http://schemas.microsoft.com/office/drawing/2014/main" id="{00000000-0008-0000-0100-0000B2020000}"/>
            </a:ext>
          </a:extLst>
        </xdr:cNvPr>
        <xdr:cNvSpPr txBox="1"/>
      </xdr:nvSpPr>
      <xdr:spPr>
        <a:xfrm>
          <a:off x="22199600" y="926592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3.045</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60960</xdr:rowOff>
    </xdr:from>
    <xdr:to>
      <xdr:col>116</xdr:col>
      <xdr:colOff>152400</xdr:colOff>
      <xdr:row>55</xdr:row>
      <xdr:rowOff>60960</xdr:rowOff>
    </xdr:to>
    <xdr:cxnSp macro="">
      <xdr:nvCxnSpPr>
        <xdr:cNvPr id="691" name="直線コネクタ 690">
          <a:extLst>
            <a:ext uri="{FF2B5EF4-FFF2-40B4-BE49-F238E27FC236}">
              <a16:creationId xmlns:a16="http://schemas.microsoft.com/office/drawing/2014/main" id="{00000000-0008-0000-0100-0000B3020000}"/>
            </a:ext>
          </a:extLst>
        </xdr:cNvPr>
        <xdr:cNvCxnSpPr/>
      </xdr:nvCxnSpPr>
      <xdr:spPr>
        <a:xfrm>
          <a:off x="22072600" y="9490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159385</xdr:rowOff>
    </xdr:from>
    <xdr:ext cx="469900" cy="258445"/>
    <xdr:sp macro="" textlink="">
      <xdr:nvSpPr>
        <xdr:cNvPr id="692" name="【学校施設】&#10;一人当たり面積平均値テキスト">
          <a:extLst>
            <a:ext uri="{FF2B5EF4-FFF2-40B4-BE49-F238E27FC236}">
              <a16:creationId xmlns:a16="http://schemas.microsoft.com/office/drawing/2014/main" id="{00000000-0008-0000-0100-0000B4020000}"/>
            </a:ext>
          </a:extLst>
        </xdr:cNvPr>
        <xdr:cNvSpPr txBox="1"/>
      </xdr:nvSpPr>
      <xdr:spPr>
        <a:xfrm>
          <a:off x="22199600" y="1044638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1.696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61</xdr:row>
      <xdr:rowOff>9525</xdr:rowOff>
    </xdr:from>
    <xdr:to>
      <xdr:col>116</xdr:col>
      <xdr:colOff>114300</xdr:colOff>
      <xdr:row>61</xdr:row>
      <xdr:rowOff>111125</xdr:rowOff>
    </xdr:to>
    <xdr:sp macro="" textlink="">
      <xdr:nvSpPr>
        <xdr:cNvPr id="693" name="フローチャート: 判断 692">
          <a:extLst>
            <a:ext uri="{FF2B5EF4-FFF2-40B4-BE49-F238E27FC236}">
              <a16:creationId xmlns:a16="http://schemas.microsoft.com/office/drawing/2014/main" id="{00000000-0008-0000-0100-0000B5020000}"/>
            </a:ext>
          </a:extLst>
        </xdr:cNvPr>
        <xdr:cNvSpPr/>
      </xdr:nvSpPr>
      <xdr:spPr>
        <a:xfrm>
          <a:off x="22110700" y="10467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8890</xdr:rowOff>
    </xdr:from>
    <xdr:to>
      <xdr:col>112</xdr:col>
      <xdr:colOff>38100</xdr:colOff>
      <xdr:row>61</xdr:row>
      <xdr:rowOff>110490</xdr:rowOff>
    </xdr:to>
    <xdr:sp macro="" textlink="">
      <xdr:nvSpPr>
        <xdr:cNvPr id="694" name="フローチャート: 判断 693">
          <a:extLst>
            <a:ext uri="{FF2B5EF4-FFF2-40B4-BE49-F238E27FC236}">
              <a16:creationId xmlns:a16="http://schemas.microsoft.com/office/drawing/2014/main" id="{00000000-0008-0000-0100-0000B6020000}"/>
            </a:ext>
          </a:extLst>
        </xdr:cNvPr>
        <xdr:cNvSpPr/>
      </xdr:nvSpPr>
      <xdr:spPr>
        <a:xfrm>
          <a:off x="21272500" y="1046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14605</xdr:rowOff>
    </xdr:from>
    <xdr:to>
      <xdr:col>107</xdr:col>
      <xdr:colOff>101600</xdr:colOff>
      <xdr:row>61</xdr:row>
      <xdr:rowOff>116205</xdr:rowOff>
    </xdr:to>
    <xdr:sp macro="" textlink="">
      <xdr:nvSpPr>
        <xdr:cNvPr id="695" name="フローチャート: 判断 694">
          <a:extLst>
            <a:ext uri="{FF2B5EF4-FFF2-40B4-BE49-F238E27FC236}">
              <a16:creationId xmlns:a16="http://schemas.microsoft.com/office/drawing/2014/main" id="{00000000-0008-0000-0100-0000B7020000}"/>
            </a:ext>
          </a:extLst>
        </xdr:cNvPr>
        <xdr:cNvSpPr/>
      </xdr:nvSpPr>
      <xdr:spPr>
        <a:xfrm>
          <a:off x="20383500" y="10473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13335</xdr:rowOff>
    </xdr:from>
    <xdr:to>
      <xdr:col>102</xdr:col>
      <xdr:colOff>165100</xdr:colOff>
      <xdr:row>61</xdr:row>
      <xdr:rowOff>114935</xdr:rowOff>
    </xdr:to>
    <xdr:sp macro="" textlink="">
      <xdr:nvSpPr>
        <xdr:cNvPr id="696" name="フローチャート: 判断 695">
          <a:extLst>
            <a:ext uri="{FF2B5EF4-FFF2-40B4-BE49-F238E27FC236}">
              <a16:creationId xmlns:a16="http://schemas.microsoft.com/office/drawing/2014/main" id="{00000000-0008-0000-0100-0000B8020000}"/>
            </a:ext>
          </a:extLst>
        </xdr:cNvPr>
        <xdr:cNvSpPr/>
      </xdr:nvSpPr>
      <xdr:spPr>
        <a:xfrm>
          <a:off x="19494500" y="1047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78740</xdr:rowOff>
    </xdr:from>
    <xdr:to>
      <xdr:col>98</xdr:col>
      <xdr:colOff>38100</xdr:colOff>
      <xdr:row>61</xdr:row>
      <xdr:rowOff>8890</xdr:rowOff>
    </xdr:to>
    <xdr:sp macro="" textlink="">
      <xdr:nvSpPr>
        <xdr:cNvPr id="697" name="フローチャート: 判断 696">
          <a:extLst>
            <a:ext uri="{FF2B5EF4-FFF2-40B4-BE49-F238E27FC236}">
              <a16:creationId xmlns:a16="http://schemas.microsoft.com/office/drawing/2014/main" id="{00000000-0008-0000-0100-0000B9020000}"/>
            </a:ext>
          </a:extLst>
        </xdr:cNvPr>
        <xdr:cNvSpPr/>
      </xdr:nvSpPr>
      <xdr:spPr>
        <a:xfrm>
          <a:off x="18605500" y="1036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7810"/>
    <xdr:sp macro="" textlink="">
      <xdr:nvSpPr>
        <xdr:cNvPr id="698" name="テキスト ボックス 697">
          <a:extLst>
            <a:ext uri="{FF2B5EF4-FFF2-40B4-BE49-F238E27FC236}">
              <a16:creationId xmlns:a16="http://schemas.microsoft.com/office/drawing/2014/main" id="{00000000-0008-0000-0100-0000BA020000}"/>
            </a:ext>
          </a:extLst>
        </xdr:cNvPr>
        <xdr:cNvSpPr txBox="1"/>
      </xdr:nvSpPr>
      <xdr:spPr>
        <a:xfrm>
          <a:off x="21971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7810"/>
    <xdr:sp macro="" textlink="">
      <xdr:nvSpPr>
        <xdr:cNvPr id="699" name="テキスト ボックス 698">
          <a:extLst>
            <a:ext uri="{FF2B5EF4-FFF2-40B4-BE49-F238E27FC236}">
              <a16:creationId xmlns:a16="http://schemas.microsoft.com/office/drawing/2014/main" id="{00000000-0008-0000-0100-0000BB020000}"/>
            </a:ext>
          </a:extLst>
        </xdr:cNvPr>
        <xdr:cNvSpPr txBox="1"/>
      </xdr:nvSpPr>
      <xdr:spPr>
        <a:xfrm>
          <a:off x="21132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7810"/>
    <xdr:sp macro="" textlink="">
      <xdr:nvSpPr>
        <xdr:cNvPr id="700" name="テキスト ボックス 699">
          <a:extLst>
            <a:ext uri="{FF2B5EF4-FFF2-40B4-BE49-F238E27FC236}">
              <a16:creationId xmlns:a16="http://schemas.microsoft.com/office/drawing/2014/main" id="{00000000-0008-0000-0100-0000BC020000}"/>
            </a:ext>
          </a:extLst>
        </xdr:cNvPr>
        <xdr:cNvSpPr txBox="1"/>
      </xdr:nvSpPr>
      <xdr:spPr>
        <a:xfrm>
          <a:off x="20243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7810"/>
    <xdr:sp macro="" textlink="">
      <xdr:nvSpPr>
        <xdr:cNvPr id="701" name="テキスト ボックス 700">
          <a:extLst>
            <a:ext uri="{FF2B5EF4-FFF2-40B4-BE49-F238E27FC236}">
              <a16:creationId xmlns:a16="http://schemas.microsoft.com/office/drawing/2014/main" id="{00000000-0008-0000-0100-0000BD020000}"/>
            </a:ext>
          </a:extLst>
        </xdr:cNvPr>
        <xdr:cNvSpPr txBox="1"/>
      </xdr:nvSpPr>
      <xdr:spPr>
        <a:xfrm>
          <a:off x="19354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7810"/>
    <xdr:sp macro="" textlink="">
      <xdr:nvSpPr>
        <xdr:cNvPr id="702" name="テキスト ボックス 701">
          <a:extLst>
            <a:ext uri="{FF2B5EF4-FFF2-40B4-BE49-F238E27FC236}">
              <a16:creationId xmlns:a16="http://schemas.microsoft.com/office/drawing/2014/main" id="{00000000-0008-0000-0100-0000BE020000}"/>
            </a:ext>
          </a:extLst>
        </xdr:cNvPr>
        <xdr:cNvSpPr txBox="1"/>
      </xdr:nvSpPr>
      <xdr:spPr>
        <a:xfrm>
          <a:off x="18465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55</xdr:row>
      <xdr:rowOff>10160</xdr:rowOff>
    </xdr:from>
    <xdr:to>
      <xdr:col>116</xdr:col>
      <xdr:colOff>114300</xdr:colOff>
      <xdr:row>55</xdr:row>
      <xdr:rowOff>111760</xdr:rowOff>
    </xdr:to>
    <xdr:sp macro="" textlink="">
      <xdr:nvSpPr>
        <xdr:cNvPr id="703" name="楕円 702">
          <a:extLst>
            <a:ext uri="{FF2B5EF4-FFF2-40B4-BE49-F238E27FC236}">
              <a16:creationId xmlns:a16="http://schemas.microsoft.com/office/drawing/2014/main" id="{00000000-0008-0000-0100-0000BF020000}"/>
            </a:ext>
          </a:extLst>
        </xdr:cNvPr>
        <xdr:cNvSpPr/>
      </xdr:nvSpPr>
      <xdr:spPr>
        <a:xfrm>
          <a:off x="22110700" y="9439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54</xdr:row>
      <xdr:rowOff>134620</xdr:rowOff>
    </xdr:from>
    <xdr:ext cx="469900" cy="257810"/>
    <xdr:sp macro="" textlink="">
      <xdr:nvSpPr>
        <xdr:cNvPr id="704" name="【学校施設】&#10;一人当たり面積該当値テキスト">
          <a:extLst>
            <a:ext uri="{FF2B5EF4-FFF2-40B4-BE49-F238E27FC236}">
              <a16:creationId xmlns:a16="http://schemas.microsoft.com/office/drawing/2014/main" id="{00000000-0008-0000-0100-0000C0020000}"/>
            </a:ext>
          </a:extLst>
        </xdr:cNvPr>
        <xdr:cNvSpPr txBox="1"/>
      </xdr:nvSpPr>
      <xdr:spPr>
        <a:xfrm>
          <a:off x="22199600" y="939292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3.045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57</xdr:row>
      <xdr:rowOff>125730</xdr:rowOff>
    </xdr:from>
    <xdr:to>
      <xdr:col>112</xdr:col>
      <xdr:colOff>38100</xdr:colOff>
      <xdr:row>58</xdr:row>
      <xdr:rowOff>55880</xdr:rowOff>
    </xdr:to>
    <xdr:sp macro="" textlink="">
      <xdr:nvSpPr>
        <xdr:cNvPr id="705" name="楕円 704">
          <a:extLst>
            <a:ext uri="{FF2B5EF4-FFF2-40B4-BE49-F238E27FC236}">
              <a16:creationId xmlns:a16="http://schemas.microsoft.com/office/drawing/2014/main" id="{00000000-0008-0000-0100-0000C1020000}"/>
            </a:ext>
          </a:extLst>
        </xdr:cNvPr>
        <xdr:cNvSpPr/>
      </xdr:nvSpPr>
      <xdr:spPr>
        <a:xfrm>
          <a:off x="21272500" y="989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55</xdr:row>
      <xdr:rowOff>60960</xdr:rowOff>
    </xdr:from>
    <xdr:to>
      <xdr:col>116</xdr:col>
      <xdr:colOff>63500</xdr:colOff>
      <xdr:row>58</xdr:row>
      <xdr:rowOff>5080</xdr:rowOff>
    </xdr:to>
    <xdr:cxnSp macro="">
      <xdr:nvCxnSpPr>
        <xdr:cNvPr id="706" name="直線コネクタ 705">
          <a:extLst>
            <a:ext uri="{FF2B5EF4-FFF2-40B4-BE49-F238E27FC236}">
              <a16:creationId xmlns:a16="http://schemas.microsoft.com/office/drawing/2014/main" id="{00000000-0008-0000-0100-0000C2020000}"/>
            </a:ext>
          </a:extLst>
        </xdr:cNvPr>
        <xdr:cNvCxnSpPr/>
      </xdr:nvCxnSpPr>
      <xdr:spPr>
        <a:xfrm flipV="1">
          <a:off x="21323300" y="9490710"/>
          <a:ext cx="838200" cy="458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55</xdr:row>
      <xdr:rowOff>110490</xdr:rowOff>
    </xdr:from>
    <xdr:to>
      <xdr:col>107</xdr:col>
      <xdr:colOff>101600</xdr:colOff>
      <xdr:row>56</xdr:row>
      <xdr:rowOff>40640</xdr:rowOff>
    </xdr:to>
    <xdr:sp macro="" textlink="">
      <xdr:nvSpPr>
        <xdr:cNvPr id="707" name="楕円 706">
          <a:extLst>
            <a:ext uri="{FF2B5EF4-FFF2-40B4-BE49-F238E27FC236}">
              <a16:creationId xmlns:a16="http://schemas.microsoft.com/office/drawing/2014/main" id="{00000000-0008-0000-0100-0000C3020000}"/>
            </a:ext>
          </a:extLst>
        </xdr:cNvPr>
        <xdr:cNvSpPr/>
      </xdr:nvSpPr>
      <xdr:spPr>
        <a:xfrm>
          <a:off x="20383500" y="954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161290</xdr:rowOff>
    </xdr:from>
    <xdr:to>
      <xdr:col>111</xdr:col>
      <xdr:colOff>177800</xdr:colOff>
      <xdr:row>58</xdr:row>
      <xdr:rowOff>5080</xdr:rowOff>
    </xdr:to>
    <xdr:cxnSp macro="">
      <xdr:nvCxnSpPr>
        <xdr:cNvPr id="708" name="直線コネクタ 707">
          <a:extLst>
            <a:ext uri="{FF2B5EF4-FFF2-40B4-BE49-F238E27FC236}">
              <a16:creationId xmlns:a16="http://schemas.microsoft.com/office/drawing/2014/main" id="{00000000-0008-0000-0100-0000C4020000}"/>
            </a:ext>
          </a:extLst>
        </xdr:cNvPr>
        <xdr:cNvCxnSpPr/>
      </xdr:nvCxnSpPr>
      <xdr:spPr>
        <a:xfrm>
          <a:off x="20434300" y="9591040"/>
          <a:ext cx="889000" cy="3581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55</xdr:row>
      <xdr:rowOff>157480</xdr:rowOff>
    </xdr:from>
    <xdr:to>
      <xdr:col>102</xdr:col>
      <xdr:colOff>165100</xdr:colOff>
      <xdr:row>56</xdr:row>
      <xdr:rowOff>87630</xdr:rowOff>
    </xdr:to>
    <xdr:sp macro="" textlink="">
      <xdr:nvSpPr>
        <xdr:cNvPr id="709" name="楕円 708">
          <a:extLst>
            <a:ext uri="{FF2B5EF4-FFF2-40B4-BE49-F238E27FC236}">
              <a16:creationId xmlns:a16="http://schemas.microsoft.com/office/drawing/2014/main" id="{00000000-0008-0000-0100-0000C5020000}"/>
            </a:ext>
          </a:extLst>
        </xdr:cNvPr>
        <xdr:cNvSpPr/>
      </xdr:nvSpPr>
      <xdr:spPr>
        <a:xfrm>
          <a:off x="19494500" y="958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55</xdr:row>
      <xdr:rowOff>161290</xdr:rowOff>
    </xdr:from>
    <xdr:to>
      <xdr:col>107</xdr:col>
      <xdr:colOff>50800</xdr:colOff>
      <xdr:row>56</xdr:row>
      <xdr:rowOff>36830</xdr:rowOff>
    </xdr:to>
    <xdr:cxnSp macro="">
      <xdr:nvCxnSpPr>
        <xdr:cNvPr id="710" name="直線コネクタ 709">
          <a:extLst>
            <a:ext uri="{FF2B5EF4-FFF2-40B4-BE49-F238E27FC236}">
              <a16:creationId xmlns:a16="http://schemas.microsoft.com/office/drawing/2014/main" id="{00000000-0008-0000-0100-0000C6020000}"/>
            </a:ext>
          </a:extLst>
        </xdr:cNvPr>
        <xdr:cNvCxnSpPr/>
      </xdr:nvCxnSpPr>
      <xdr:spPr>
        <a:xfrm flipV="1">
          <a:off x="19545300" y="9591040"/>
          <a:ext cx="8890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56</xdr:row>
      <xdr:rowOff>27940</xdr:rowOff>
    </xdr:from>
    <xdr:to>
      <xdr:col>98</xdr:col>
      <xdr:colOff>38100</xdr:colOff>
      <xdr:row>56</xdr:row>
      <xdr:rowOff>129540</xdr:rowOff>
    </xdr:to>
    <xdr:sp macro="" textlink="">
      <xdr:nvSpPr>
        <xdr:cNvPr id="711" name="楕円 710">
          <a:extLst>
            <a:ext uri="{FF2B5EF4-FFF2-40B4-BE49-F238E27FC236}">
              <a16:creationId xmlns:a16="http://schemas.microsoft.com/office/drawing/2014/main" id="{00000000-0008-0000-0100-0000C7020000}"/>
            </a:ext>
          </a:extLst>
        </xdr:cNvPr>
        <xdr:cNvSpPr/>
      </xdr:nvSpPr>
      <xdr:spPr>
        <a:xfrm>
          <a:off x="18605500" y="962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56</xdr:row>
      <xdr:rowOff>36830</xdr:rowOff>
    </xdr:from>
    <xdr:to>
      <xdr:col>102</xdr:col>
      <xdr:colOff>114300</xdr:colOff>
      <xdr:row>56</xdr:row>
      <xdr:rowOff>78740</xdr:rowOff>
    </xdr:to>
    <xdr:cxnSp macro="">
      <xdr:nvCxnSpPr>
        <xdr:cNvPr id="712" name="直線コネクタ 711">
          <a:extLst>
            <a:ext uri="{FF2B5EF4-FFF2-40B4-BE49-F238E27FC236}">
              <a16:creationId xmlns:a16="http://schemas.microsoft.com/office/drawing/2014/main" id="{00000000-0008-0000-0100-0000C8020000}"/>
            </a:ext>
          </a:extLst>
        </xdr:cNvPr>
        <xdr:cNvCxnSpPr/>
      </xdr:nvCxnSpPr>
      <xdr:spPr>
        <a:xfrm flipV="1">
          <a:off x="18656300" y="963803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61</xdr:row>
      <xdr:rowOff>101600</xdr:rowOff>
    </xdr:from>
    <xdr:ext cx="469900" cy="259080"/>
    <xdr:sp macro="" textlink="">
      <xdr:nvSpPr>
        <xdr:cNvPr id="713" name="n_1aveValue【学校施設】&#10;一人当たり面積">
          <a:extLst>
            <a:ext uri="{FF2B5EF4-FFF2-40B4-BE49-F238E27FC236}">
              <a16:creationId xmlns:a16="http://schemas.microsoft.com/office/drawing/2014/main" id="{00000000-0008-0000-0100-0000C9020000}"/>
            </a:ext>
          </a:extLst>
        </xdr:cNvPr>
        <xdr:cNvSpPr txBox="1"/>
      </xdr:nvSpPr>
      <xdr:spPr>
        <a:xfrm>
          <a:off x="21075650" y="105600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1.697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61</xdr:row>
      <xdr:rowOff>107315</xdr:rowOff>
    </xdr:from>
    <xdr:ext cx="468630" cy="259080"/>
    <xdr:sp macro="" textlink="">
      <xdr:nvSpPr>
        <xdr:cNvPr id="714" name="n_2aveValue【学校施設】&#10;一人当たり面積">
          <a:extLst>
            <a:ext uri="{FF2B5EF4-FFF2-40B4-BE49-F238E27FC236}">
              <a16:creationId xmlns:a16="http://schemas.microsoft.com/office/drawing/2014/main" id="{00000000-0008-0000-0100-0000CA020000}"/>
            </a:ext>
          </a:extLst>
        </xdr:cNvPr>
        <xdr:cNvSpPr txBox="1"/>
      </xdr:nvSpPr>
      <xdr:spPr>
        <a:xfrm>
          <a:off x="20199350" y="1056576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1.689</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61</xdr:row>
      <xdr:rowOff>106045</xdr:rowOff>
    </xdr:from>
    <xdr:ext cx="468630" cy="259080"/>
    <xdr:sp macro="" textlink="">
      <xdr:nvSpPr>
        <xdr:cNvPr id="715" name="n_3aveValue【学校施設】&#10;一人当たり面積">
          <a:extLst>
            <a:ext uri="{FF2B5EF4-FFF2-40B4-BE49-F238E27FC236}">
              <a16:creationId xmlns:a16="http://schemas.microsoft.com/office/drawing/2014/main" id="{00000000-0008-0000-0100-0000CB020000}"/>
            </a:ext>
          </a:extLst>
        </xdr:cNvPr>
        <xdr:cNvSpPr txBox="1"/>
      </xdr:nvSpPr>
      <xdr:spPr>
        <a:xfrm>
          <a:off x="19310350" y="1056449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1.691</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61</xdr:row>
      <xdr:rowOff>0</xdr:rowOff>
    </xdr:from>
    <xdr:ext cx="468630" cy="259080"/>
    <xdr:sp macro="" textlink="">
      <xdr:nvSpPr>
        <xdr:cNvPr id="716" name="n_4aveValue【学校施設】&#10;一人当たり面積">
          <a:extLst>
            <a:ext uri="{FF2B5EF4-FFF2-40B4-BE49-F238E27FC236}">
              <a16:creationId xmlns:a16="http://schemas.microsoft.com/office/drawing/2014/main" id="{00000000-0008-0000-0100-0000CC020000}"/>
            </a:ext>
          </a:extLst>
        </xdr:cNvPr>
        <xdr:cNvSpPr txBox="1"/>
      </xdr:nvSpPr>
      <xdr:spPr>
        <a:xfrm>
          <a:off x="18421350" y="1045845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1.830</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56</xdr:row>
      <xdr:rowOff>72390</xdr:rowOff>
    </xdr:from>
    <xdr:ext cx="469900" cy="259080"/>
    <xdr:sp macro="" textlink="">
      <xdr:nvSpPr>
        <xdr:cNvPr id="717" name="n_1mainValue【学校施設】&#10;一人当たり面積">
          <a:extLst>
            <a:ext uri="{FF2B5EF4-FFF2-40B4-BE49-F238E27FC236}">
              <a16:creationId xmlns:a16="http://schemas.microsoft.com/office/drawing/2014/main" id="{00000000-0008-0000-0100-0000CD020000}"/>
            </a:ext>
          </a:extLst>
        </xdr:cNvPr>
        <xdr:cNvSpPr txBox="1"/>
      </xdr:nvSpPr>
      <xdr:spPr>
        <a:xfrm>
          <a:off x="21075650" y="96735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2.443</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54</xdr:row>
      <xdr:rowOff>57150</xdr:rowOff>
    </xdr:from>
    <xdr:ext cx="468630" cy="259080"/>
    <xdr:sp macro="" textlink="">
      <xdr:nvSpPr>
        <xdr:cNvPr id="718" name="n_2mainValue【学校施設】&#10;一人当たり面積">
          <a:extLst>
            <a:ext uri="{FF2B5EF4-FFF2-40B4-BE49-F238E27FC236}">
              <a16:creationId xmlns:a16="http://schemas.microsoft.com/office/drawing/2014/main" id="{00000000-0008-0000-0100-0000CE020000}"/>
            </a:ext>
          </a:extLst>
        </xdr:cNvPr>
        <xdr:cNvSpPr txBox="1"/>
      </xdr:nvSpPr>
      <xdr:spPr>
        <a:xfrm>
          <a:off x="20199350" y="931545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2.913</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54</xdr:row>
      <xdr:rowOff>104140</xdr:rowOff>
    </xdr:from>
    <xdr:ext cx="468630" cy="259080"/>
    <xdr:sp macro="" textlink="">
      <xdr:nvSpPr>
        <xdr:cNvPr id="719" name="n_3mainValue【学校施設】&#10;一人当たり面積">
          <a:extLst>
            <a:ext uri="{FF2B5EF4-FFF2-40B4-BE49-F238E27FC236}">
              <a16:creationId xmlns:a16="http://schemas.microsoft.com/office/drawing/2014/main" id="{00000000-0008-0000-0100-0000CF020000}"/>
            </a:ext>
          </a:extLst>
        </xdr:cNvPr>
        <xdr:cNvSpPr txBox="1"/>
      </xdr:nvSpPr>
      <xdr:spPr>
        <a:xfrm>
          <a:off x="19310350" y="936244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2.852</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54</xdr:row>
      <xdr:rowOff>146050</xdr:rowOff>
    </xdr:from>
    <xdr:ext cx="468630" cy="257810"/>
    <xdr:sp macro="" textlink="">
      <xdr:nvSpPr>
        <xdr:cNvPr id="720" name="n_4mainValue【学校施設】&#10;一人当たり面積">
          <a:extLst>
            <a:ext uri="{FF2B5EF4-FFF2-40B4-BE49-F238E27FC236}">
              <a16:creationId xmlns:a16="http://schemas.microsoft.com/office/drawing/2014/main" id="{00000000-0008-0000-0100-0000D0020000}"/>
            </a:ext>
          </a:extLst>
        </xdr:cNvPr>
        <xdr:cNvSpPr txBox="1"/>
      </xdr:nvSpPr>
      <xdr:spPr>
        <a:xfrm>
          <a:off x="18421350" y="940435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2.797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1" name="正方形/長方形 720">
          <a:extLst>
            <a:ext uri="{FF2B5EF4-FFF2-40B4-BE49-F238E27FC236}">
              <a16:creationId xmlns:a16="http://schemas.microsoft.com/office/drawing/2014/main" id="{00000000-0008-0000-0100-0000D1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2" name="正方形/長方形 721">
          <a:extLst>
            <a:ext uri="{FF2B5EF4-FFF2-40B4-BE49-F238E27FC236}">
              <a16:creationId xmlns:a16="http://schemas.microsoft.com/office/drawing/2014/main" id="{00000000-0008-0000-0100-0000D2020000}"/>
            </a:ext>
          </a:extLst>
        </xdr:cNvPr>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3" name="正方形/長方形 722">
          <a:extLst>
            <a:ext uri="{FF2B5EF4-FFF2-40B4-BE49-F238E27FC236}">
              <a16:creationId xmlns:a16="http://schemas.microsoft.com/office/drawing/2014/main" id="{00000000-0008-0000-0100-0000D3020000}"/>
            </a:ext>
          </a:extLst>
        </xdr:cNvPr>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30/60</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4" name="正方形/長方形 723">
          <a:extLst>
            <a:ext uri="{FF2B5EF4-FFF2-40B4-BE49-F238E27FC236}">
              <a16:creationId xmlns:a16="http://schemas.microsoft.com/office/drawing/2014/main" id="{00000000-0008-0000-0100-0000D4020000}"/>
            </a:ext>
          </a:extLst>
        </xdr:cNvPr>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5" name="正方形/長方形 724">
          <a:extLst>
            <a:ext uri="{FF2B5EF4-FFF2-40B4-BE49-F238E27FC236}">
              <a16:creationId xmlns:a16="http://schemas.microsoft.com/office/drawing/2014/main" id="{00000000-0008-0000-0100-0000D5020000}"/>
            </a:ext>
          </a:extLst>
        </xdr:cNvPr>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6" name="正方形/長方形 725">
          <a:extLst>
            <a:ext uri="{FF2B5EF4-FFF2-40B4-BE49-F238E27FC236}">
              <a16:creationId xmlns:a16="http://schemas.microsoft.com/office/drawing/2014/main" id="{00000000-0008-0000-0100-0000D6020000}"/>
            </a:ext>
          </a:extLst>
        </xdr:cNvPr>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7" name="正方形/長方形 726">
          <a:extLst>
            <a:ext uri="{FF2B5EF4-FFF2-40B4-BE49-F238E27FC236}">
              <a16:creationId xmlns:a16="http://schemas.microsoft.com/office/drawing/2014/main" id="{00000000-0008-0000-0100-0000D7020000}"/>
            </a:ext>
          </a:extLst>
        </xdr:cNvPr>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8" name="正方形/長方形 727">
          <a:extLst>
            <a:ext uri="{FF2B5EF4-FFF2-40B4-BE49-F238E27FC236}">
              <a16:creationId xmlns:a16="http://schemas.microsoft.com/office/drawing/2014/main" id="{00000000-0008-0000-0100-0000D8020000}"/>
            </a:ext>
          </a:extLst>
        </xdr:cNvPr>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7180" cy="224155"/>
    <xdr:sp macro="" textlink="">
      <xdr:nvSpPr>
        <xdr:cNvPr id="729" name="テキスト ボックス 728">
          <a:extLst>
            <a:ext uri="{FF2B5EF4-FFF2-40B4-BE49-F238E27FC236}">
              <a16:creationId xmlns:a16="http://schemas.microsoft.com/office/drawing/2014/main" id="{00000000-0008-0000-0100-0000D9020000}"/>
            </a:ext>
          </a:extLst>
        </xdr:cNvPr>
        <xdr:cNvSpPr txBox="1"/>
      </xdr:nvSpPr>
      <xdr:spPr>
        <a:xfrm>
          <a:off x="12407900" y="12763500"/>
          <a:ext cx="29718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0" name="直線コネクタ 729">
          <a:extLst>
            <a:ext uri="{FF2B5EF4-FFF2-40B4-BE49-F238E27FC236}">
              <a16:creationId xmlns:a16="http://schemas.microsoft.com/office/drawing/2014/main" id="{00000000-0008-0000-0100-0000DA020000}"/>
            </a:ext>
          </a:extLst>
        </xdr:cNvPr>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6090" cy="259080"/>
    <xdr:sp macro="" textlink="">
      <xdr:nvSpPr>
        <xdr:cNvPr id="731" name="テキスト ボックス 730">
          <a:extLst>
            <a:ext uri="{FF2B5EF4-FFF2-40B4-BE49-F238E27FC236}">
              <a16:creationId xmlns:a16="http://schemas.microsoft.com/office/drawing/2014/main" id="{00000000-0008-0000-0100-0000DB020000}"/>
            </a:ext>
          </a:extLst>
        </xdr:cNvPr>
        <xdr:cNvSpPr txBox="1"/>
      </xdr:nvSpPr>
      <xdr:spPr>
        <a:xfrm>
          <a:off x="11978640" y="1509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2" name="直線コネクタ 731">
          <a:extLst>
            <a:ext uri="{FF2B5EF4-FFF2-40B4-BE49-F238E27FC236}">
              <a16:creationId xmlns:a16="http://schemas.microsoft.com/office/drawing/2014/main" id="{00000000-0008-0000-0100-0000DC020000}"/>
            </a:ext>
          </a:extLst>
        </xdr:cNvPr>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143510</xdr:rowOff>
    </xdr:from>
    <xdr:ext cx="466090" cy="257810"/>
    <xdr:sp macro="" textlink="">
      <xdr:nvSpPr>
        <xdr:cNvPr id="733" name="テキスト ボックス 732">
          <a:extLst>
            <a:ext uri="{FF2B5EF4-FFF2-40B4-BE49-F238E27FC236}">
              <a16:creationId xmlns:a16="http://schemas.microsoft.com/office/drawing/2014/main" id="{00000000-0008-0000-0100-0000DD020000}"/>
            </a:ext>
          </a:extLst>
        </xdr:cNvPr>
        <xdr:cNvSpPr txBox="1"/>
      </xdr:nvSpPr>
      <xdr:spPr>
        <a:xfrm>
          <a:off x="11978640" y="14716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4" name="直線コネクタ 733">
          <a:extLst>
            <a:ext uri="{FF2B5EF4-FFF2-40B4-BE49-F238E27FC236}">
              <a16:creationId xmlns:a16="http://schemas.microsoft.com/office/drawing/2014/main" id="{00000000-0008-0000-0100-0000DE020000}"/>
            </a:ext>
          </a:extLst>
        </xdr:cNvPr>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105410</xdr:rowOff>
    </xdr:from>
    <xdr:ext cx="403225" cy="259080"/>
    <xdr:sp macro="" textlink="">
      <xdr:nvSpPr>
        <xdr:cNvPr id="735" name="テキスト ボックス 734">
          <a:extLst>
            <a:ext uri="{FF2B5EF4-FFF2-40B4-BE49-F238E27FC236}">
              <a16:creationId xmlns:a16="http://schemas.microsoft.com/office/drawing/2014/main" id="{00000000-0008-0000-0100-0000DF020000}"/>
            </a:ext>
          </a:extLst>
        </xdr:cNvPr>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6" name="直線コネクタ 735">
          <a:extLst>
            <a:ext uri="{FF2B5EF4-FFF2-40B4-BE49-F238E27FC236}">
              <a16:creationId xmlns:a16="http://schemas.microsoft.com/office/drawing/2014/main" id="{00000000-0008-0000-0100-0000E0020000}"/>
            </a:ext>
          </a:extLst>
        </xdr:cNvPr>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67310</xdr:rowOff>
    </xdr:from>
    <xdr:ext cx="403225" cy="259080"/>
    <xdr:sp macro="" textlink="">
      <xdr:nvSpPr>
        <xdr:cNvPr id="737" name="テキスト ボックス 736">
          <a:extLst>
            <a:ext uri="{FF2B5EF4-FFF2-40B4-BE49-F238E27FC236}">
              <a16:creationId xmlns:a16="http://schemas.microsoft.com/office/drawing/2014/main" id="{00000000-0008-0000-0100-0000E1020000}"/>
            </a:ext>
          </a:extLst>
        </xdr:cNvPr>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8" name="直線コネクタ 737">
          <a:extLst>
            <a:ext uri="{FF2B5EF4-FFF2-40B4-BE49-F238E27FC236}">
              <a16:creationId xmlns:a16="http://schemas.microsoft.com/office/drawing/2014/main" id="{00000000-0008-0000-0100-0000E2020000}"/>
            </a:ext>
          </a:extLst>
        </xdr:cNvPr>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29210</xdr:rowOff>
    </xdr:from>
    <xdr:ext cx="403225" cy="257810"/>
    <xdr:sp macro="" textlink="">
      <xdr:nvSpPr>
        <xdr:cNvPr id="739" name="テキスト ボックス 738">
          <a:extLst>
            <a:ext uri="{FF2B5EF4-FFF2-40B4-BE49-F238E27FC236}">
              <a16:creationId xmlns:a16="http://schemas.microsoft.com/office/drawing/2014/main" id="{00000000-0008-0000-0100-0000E3020000}"/>
            </a:ext>
          </a:extLst>
        </xdr:cNvPr>
        <xdr:cNvSpPr txBox="1"/>
      </xdr:nvSpPr>
      <xdr:spPr>
        <a:xfrm>
          <a:off x="12042775" y="13573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0" name="直線コネクタ 739">
          <a:extLst>
            <a:ext uri="{FF2B5EF4-FFF2-40B4-BE49-F238E27FC236}">
              <a16:creationId xmlns:a16="http://schemas.microsoft.com/office/drawing/2014/main" id="{00000000-0008-0000-0100-0000E4020000}"/>
            </a:ext>
          </a:extLst>
        </xdr:cNvPr>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162560</xdr:rowOff>
    </xdr:from>
    <xdr:ext cx="403225" cy="259080"/>
    <xdr:sp macro="" textlink="">
      <xdr:nvSpPr>
        <xdr:cNvPr id="741" name="テキスト ボックス 740">
          <a:extLst>
            <a:ext uri="{FF2B5EF4-FFF2-40B4-BE49-F238E27FC236}">
              <a16:creationId xmlns:a16="http://schemas.microsoft.com/office/drawing/2014/main" id="{00000000-0008-0000-0100-0000E5020000}"/>
            </a:ext>
          </a:extLst>
        </xdr:cNvPr>
        <xdr:cNvSpPr txBox="1"/>
      </xdr:nvSpPr>
      <xdr:spPr>
        <a:xfrm>
          <a:off x="12042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2" name="直線コネクタ 741">
          <a:extLst>
            <a:ext uri="{FF2B5EF4-FFF2-40B4-BE49-F238E27FC236}">
              <a16:creationId xmlns:a16="http://schemas.microsoft.com/office/drawing/2014/main" id="{00000000-0008-0000-0100-0000E6020000}"/>
            </a:ext>
          </a:extLst>
        </xdr:cNvPr>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124460</xdr:rowOff>
    </xdr:from>
    <xdr:ext cx="337820" cy="259080"/>
    <xdr:sp macro="" textlink="">
      <xdr:nvSpPr>
        <xdr:cNvPr id="743" name="テキスト ボックス 742">
          <a:extLst>
            <a:ext uri="{FF2B5EF4-FFF2-40B4-BE49-F238E27FC236}">
              <a16:creationId xmlns:a16="http://schemas.microsoft.com/office/drawing/2014/main" id="{00000000-0008-0000-0100-0000E7020000}"/>
            </a:ext>
          </a:extLst>
        </xdr:cNvPr>
        <xdr:cNvSpPr txBox="1"/>
      </xdr:nvSpPr>
      <xdr:spPr>
        <a:xfrm>
          <a:off x="12106910" y="128117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4" name="【児童館】&#10;有形固定資産減価償却率グラフ枠">
          <a:extLst>
            <a:ext uri="{FF2B5EF4-FFF2-40B4-BE49-F238E27FC236}">
              <a16:creationId xmlns:a16="http://schemas.microsoft.com/office/drawing/2014/main" id="{00000000-0008-0000-0100-0000E8020000}"/>
            </a:ext>
          </a:extLst>
        </xdr:cNvPr>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78</xdr:row>
      <xdr:rowOff>144780</xdr:rowOff>
    </xdr:from>
    <xdr:to>
      <xdr:col>85</xdr:col>
      <xdr:colOff>126365</xdr:colOff>
      <xdr:row>86</xdr:row>
      <xdr:rowOff>114300</xdr:rowOff>
    </xdr:to>
    <xdr:cxnSp macro="">
      <xdr:nvCxnSpPr>
        <xdr:cNvPr id="745" name="直線コネクタ 744">
          <a:extLst>
            <a:ext uri="{FF2B5EF4-FFF2-40B4-BE49-F238E27FC236}">
              <a16:creationId xmlns:a16="http://schemas.microsoft.com/office/drawing/2014/main" id="{00000000-0008-0000-0100-0000E9020000}"/>
            </a:ext>
          </a:extLst>
        </xdr:cNvPr>
        <xdr:cNvCxnSpPr/>
      </xdr:nvCxnSpPr>
      <xdr:spPr>
        <a:xfrm flipV="1">
          <a:off x="16318865" y="13517880"/>
          <a:ext cx="0" cy="13411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118110</xdr:rowOff>
    </xdr:from>
    <xdr:ext cx="469900" cy="259080"/>
    <xdr:sp macro="" textlink="">
      <xdr:nvSpPr>
        <xdr:cNvPr id="746" name="【児童館】&#10;有形固定資産減価償却率最小値テキスト">
          <a:extLst>
            <a:ext uri="{FF2B5EF4-FFF2-40B4-BE49-F238E27FC236}">
              <a16:creationId xmlns:a16="http://schemas.microsoft.com/office/drawing/2014/main" id="{00000000-0008-0000-0100-0000EA020000}"/>
            </a:ext>
          </a:extLst>
        </xdr:cNvPr>
        <xdr:cNvSpPr txBox="1"/>
      </xdr:nvSpPr>
      <xdr:spPr>
        <a:xfrm>
          <a:off x="16357600" y="1486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47" name="直線コネクタ 746">
          <a:extLst>
            <a:ext uri="{FF2B5EF4-FFF2-40B4-BE49-F238E27FC236}">
              <a16:creationId xmlns:a16="http://schemas.microsoft.com/office/drawing/2014/main" id="{00000000-0008-0000-0100-0000EB020000}"/>
            </a:ext>
          </a:extLst>
        </xdr:cNvPr>
        <xdr:cNvCxnSpPr/>
      </xdr:nvCxnSpPr>
      <xdr:spPr>
        <a:xfrm>
          <a:off x="16230600" y="1485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91440</xdr:rowOff>
    </xdr:from>
    <xdr:ext cx="405130" cy="259080"/>
    <xdr:sp macro="" textlink="">
      <xdr:nvSpPr>
        <xdr:cNvPr id="748" name="【児童館】&#10;有形固定資産減価償却率最大値テキスト">
          <a:extLst>
            <a:ext uri="{FF2B5EF4-FFF2-40B4-BE49-F238E27FC236}">
              <a16:creationId xmlns:a16="http://schemas.microsoft.com/office/drawing/2014/main" id="{00000000-0008-0000-0100-0000EC020000}"/>
            </a:ext>
          </a:extLst>
        </xdr:cNvPr>
        <xdr:cNvSpPr txBox="1"/>
      </xdr:nvSpPr>
      <xdr:spPr>
        <a:xfrm>
          <a:off x="16357600" y="132930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29.6</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144780</xdr:rowOff>
    </xdr:from>
    <xdr:to>
      <xdr:col>86</xdr:col>
      <xdr:colOff>25400</xdr:colOff>
      <xdr:row>78</xdr:row>
      <xdr:rowOff>144780</xdr:rowOff>
    </xdr:to>
    <xdr:cxnSp macro="">
      <xdr:nvCxnSpPr>
        <xdr:cNvPr id="749" name="直線コネクタ 748">
          <a:extLst>
            <a:ext uri="{FF2B5EF4-FFF2-40B4-BE49-F238E27FC236}">
              <a16:creationId xmlns:a16="http://schemas.microsoft.com/office/drawing/2014/main" id="{00000000-0008-0000-0100-0000ED020000}"/>
            </a:ext>
          </a:extLst>
        </xdr:cNvPr>
        <xdr:cNvCxnSpPr/>
      </xdr:nvCxnSpPr>
      <xdr:spPr>
        <a:xfrm>
          <a:off x="16230600" y="135178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57785</xdr:rowOff>
    </xdr:from>
    <xdr:ext cx="405130" cy="259080"/>
    <xdr:sp macro="" textlink="">
      <xdr:nvSpPr>
        <xdr:cNvPr id="750" name="【児童館】&#10;有形固定資産減価償却率平均値テキスト">
          <a:extLst>
            <a:ext uri="{FF2B5EF4-FFF2-40B4-BE49-F238E27FC236}">
              <a16:creationId xmlns:a16="http://schemas.microsoft.com/office/drawing/2014/main" id="{00000000-0008-0000-0100-0000EE020000}"/>
            </a:ext>
          </a:extLst>
        </xdr:cNvPr>
        <xdr:cNvSpPr txBox="1"/>
      </xdr:nvSpPr>
      <xdr:spPr>
        <a:xfrm>
          <a:off x="16357600" y="1411668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83</xdr:row>
      <xdr:rowOff>34925</xdr:rowOff>
    </xdr:from>
    <xdr:to>
      <xdr:col>85</xdr:col>
      <xdr:colOff>177800</xdr:colOff>
      <xdr:row>83</xdr:row>
      <xdr:rowOff>136525</xdr:rowOff>
    </xdr:to>
    <xdr:sp macro="" textlink="">
      <xdr:nvSpPr>
        <xdr:cNvPr id="751" name="フローチャート: 判断 750">
          <a:extLst>
            <a:ext uri="{FF2B5EF4-FFF2-40B4-BE49-F238E27FC236}">
              <a16:creationId xmlns:a16="http://schemas.microsoft.com/office/drawing/2014/main" id="{00000000-0008-0000-0100-0000EF020000}"/>
            </a:ext>
          </a:extLst>
        </xdr:cNvPr>
        <xdr:cNvSpPr/>
      </xdr:nvSpPr>
      <xdr:spPr>
        <a:xfrm>
          <a:off x="16268700" y="1426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25400</xdr:rowOff>
    </xdr:from>
    <xdr:to>
      <xdr:col>81</xdr:col>
      <xdr:colOff>101600</xdr:colOff>
      <xdr:row>83</xdr:row>
      <xdr:rowOff>127000</xdr:rowOff>
    </xdr:to>
    <xdr:sp macro="" textlink="">
      <xdr:nvSpPr>
        <xdr:cNvPr id="752" name="フローチャート: 判断 751">
          <a:extLst>
            <a:ext uri="{FF2B5EF4-FFF2-40B4-BE49-F238E27FC236}">
              <a16:creationId xmlns:a16="http://schemas.microsoft.com/office/drawing/2014/main" id="{00000000-0008-0000-0100-0000F0020000}"/>
            </a:ext>
          </a:extLst>
        </xdr:cNvPr>
        <xdr:cNvSpPr/>
      </xdr:nvSpPr>
      <xdr:spPr>
        <a:xfrm>
          <a:off x="15430500" y="1425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17780</xdr:rowOff>
    </xdr:from>
    <xdr:to>
      <xdr:col>76</xdr:col>
      <xdr:colOff>165100</xdr:colOff>
      <xdr:row>83</xdr:row>
      <xdr:rowOff>119380</xdr:rowOff>
    </xdr:to>
    <xdr:sp macro="" textlink="">
      <xdr:nvSpPr>
        <xdr:cNvPr id="753" name="フローチャート: 判断 752">
          <a:extLst>
            <a:ext uri="{FF2B5EF4-FFF2-40B4-BE49-F238E27FC236}">
              <a16:creationId xmlns:a16="http://schemas.microsoft.com/office/drawing/2014/main" id="{00000000-0008-0000-0100-0000F1020000}"/>
            </a:ext>
          </a:extLst>
        </xdr:cNvPr>
        <xdr:cNvSpPr/>
      </xdr:nvSpPr>
      <xdr:spPr>
        <a:xfrm>
          <a:off x="145415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2540</xdr:rowOff>
    </xdr:from>
    <xdr:to>
      <xdr:col>72</xdr:col>
      <xdr:colOff>38100</xdr:colOff>
      <xdr:row>83</xdr:row>
      <xdr:rowOff>104140</xdr:rowOff>
    </xdr:to>
    <xdr:sp macro="" textlink="">
      <xdr:nvSpPr>
        <xdr:cNvPr id="754" name="フローチャート: 判断 753">
          <a:extLst>
            <a:ext uri="{FF2B5EF4-FFF2-40B4-BE49-F238E27FC236}">
              <a16:creationId xmlns:a16="http://schemas.microsoft.com/office/drawing/2014/main" id="{00000000-0008-0000-0100-0000F2020000}"/>
            </a:ext>
          </a:extLst>
        </xdr:cNvPr>
        <xdr:cNvSpPr/>
      </xdr:nvSpPr>
      <xdr:spPr>
        <a:xfrm>
          <a:off x="13652500" y="1423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114935</xdr:rowOff>
    </xdr:from>
    <xdr:to>
      <xdr:col>67</xdr:col>
      <xdr:colOff>101600</xdr:colOff>
      <xdr:row>82</xdr:row>
      <xdr:rowOff>45085</xdr:rowOff>
    </xdr:to>
    <xdr:sp macro="" textlink="">
      <xdr:nvSpPr>
        <xdr:cNvPr id="755" name="フローチャート: 判断 754">
          <a:extLst>
            <a:ext uri="{FF2B5EF4-FFF2-40B4-BE49-F238E27FC236}">
              <a16:creationId xmlns:a16="http://schemas.microsoft.com/office/drawing/2014/main" id="{00000000-0008-0000-0100-0000F3020000}"/>
            </a:ext>
          </a:extLst>
        </xdr:cNvPr>
        <xdr:cNvSpPr/>
      </xdr:nvSpPr>
      <xdr:spPr>
        <a:xfrm>
          <a:off x="12763500" y="1400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756" name="テキスト ボックス 755">
          <a:extLst>
            <a:ext uri="{FF2B5EF4-FFF2-40B4-BE49-F238E27FC236}">
              <a16:creationId xmlns:a16="http://schemas.microsoft.com/office/drawing/2014/main" id="{00000000-0008-0000-0100-0000F4020000}"/>
            </a:ext>
          </a:extLst>
        </xdr:cNvPr>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757" name="テキスト ボックス 756">
          <a:extLst>
            <a:ext uri="{FF2B5EF4-FFF2-40B4-BE49-F238E27FC236}">
              <a16:creationId xmlns:a16="http://schemas.microsoft.com/office/drawing/2014/main" id="{00000000-0008-0000-0100-0000F5020000}"/>
            </a:ext>
          </a:extLst>
        </xdr:cNvPr>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758" name="テキスト ボックス 757">
          <a:extLst>
            <a:ext uri="{FF2B5EF4-FFF2-40B4-BE49-F238E27FC236}">
              <a16:creationId xmlns:a16="http://schemas.microsoft.com/office/drawing/2014/main" id="{00000000-0008-0000-0100-0000F6020000}"/>
            </a:ext>
          </a:extLst>
        </xdr:cNvPr>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759" name="テキスト ボックス 758">
          <a:extLst>
            <a:ext uri="{FF2B5EF4-FFF2-40B4-BE49-F238E27FC236}">
              <a16:creationId xmlns:a16="http://schemas.microsoft.com/office/drawing/2014/main" id="{00000000-0008-0000-0100-0000F7020000}"/>
            </a:ext>
          </a:extLst>
        </xdr:cNvPr>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760" name="テキスト ボックス 759">
          <a:extLst>
            <a:ext uri="{FF2B5EF4-FFF2-40B4-BE49-F238E27FC236}">
              <a16:creationId xmlns:a16="http://schemas.microsoft.com/office/drawing/2014/main" id="{00000000-0008-0000-0100-0000F8020000}"/>
            </a:ext>
          </a:extLst>
        </xdr:cNvPr>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83</xdr:row>
      <xdr:rowOff>135890</xdr:rowOff>
    </xdr:from>
    <xdr:to>
      <xdr:col>85</xdr:col>
      <xdr:colOff>177800</xdr:colOff>
      <xdr:row>84</xdr:row>
      <xdr:rowOff>66040</xdr:rowOff>
    </xdr:to>
    <xdr:sp macro="" textlink="">
      <xdr:nvSpPr>
        <xdr:cNvPr id="761" name="楕円 760">
          <a:extLst>
            <a:ext uri="{FF2B5EF4-FFF2-40B4-BE49-F238E27FC236}">
              <a16:creationId xmlns:a16="http://schemas.microsoft.com/office/drawing/2014/main" id="{00000000-0008-0000-0100-0000F9020000}"/>
            </a:ext>
          </a:extLst>
        </xdr:cNvPr>
        <xdr:cNvSpPr/>
      </xdr:nvSpPr>
      <xdr:spPr>
        <a:xfrm>
          <a:off x="16268700" y="1436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114300</xdr:rowOff>
    </xdr:from>
    <xdr:ext cx="405130" cy="259080"/>
    <xdr:sp macro="" textlink="">
      <xdr:nvSpPr>
        <xdr:cNvPr id="762" name="【児童館】&#10;有形固定資産減価償却率該当値テキスト">
          <a:extLst>
            <a:ext uri="{FF2B5EF4-FFF2-40B4-BE49-F238E27FC236}">
              <a16:creationId xmlns:a16="http://schemas.microsoft.com/office/drawing/2014/main" id="{00000000-0008-0000-0100-0000FA020000}"/>
            </a:ext>
          </a:extLst>
        </xdr:cNvPr>
        <xdr:cNvSpPr txBox="1"/>
      </xdr:nvSpPr>
      <xdr:spPr>
        <a:xfrm>
          <a:off x="16357600" y="143446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83</xdr:row>
      <xdr:rowOff>90170</xdr:rowOff>
    </xdr:from>
    <xdr:to>
      <xdr:col>81</xdr:col>
      <xdr:colOff>101600</xdr:colOff>
      <xdr:row>84</xdr:row>
      <xdr:rowOff>20320</xdr:rowOff>
    </xdr:to>
    <xdr:sp macro="" textlink="">
      <xdr:nvSpPr>
        <xdr:cNvPr id="763" name="楕円 762">
          <a:extLst>
            <a:ext uri="{FF2B5EF4-FFF2-40B4-BE49-F238E27FC236}">
              <a16:creationId xmlns:a16="http://schemas.microsoft.com/office/drawing/2014/main" id="{00000000-0008-0000-0100-0000FB020000}"/>
            </a:ext>
          </a:extLst>
        </xdr:cNvPr>
        <xdr:cNvSpPr/>
      </xdr:nvSpPr>
      <xdr:spPr>
        <a:xfrm>
          <a:off x="154305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140970</xdr:rowOff>
    </xdr:from>
    <xdr:to>
      <xdr:col>85</xdr:col>
      <xdr:colOff>127000</xdr:colOff>
      <xdr:row>84</xdr:row>
      <xdr:rowOff>15240</xdr:rowOff>
    </xdr:to>
    <xdr:cxnSp macro="">
      <xdr:nvCxnSpPr>
        <xdr:cNvPr id="764" name="直線コネクタ 763">
          <a:extLst>
            <a:ext uri="{FF2B5EF4-FFF2-40B4-BE49-F238E27FC236}">
              <a16:creationId xmlns:a16="http://schemas.microsoft.com/office/drawing/2014/main" id="{00000000-0008-0000-0100-0000FC020000}"/>
            </a:ext>
          </a:extLst>
        </xdr:cNvPr>
        <xdr:cNvCxnSpPr/>
      </xdr:nvCxnSpPr>
      <xdr:spPr>
        <a:xfrm>
          <a:off x="15481300" y="14371320"/>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36830</xdr:rowOff>
    </xdr:from>
    <xdr:to>
      <xdr:col>76</xdr:col>
      <xdr:colOff>165100</xdr:colOff>
      <xdr:row>83</xdr:row>
      <xdr:rowOff>138430</xdr:rowOff>
    </xdr:to>
    <xdr:sp macro="" textlink="">
      <xdr:nvSpPr>
        <xdr:cNvPr id="765" name="楕円 764">
          <a:extLst>
            <a:ext uri="{FF2B5EF4-FFF2-40B4-BE49-F238E27FC236}">
              <a16:creationId xmlns:a16="http://schemas.microsoft.com/office/drawing/2014/main" id="{00000000-0008-0000-0100-0000FD020000}"/>
            </a:ext>
          </a:extLst>
        </xdr:cNvPr>
        <xdr:cNvSpPr/>
      </xdr:nvSpPr>
      <xdr:spPr>
        <a:xfrm>
          <a:off x="14541500" y="1426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87630</xdr:rowOff>
    </xdr:from>
    <xdr:to>
      <xdr:col>81</xdr:col>
      <xdr:colOff>50800</xdr:colOff>
      <xdr:row>83</xdr:row>
      <xdr:rowOff>140970</xdr:rowOff>
    </xdr:to>
    <xdr:cxnSp macro="">
      <xdr:nvCxnSpPr>
        <xdr:cNvPr id="766" name="直線コネクタ 765">
          <a:extLst>
            <a:ext uri="{FF2B5EF4-FFF2-40B4-BE49-F238E27FC236}">
              <a16:creationId xmlns:a16="http://schemas.microsoft.com/office/drawing/2014/main" id="{00000000-0008-0000-0100-0000FE020000}"/>
            </a:ext>
          </a:extLst>
        </xdr:cNvPr>
        <xdr:cNvCxnSpPr/>
      </xdr:nvCxnSpPr>
      <xdr:spPr>
        <a:xfrm>
          <a:off x="14592300" y="14317980"/>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164465</xdr:rowOff>
    </xdr:from>
    <xdr:to>
      <xdr:col>72</xdr:col>
      <xdr:colOff>38100</xdr:colOff>
      <xdr:row>83</xdr:row>
      <xdr:rowOff>94615</xdr:rowOff>
    </xdr:to>
    <xdr:sp macro="" textlink="">
      <xdr:nvSpPr>
        <xdr:cNvPr id="767" name="楕円 766">
          <a:extLst>
            <a:ext uri="{FF2B5EF4-FFF2-40B4-BE49-F238E27FC236}">
              <a16:creationId xmlns:a16="http://schemas.microsoft.com/office/drawing/2014/main" id="{00000000-0008-0000-0100-0000FF020000}"/>
            </a:ext>
          </a:extLst>
        </xdr:cNvPr>
        <xdr:cNvSpPr/>
      </xdr:nvSpPr>
      <xdr:spPr>
        <a:xfrm>
          <a:off x="13652500" y="1422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43815</xdr:rowOff>
    </xdr:from>
    <xdr:to>
      <xdr:col>76</xdr:col>
      <xdr:colOff>114300</xdr:colOff>
      <xdr:row>83</xdr:row>
      <xdr:rowOff>87630</xdr:rowOff>
    </xdr:to>
    <xdr:cxnSp macro="">
      <xdr:nvCxnSpPr>
        <xdr:cNvPr id="768" name="直線コネクタ 767">
          <a:extLst>
            <a:ext uri="{FF2B5EF4-FFF2-40B4-BE49-F238E27FC236}">
              <a16:creationId xmlns:a16="http://schemas.microsoft.com/office/drawing/2014/main" id="{00000000-0008-0000-0100-000000030000}"/>
            </a:ext>
          </a:extLst>
        </xdr:cNvPr>
        <xdr:cNvCxnSpPr/>
      </xdr:nvCxnSpPr>
      <xdr:spPr>
        <a:xfrm>
          <a:off x="13703300" y="14274165"/>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10160</xdr:rowOff>
    </xdr:from>
    <xdr:to>
      <xdr:col>67</xdr:col>
      <xdr:colOff>101600</xdr:colOff>
      <xdr:row>83</xdr:row>
      <xdr:rowOff>111760</xdr:rowOff>
    </xdr:to>
    <xdr:sp macro="" textlink="">
      <xdr:nvSpPr>
        <xdr:cNvPr id="769" name="楕円 768">
          <a:extLst>
            <a:ext uri="{FF2B5EF4-FFF2-40B4-BE49-F238E27FC236}">
              <a16:creationId xmlns:a16="http://schemas.microsoft.com/office/drawing/2014/main" id="{00000000-0008-0000-0100-000001030000}"/>
            </a:ext>
          </a:extLst>
        </xdr:cNvPr>
        <xdr:cNvSpPr/>
      </xdr:nvSpPr>
      <xdr:spPr>
        <a:xfrm>
          <a:off x="12763500" y="1424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43815</xdr:rowOff>
    </xdr:from>
    <xdr:to>
      <xdr:col>71</xdr:col>
      <xdr:colOff>177800</xdr:colOff>
      <xdr:row>83</xdr:row>
      <xdr:rowOff>60960</xdr:rowOff>
    </xdr:to>
    <xdr:cxnSp macro="">
      <xdr:nvCxnSpPr>
        <xdr:cNvPr id="770" name="直線コネクタ 769">
          <a:extLst>
            <a:ext uri="{FF2B5EF4-FFF2-40B4-BE49-F238E27FC236}">
              <a16:creationId xmlns:a16="http://schemas.microsoft.com/office/drawing/2014/main" id="{00000000-0008-0000-0100-000002030000}"/>
            </a:ext>
          </a:extLst>
        </xdr:cNvPr>
        <xdr:cNvCxnSpPr/>
      </xdr:nvCxnSpPr>
      <xdr:spPr>
        <a:xfrm flipV="1">
          <a:off x="12814300" y="14274165"/>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81</xdr:row>
      <xdr:rowOff>143510</xdr:rowOff>
    </xdr:from>
    <xdr:ext cx="405130" cy="257810"/>
    <xdr:sp macro="" textlink="">
      <xdr:nvSpPr>
        <xdr:cNvPr id="771" name="n_1aveValue【児童館】&#10;有形固定資産減価償却率">
          <a:extLst>
            <a:ext uri="{FF2B5EF4-FFF2-40B4-BE49-F238E27FC236}">
              <a16:creationId xmlns:a16="http://schemas.microsoft.com/office/drawing/2014/main" id="{00000000-0008-0000-0100-000003030000}"/>
            </a:ext>
          </a:extLst>
        </xdr:cNvPr>
        <xdr:cNvSpPr txBox="1"/>
      </xdr:nvSpPr>
      <xdr:spPr>
        <a:xfrm>
          <a:off x="15266035" y="1403096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71.0</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81</xdr:row>
      <xdr:rowOff>135890</xdr:rowOff>
    </xdr:from>
    <xdr:ext cx="403860" cy="259080"/>
    <xdr:sp macro="" textlink="">
      <xdr:nvSpPr>
        <xdr:cNvPr id="772" name="n_2aveValue【児童館】&#10;有形固定資産減価償却率">
          <a:extLst>
            <a:ext uri="{FF2B5EF4-FFF2-40B4-BE49-F238E27FC236}">
              <a16:creationId xmlns:a16="http://schemas.microsoft.com/office/drawing/2014/main" id="{00000000-0008-0000-0100-000004030000}"/>
            </a:ext>
          </a:extLst>
        </xdr:cNvPr>
        <xdr:cNvSpPr txBox="1"/>
      </xdr:nvSpPr>
      <xdr:spPr>
        <a:xfrm>
          <a:off x="14389735" y="140233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83</xdr:row>
      <xdr:rowOff>95250</xdr:rowOff>
    </xdr:from>
    <xdr:ext cx="403860" cy="259080"/>
    <xdr:sp macro="" textlink="">
      <xdr:nvSpPr>
        <xdr:cNvPr id="773" name="n_3aveValue【児童館】&#10;有形固定資産減価償却率">
          <a:extLst>
            <a:ext uri="{FF2B5EF4-FFF2-40B4-BE49-F238E27FC236}">
              <a16:creationId xmlns:a16="http://schemas.microsoft.com/office/drawing/2014/main" id="{00000000-0008-0000-0100-000005030000}"/>
            </a:ext>
          </a:extLst>
        </xdr:cNvPr>
        <xdr:cNvSpPr txBox="1"/>
      </xdr:nvSpPr>
      <xdr:spPr>
        <a:xfrm>
          <a:off x="13500735" y="1432560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69.8</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80</xdr:row>
      <xdr:rowOff>61595</xdr:rowOff>
    </xdr:from>
    <xdr:ext cx="403860" cy="259080"/>
    <xdr:sp macro="" textlink="">
      <xdr:nvSpPr>
        <xdr:cNvPr id="774" name="n_4aveValue【児童館】&#10;有形固定資産減価償却率">
          <a:extLst>
            <a:ext uri="{FF2B5EF4-FFF2-40B4-BE49-F238E27FC236}">
              <a16:creationId xmlns:a16="http://schemas.microsoft.com/office/drawing/2014/main" id="{00000000-0008-0000-0100-000006030000}"/>
            </a:ext>
          </a:extLst>
        </xdr:cNvPr>
        <xdr:cNvSpPr txBox="1"/>
      </xdr:nvSpPr>
      <xdr:spPr>
        <a:xfrm>
          <a:off x="12611735" y="1377759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84</xdr:row>
      <xdr:rowOff>11430</xdr:rowOff>
    </xdr:from>
    <xdr:ext cx="405130" cy="259080"/>
    <xdr:sp macro="" textlink="">
      <xdr:nvSpPr>
        <xdr:cNvPr id="775" name="n_1mainValue【児童館】&#10;有形固定資産減価償却率">
          <a:extLst>
            <a:ext uri="{FF2B5EF4-FFF2-40B4-BE49-F238E27FC236}">
              <a16:creationId xmlns:a16="http://schemas.microsoft.com/office/drawing/2014/main" id="{00000000-0008-0000-0100-000007030000}"/>
            </a:ext>
          </a:extLst>
        </xdr:cNvPr>
        <xdr:cNvSpPr txBox="1"/>
      </xdr:nvSpPr>
      <xdr:spPr>
        <a:xfrm>
          <a:off x="15266035" y="144132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74.4</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83</xdr:row>
      <xdr:rowOff>129540</xdr:rowOff>
    </xdr:from>
    <xdr:ext cx="403860" cy="259080"/>
    <xdr:sp macro="" textlink="">
      <xdr:nvSpPr>
        <xdr:cNvPr id="776" name="n_2mainValue【児童館】&#10;有形固定資産減価償却率">
          <a:extLst>
            <a:ext uri="{FF2B5EF4-FFF2-40B4-BE49-F238E27FC236}">
              <a16:creationId xmlns:a16="http://schemas.microsoft.com/office/drawing/2014/main" id="{00000000-0008-0000-0100-000008030000}"/>
            </a:ext>
          </a:extLst>
        </xdr:cNvPr>
        <xdr:cNvSpPr txBox="1"/>
      </xdr:nvSpPr>
      <xdr:spPr>
        <a:xfrm>
          <a:off x="14389735" y="1435989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71.6</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81</xdr:row>
      <xdr:rowOff>111125</xdr:rowOff>
    </xdr:from>
    <xdr:ext cx="403860" cy="257810"/>
    <xdr:sp macro="" textlink="">
      <xdr:nvSpPr>
        <xdr:cNvPr id="777" name="n_3mainValue【児童館】&#10;有形固定資産減価償却率">
          <a:extLst>
            <a:ext uri="{FF2B5EF4-FFF2-40B4-BE49-F238E27FC236}">
              <a16:creationId xmlns:a16="http://schemas.microsoft.com/office/drawing/2014/main" id="{00000000-0008-0000-0100-000009030000}"/>
            </a:ext>
          </a:extLst>
        </xdr:cNvPr>
        <xdr:cNvSpPr txBox="1"/>
      </xdr:nvSpPr>
      <xdr:spPr>
        <a:xfrm>
          <a:off x="13500735" y="1399857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69.3</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83</xdr:row>
      <xdr:rowOff>102870</xdr:rowOff>
    </xdr:from>
    <xdr:ext cx="403860" cy="259080"/>
    <xdr:sp macro="" textlink="">
      <xdr:nvSpPr>
        <xdr:cNvPr id="778" name="n_4mainValue【児童館】&#10;有形固定資産減価償却率">
          <a:extLst>
            <a:ext uri="{FF2B5EF4-FFF2-40B4-BE49-F238E27FC236}">
              <a16:creationId xmlns:a16="http://schemas.microsoft.com/office/drawing/2014/main" id="{00000000-0008-0000-0100-00000A030000}"/>
            </a:ext>
          </a:extLst>
        </xdr:cNvPr>
        <xdr:cNvSpPr txBox="1"/>
      </xdr:nvSpPr>
      <xdr:spPr>
        <a:xfrm>
          <a:off x="12611735" y="1433322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9" name="正方形/長方形 778">
          <a:extLst>
            <a:ext uri="{FF2B5EF4-FFF2-40B4-BE49-F238E27FC236}">
              <a16:creationId xmlns:a16="http://schemas.microsoft.com/office/drawing/2014/main" id="{00000000-0008-0000-0100-00000B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0" name="正方形/長方形 779">
          <a:extLst>
            <a:ext uri="{FF2B5EF4-FFF2-40B4-BE49-F238E27FC236}">
              <a16:creationId xmlns:a16="http://schemas.microsoft.com/office/drawing/2014/main" id="{00000000-0008-0000-0100-00000C030000}"/>
            </a:ext>
          </a:extLst>
        </xdr:cNvPr>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1" name="正方形/長方形 780">
          <a:extLst>
            <a:ext uri="{FF2B5EF4-FFF2-40B4-BE49-F238E27FC236}">
              <a16:creationId xmlns:a16="http://schemas.microsoft.com/office/drawing/2014/main" id="{00000000-0008-0000-0100-00000D030000}"/>
            </a:ext>
          </a:extLst>
        </xdr:cNvPr>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25/60</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2" name="正方形/長方形 781">
          <a:extLst>
            <a:ext uri="{FF2B5EF4-FFF2-40B4-BE49-F238E27FC236}">
              <a16:creationId xmlns:a16="http://schemas.microsoft.com/office/drawing/2014/main" id="{00000000-0008-0000-0100-00000E030000}"/>
            </a:ext>
          </a:extLst>
        </xdr:cNvPr>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3" name="正方形/長方形 782">
          <a:extLst>
            <a:ext uri="{FF2B5EF4-FFF2-40B4-BE49-F238E27FC236}">
              <a16:creationId xmlns:a16="http://schemas.microsoft.com/office/drawing/2014/main" id="{00000000-0008-0000-0100-00000F030000}"/>
            </a:ext>
          </a:extLst>
        </xdr:cNvPr>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4" name="正方形/長方形 783">
          <a:extLst>
            <a:ext uri="{FF2B5EF4-FFF2-40B4-BE49-F238E27FC236}">
              <a16:creationId xmlns:a16="http://schemas.microsoft.com/office/drawing/2014/main" id="{00000000-0008-0000-0100-000010030000}"/>
            </a:ext>
          </a:extLst>
        </xdr:cNvPr>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5" name="正方形/長方形 784">
          <a:extLst>
            <a:ext uri="{FF2B5EF4-FFF2-40B4-BE49-F238E27FC236}">
              <a16:creationId xmlns:a16="http://schemas.microsoft.com/office/drawing/2014/main" id="{00000000-0008-0000-0100-000011030000}"/>
            </a:ext>
          </a:extLst>
        </xdr:cNvPr>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6" name="正方形/長方形 785">
          <a:extLst>
            <a:ext uri="{FF2B5EF4-FFF2-40B4-BE49-F238E27FC236}">
              <a16:creationId xmlns:a16="http://schemas.microsoft.com/office/drawing/2014/main" id="{00000000-0008-0000-0100-000012030000}"/>
            </a:ext>
          </a:extLst>
        </xdr:cNvPr>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8615" cy="224155"/>
    <xdr:sp macro="" textlink="">
      <xdr:nvSpPr>
        <xdr:cNvPr id="787" name="テキスト ボックス 786">
          <a:extLst>
            <a:ext uri="{FF2B5EF4-FFF2-40B4-BE49-F238E27FC236}">
              <a16:creationId xmlns:a16="http://schemas.microsoft.com/office/drawing/2014/main" id="{00000000-0008-0000-0100-000013030000}"/>
            </a:ext>
          </a:extLst>
        </xdr:cNvPr>
        <xdr:cNvSpPr txBox="1"/>
      </xdr:nvSpPr>
      <xdr:spPr>
        <a:xfrm>
          <a:off x="18249900" y="12763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8" name="直線コネクタ 787">
          <a:extLst>
            <a:ext uri="{FF2B5EF4-FFF2-40B4-BE49-F238E27FC236}">
              <a16:creationId xmlns:a16="http://schemas.microsoft.com/office/drawing/2014/main" id="{00000000-0008-0000-0100-000014030000}"/>
            </a:ext>
          </a:extLst>
        </xdr:cNvPr>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168910</xdr:rowOff>
    </xdr:from>
    <xdr:to>
      <xdr:col>120</xdr:col>
      <xdr:colOff>114300</xdr:colOff>
      <xdr:row>86</xdr:row>
      <xdr:rowOff>168910</xdr:rowOff>
    </xdr:to>
    <xdr:cxnSp macro="">
      <xdr:nvCxnSpPr>
        <xdr:cNvPr id="789" name="直線コネクタ 788">
          <a:extLst>
            <a:ext uri="{FF2B5EF4-FFF2-40B4-BE49-F238E27FC236}">
              <a16:creationId xmlns:a16="http://schemas.microsoft.com/office/drawing/2014/main" id="{00000000-0008-0000-0100-000015030000}"/>
            </a:ext>
          </a:extLst>
        </xdr:cNvPr>
        <xdr:cNvCxnSpPr/>
      </xdr:nvCxnSpPr>
      <xdr:spPr>
        <a:xfrm>
          <a:off x="18288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86</xdr:row>
      <xdr:rowOff>26670</xdr:rowOff>
    </xdr:from>
    <xdr:ext cx="466090" cy="259080"/>
    <xdr:sp macro="" textlink="">
      <xdr:nvSpPr>
        <xdr:cNvPr id="790" name="テキスト ボックス 789">
          <a:extLst>
            <a:ext uri="{FF2B5EF4-FFF2-40B4-BE49-F238E27FC236}">
              <a16:creationId xmlns:a16="http://schemas.microsoft.com/office/drawing/2014/main" id="{00000000-0008-0000-0100-000016030000}"/>
            </a:ext>
          </a:extLst>
        </xdr:cNvPr>
        <xdr:cNvSpPr txBox="1"/>
      </xdr:nvSpPr>
      <xdr:spPr>
        <a:xfrm>
          <a:off x="17820640" y="147713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85</xdr:row>
      <xdr:rowOff>13335</xdr:rowOff>
    </xdr:from>
    <xdr:to>
      <xdr:col>120</xdr:col>
      <xdr:colOff>114300</xdr:colOff>
      <xdr:row>85</xdr:row>
      <xdr:rowOff>13335</xdr:rowOff>
    </xdr:to>
    <xdr:cxnSp macro="">
      <xdr:nvCxnSpPr>
        <xdr:cNvPr id="791" name="直線コネクタ 790">
          <a:extLst>
            <a:ext uri="{FF2B5EF4-FFF2-40B4-BE49-F238E27FC236}">
              <a16:creationId xmlns:a16="http://schemas.microsoft.com/office/drawing/2014/main" id="{00000000-0008-0000-0100-000017030000}"/>
            </a:ext>
          </a:extLst>
        </xdr:cNvPr>
        <xdr:cNvCxnSpPr/>
      </xdr:nvCxnSpPr>
      <xdr:spPr>
        <a:xfrm>
          <a:off x="18288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84</xdr:row>
      <xdr:rowOff>42545</xdr:rowOff>
    </xdr:from>
    <xdr:ext cx="466090" cy="257810"/>
    <xdr:sp macro="" textlink="">
      <xdr:nvSpPr>
        <xdr:cNvPr id="792" name="テキスト ボックス 791">
          <a:extLst>
            <a:ext uri="{FF2B5EF4-FFF2-40B4-BE49-F238E27FC236}">
              <a16:creationId xmlns:a16="http://schemas.microsoft.com/office/drawing/2014/main" id="{00000000-0008-0000-0100-000018030000}"/>
            </a:ext>
          </a:extLst>
        </xdr:cNvPr>
        <xdr:cNvSpPr txBox="1"/>
      </xdr:nvSpPr>
      <xdr:spPr>
        <a:xfrm>
          <a:off x="17820640" y="1444434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0.020</a:t>
          </a:r>
          <a:endParaRPr kumimoji="1" lang="ja-JP" altLang="en-US" sz="1000">
            <a:latin typeface="ＭＳ Ｐゴシック"/>
            <a:ea typeface="ＭＳ Ｐゴシック"/>
          </a:endParaRPr>
        </a:p>
      </xdr:txBody>
    </xdr:sp>
    <xdr:clientData/>
  </xdr:oneCellAnchor>
  <xdr:twoCellAnchor>
    <xdr:from>
      <xdr:col>96</xdr:col>
      <xdr:colOff>0</xdr:colOff>
      <xdr:row>83</xdr:row>
      <xdr:rowOff>29845</xdr:rowOff>
    </xdr:from>
    <xdr:to>
      <xdr:col>120</xdr:col>
      <xdr:colOff>114300</xdr:colOff>
      <xdr:row>83</xdr:row>
      <xdr:rowOff>29845</xdr:rowOff>
    </xdr:to>
    <xdr:cxnSp macro="">
      <xdr:nvCxnSpPr>
        <xdr:cNvPr id="793" name="直線コネクタ 792">
          <a:extLst>
            <a:ext uri="{FF2B5EF4-FFF2-40B4-BE49-F238E27FC236}">
              <a16:creationId xmlns:a16="http://schemas.microsoft.com/office/drawing/2014/main" id="{00000000-0008-0000-0100-000019030000}"/>
            </a:ext>
          </a:extLst>
        </xdr:cNvPr>
        <xdr:cNvCxnSpPr/>
      </xdr:nvCxnSpPr>
      <xdr:spPr>
        <a:xfrm>
          <a:off x="18288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59055</xdr:rowOff>
    </xdr:from>
    <xdr:ext cx="466090" cy="259080"/>
    <xdr:sp macro="" textlink="">
      <xdr:nvSpPr>
        <xdr:cNvPr id="794" name="テキスト ボックス 793">
          <a:extLst>
            <a:ext uri="{FF2B5EF4-FFF2-40B4-BE49-F238E27FC236}">
              <a16:creationId xmlns:a16="http://schemas.microsoft.com/office/drawing/2014/main" id="{00000000-0008-0000-0100-00001A030000}"/>
            </a:ext>
          </a:extLst>
        </xdr:cNvPr>
        <xdr:cNvSpPr txBox="1"/>
      </xdr:nvSpPr>
      <xdr:spPr>
        <a:xfrm>
          <a:off x="17820640" y="1411795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0.040</a:t>
          </a:r>
          <a:endParaRPr kumimoji="1" lang="ja-JP" altLang="en-US" sz="1000">
            <a:latin typeface="ＭＳ Ｐゴシック"/>
            <a:ea typeface="ＭＳ Ｐゴシック"/>
          </a:endParaRPr>
        </a:p>
      </xdr:txBody>
    </xdr:sp>
    <xdr:clientData/>
  </xdr:oneCellAnchor>
  <xdr:twoCellAnchor>
    <xdr:from>
      <xdr:col>96</xdr:col>
      <xdr:colOff>0</xdr:colOff>
      <xdr:row>81</xdr:row>
      <xdr:rowOff>46355</xdr:rowOff>
    </xdr:from>
    <xdr:to>
      <xdr:col>120</xdr:col>
      <xdr:colOff>114300</xdr:colOff>
      <xdr:row>81</xdr:row>
      <xdr:rowOff>46355</xdr:rowOff>
    </xdr:to>
    <xdr:cxnSp macro="">
      <xdr:nvCxnSpPr>
        <xdr:cNvPr id="795" name="直線コネクタ 794">
          <a:extLst>
            <a:ext uri="{FF2B5EF4-FFF2-40B4-BE49-F238E27FC236}">
              <a16:creationId xmlns:a16="http://schemas.microsoft.com/office/drawing/2014/main" id="{00000000-0008-0000-0100-00001B030000}"/>
            </a:ext>
          </a:extLst>
        </xdr:cNvPr>
        <xdr:cNvCxnSpPr/>
      </xdr:nvCxnSpPr>
      <xdr:spPr>
        <a:xfrm>
          <a:off x="18288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75565</xdr:rowOff>
    </xdr:from>
    <xdr:ext cx="466090" cy="257810"/>
    <xdr:sp macro="" textlink="">
      <xdr:nvSpPr>
        <xdr:cNvPr id="796" name="テキスト ボックス 795">
          <a:extLst>
            <a:ext uri="{FF2B5EF4-FFF2-40B4-BE49-F238E27FC236}">
              <a16:creationId xmlns:a16="http://schemas.microsoft.com/office/drawing/2014/main" id="{00000000-0008-0000-0100-00001C030000}"/>
            </a:ext>
          </a:extLst>
        </xdr:cNvPr>
        <xdr:cNvSpPr txBox="1"/>
      </xdr:nvSpPr>
      <xdr:spPr>
        <a:xfrm>
          <a:off x="17820640" y="1379156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96</xdr:col>
      <xdr:colOff>0</xdr:colOff>
      <xdr:row>79</xdr:row>
      <xdr:rowOff>63500</xdr:rowOff>
    </xdr:from>
    <xdr:to>
      <xdr:col>120</xdr:col>
      <xdr:colOff>114300</xdr:colOff>
      <xdr:row>79</xdr:row>
      <xdr:rowOff>63500</xdr:rowOff>
    </xdr:to>
    <xdr:cxnSp macro="">
      <xdr:nvCxnSpPr>
        <xdr:cNvPr id="797" name="直線コネクタ 796">
          <a:extLst>
            <a:ext uri="{FF2B5EF4-FFF2-40B4-BE49-F238E27FC236}">
              <a16:creationId xmlns:a16="http://schemas.microsoft.com/office/drawing/2014/main" id="{00000000-0008-0000-0100-00001D030000}"/>
            </a:ext>
          </a:extLst>
        </xdr:cNvPr>
        <xdr:cNvCxnSpPr/>
      </xdr:nvCxnSpPr>
      <xdr:spPr>
        <a:xfrm>
          <a:off x="18288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78</xdr:row>
      <xdr:rowOff>92075</xdr:rowOff>
    </xdr:from>
    <xdr:ext cx="466090" cy="259080"/>
    <xdr:sp macro="" textlink="">
      <xdr:nvSpPr>
        <xdr:cNvPr id="798" name="テキスト ボックス 797">
          <a:extLst>
            <a:ext uri="{FF2B5EF4-FFF2-40B4-BE49-F238E27FC236}">
              <a16:creationId xmlns:a16="http://schemas.microsoft.com/office/drawing/2014/main" id="{00000000-0008-0000-0100-00001E030000}"/>
            </a:ext>
          </a:extLst>
        </xdr:cNvPr>
        <xdr:cNvSpPr txBox="1"/>
      </xdr:nvSpPr>
      <xdr:spPr>
        <a:xfrm>
          <a:off x="17820640" y="1346517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0.080</a:t>
          </a:r>
          <a:endParaRPr kumimoji="1" lang="ja-JP" altLang="en-US" sz="1000">
            <a:latin typeface="ＭＳ Ｐゴシック"/>
            <a:ea typeface="ＭＳ Ｐゴシック"/>
          </a:endParaRPr>
        </a:p>
      </xdr:txBody>
    </xdr:sp>
    <xdr:clientData/>
  </xdr:oneCellAnchor>
  <xdr:twoCellAnchor>
    <xdr:from>
      <xdr:col>96</xdr:col>
      <xdr:colOff>0</xdr:colOff>
      <xdr:row>77</xdr:row>
      <xdr:rowOff>78740</xdr:rowOff>
    </xdr:from>
    <xdr:to>
      <xdr:col>120</xdr:col>
      <xdr:colOff>114300</xdr:colOff>
      <xdr:row>77</xdr:row>
      <xdr:rowOff>78740</xdr:rowOff>
    </xdr:to>
    <xdr:cxnSp macro="">
      <xdr:nvCxnSpPr>
        <xdr:cNvPr id="799" name="直線コネクタ 798">
          <a:extLst>
            <a:ext uri="{FF2B5EF4-FFF2-40B4-BE49-F238E27FC236}">
              <a16:creationId xmlns:a16="http://schemas.microsoft.com/office/drawing/2014/main" id="{00000000-0008-0000-0100-00001F030000}"/>
            </a:ext>
          </a:extLst>
        </xdr:cNvPr>
        <xdr:cNvCxnSpPr/>
      </xdr:nvCxnSpPr>
      <xdr:spPr>
        <a:xfrm>
          <a:off x="18288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107950</xdr:rowOff>
    </xdr:from>
    <xdr:ext cx="466090" cy="259080"/>
    <xdr:sp macro="" textlink="">
      <xdr:nvSpPr>
        <xdr:cNvPr id="800" name="テキスト ボックス 799">
          <a:extLst>
            <a:ext uri="{FF2B5EF4-FFF2-40B4-BE49-F238E27FC236}">
              <a16:creationId xmlns:a16="http://schemas.microsoft.com/office/drawing/2014/main" id="{00000000-0008-0000-0100-000020030000}"/>
            </a:ext>
          </a:extLst>
        </xdr:cNvPr>
        <xdr:cNvSpPr txBox="1"/>
      </xdr:nvSpPr>
      <xdr:spPr>
        <a:xfrm>
          <a:off x="17820640" y="1313815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1" name="直線コネクタ 800">
          <a:extLst>
            <a:ext uri="{FF2B5EF4-FFF2-40B4-BE49-F238E27FC236}">
              <a16:creationId xmlns:a16="http://schemas.microsoft.com/office/drawing/2014/main" id="{00000000-0008-0000-0100-000021030000}"/>
            </a:ext>
          </a:extLst>
        </xdr:cNvPr>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6090" cy="259080"/>
    <xdr:sp macro="" textlink="">
      <xdr:nvSpPr>
        <xdr:cNvPr id="802" name="テキスト ボックス 801">
          <a:extLst>
            <a:ext uri="{FF2B5EF4-FFF2-40B4-BE49-F238E27FC236}">
              <a16:creationId xmlns:a16="http://schemas.microsoft.com/office/drawing/2014/main" id="{00000000-0008-0000-0100-000022030000}"/>
            </a:ext>
          </a:extLst>
        </xdr:cNvPr>
        <xdr:cNvSpPr txBox="1"/>
      </xdr:nvSpPr>
      <xdr:spPr>
        <a:xfrm>
          <a:off x="17820640" y="1281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3" name="【児童館】&#10;一人当たり面積グラフ枠">
          <a:extLst>
            <a:ext uri="{FF2B5EF4-FFF2-40B4-BE49-F238E27FC236}">
              <a16:creationId xmlns:a16="http://schemas.microsoft.com/office/drawing/2014/main" id="{00000000-0008-0000-0100-000023030000}"/>
            </a:ext>
          </a:extLst>
        </xdr:cNvPr>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78</xdr:row>
      <xdr:rowOff>38100</xdr:rowOff>
    </xdr:from>
    <xdr:to>
      <xdr:col>116</xdr:col>
      <xdr:colOff>62865</xdr:colOff>
      <xdr:row>86</xdr:row>
      <xdr:rowOff>152400</xdr:rowOff>
    </xdr:to>
    <xdr:cxnSp macro="">
      <xdr:nvCxnSpPr>
        <xdr:cNvPr id="804" name="直線コネクタ 803">
          <a:extLst>
            <a:ext uri="{FF2B5EF4-FFF2-40B4-BE49-F238E27FC236}">
              <a16:creationId xmlns:a16="http://schemas.microsoft.com/office/drawing/2014/main" id="{00000000-0008-0000-0100-000024030000}"/>
            </a:ext>
          </a:extLst>
        </xdr:cNvPr>
        <xdr:cNvCxnSpPr/>
      </xdr:nvCxnSpPr>
      <xdr:spPr>
        <a:xfrm flipV="1">
          <a:off x="22160865" y="13411200"/>
          <a:ext cx="0" cy="14859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156210</xdr:rowOff>
    </xdr:from>
    <xdr:ext cx="469900" cy="257810"/>
    <xdr:sp macro="" textlink="">
      <xdr:nvSpPr>
        <xdr:cNvPr id="805" name="【児童館】&#10;一人当たり面積最小値テキスト">
          <a:extLst>
            <a:ext uri="{FF2B5EF4-FFF2-40B4-BE49-F238E27FC236}">
              <a16:creationId xmlns:a16="http://schemas.microsoft.com/office/drawing/2014/main" id="{00000000-0008-0000-0100-000025030000}"/>
            </a:ext>
          </a:extLst>
        </xdr:cNvPr>
        <xdr:cNvSpPr txBox="1"/>
      </xdr:nvSpPr>
      <xdr:spPr>
        <a:xfrm>
          <a:off x="22199600" y="1490091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0.001</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152400</xdr:rowOff>
    </xdr:from>
    <xdr:to>
      <xdr:col>116</xdr:col>
      <xdr:colOff>152400</xdr:colOff>
      <xdr:row>86</xdr:row>
      <xdr:rowOff>152400</xdr:rowOff>
    </xdr:to>
    <xdr:cxnSp macro="">
      <xdr:nvCxnSpPr>
        <xdr:cNvPr id="806" name="直線コネクタ 805">
          <a:extLst>
            <a:ext uri="{FF2B5EF4-FFF2-40B4-BE49-F238E27FC236}">
              <a16:creationId xmlns:a16="http://schemas.microsoft.com/office/drawing/2014/main" id="{00000000-0008-0000-0100-000026030000}"/>
            </a:ext>
          </a:extLst>
        </xdr:cNvPr>
        <xdr:cNvCxnSpPr/>
      </xdr:nvCxnSpPr>
      <xdr:spPr>
        <a:xfrm>
          <a:off x="22072600" y="14897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156210</xdr:rowOff>
    </xdr:from>
    <xdr:ext cx="469900" cy="257810"/>
    <xdr:sp macro="" textlink="">
      <xdr:nvSpPr>
        <xdr:cNvPr id="807" name="【児童館】&#10;一人当たり面積最大値テキスト">
          <a:extLst>
            <a:ext uri="{FF2B5EF4-FFF2-40B4-BE49-F238E27FC236}">
              <a16:creationId xmlns:a16="http://schemas.microsoft.com/office/drawing/2014/main" id="{00000000-0008-0000-0100-000027030000}"/>
            </a:ext>
          </a:extLst>
        </xdr:cNvPr>
        <xdr:cNvSpPr txBox="1"/>
      </xdr:nvSpPr>
      <xdr:spPr>
        <a:xfrm>
          <a:off x="22199600" y="1318641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0.092</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808" name="直線コネクタ 807">
          <a:extLst>
            <a:ext uri="{FF2B5EF4-FFF2-40B4-BE49-F238E27FC236}">
              <a16:creationId xmlns:a16="http://schemas.microsoft.com/office/drawing/2014/main" id="{00000000-0008-0000-0100-000028030000}"/>
            </a:ext>
          </a:extLst>
        </xdr:cNvPr>
        <xdr:cNvCxnSpPr/>
      </xdr:nvCxnSpPr>
      <xdr:spPr>
        <a:xfrm>
          <a:off x="22072600" y="13411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42545</xdr:rowOff>
    </xdr:from>
    <xdr:ext cx="469900" cy="257810"/>
    <xdr:sp macro="" textlink="">
      <xdr:nvSpPr>
        <xdr:cNvPr id="809" name="【児童館】&#10;一人当たり面積平均値テキスト">
          <a:extLst>
            <a:ext uri="{FF2B5EF4-FFF2-40B4-BE49-F238E27FC236}">
              <a16:creationId xmlns:a16="http://schemas.microsoft.com/office/drawing/2014/main" id="{00000000-0008-0000-0100-000029030000}"/>
            </a:ext>
          </a:extLst>
        </xdr:cNvPr>
        <xdr:cNvSpPr txBox="1"/>
      </xdr:nvSpPr>
      <xdr:spPr>
        <a:xfrm>
          <a:off x="22199600" y="14272895"/>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0.027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84</xdr:row>
      <xdr:rowOff>19685</xdr:rowOff>
    </xdr:from>
    <xdr:to>
      <xdr:col>116</xdr:col>
      <xdr:colOff>114300</xdr:colOff>
      <xdr:row>84</xdr:row>
      <xdr:rowOff>121285</xdr:rowOff>
    </xdr:to>
    <xdr:sp macro="" textlink="">
      <xdr:nvSpPr>
        <xdr:cNvPr id="810" name="フローチャート: 判断 809">
          <a:extLst>
            <a:ext uri="{FF2B5EF4-FFF2-40B4-BE49-F238E27FC236}">
              <a16:creationId xmlns:a16="http://schemas.microsoft.com/office/drawing/2014/main" id="{00000000-0008-0000-0100-00002A030000}"/>
            </a:ext>
          </a:extLst>
        </xdr:cNvPr>
        <xdr:cNvSpPr/>
      </xdr:nvSpPr>
      <xdr:spPr>
        <a:xfrm>
          <a:off x="22110700" y="14421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36195</xdr:rowOff>
    </xdr:from>
    <xdr:to>
      <xdr:col>112</xdr:col>
      <xdr:colOff>38100</xdr:colOff>
      <xdr:row>84</xdr:row>
      <xdr:rowOff>137795</xdr:rowOff>
    </xdr:to>
    <xdr:sp macro="" textlink="">
      <xdr:nvSpPr>
        <xdr:cNvPr id="811" name="フローチャート: 判断 810">
          <a:extLst>
            <a:ext uri="{FF2B5EF4-FFF2-40B4-BE49-F238E27FC236}">
              <a16:creationId xmlns:a16="http://schemas.microsoft.com/office/drawing/2014/main" id="{00000000-0008-0000-0100-00002B030000}"/>
            </a:ext>
          </a:extLst>
        </xdr:cNvPr>
        <xdr:cNvSpPr/>
      </xdr:nvSpPr>
      <xdr:spPr>
        <a:xfrm>
          <a:off x="21272500" y="14437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36195</xdr:rowOff>
    </xdr:from>
    <xdr:to>
      <xdr:col>107</xdr:col>
      <xdr:colOff>101600</xdr:colOff>
      <xdr:row>84</xdr:row>
      <xdr:rowOff>137795</xdr:rowOff>
    </xdr:to>
    <xdr:sp macro="" textlink="">
      <xdr:nvSpPr>
        <xdr:cNvPr id="812" name="フローチャート: 判断 811">
          <a:extLst>
            <a:ext uri="{FF2B5EF4-FFF2-40B4-BE49-F238E27FC236}">
              <a16:creationId xmlns:a16="http://schemas.microsoft.com/office/drawing/2014/main" id="{00000000-0008-0000-0100-00002C030000}"/>
            </a:ext>
          </a:extLst>
        </xdr:cNvPr>
        <xdr:cNvSpPr/>
      </xdr:nvSpPr>
      <xdr:spPr>
        <a:xfrm>
          <a:off x="20383500" y="14437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52705</xdr:rowOff>
    </xdr:from>
    <xdr:to>
      <xdr:col>102</xdr:col>
      <xdr:colOff>165100</xdr:colOff>
      <xdr:row>84</xdr:row>
      <xdr:rowOff>154940</xdr:rowOff>
    </xdr:to>
    <xdr:sp macro="" textlink="">
      <xdr:nvSpPr>
        <xdr:cNvPr id="813" name="フローチャート: 判断 812">
          <a:extLst>
            <a:ext uri="{FF2B5EF4-FFF2-40B4-BE49-F238E27FC236}">
              <a16:creationId xmlns:a16="http://schemas.microsoft.com/office/drawing/2014/main" id="{00000000-0008-0000-0100-00002D030000}"/>
            </a:ext>
          </a:extLst>
        </xdr:cNvPr>
        <xdr:cNvSpPr/>
      </xdr:nvSpPr>
      <xdr:spPr>
        <a:xfrm>
          <a:off x="19494500" y="144545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19685</xdr:rowOff>
    </xdr:from>
    <xdr:to>
      <xdr:col>98</xdr:col>
      <xdr:colOff>38100</xdr:colOff>
      <xdr:row>84</xdr:row>
      <xdr:rowOff>121285</xdr:rowOff>
    </xdr:to>
    <xdr:sp macro="" textlink="">
      <xdr:nvSpPr>
        <xdr:cNvPr id="814" name="フローチャート: 判断 813">
          <a:extLst>
            <a:ext uri="{FF2B5EF4-FFF2-40B4-BE49-F238E27FC236}">
              <a16:creationId xmlns:a16="http://schemas.microsoft.com/office/drawing/2014/main" id="{00000000-0008-0000-0100-00002E030000}"/>
            </a:ext>
          </a:extLst>
        </xdr:cNvPr>
        <xdr:cNvSpPr/>
      </xdr:nvSpPr>
      <xdr:spPr>
        <a:xfrm>
          <a:off x="18605500" y="14421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815" name="テキスト ボックス 814">
          <a:extLst>
            <a:ext uri="{FF2B5EF4-FFF2-40B4-BE49-F238E27FC236}">
              <a16:creationId xmlns:a16="http://schemas.microsoft.com/office/drawing/2014/main" id="{00000000-0008-0000-0100-00002F030000}"/>
            </a:ext>
          </a:extLst>
        </xdr:cNvPr>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816" name="テキスト ボックス 815">
          <a:extLst>
            <a:ext uri="{FF2B5EF4-FFF2-40B4-BE49-F238E27FC236}">
              <a16:creationId xmlns:a16="http://schemas.microsoft.com/office/drawing/2014/main" id="{00000000-0008-0000-0100-000030030000}"/>
            </a:ext>
          </a:extLst>
        </xdr:cNvPr>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817" name="テキスト ボックス 816">
          <a:extLst>
            <a:ext uri="{FF2B5EF4-FFF2-40B4-BE49-F238E27FC236}">
              <a16:creationId xmlns:a16="http://schemas.microsoft.com/office/drawing/2014/main" id="{00000000-0008-0000-0100-000031030000}"/>
            </a:ext>
          </a:extLst>
        </xdr:cNvPr>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818" name="テキスト ボックス 817">
          <a:extLst>
            <a:ext uri="{FF2B5EF4-FFF2-40B4-BE49-F238E27FC236}">
              <a16:creationId xmlns:a16="http://schemas.microsoft.com/office/drawing/2014/main" id="{00000000-0008-0000-0100-000032030000}"/>
            </a:ext>
          </a:extLst>
        </xdr:cNvPr>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819" name="テキスト ボックス 818">
          <a:extLst>
            <a:ext uri="{FF2B5EF4-FFF2-40B4-BE49-F238E27FC236}">
              <a16:creationId xmlns:a16="http://schemas.microsoft.com/office/drawing/2014/main" id="{00000000-0008-0000-0100-000033030000}"/>
            </a:ext>
          </a:extLst>
        </xdr:cNvPr>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84</xdr:row>
      <xdr:rowOff>118110</xdr:rowOff>
    </xdr:from>
    <xdr:to>
      <xdr:col>116</xdr:col>
      <xdr:colOff>114300</xdr:colOff>
      <xdr:row>85</xdr:row>
      <xdr:rowOff>48260</xdr:rowOff>
    </xdr:to>
    <xdr:sp macro="" textlink="">
      <xdr:nvSpPr>
        <xdr:cNvPr id="820" name="楕円 819">
          <a:extLst>
            <a:ext uri="{FF2B5EF4-FFF2-40B4-BE49-F238E27FC236}">
              <a16:creationId xmlns:a16="http://schemas.microsoft.com/office/drawing/2014/main" id="{00000000-0008-0000-0100-000034030000}"/>
            </a:ext>
          </a:extLst>
        </xdr:cNvPr>
        <xdr:cNvSpPr/>
      </xdr:nvSpPr>
      <xdr:spPr>
        <a:xfrm>
          <a:off x="22110700" y="14519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96520</xdr:rowOff>
    </xdr:from>
    <xdr:ext cx="469900" cy="259080"/>
    <xdr:sp macro="" textlink="">
      <xdr:nvSpPr>
        <xdr:cNvPr id="821" name="【児童館】&#10;一人当たり面積該当値テキスト">
          <a:extLst>
            <a:ext uri="{FF2B5EF4-FFF2-40B4-BE49-F238E27FC236}">
              <a16:creationId xmlns:a16="http://schemas.microsoft.com/office/drawing/2014/main" id="{00000000-0008-0000-0100-000035030000}"/>
            </a:ext>
          </a:extLst>
        </xdr:cNvPr>
        <xdr:cNvSpPr txBox="1"/>
      </xdr:nvSpPr>
      <xdr:spPr>
        <a:xfrm>
          <a:off x="22199600" y="144983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0.021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85</xdr:row>
      <xdr:rowOff>27940</xdr:rowOff>
    </xdr:from>
    <xdr:to>
      <xdr:col>112</xdr:col>
      <xdr:colOff>38100</xdr:colOff>
      <xdr:row>85</xdr:row>
      <xdr:rowOff>129540</xdr:rowOff>
    </xdr:to>
    <xdr:sp macro="" textlink="">
      <xdr:nvSpPr>
        <xdr:cNvPr id="822" name="楕円 821">
          <a:extLst>
            <a:ext uri="{FF2B5EF4-FFF2-40B4-BE49-F238E27FC236}">
              <a16:creationId xmlns:a16="http://schemas.microsoft.com/office/drawing/2014/main" id="{00000000-0008-0000-0100-000036030000}"/>
            </a:ext>
          </a:extLst>
        </xdr:cNvPr>
        <xdr:cNvSpPr/>
      </xdr:nvSpPr>
      <xdr:spPr>
        <a:xfrm>
          <a:off x="21272500" y="14601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168910</xdr:rowOff>
    </xdr:from>
    <xdr:to>
      <xdr:col>116</xdr:col>
      <xdr:colOff>63500</xdr:colOff>
      <xdr:row>85</xdr:row>
      <xdr:rowOff>78740</xdr:rowOff>
    </xdr:to>
    <xdr:cxnSp macro="">
      <xdr:nvCxnSpPr>
        <xdr:cNvPr id="823" name="直線コネクタ 822">
          <a:extLst>
            <a:ext uri="{FF2B5EF4-FFF2-40B4-BE49-F238E27FC236}">
              <a16:creationId xmlns:a16="http://schemas.microsoft.com/office/drawing/2014/main" id="{00000000-0008-0000-0100-000037030000}"/>
            </a:ext>
          </a:extLst>
        </xdr:cNvPr>
        <xdr:cNvCxnSpPr/>
      </xdr:nvCxnSpPr>
      <xdr:spPr>
        <a:xfrm flipV="1">
          <a:off x="21323300" y="14570710"/>
          <a:ext cx="838200" cy="81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133985</xdr:rowOff>
    </xdr:from>
    <xdr:to>
      <xdr:col>107</xdr:col>
      <xdr:colOff>101600</xdr:colOff>
      <xdr:row>85</xdr:row>
      <xdr:rowOff>64135</xdr:rowOff>
    </xdr:to>
    <xdr:sp macro="" textlink="">
      <xdr:nvSpPr>
        <xdr:cNvPr id="824" name="楕円 823">
          <a:extLst>
            <a:ext uri="{FF2B5EF4-FFF2-40B4-BE49-F238E27FC236}">
              <a16:creationId xmlns:a16="http://schemas.microsoft.com/office/drawing/2014/main" id="{00000000-0008-0000-0100-000038030000}"/>
            </a:ext>
          </a:extLst>
        </xdr:cNvPr>
        <xdr:cNvSpPr/>
      </xdr:nvSpPr>
      <xdr:spPr>
        <a:xfrm>
          <a:off x="20383500" y="1453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13335</xdr:rowOff>
    </xdr:from>
    <xdr:to>
      <xdr:col>111</xdr:col>
      <xdr:colOff>177800</xdr:colOff>
      <xdr:row>85</xdr:row>
      <xdr:rowOff>78740</xdr:rowOff>
    </xdr:to>
    <xdr:cxnSp macro="">
      <xdr:nvCxnSpPr>
        <xdr:cNvPr id="825" name="直線コネクタ 824">
          <a:extLst>
            <a:ext uri="{FF2B5EF4-FFF2-40B4-BE49-F238E27FC236}">
              <a16:creationId xmlns:a16="http://schemas.microsoft.com/office/drawing/2014/main" id="{00000000-0008-0000-0100-000039030000}"/>
            </a:ext>
          </a:extLst>
        </xdr:cNvPr>
        <xdr:cNvCxnSpPr/>
      </xdr:nvCxnSpPr>
      <xdr:spPr>
        <a:xfrm>
          <a:off x="20434300" y="14586585"/>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133985</xdr:rowOff>
    </xdr:from>
    <xdr:to>
      <xdr:col>102</xdr:col>
      <xdr:colOff>165100</xdr:colOff>
      <xdr:row>85</xdr:row>
      <xdr:rowOff>64135</xdr:rowOff>
    </xdr:to>
    <xdr:sp macro="" textlink="">
      <xdr:nvSpPr>
        <xdr:cNvPr id="826" name="楕円 825">
          <a:extLst>
            <a:ext uri="{FF2B5EF4-FFF2-40B4-BE49-F238E27FC236}">
              <a16:creationId xmlns:a16="http://schemas.microsoft.com/office/drawing/2014/main" id="{00000000-0008-0000-0100-00003A030000}"/>
            </a:ext>
          </a:extLst>
        </xdr:cNvPr>
        <xdr:cNvSpPr/>
      </xdr:nvSpPr>
      <xdr:spPr>
        <a:xfrm>
          <a:off x="19494500" y="1453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13335</xdr:rowOff>
    </xdr:from>
    <xdr:to>
      <xdr:col>107</xdr:col>
      <xdr:colOff>50800</xdr:colOff>
      <xdr:row>85</xdr:row>
      <xdr:rowOff>13335</xdr:rowOff>
    </xdr:to>
    <xdr:cxnSp macro="">
      <xdr:nvCxnSpPr>
        <xdr:cNvPr id="827" name="直線コネクタ 826">
          <a:extLst>
            <a:ext uri="{FF2B5EF4-FFF2-40B4-BE49-F238E27FC236}">
              <a16:creationId xmlns:a16="http://schemas.microsoft.com/office/drawing/2014/main" id="{00000000-0008-0000-0100-00003B030000}"/>
            </a:ext>
          </a:extLst>
        </xdr:cNvPr>
        <xdr:cNvCxnSpPr/>
      </xdr:nvCxnSpPr>
      <xdr:spPr>
        <a:xfrm>
          <a:off x="19545300" y="1458658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150495</xdr:rowOff>
    </xdr:from>
    <xdr:to>
      <xdr:col>98</xdr:col>
      <xdr:colOff>38100</xdr:colOff>
      <xdr:row>85</xdr:row>
      <xdr:rowOff>80645</xdr:rowOff>
    </xdr:to>
    <xdr:sp macro="" textlink="">
      <xdr:nvSpPr>
        <xdr:cNvPr id="828" name="楕円 827">
          <a:extLst>
            <a:ext uri="{FF2B5EF4-FFF2-40B4-BE49-F238E27FC236}">
              <a16:creationId xmlns:a16="http://schemas.microsoft.com/office/drawing/2014/main" id="{00000000-0008-0000-0100-00003C030000}"/>
            </a:ext>
          </a:extLst>
        </xdr:cNvPr>
        <xdr:cNvSpPr/>
      </xdr:nvSpPr>
      <xdr:spPr>
        <a:xfrm>
          <a:off x="18605500" y="14552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13335</xdr:rowOff>
    </xdr:from>
    <xdr:to>
      <xdr:col>102</xdr:col>
      <xdr:colOff>114300</xdr:colOff>
      <xdr:row>85</xdr:row>
      <xdr:rowOff>29845</xdr:rowOff>
    </xdr:to>
    <xdr:cxnSp macro="">
      <xdr:nvCxnSpPr>
        <xdr:cNvPr id="829" name="直線コネクタ 828">
          <a:extLst>
            <a:ext uri="{FF2B5EF4-FFF2-40B4-BE49-F238E27FC236}">
              <a16:creationId xmlns:a16="http://schemas.microsoft.com/office/drawing/2014/main" id="{00000000-0008-0000-0100-00003D030000}"/>
            </a:ext>
          </a:extLst>
        </xdr:cNvPr>
        <xdr:cNvCxnSpPr/>
      </xdr:nvCxnSpPr>
      <xdr:spPr>
        <a:xfrm flipV="1">
          <a:off x="18656300" y="14586585"/>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82</xdr:row>
      <xdr:rowOff>154940</xdr:rowOff>
    </xdr:from>
    <xdr:ext cx="469900" cy="257810"/>
    <xdr:sp macro="" textlink="">
      <xdr:nvSpPr>
        <xdr:cNvPr id="830" name="n_1aveValue【児童館】&#10;一人当たり面積">
          <a:extLst>
            <a:ext uri="{FF2B5EF4-FFF2-40B4-BE49-F238E27FC236}">
              <a16:creationId xmlns:a16="http://schemas.microsoft.com/office/drawing/2014/main" id="{00000000-0008-0000-0100-00003E030000}"/>
            </a:ext>
          </a:extLst>
        </xdr:cNvPr>
        <xdr:cNvSpPr txBox="1"/>
      </xdr:nvSpPr>
      <xdr:spPr>
        <a:xfrm>
          <a:off x="21075650" y="1421384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0.026</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82</xdr:row>
      <xdr:rowOff>154940</xdr:rowOff>
    </xdr:from>
    <xdr:ext cx="468630" cy="257810"/>
    <xdr:sp macro="" textlink="">
      <xdr:nvSpPr>
        <xdr:cNvPr id="831" name="n_2aveValue【児童館】&#10;一人当たり面積">
          <a:extLst>
            <a:ext uri="{FF2B5EF4-FFF2-40B4-BE49-F238E27FC236}">
              <a16:creationId xmlns:a16="http://schemas.microsoft.com/office/drawing/2014/main" id="{00000000-0008-0000-0100-00003F030000}"/>
            </a:ext>
          </a:extLst>
        </xdr:cNvPr>
        <xdr:cNvSpPr txBox="1"/>
      </xdr:nvSpPr>
      <xdr:spPr>
        <a:xfrm>
          <a:off x="20199350" y="1421384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0.026</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82</xdr:row>
      <xdr:rowOff>170815</xdr:rowOff>
    </xdr:from>
    <xdr:ext cx="468630" cy="258445"/>
    <xdr:sp macro="" textlink="">
      <xdr:nvSpPr>
        <xdr:cNvPr id="832" name="n_3aveValue【児童館】&#10;一人当たり面積">
          <a:extLst>
            <a:ext uri="{FF2B5EF4-FFF2-40B4-BE49-F238E27FC236}">
              <a16:creationId xmlns:a16="http://schemas.microsoft.com/office/drawing/2014/main" id="{00000000-0008-0000-0100-000040030000}"/>
            </a:ext>
          </a:extLst>
        </xdr:cNvPr>
        <xdr:cNvSpPr txBox="1"/>
      </xdr:nvSpPr>
      <xdr:spPr>
        <a:xfrm>
          <a:off x="19310350" y="1422971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0.025</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82</xdr:row>
      <xdr:rowOff>137795</xdr:rowOff>
    </xdr:from>
    <xdr:ext cx="468630" cy="259080"/>
    <xdr:sp macro="" textlink="">
      <xdr:nvSpPr>
        <xdr:cNvPr id="833" name="n_4aveValue【児童館】&#10;一人当たり面積">
          <a:extLst>
            <a:ext uri="{FF2B5EF4-FFF2-40B4-BE49-F238E27FC236}">
              <a16:creationId xmlns:a16="http://schemas.microsoft.com/office/drawing/2014/main" id="{00000000-0008-0000-0100-000041030000}"/>
            </a:ext>
          </a:extLst>
        </xdr:cNvPr>
        <xdr:cNvSpPr txBox="1"/>
      </xdr:nvSpPr>
      <xdr:spPr>
        <a:xfrm>
          <a:off x="18421350" y="1419669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85</xdr:row>
      <xdr:rowOff>120650</xdr:rowOff>
    </xdr:from>
    <xdr:ext cx="469900" cy="257810"/>
    <xdr:sp macro="" textlink="">
      <xdr:nvSpPr>
        <xdr:cNvPr id="834" name="n_1mainValue【児童館】&#10;一人当たり面積">
          <a:extLst>
            <a:ext uri="{FF2B5EF4-FFF2-40B4-BE49-F238E27FC236}">
              <a16:creationId xmlns:a16="http://schemas.microsoft.com/office/drawing/2014/main" id="{00000000-0008-0000-0100-000042030000}"/>
            </a:ext>
          </a:extLst>
        </xdr:cNvPr>
        <xdr:cNvSpPr txBox="1"/>
      </xdr:nvSpPr>
      <xdr:spPr>
        <a:xfrm>
          <a:off x="21075650" y="1469390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0.016</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85</xdr:row>
      <xdr:rowOff>55245</xdr:rowOff>
    </xdr:from>
    <xdr:ext cx="468630" cy="257810"/>
    <xdr:sp macro="" textlink="">
      <xdr:nvSpPr>
        <xdr:cNvPr id="835" name="n_2mainValue【児童館】&#10;一人当たり面積">
          <a:extLst>
            <a:ext uri="{FF2B5EF4-FFF2-40B4-BE49-F238E27FC236}">
              <a16:creationId xmlns:a16="http://schemas.microsoft.com/office/drawing/2014/main" id="{00000000-0008-0000-0100-000043030000}"/>
            </a:ext>
          </a:extLst>
        </xdr:cNvPr>
        <xdr:cNvSpPr txBox="1"/>
      </xdr:nvSpPr>
      <xdr:spPr>
        <a:xfrm>
          <a:off x="20199350" y="1462849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0.020</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85</xdr:row>
      <xdr:rowOff>55245</xdr:rowOff>
    </xdr:from>
    <xdr:ext cx="468630" cy="257810"/>
    <xdr:sp macro="" textlink="">
      <xdr:nvSpPr>
        <xdr:cNvPr id="836" name="n_3mainValue【児童館】&#10;一人当たり面積">
          <a:extLst>
            <a:ext uri="{FF2B5EF4-FFF2-40B4-BE49-F238E27FC236}">
              <a16:creationId xmlns:a16="http://schemas.microsoft.com/office/drawing/2014/main" id="{00000000-0008-0000-0100-000044030000}"/>
            </a:ext>
          </a:extLst>
        </xdr:cNvPr>
        <xdr:cNvSpPr txBox="1"/>
      </xdr:nvSpPr>
      <xdr:spPr>
        <a:xfrm>
          <a:off x="19310350" y="1462849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0.020</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85</xdr:row>
      <xdr:rowOff>71755</xdr:rowOff>
    </xdr:from>
    <xdr:ext cx="468630" cy="259080"/>
    <xdr:sp macro="" textlink="">
      <xdr:nvSpPr>
        <xdr:cNvPr id="837" name="n_4mainValue【児童館】&#10;一人当たり面積">
          <a:extLst>
            <a:ext uri="{FF2B5EF4-FFF2-40B4-BE49-F238E27FC236}">
              <a16:creationId xmlns:a16="http://schemas.microsoft.com/office/drawing/2014/main" id="{00000000-0008-0000-0100-000045030000}"/>
            </a:ext>
          </a:extLst>
        </xdr:cNvPr>
        <xdr:cNvSpPr txBox="1"/>
      </xdr:nvSpPr>
      <xdr:spPr>
        <a:xfrm>
          <a:off x="18421350" y="1464500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8" name="正方形/長方形 837">
          <a:extLst>
            <a:ext uri="{FF2B5EF4-FFF2-40B4-BE49-F238E27FC236}">
              <a16:creationId xmlns:a16="http://schemas.microsoft.com/office/drawing/2014/main" id="{00000000-0008-0000-0100-000046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9" name="正方形/長方形 838">
          <a:extLst>
            <a:ext uri="{FF2B5EF4-FFF2-40B4-BE49-F238E27FC236}">
              <a16:creationId xmlns:a16="http://schemas.microsoft.com/office/drawing/2014/main" id="{00000000-0008-0000-0100-000047030000}"/>
            </a:ext>
          </a:extLst>
        </xdr:cNvPr>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0" name="正方形/長方形 839">
          <a:extLst>
            <a:ext uri="{FF2B5EF4-FFF2-40B4-BE49-F238E27FC236}">
              <a16:creationId xmlns:a16="http://schemas.microsoft.com/office/drawing/2014/main" id="{00000000-0008-0000-0100-000048030000}"/>
            </a:ext>
          </a:extLst>
        </xdr:cNvPr>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1" name="正方形/長方形 840">
          <a:extLst>
            <a:ext uri="{FF2B5EF4-FFF2-40B4-BE49-F238E27FC236}">
              <a16:creationId xmlns:a16="http://schemas.microsoft.com/office/drawing/2014/main" id="{00000000-0008-0000-0100-000049030000}"/>
            </a:ext>
          </a:extLst>
        </xdr:cNvPr>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2" name="正方形/長方形 841">
          <a:extLst>
            <a:ext uri="{FF2B5EF4-FFF2-40B4-BE49-F238E27FC236}">
              <a16:creationId xmlns:a16="http://schemas.microsoft.com/office/drawing/2014/main" id="{00000000-0008-0000-0100-00004A030000}"/>
            </a:ext>
          </a:extLst>
        </xdr:cNvPr>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3" name="正方形/長方形 842">
          <a:extLst>
            <a:ext uri="{FF2B5EF4-FFF2-40B4-BE49-F238E27FC236}">
              <a16:creationId xmlns:a16="http://schemas.microsoft.com/office/drawing/2014/main" id="{00000000-0008-0000-0100-00004B030000}"/>
            </a:ext>
          </a:extLst>
        </xdr:cNvPr>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4" name="正方形/長方形 843">
          <a:extLst>
            <a:ext uri="{FF2B5EF4-FFF2-40B4-BE49-F238E27FC236}">
              <a16:creationId xmlns:a16="http://schemas.microsoft.com/office/drawing/2014/main" id="{00000000-0008-0000-0100-00004C030000}"/>
            </a:ext>
          </a:extLst>
        </xdr:cNvPr>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5" name="正方形/長方形 844">
          <a:extLst>
            <a:ext uri="{FF2B5EF4-FFF2-40B4-BE49-F238E27FC236}">
              <a16:creationId xmlns:a16="http://schemas.microsoft.com/office/drawing/2014/main" id="{00000000-0008-0000-0100-00004D030000}"/>
            </a:ext>
          </a:extLst>
        </xdr:cNvPr>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7180" cy="225425"/>
    <xdr:sp macro="" textlink="">
      <xdr:nvSpPr>
        <xdr:cNvPr id="846" name="テキスト ボックス 845">
          <a:extLst>
            <a:ext uri="{FF2B5EF4-FFF2-40B4-BE49-F238E27FC236}">
              <a16:creationId xmlns:a16="http://schemas.microsoft.com/office/drawing/2014/main" id="{00000000-0008-0000-0100-00004E030000}"/>
            </a:ext>
          </a:extLst>
        </xdr:cNvPr>
        <xdr:cNvSpPr txBox="1"/>
      </xdr:nvSpPr>
      <xdr:spPr>
        <a:xfrm>
          <a:off x="12407900" y="1657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7" name="直線コネクタ 846">
          <a:extLst>
            <a:ext uri="{FF2B5EF4-FFF2-40B4-BE49-F238E27FC236}">
              <a16:creationId xmlns:a16="http://schemas.microsoft.com/office/drawing/2014/main" id="{00000000-0008-0000-0100-00004F030000}"/>
            </a:ext>
          </a:extLst>
        </xdr:cNvPr>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6090" cy="259080"/>
    <xdr:sp macro="" textlink="">
      <xdr:nvSpPr>
        <xdr:cNvPr id="848" name="テキスト ボックス 847">
          <a:extLst>
            <a:ext uri="{FF2B5EF4-FFF2-40B4-BE49-F238E27FC236}">
              <a16:creationId xmlns:a16="http://schemas.microsoft.com/office/drawing/2014/main" id="{00000000-0008-0000-0100-000050030000}"/>
            </a:ext>
          </a:extLst>
        </xdr:cNvPr>
        <xdr:cNvSpPr txBox="1"/>
      </xdr:nvSpPr>
      <xdr:spPr>
        <a:xfrm>
          <a:off x="11978640" y="1890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9" name="直線コネクタ 848">
          <a:extLst>
            <a:ext uri="{FF2B5EF4-FFF2-40B4-BE49-F238E27FC236}">
              <a16:creationId xmlns:a16="http://schemas.microsoft.com/office/drawing/2014/main" id="{00000000-0008-0000-0100-000051030000}"/>
            </a:ext>
          </a:extLst>
        </xdr:cNvPr>
        <xdr:cNvCxnSpPr/>
      </xdr:nvCxnSpPr>
      <xdr:spPr>
        <a:xfrm>
          <a:off x="12446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10160</xdr:rowOff>
    </xdr:from>
    <xdr:ext cx="466090" cy="259080"/>
    <xdr:sp macro="" textlink="">
      <xdr:nvSpPr>
        <xdr:cNvPr id="850" name="テキスト ボックス 849">
          <a:extLst>
            <a:ext uri="{FF2B5EF4-FFF2-40B4-BE49-F238E27FC236}">
              <a16:creationId xmlns:a16="http://schemas.microsoft.com/office/drawing/2014/main" id="{00000000-0008-0000-0100-000052030000}"/>
            </a:ext>
          </a:extLst>
        </xdr:cNvPr>
        <xdr:cNvSpPr txBox="1"/>
      </xdr:nvSpPr>
      <xdr:spPr>
        <a:xfrm>
          <a:off x="11978640" y="1852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1" name="直線コネクタ 850">
          <a:extLst>
            <a:ext uri="{FF2B5EF4-FFF2-40B4-BE49-F238E27FC236}">
              <a16:creationId xmlns:a16="http://schemas.microsoft.com/office/drawing/2014/main" id="{00000000-0008-0000-0100-000053030000}"/>
            </a:ext>
          </a:extLst>
        </xdr:cNvPr>
        <xdr:cNvCxnSpPr/>
      </xdr:nvCxnSpPr>
      <xdr:spPr>
        <a:xfrm>
          <a:off x="12446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105</xdr:row>
      <xdr:rowOff>143510</xdr:rowOff>
    </xdr:from>
    <xdr:ext cx="403225" cy="257810"/>
    <xdr:sp macro="" textlink="">
      <xdr:nvSpPr>
        <xdr:cNvPr id="852" name="テキスト ボックス 851">
          <a:extLst>
            <a:ext uri="{FF2B5EF4-FFF2-40B4-BE49-F238E27FC236}">
              <a16:creationId xmlns:a16="http://schemas.microsoft.com/office/drawing/2014/main" id="{00000000-0008-0000-0100-000054030000}"/>
            </a:ext>
          </a:extLst>
        </xdr:cNvPr>
        <xdr:cNvSpPr txBox="1"/>
      </xdr:nvSpPr>
      <xdr:spPr>
        <a:xfrm>
          <a:off x="12042775" y="18145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3" name="直線コネクタ 852">
          <a:extLst>
            <a:ext uri="{FF2B5EF4-FFF2-40B4-BE49-F238E27FC236}">
              <a16:creationId xmlns:a16="http://schemas.microsoft.com/office/drawing/2014/main" id="{00000000-0008-0000-0100-000055030000}"/>
            </a:ext>
          </a:extLst>
        </xdr:cNvPr>
        <xdr:cNvCxnSpPr/>
      </xdr:nvCxnSpPr>
      <xdr:spPr>
        <a:xfrm>
          <a:off x="12446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103</xdr:row>
      <xdr:rowOff>105410</xdr:rowOff>
    </xdr:from>
    <xdr:ext cx="403225" cy="259080"/>
    <xdr:sp macro="" textlink="">
      <xdr:nvSpPr>
        <xdr:cNvPr id="854" name="テキスト ボックス 853">
          <a:extLst>
            <a:ext uri="{FF2B5EF4-FFF2-40B4-BE49-F238E27FC236}">
              <a16:creationId xmlns:a16="http://schemas.microsoft.com/office/drawing/2014/main" id="{00000000-0008-0000-0100-000056030000}"/>
            </a:ext>
          </a:extLst>
        </xdr:cNvPr>
        <xdr:cNvSpPr txBox="1"/>
      </xdr:nvSpPr>
      <xdr:spPr>
        <a:xfrm>
          <a:off x="12042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5" name="直線コネクタ 854">
          <a:extLst>
            <a:ext uri="{FF2B5EF4-FFF2-40B4-BE49-F238E27FC236}">
              <a16:creationId xmlns:a16="http://schemas.microsoft.com/office/drawing/2014/main" id="{00000000-0008-0000-0100-000057030000}"/>
            </a:ext>
          </a:extLst>
        </xdr:cNvPr>
        <xdr:cNvCxnSpPr/>
      </xdr:nvCxnSpPr>
      <xdr:spPr>
        <a:xfrm>
          <a:off x="12446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101</xdr:row>
      <xdr:rowOff>67310</xdr:rowOff>
    </xdr:from>
    <xdr:ext cx="403225" cy="259080"/>
    <xdr:sp macro="" textlink="">
      <xdr:nvSpPr>
        <xdr:cNvPr id="856" name="テキスト ボックス 855">
          <a:extLst>
            <a:ext uri="{FF2B5EF4-FFF2-40B4-BE49-F238E27FC236}">
              <a16:creationId xmlns:a16="http://schemas.microsoft.com/office/drawing/2014/main" id="{00000000-0008-0000-0100-000058030000}"/>
            </a:ext>
          </a:extLst>
        </xdr:cNvPr>
        <xdr:cNvSpPr txBox="1"/>
      </xdr:nvSpPr>
      <xdr:spPr>
        <a:xfrm>
          <a:off x="12042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7" name="直線コネクタ 856">
          <a:extLst>
            <a:ext uri="{FF2B5EF4-FFF2-40B4-BE49-F238E27FC236}">
              <a16:creationId xmlns:a16="http://schemas.microsoft.com/office/drawing/2014/main" id="{00000000-0008-0000-0100-000059030000}"/>
            </a:ext>
          </a:extLst>
        </xdr:cNvPr>
        <xdr:cNvCxnSpPr/>
      </xdr:nvCxnSpPr>
      <xdr:spPr>
        <a:xfrm>
          <a:off x="12446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99</xdr:row>
      <xdr:rowOff>29210</xdr:rowOff>
    </xdr:from>
    <xdr:ext cx="403225" cy="257810"/>
    <xdr:sp macro="" textlink="">
      <xdr:nvSpPr>
        <xdr:cNvPr id="858" name="テキスト ボックス 857">
          <a:extLst>
            <a:ext uri="{FF2B5EF4-FFF2-40B4-BE49-F238E27FC236}">
              <a16:creationId xmlns:a16="http://schemas.microsoft.com/office/drawing/2014/main" id="{00000000-0008-0000-0100-00005A030000}"/>
            </a:ext>
          </a:extLst>
        </xdr:cNvPr>
        <xdr:cNvSpPr txBox="1"/>
      </xdr:nvSpPr>
      <xdr:spPr>
        <a:xfrm>
          <a:off x="12042775" y="17002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9" name="直線コネクタ 858">
          <a:extLst>
            <a:ext uri="{FF2B5EF4-FFF2-40B4-BE49-F238E27FC236}">
              <a16:creationId xmlns:a16="http://schemas.microsoft.com/office/drawing/2014/main" id="{00000000-0008-0000-0100-00005B030000}"/>
            </a:ext>
          </a:extLst>
        </xdr:cNvPr>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96</xdr:row>
      <xdr:rowOff>162560</xdr:rowOff>
    </xdr:from>
    <xdr:ext cx="337820" cy="259080"/>
    <xdr:sp macro="" textlink="">
      <xdr:nvSpPr>
        <xdr:cNvPr id="860" name="テキスト ボックス 859">
          <a:extLst>
            <a:ext uri="{FF2B5EF4-FFF2-40B4-BE49-F238E27FC236}">
              <a16:creationId xmlns:a16="http://schemas.microsoft.com/office/drawing/2014/main" id="{00000000-0008-0000-0100-00005C030000}"/>
            </a:ext>
          </a:extLst>
        </xdr:cNvPr>
        <xdr:cNvSpPr txBox="1"/>
      </xdr:nvSpPr>
      <xdr:spPr>
        <a:xfrm>
          <a:off x="12106910" y="166217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1" name="【公民館】&#10;有形固定資産減価償却率グラフ枠">
          <a:extLst>
            <a:ext uri="{FF2B5EF4-FFF2-40B4-BE49-F238E27FC236}">
              <a16:creationId xmlns:a16="http://schemas.microsoft.com/office/drawing/2014/main" id="{00000000-0008-0000-0100-00005D030000}"/>
            </a:ext>
          </a:extLst>
        </xdr:cNvPr>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99</xdr:row>
      <xdr:rowOff>161925</xdr:rowOff>
    </xdr:from>
    <xdr:to>
      <xdr:col>85</xdr:col>
      <xdr:colOff>126365</xdr:colOff>
      <xdr:row>107</xdr:row>
      <xdr:rowOff>158115</xdr:rowOff>
    </xdr:to>
    <xdr:cxnSp macro="">
      <xdr:nvCxnSpPr>
        <xdr:cNvPr id="862" name="直線コネクタ 861">
          <a:extLst>
            <a:ext uri="{FF2B5EF4-FFF2-40B4-BE49-F238E27FC236}">
              <a16:creationId xmlns:a16="http://schemas.microsoft.com/office/drawing/2014/main" id="{00000000-0008-0000-0100-00005E030000}"/>
            </a:ext>
          </a:extLst>
        </xdr:cNvPr>
        <xdr:cNvCxnSpPr/>
      </xdr:nvCxnSpPr>
      <xdr:spPr>
        <a:xfrm flipV="1">
          <a:off x="16318865" y="17135475"/>
          <a:ext cx="0" cy="13677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161925</xdr:rowOff>
    </xdr:from>
    <xdr:ext cx="405130" cy="259080"/>
    <xdr:sp macro="" textlink="">
      <xdr:nvSpPr>
        <xdr:cNvPr id="863" name="【公民館】&#10;有形固定資産減価償却率最小値テキスト">
          <a:extLst>
            <a:ext uri="{FF2B5EF4-FFF2-40B4-BE49-F238E27FC236}">
              <a16:creationId xmlns:a16="http://schemas.microsoft.com/office/drawing/2014/main" id="{00000000-0008-0000-0100-00005F030000}"/>
            </a:ext>
          </a:extLst>
        </xdr:cNvPr>
        <xdr:cNvSpPr txBox="1"/>
      </xdr:nvSpPr>
      <xdr:spPr>
        <a:xfrm>
          <a:off x="16357600" y="185070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91.3</a:t>
          </a:r>
          <a:endParaRPr kumimoji="1" lang="ja-JP" altLang="en-US" sz="1000" b="1">
            <a:latin typeface="ＭＳ Ｐゴシック"/>
            <a:ea typeface="ＭＳ Ｐゴシック"/>
          </a:endParaRPr>
        </a:p>
      </xdr:txBody>
    </xdr:sp>
    <xdr:clientData/>
  </xdr:oneCellAnchor>
  <xdr:twoCellAnchor>
    <xdr:from>
      <xdr:col>85</xdr:col>
      <xdr:colOff>38100</xdr:colOff>
      <xdr:row>107</xdr:row>
      <xdr:rowOff>158115</xdr:rowOff>
    </xdr:from>
    <xdr:to>
      <xdr:col>86</xdr:col>
      <xdr:colOff>25400</xdr:colOff>
      <xdr:row>107</xdr:row>
      <xdr:rowOff>158115</xdr:rowOff>
    </xdr:to>
    <xdr:cxnSp macro="">
      <xdr:nvCxnSpPr>
        <xdr:cNvPr id="864" name="直線コネクタ 863">
          <a:extLst>
            <a:ext uri="{FF2B5EF4-FFF2-40B4-BE49-F238E27FC236}">
              <a16:creationId xmlns:a16="http://schemas.microsoft.com/office/drawing/2014/main" id="{00000000-0008-0000-0100-000060030000}"/>
            </a:ext>
          </a:extLst>
        </xdr:cNvPr>
        <xdr:cNvCxnSpPr/>
      </xdr:nvCxnSpPr>
      <xdr:spPr>
        <a:xfrm>
          <a:off x="16230600" y="185032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109220</xdr:rowOff>
    </xdr:from>
    <xdr:ext cx="405130" cy="257810"/>
    <xdr:sp macro="" textlink="">
      <xdr:nvSpPr>
        <xdr:cNvPr id="865" name="【公民館】&#10;有形固定資産減価償却率最大値テキスト">
          <a:extLst>
            <a:ext uri="{FF2B5EF4-FFF2-40B4-BE49-F238E27FC236}">
              <a16:creationId xmlns:a16="http://schemas.microsoft.com/office/drawing/2014/main" id="{00000000-0008-0000-0100-000061030000}"/>
            </a:ext>
          </a:extLst>
        </xdr:cNvPr>
        <xdr:cNvSpPr txBox="1"/>
      </xdr:nvSpPr>
      <xdr:spPr>
        <a:xfrm>
          <a:off x="16357600" y="1691132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19.5</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161925</xdr:rowOff>
    </xdr:from>
    <xdr:to>
      <xdr:col>86</xdr:col>
      <xdr:colOff>25400</xdr:colOff>
      <xdr:row>99</xdr:row>
      <xdr:rowOff>161925</xdr:rowOff>
    </xdr:to>
    <xdr:cxnSp macro="">
      <xdr:nvCxnSpPr>
        <xdr:cNvPr id="866" name="直線コネクタ 865">
          <a:extLst>
            <a:ext uri="{FF2B5EF4-FFF2-40B4-BE49-F238E27FC236}">
              <a16:creationId xmlns:a16="http://schemas.microsoft.com/office/drawing/2014/main" id="{00000000-0008-0000-0100-000062030000}"/>
            </a:ext>
          </a:extLst>
        </xdr:cNvPr>
        <xdr:cNvCxnSpPr/>
      </xdr:nvCxnSpPr>
      <xdr:spPr>
        <a:xfrm>
          <a:off x="16230600" y="17135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68580</xdr:rowOff>
    </xdr:from>
    <xdr:ext cx="405130" cy="259080"/>
    <xdr:sp macro="" textlink="">
      <xdr:nvSpPr>
        <xdr:cNvPr id="867" name="【公民館】&#10;有形固定資産減価償却率平均値テキスト">
          <a:extLst>
            <a:ext uri="{FF2B5EF4-FFF2-40B4-BE49-F238E27FC236}">
              <a16:creationId xmlns:a16="http://schemas.microsoft.com/office/drawing/2014/main" id="{00000000-0008-0000-0100-000063030000}"/>
            </a:ext>
          </a:extLst>
        </xdr:cNvPr>
        <xdr:cNvSpPr txBox="1"/>
      </xdr:nvSpPr>
      <xdr:spPr>
        <a:xfrm>
          <a:off x="16357600" y="1789938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90170</xdr:rowOff>
    </xdr:from>
    <xdr:to>
      <xdr:col>85</xdr:col>
      <xdr:colOff>177800</xdr:colOff>
      <xdr:row>105</xdr:row>
      <xdr:rowOff>20320</xdr:rowOff>
    </xdr:to>
    <xdr:sp macro="" textlink="">
      <xdr:nvSpPr>
        <xdr:cNvPr id="868" name="フローチャート: 判断 867">
          <a:extLst>
            <a:ext uri="{FF2B5EF4-FFF2-40B4-BE49-F238E27FC236}">
              <a16:creationId xmlns:a16="http://schemas.microsoft.com/office/drawing/2014/main" id="{00000000-0008-0000-0100-000064030000}"/>
            </a:ext>
          </a:extLst>
        </xdr:cNvPr>
        <xdr:cNvSpPr/>
      </xdr:nvSpPr>
      <xdr:spPr>
        <a:xfrm>
          <a:off x="162687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86360</xdr:rowOff>
    </xdr:from>
    <xdr:to>
      <xdr:col>81</xdr:col>
      <xdr:colOff>101600</xdr:colOff>
      <xdr:row>105</xdr:row>
      <xdr:rowOff>16510</xdr:rowOff>
    </xdr:to>
    <xdr:sp macro="" textlink="">
      <xdr:nvSpPr>
        <xdr:cNvPr id="869" name="フローチャート: 判断 868">
          <a:extLst>
            <a:ext uri="{FF2B5EF4-FFF2-40B4-BE49-F238E27FC236}">
              <a16:creationId xmlns:a16="http://schemas.microsoft.com/office/drawing/2014/main" id="{00000000-0008-0000-0100-000065030000}"/>
            </a:ext>
          </a:extLst>
        </xdr:cNvPr>
        <xdr:cNvSpPr/>
      </xdr:nvSpPr>
      <xdr:spPr>
        <a:xfrm>
          <a:off x="15430500" y="1791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870" name="フローチャート: 判断 869">
          <a:extLst>
            <a:ext uri="{FF2B5EF4-FFF2-40B4-BE49-F238E27FC236}">
              <a16:creationId xmlns:a16="http://schemas.microsoft.com/office/drawing/2014/main" id="{00000000-0008-0000-0100-000066030000}"/>
            </a:ext>
          </a:extLst>
        </xdr:cNvPr>
        <xdr:cNvSpPr/>
      </xdr:nvSpPr>
      <xdr:spPr>
        <a:xfrm>
          <a:off x="1454150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40640</xdr:rowOff>
    </xdr:from>
    <xdr:to>
      <xdr:col>72</xdr:col>
      <xdr:colOff>38100</xdr:colOff>
      <xdr:row>104</xdr:row>
      <xdr:rowOff>142240</xdr:rowOff>
    </xdr:to>
    <xdr:sp macro="" textlink="">
      <xdr:nvSpPr>
        <xdr:cNvPr id="871" name="フローチャート: 判断 870">
          <a:extLst>
            <a:ext uri="{FF2B5EF4-FFF2-40B4-BE49-F238E27FC236}">
              <a16:creationId xmlns:a16="http://schemas.microsoft.com/office/drawing/2014/main" id="{00000000-0008-0000-0100-000067030000}"/>
            </a:ext>
          </a:extLst>
        </xdr:cNvPr>
        <xdr:cNvSpPr/>
      </xdr:nvSpPr>
      <xdr:spPr>
        <a:xfrm>
          <a:off x="13652500" y="1787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170180</xdr:rowOff>
    </xdr:from>
    <xdr:to>
      <xdr:col>67</xdr:col>
      <xdr:colOff>101600</xdr:colOff>
      <xdr:row>104</xdr:row>
      <xdr:rowOff>100330</xdr:rowOff>
    </xdr:to>
    <xdr:sp macro="" textlink="">
      <xdr:nvSpPr>
        <xdr:cNvPr id="872" name="フローチャート: 判断 871">
          <a:extLst>
            <a:ext uri="{FF2B5EF4-FFF2-40B4-BE49-F238E27FC236}">
              <a16:creationId xmlns:a16="http://schemas.microsoft.com/office/drawing/2014/main" id="{00000000-0008-0000-0100-000068030000}"/>
            </a:ext>
          </a:extLst>
        </xdr:cNvPr>
        <xdr:cNvSpPr/>
      </xdr:nvSpPr>
      <xdr:spPr>
        <a:xfrm>
          <a:off x="12763500" y="1782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873" name="テキスト ボックス 872">
          <a:extLst>
            <a:ext uri="{FF2B5EF4-FFF2-40B4-BE49-F238E27FC236}">
              <a16:creationId xmlns:a16="http://schemas.microsoft.com/office/drawing/2014/main" id="{00000000-0008-0000-0100-000069030000}"/>
            </a:ext>
          </a:extLst>
        </xdr:cNvPr>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874" name="テキスト ボックス 873">
          <a:extLst>
            <a:ext uri="{FF2B5EF4-FFF2-40B4-BE49-F238E27FC236}">
              <a16:creationId xmlns:a16="http://schemas.microsoft.com/office/drawing/2014/main" id="{00000000-0008-0000-0100-00006A030000}"/>
            </a:ext>
          </a:extLst>
        </xdr:cNvPr>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875" name="テキスト ボックス 874">
          <a:extLst>
            <a:ext uri="{FF2B5EF4-FFF2-40B4-BE49-F238E27FC236}">
              <a16:creationId xmlns:a16="http://schemas.microsoft.com/office/drawing/2014/main" id="{00000000-0008-0000-0100-00006B030000}"/>
            </a:ext>
          </a:extLst>
        </xdr:cNvPr>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876" name="テキスト ボックス 875">
          <a:extLst>
            <a:ext uri="{FF2B5EF4-FFF2-40B4-BE49-F238E27FC236}">
              <a16:creationId xmlns:a16="http://schemas.microsoft.com/office/drawing/2014/main" id="{00000000-0008-0000-0100-00006C030000}"/>
            </a:ext>
          </a:extLst>
        </xdr:cNvPr>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877" name="テキスト ボックス 876">
          <a:extLst>
            <a:ext uri="{FF2B5EF4-FFF2-40B4-BE49-F238E27FC236}">
              <a16:creationId xmlns:a16="http://schemas.microsoft.com/office/drawing/2014/main" id="{00000000-0008-0000-0100-00006D030000}"/>
            </a:ext>
          </a:extLst>
        </xdr:cNvPr>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100</xdr:row>
      <xdr:rowOff>38735</xdr:rowOff>
    </xdr:from>
    <xdr:to>
      <xdr:col>85</xdr:col>
      <xdr:colOff>177800</xdr:colOff>
      <xdr:row>100</xdr:row>
      <xdr:rowOff>140335</xdr:rowOff>
    </xdr:to>
    <xdr:sp macro="" textlink="">
      <xdr:nvSpPr>
        <xdr:cNvPr id="878" name="楕円 877">
          <a:extLst>
            <a:ext uri="{FF2B5EF4-FFF2-40B4-BE49-F238E27FC236}">
              <a16:creationId xmlns:a16="http://schemas.microsoft.com/office/drawing/2014/main" id="{00000000-0008-0000-0100-00006E030000}"/>
            </a:ext>
          </a:extLst>
        </xdr:cNvPr>
        <xdr:cNvSpPr/>
      </xdr:nvSpPr>
      <xdr:spPr>
        <a:xfrm>
          <a:off x="16268700" y="17183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125095</xdr:rowOff>
    </xdr:from>
    <xdr:ext cx="405130" cy="258445"/>
    <xdr:sp macro="" textlink="">
      <xdr:nvSpPr>
        <xdr:cNvPr id="879" name="【公民館】&#10;有形固定資産減価償却率該当値テキスト">
          <a:extLst>
            <a:ext uri="{FF2B5EF4-FFF2-40B4-BE49-F238E27FC236}">
              <a16:creationId xmlns:a16="http://schemas.microsoft.com/office/drawing/2014/main" id="{00000000-0008-0000-0100-00006F030000}"/>
            </a:ext>
          </a:extLst>
        </xdr:cNvPr>
        <xdr:cNvSpPr txBox="1"/>
      </xdr:nvSpPr>
      <xdr:spPr>
        <a:xfrm>
          <a:off x="16357600" y="1709864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99</xdr:row>
      <xdr:rowOff>164465</xdr:rowOff>
    </xdr:from>
    <xdr:to>
      <xdr:col>81</xdr:col>
      <xdr:colOff>101600</xdr:colOff>
      <xdr:row>100</xdr:row>
      <xdr:rowOff>94615</xdr:rowOff>
    </xdr:to>
    <xdr:sp macro="" textlink="">
      <xdr:nvSpPr>
        <xdr:cNvPr id="880" name="楕円 879">
          <a:extLst>
            <a:ext uri="{FF2B5EF4-FFF2-40B4-BE49-F238E27FC236}">
              <a16:creationId xmlns:a16="http://schemas.microsoft.com/office/drawing/2014/main" id="{00000000-0008-0000-0100-000070030000}"/>
            </a:ext>
          </a:extLst>
        </xdr:cNvPr>
        <xdr:cNvSpPr/>
      </xdr:nvSpPr>
      <xdr:spPr>
        <a:xfrm>
          <a:off x="15430500" y="17138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43815</xdr:rowOff>
    </xdr:from>
    <xdr:to>
      <xdr:col>85</xdr:col>
      <xdr:colOff>127000</xdr:colOff>
      <xdr:row>100</xdr:row>
      <xdr:rowOff>89535</xdr:rowOff>
    </xdr:to>
    <xdr:cxnSp macro="">
      <xdr:nvCxnSpPr>
        <xdr:cNvPr id="881" name="直線コネクタ 880">
          <a:extLst>
            <a:ext uri="{FF2B5EF4-FFF2-40B4-BE49-F238E27FC236}">
              <a16:creationId xmlns:a16="http://schemas.microsoft.com/office/drawing/2014/main" id="{00000000-0008-0000-0100-000071030000}"/>
            </a:ext>
          </a:extLst>
        </xdr:cNvPr>
        <xdr:cNvCxnSpPr/>
      </xdr:nvCxnSpPr>
      <xdr:spPr>
        <a:xfrm>
          <a:off x="15481300" y="17188815"/>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99</xdr:row>
      <xdr:rowOff>122555</xdr:rowOff>
    </xdr:from>
    <xdr:to>
      <xdr:col>76</xdr:col>
      <xdr:colOff>165100</xdr:colOff>
      <xdr:row>100</xdr:row>
      <xdr:rowOff>52705</xdr:rowOff>
    </xdr:to>
    <xdr:sp macro="" textlink="">
      <xdr:nvSpPr>
        <xdr:cNvPr id="882" name="楕円 881">
          <a:extLst>
            <a:ext uri="{FF2B5EF4-FFF2-40B4-BE49-F238E27FC236}">
              <a16:creationId xmlns:a16="http://schemas.microsoft.com/office/drawing/2014/main" id="{00000000-0008-0000-0100-000072030000}"/>
            </a:ext>
          </a:extLst>
        </xdr:cNvPr>
        <xdr:cNvSpPr/>
      </xdr:nvSpPr>
      <xdr:spPr>
        <a:xfrm>
          <a:off x="14541500" y="17096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1905</xdr:rowOff>
    </xdr:from>
    <xdr:to>
      <xdr:col>81</xdr:col>
      <xdr:colOff>50800</xdr:colOff>
      <xdr:row>100</xdr:row>
      <xdr:rowOff>43815</xdr:rowOff>
    </xdr:to>
    <xdr:cxnSp macro="">
      <xdr:nvCxnSpPr>
        <xdr:cNvPr id="883" name="直線コネクタ 882">
          <a:extLst>
            <a:ext uri="{FF2B5EF4-FFF2-40B4-BE49-F238E27FC236}">
              <a16:creationId xmlns:a16="http://schemas.microsoft.com/office/drawing/2014/main" id="{00000000-0008-0000-0100-000073030000}"/>
            </a:ext>
          </a:extLst>
        </xdr:cNvPr>
        <xdr:cNvCxnSpPr/>
      </xdr:nvCxnSpPr>
      <xdr:spPr>
        <a:xfrm>
          <a:off x="14592300" y="17146905"/>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99</xdr:row>
      <xdr:rowOff>76835</xdr:rowOff>
    </xdr:from>
    <xdr:to>
      <xdr:col>72</xdr:col>
      <xdr:colOff>38100</xdr:colOff>
      <xdr:row>100</xdr:row>
      <xdr:rowOff>6985</xdr:rowOff>
    </xdr:to>
    <xdr:sp macro="" textlink="">
      <xdr:nvSpPr>
        <xdr:cNvPr id="884" name="楕円 883">
          <a:extLst>
            <a:ext uri="{FF2B5EF4-FFF2-40B4-BE49-F238E27FC236}">
              <a16:creationId xmlns:a16="http://schemas.microsoft.com/office/drawing/2014/main" id="{00000000-0008-0000-0100-000074030000}"/>
            </a:ext>
          </a:extLst>
        </xdr:cNvPr>
        <xdr:cNvSpPr/>
      </xdr:nvSpPr>
      <xdr:spPr>
        <a:xfrm>
          <a:off x="13652500" y="17050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99</xdr:row>
      <xdr:rowOff>127635</xdr:rowOff>
    </xdr:from>
    <xdr:to>
      <xdr:col>76</xdr:col>
      <xdr:colOff>114300</xdr:colOff>
      <xdr:row>100</xdr:row>
      <xdr:rowOff>1905</xdr:rowOff>
    </xdr:to>
    <xdr:cxnSp macro="">
      <xdr:nvCxnSpPr>
        <xdr:cNvPr id="885" name="直線コネクタ 884">
          <a:extLst>
            <a:ext uri="{FF2B5EF4-FFF2-40B4-BE49-F238E27FC236}">
              <a16:creationId xmlns:a16="http://schemas.microsoft.com/office/drawing/2014/main" id="{00000000-0008-0000-0100-000075030000}"/>
            </a:ext>
          </a:extLst>
        </xdr:cNvPr>
        <xdr:cNvCxnSpPr/>
      </xdr:nvCxnSpPr>
      <xdr:spPr>
        <a:xfrm>
          <a:off x="13703300" y="17101185"/>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99</xdr:row>
      <xdr:rowOff>31115</xdr:rowOff>
    </xdr:from>
    <xdr:to>
      <xdr:col>67</xdr:col>
      <xdr:colOff>101600</xdr:colOff>
      <xdr:row>99</xdr:row>
      <xdr:rowOff>132715</xdr:rowOff>
    </xdr:to>
    <xdr:sp macro="" textlink="">
      <xdr:nvSpPr>
        <xdr:cNvPr id="886" name="楕円 885">
          <a:extLst>
            <a:ext uri="{FF2B5EF4-FFF2-40B4-BE49-F238E27FC236}">
              <a16:creationId xmlns:a16="http://schemas.microsoft.com/office/drawing/2014/main" id="{00000000-0008-0000-0100-000076030000}"/>
            </a:ext>
          </a:extLst>
        </xdr:cNvPr>
        <xdr:cNvSpPr/>
      </xdr:nvSpPr>
      <xdr:spPr>
        <a:xfrm>
          <a:off x="12763500" y="17004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99</xdr:row>
      <xdr:rowOff>81915</xdr:rowOff>
    </xdr:from>
    <xdr:to>
      <xdr:col>71</xdr:col>
      <xdr:colOff>177800</xdr:colOff>
      <xdr:row>99</xdr:row>
      <xdr:rowOff>127635</xdr:rowOff>
    </xdr:to>
    <xdr:cxnSp macro="">
      <xdr:nvCxnSpPr>
        <xdr:cNvPr id="887" name="直線コネクタ 886">
          <a:extLst>
            <a:ext uri="{FF2B5EF4-FFF2-40B4-BE49-F238E27FC236}">
              <a16:creationId xmlns:a16="http://schemas.microsoft.com/office/drawing/2014/main" id="{00000000-0008-0000-0100-000077030000}"/>
            </a:ext>
          </a:extLst>
        </xdr:cNvPr>
        <xdr:cNvCxnSpPr/>
      </xdr:nvCxnSpPr>
      <xdr:spPr>
        <a:xfrm>
          <a:off x="12814300" y="17055465"/>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105</xdr:row>
      <xdr:rowOff>7620</xdr:rowOff>
    </xdr:from>
    <xdr:ext cx="405130" cy="257810"/>
    <xdr:sp macro="" textlink="">
      <xdr:nvSpPr>
        <xdr:cNvPr id="888" name="n_1aveValue【公民館】&#10;有形固定資産減価償却率">
          <a:extLst>
            <a:ext uri="{FF2B5EF4-FFF2-40B4-BE49-F238E27FC236}">
              <a16:creationId xmlns:a16="http://schemas.microsoft.com/office/drawing/2014/main" id="{00000000-0008-0000-0100-000078030000}"/>
            </a:ext>
          </a:extLst>
        </xdr:cNvPr>
        <xdr:cNvSpPr txBox="1"/>
      </xdr:nvSpPr>
      <xdr:spPr>
        <a:xfrm>
          <a:off x="15266035" y="1800987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104</xdr:row>
      <xdr:rowOff>158115</xdr:rowOff>
    </xdr:from>
    <xdr:ext cx="403860" cy="257810"/>
    <xdr:sp macro="" textlink="">
      <xdr:nvSpPr>
        <xdr:cNvPr id="889" name="n_2aveValue【公民館】&#10;有形固定資産減価償却率">
          <a:extLst>
            <a:ext uri="{FF2B5EF4-FFF2-40B4-BE49-F238E27FC236}">
              <a16:creationId xmlns:a16="http://schemas.microsoft.com/office/drawing/2014/main" id="{00000000-0008-0000-0100-000079030000}"/>
            </a:ext>
          </a:extLst>
        </xdr:cNvPr>
        <xdr:cNvSpPr txBox="1"/>
      </xdr:nvSpPr>
      <xdr:spPr>
        <a:xfrm>
          <a:off x="14389735" y="1798891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104</xdr:row>
      <xdr:rowOff>133350</xdr:rowOff>
    </xdr:from>
    <xdr:ext cx="403860" cy="257810"/>
    <xdr:sp macro="" textlink="">
      <xdr:nvSpPr>
        <xdr:cNvPr id="890" name="n_3aveValue【公民館】&#10;有形固定資産減価償却率">
          <a:extLst>
            <a:ext uri="{FF2B5EF4-FFF2-40B4-BE49-F238E27FC236}">
              <a16:creationId xmlns:a16="http://schemas.microsoft.com/office/drawing/2014/main" id="{00000000-0008-0000-0100-00007A030000}"/>
            </a:ext>
          </a:extLst>
        </xdr:cNvPr>
        <xdr:cNvSpPr txBox="1"/>
      </xdr:nvSpPr>
      <xdr:spPr>
        <a:xfrm>
          <a:off x="13500735" y="1796415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60.8</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104</xdr:row>
      <xdr:rowOff>91440</xdr:rowOff>
    </xdr:from>
    <xdr:ext cx="403860" cy="259080"/>
    <xdr:sp macro="" textlink="">
      <xdr:nvSpPr>
        <xdr:cNvPr id="891" name="n_4aveValue【公民館】&#10;有形固定資産減価償却率">
          <a:extLst>
            <a:ext uri="{FF2B5EF4-FFF2-40B4-BE49-F238E27FC236}">
              <a16:creationId xmlns:a16="http://schemas.microsoft.com/office/drawing/2014/main" id="{00000000-0008-0000-0100-00007B030000}"/>
            </a:ext>
          </a:extLst>
        </xdr:cNvPr>
        <xdr:cNvSpPr txBox="1"/>
      </xdr:nvSpPr>
      <xdr:spPr>
        <a:xfrm>
          <a:off x="12611735" y="179222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98</xdr:row>
      <xdr:rowOff>111125</xdr:rowOff>
    </xdr:from>
    <xdr:ext cx="405130" cy="257810"/>
    <xdr:sp macro="" textlink="">
      <xdr:nvSpPr>
        <xdr:cNvPr id="892" name="n_1mainValue【公民館】&#10;有形固定資産減価償却率">
          <a:extLst>
            <a:ext uri="{FF2B5EF4-FFF2-40B4-BE49-F238E27FC236}">
              <a16:creationId xmlns:a16="http://schemas.microsoft.com/office/drawing/2014/main" id="{00000000-0008-0000-0100-00007C030000}"/>
            </a:ext>
          </a:extLst>
        </xdr:cNvPr>
        <xdr:cNvSpPr txBox="1"/>
      </xdr:nvSpPr>
      <xdr:spPr>
        <a:xfrm>
          <a:off x="15266035" y="1691322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22.3</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98</xdr:row>
      <xdr:rowOff>69215</xdr:rowOff>
    </xdr:from>
    <xdr:ext cx="403860" cy="259080"/>
    <xdr:sp macro="" textlink="">
      <xdr:nvSpPr>
        <xdr:cNvPr id="893" name="n_2mainValue【公民館】&#10;有形固定資産減価償却率">
          <a:extLst>
            <a:ext uri="{FF2B5EF4-FFF2-40B4-BE49-F238E27FC236}">
              <a16:creationId xmlns:a16="http://schemas.microsoft.com/office/drawing/2014/main" id="{00000000-0008-0000-0100-00007D030000}"/>
            </a:ext>
          </a:extLst>
        </xdr:cNvPr>
        <xdr:cNvSpPr txBox="1"/>
      </xdr:nvSpPr>
      <xdr:spPr>
        <a:xfrm>
          <a:off x="14389735" y="1687131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20.1</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98</xdr:row>
      <xdr:rowOff>23495</xdr:rowOff>
    </xdr:from>
    <xdr:ext cx="403860" cy="259080"/>
    <xdr:sp macro="" textlink="">
      <xdr:nvSpPr>
        <xdr:cNvPr id="894" name="n_3mainValue【公民館】&#10;有形固定資産減価償却率">
          <a:extLst>
            <a:ext uri="{FF2B5EF4-FFF2-40B4-BE49-F238E27FC236}">
              <a16:creationId xmlns:a16="http://schemas.microsoft.com/office/drawing/2014/main" id="{00000000-0008-0000-0100-00007E030000}"/>
            </a:ext>
          </a:extLst>
        </xdr:cNvPr>
        <xdr:cNvSpPr txBox="1"/>
      </xdr:nvSpPr>
      <xdr:spPr>
        <a:xfrm>
          <a:off x="13500735" y="1682559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17.7</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97</xdr:row>
      <xdr:rowOff>149225</xdr:rowOff>
    </xdr:from>
    <xdr:ext cx="403860" cy="259080"/>
    <xdr:sp macro="" textlink="">
      <xdr:nvSpPr>
        <xdr:cNvPr id="895" name="n_4mainValue【公民館】&#10;有形固定資産減価償却率">
          <a:extLst>
            <a:ext uri="{FF2B5EF4-FFF2-40B4-BE49-F238E27FC236}">
              <a16:creationId xmlns:a16="http://schemas.microsoft.com/office/drawing/2014/main" id="{00000000-0008-0000-0100-00007F030000}"/>
            </a:ext>
          </a:extLst>
        </xdr:cNvPr>
        <xdr:cNvSpPr txBox="1"/>
      </xdr:nvSpPr>
      <xdr:spPr>
        <a:xfrm>
          <a:off x="12611735" y="1677987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6" name="正方形/長方形 895">
          <a:extLst>
            <a:ext uri="{FF2B5EF4-FFF2-40B4-BE49-F238E27FC236}">
              <a16:creationId xmlns:a16="http://schemas.microsoft.com/office/drawing/2014/main" id="{00000000-0008-0000-0100-000080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7" name="正方形/長方形 896">
          <a:extLst>
            <a:ext uri="{FF2B5EF4-FFF2-40B4-BE49-F238E27FC236}">
              <a16:creationId xmlns:a16="http://schemas.microsoft.com/office/drawing/2014/main" id="{00000000-0008-0000-0100-000081030000}"/>
            </a:ext>
          </a:extLst>
        </xdr:cNvPr>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8" name="正方形/長方形 897">
          <a:extLst>
            <a:ext uri="{FF2B5EF4-FFF2-40B4-BE49-F238E27FC236}">
              <a16:creationId xmlns:a16="http://schemas.microsoft.com/office/drawing/2014/main" id="{00000000-0008-0000-0100-000082030000}"/>
            </a:ext>
          </a:extLst>
        </xdr:cNvPr>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22/68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9" name="正方形/長方形 898">
          <a:extLst>
            <a:ext uri="{FF2B5EF4-FFF2-40B4-BE49-F238E27FC236}">
              <a16:creationId xmlns:a16="http://schemas.microsoft.com/office/drawing/2014/main" id="{00000000-0008-0000-0100-000083030000}"/>
            </a:ext>
          </a:extLst>
        </xdr:cNvPr>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0" name="正方形/長方形 899">
          <a:extLst>
            <a:ext uri="{FF2B5EF4-FFF2-40B4-BE49-F238E27FC236}">
              <a16:creationId xmlns:a16="http://schemas.microsoft.com/office/drawing/2014/main" id="{00000000-0008-0000-0100-000084030000}"/>
            </a:ext>
          </a:extLst>
        </xdr:cNvPr>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1" name="正方形/長方形 900">
          <a:extLst>
            <a:ext uri="{FF2B5EF4-FFF2-40B4-BE49-F238E27FC236}">
              <a16:creationId xmlns:a16="http://schemas.microsoft.com/office/drawing/2014/main" id="{00000000-0008-0000-0100-000085030000}"/>
            </a:ext>
          </a:extLst>
        </xdr:cNvPr>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2" name="正方形/長方形 901">
          <a:extLst>
            <a:ext uri="{FF2B5EF4-FFF2-40B4-BE49-F238E27FC236}">
              <a16:creationId xmlns:a16="http://schemas.microsoft.com/office/drawing/2014/main" id="{00000000-0008-0000-0100-000086030000}"/>
            </a:ext>
          </a:extLst>
        </xdr:cNvPr>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3" name="正方形/長方形 902">
          <a:extLst>
            <a:ext uri="{FF2B5EF4-FFF2-40B4-BE49-F238E27FC236}">
              <a16:creationId xmlns:a16="http://schemas.microsoft.com/office/drawing/2014/main" id="{00000000-0008-0000-0100-000087030000}"/>
            </a:ext>
          </a:extLst>
        </xdr:cNvPr>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8615" cy="225425"/>
    <xdr:sp macro="" textlink="">
      <xdr:nvSpPr>
        <xdr:cNvPr id="904" name="テキスト ボックス 903">
          <a:extLst>
            <a:ext uri="{FF2B5EF4-FFF2-40B4-BE49-F238E27FC236}">
              <a16:creationId xmlns:a16="http://schemas.microsoft.com/office/drawing/2014/main" id="{00000000-0008-0000-0100-000088030000}"/>
            </a:ext>
          </a:extLst>
        </xdr:cNvPr>
        <xdr:cNvSpPr txBox="1"/>
      </xdr:nvSpPr>
      <xdr:spPr>
        <a:xfrm>
          <a:off x="18249900" y="1657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5" name="直線コネクタ 904">
          <a:extLst>
            <a:ext uri="{FF2B5EF4-FFF2-40B4-BE49-F238E27FC236}">
              <a16:creationId xmlns:a16="http://schemas.microsoft.com/office/drawing/2014/main" id="{00000000-0008-0000-0100-000089030000}"/>
            </a:ext>
          </a:extLst>
        </xdr:cNvPr>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6" name="直線コネクタ 905">
          <a:extLst>
            <a:ext uri="{FF2B5EF4-FFF2-40B4-BE49-F238E27FC236}">
              <a16:creationId xmlns:a16="http://schemas.microsoft.com/office/drawing/2014/main" id="{00000000-0008-0000-0100-00008A030000}"/>
            </a:ext>
          </a:extLst>
        </xdr:cNvPr>
        <xdr:cNvCxnSpPr/>
      </xdr:nvCxnSpPr>
      <xdr:spPr>
        <a:xfrm>
          <a:off x="18288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107</xdr:row>
      <xdr:rowOff>105410</xdr:rowOff>
    </xdr:from>
    <xdr:ext cx="466090" cy="259080"/>
    <xdr:sp macro="" textlink="">
      <xdr:nvSpPr>
        <xdr:cNvPr id="907" name="テキスト ボックス 906">
          <a:extLst>
            <a:ext uri="{FF2B5EF4-FFF2-40B4-BE49-F238E27FC236}">
              <a16:creationId xmlns:a16="http://schemas.microsoft.com/office/drawing/2014/main" id="{00000000-0008-0000-0100-00008B030000}"/>
            </a:ext>
          </a:extLst>
        </xdr:cNvPr>
        <xdr:cNvSpPr txBox="1"/>
      </xdr:nvSpPr>
      <xdr:spPr>
        <a:xfrm>
          <a:off x="17820640" y="184505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8" name="直線コネクタ 907">
          <a:extLst>
            <a:ext uri="{FF2B5EF4-FFF2-40B4-BE49-F238E27FC236}">
              <a16:creationId xmlns:a16="http://schemas.microsoft.com/office/drawing/2014/main" id="{00000000-0008-0000-0100-00008C030000}"/>
            </a:ext>
          </a:extLst>
        </xdr:cNvPr>
        <xdr:cNvCxnSpPr/>
      </xdr:nvCxnSpPr>
      <xdr:spPr>
        <a:xfrm>
          <a:off x="18288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162560</xdr:rowOff>
    </xdr:from>
    <xdr:ext cx="466090" cy="259080"/>
    <xdr:sp macro="" textlink="">
      <xdr:nvSpPr>
        <xdr:cNvPr id="909" name="テキスト ボックス 908">
          <a:extLst>
            <a:ext uri="{FF2B5EF4-FFF2-40B4-BE49-F238E27FC236}">
              <a16:creationId xmlns:a16="http://schemas.microsoft.com/office/drawing/2014/main" id="{00000000-0008-0000-0100-00008D030000}"/>
            </a:ext>
          </a:extLst>
        </xdr:cNvPr>
        <xdr:cNvSpPr txBox="1"/>
      </xdr:nvSpPr>
      <xdr:spPr>
        <a:xfrm>
          <a:off x="17820640" y="179933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0" name="直線コネクタ 909">
          <a:extLst>
            <a:ext uri="{FF2B5EF4-FFF2-40B4-BE49-F238E27FC236}">
              <a16:creationId xmlns:a16="http://schemas.microsoft.com/office/drawing/2014/main" id="{00000000-0008-0000-0100-00008E030000}"/>
            </a:ext>
          </a:extLst>
        </xdr:cNvPr>
        <xdr:cNvCxnSpPr/>
      </xdr:nvCxnSpPr>
      <xdr:spPr>
        <a:xfrm>
          <a:off x="18288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48260</xdr:rowOff>
    </xdr:from>
    <xdr:ext cx="466090" cy="259080"/>
    <xdr:sp macro="" textlink="">
      <xdr:nvSpPr>
        <xdr:cNvPr id="911" name="テキスト ボックス 910">
          <a:extLst>
            <a:ext uri="{FF2B5EF4-FFF2-40B4-BE49-F238E27FC236}">
              <a16:creationId xmlns:a16="http://schemas.microsoft.com/office/drawing/2014/main" id="{00000000-0008-0000-0100-00008F030000}"/>
            </a:ext>
          </a:extLst>
        </xdr:cNvPr>
        <xdr:cNvSpPr txBox="1"/>
      </xdr:nvSpPr>
      <xdr:spPr>
        <a:xfrm>
          <a:off x="17820640" y="175361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2" name="直線コネクタ 911">
          <a:extLst>
            <a:ext uri="{FF2B5EF4-FFF2-40B4-BE49-F238E27FC236}">
              <a16:creationId xmlns:a16="http://schemas.microsoft.com/office/drawing/2014/main" id="{00000000-0008-0000-0100-000090030000}"/>
            </a:ext>
          </a:extLst>
        </xdr:cNvPr>
        <xdr:cNvCxnSpPr/>
      </xdr:nvCxnSpPr>
      <xdr:spPr>
        <a:xfrm>
          <a:off x="18288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105410</xdr:rowOff>
    </xdr:from>
    <xdr:ext cx="466090" cy="259080"/>
    <xdr:sp macro="" textlink="">
      <xdr:nvSpPr>
        <xdr:cNvPr id="913" name="テキスト ボックス 912">
          <a:extLst>
            <a:ext uri="{FF2B5EF4-FFF2-40B4-BE49-F238E27FC236}">
              <a16:creationId xmlns:a16="http://schemas.microsoft.com/office/drawing/2014/main" id="{00000000-0008-0000-0100-000091030000}"/>
            </a:ext>
          </a:extLst>
        </xdr:cNvPr>
        <xdr:cNvSpPr txBox="1"/>
      </xdr:nvSpPr>
      <xdr:spPr>
        <a:xfrm>
          <a:off x="17820640" y="170789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4" name="直線コネクタ 913">
          <a:extLst>
            <a:ext uri="{FF2B5EF4-FFF2-40B4-BE49-F238E27FC236}">
              <a16:creationId xmlns:a16="http://schemas.microsoft.com/office/drawing/2014/main" id="{00000000-0008-0000-0100-000092030000}"/>
            </a:ext>
          </a:extLst>
        </xdr:cNvPr>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6090" cy="259080"/>
    <xdr:sp macro="" textlink="">
      <xdr:nvSpPr>
        <xdr:cNvPr id="915" name="テキスト ボックス 914">
          <a:extLst>
            <a:ext uri="{FF2B5EF4-FFF2-40B4-BE49-F238E27FC236}">
              <a16:creationId xmlns:a16="http://schemas.microsoft.com/office/drawing/2014/main" id="{00000000-0008-0000-0100-000093030000}"/>
            </a:ext>
          </a:extLst>
        </xdr:cNvPr>
        <xdr:cNvSpPr txBox="1"/>
      </xdr:nvSpPr>
      <xdr:spPr>
        <a:xfrm>
          <a:off x="17820640" y="1662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6" name="【公民館】&#10;一人当たり面積グラフ枠">
          <a:extLst>
            <a:ext uri="{FF2B5EF4-FFF2-40B4-BE49-F238E27FC236}">
              <a16:creationId xmlns:a16="http://schemas.microsoft.com/office/drawing/2014/main" id="{00000000-0008-0000-0100-000094030000}"/>
            </a:ext>
          </a:extLst>
        </xdr:cNvPr>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37465</xdr:rowOff>
    </xdr:from>
    <xdr:to>
      <xdr:col>116</xdr:col>
      <xdr:colOff>62865</xdr:colOff>
      <xdr:row>108</xdr:row>
      <xdr:rowOff>62230</xdr:rowOff>
    </xdr:to>
    <xdr:cxnSp macro="">
      <xdr:nvCxnSpPr>
        <xdr:cNvPr id="917" name="直線コネクタ 916">
          <a:extLst>
            <a:ext uri="{FF2B5EF4-FFF2-40B4-BE49-F238E27FC236}">
              <a16:creationId xmlns:a16="http://schemas.microsoft.com/office/drawing/2014/main" id="{00000000-0008-0000-0100-000095030000}"/>
            </a:ext>
          </a:extLst>
        </xdr:cNvPr>
        <xdr:cNvCxnSpPr/>
      </xdr:nvCxnSpPr>
      <xdr:spPr>
        <a:xfrm flipV="1">
          <a:off x="22160865" y="17182465"/>
          <a:ext cx="0" cy="13963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66040</xdr:rowOff>
    </xdr:from>
    <xdr:ext cx="469900" cy="257810"/>
    <xdr:sp macro="" textlink="">
      <xdr:nvSpPr>
        <xdr:cNvPr id="918" name="【公民館】&#10;一人当たり面積最小値テキスト">
          <a:extLst>
            <a:ext uri="{FF2B5EF4-FFF2-40B4-BE49-F238E27FC236}">
              <a16:creationId xmlns:a16="http://schemas.microsoft.com/office/drawing/2014/main" id="{00000000-0008-0000-0100-000096030000}"/>
            </a:ext>
          </a:extLst>
        </xdr:cNvPr>
        <xdr:cNvSpPr txBox="1"/>
      </xdr:nvSpPr>
      <xdr:spPr>
        <a:xfrm>
          <a:off x="22199600" y="1858264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0.006</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62230</xdr:rowOff>
    </xdr:from>
    <xdr:to>
      <xdr:col>116</xdr:col>
      <xdr:colOff>152400</xdr:colOff>
      <xdr:row>108</xdr:row>
      <xdr:rowOff>62230</xdr:rowOff>
    </xdr:to>
    <xdr:cxnSp macro="">
      <xdr:nvCxnSpPr>
        <xdr:cNvPr id="919" name="直線コネクタ 918">
          <a:extLst>
            <a:ext uri="{FF2B5EF4-FFF2-40B4-BE49-F238E27FC236}">
              <a16:creationId xmlns:a16="http://schemas.microsoft.com/office/drawing/2014/main" id="{00000000-0008-0000-0100-000097030000}"/>
            </a:ext>
          </a:extLst>
        </xdr:cNvPr>
        <xdr:cNvCxnSpPr/>
      </xdr:nvCxnSpPr>
      <xdr:spPr>
        <a:xfrm>
          <a:off x="22072600" y="185788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155575</xdr:rowOff>
    </xdr:from>
    <xdr:ext cx="469900" cy="257810"/>
    <xdr:sp macro="" textlink="">
      <xdr:nvSpPr>
        <xdr:cNvPr id="920" name="【公民館】&#10;一人当たり面積最大値テキスト">
          <a:extLst>
            <a:ext uri="{FF2B5EF4-FFF2-40B4-BE49-F238E27FC236}">
              <a16:creationId xmlns:a16="http://schemas.microsoft.com/office/drawing/2014/main" id="{00000000-0008-0000-0100-000098030000}"/>
            </a:ext>
          </a:extLst>
        </xdr:cNvPr>
        <xdr:cNvSpPr txBox="1"/>
      </xdr:nvSpPr>
      <xdr:spPr>
        <a:xfrm>
          <a:off x="22199600" y="1695767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0.617</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37465</xdr:rowOff>
    </xdr:from>
    <xdr:to>
      <xdr:col>116</xdr:col>
      <xdr:colOff>152400</xdr:colOff>
      <xdr:row>100</xdr:row>
      <xdr:rowOff>37465</xdr:rowOff>
    </xdr:to>
    <xdr:cxnSp macro="">
      <xdr:nvCxnSpPr>
        <xdr:cNvPr id="921" name="直線コネクタ 920">
          <a:extLst>
            <a:ext uri="{FF2B5EF4-FFF2-40B4-BE49-F238E27FC236}">
              <a16:creationId xmlns:a16="http://schemas.microsoft.com/office/drawing/2014/main" id="{00000000-0008-0000-0100-000099030000}"/>
            </a:ext>
          </a:extLst>
        </xdr:cNvPr>
        <xdr:cNvCxnSpPr/>
      </xdr:nvCxnSpPr>
      <xdr:spPr>
        <a:xfrm>
          <a:off x="22072600" y="171824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170815</xdr:rowOff>
    </xdr:from>
    <xdr:ext cx="469900" cy="258445"/>
    <xdr:sp macro="" textlink="">
      <xdr:nvSpPr>
        <xdr:cNvPr id="922" name="【公民館】&#10;一人当たり面積平均値テキスト">
          <a:extLst>
            <a:ext uri="{FF2B5EF4-FFF2-40B4-BE49-F238E27FC236}">
              <a16:creationId xmlns:a16="http://schemas.microsoft.com/office/drawing/2014/main" id="{00000000-0008-0000-0100-00009A030000}"/>
            </a:ext>
          </a:extLst>
        </xdr:cNvPr>
        <xdr:cNvSpPr txBox="1"/>
      </xdr:nvSpPr>
      <xdr:spPr>
        <a:xfrm>
          <a:off x="22199600" y="1817306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0.152</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106</xdr:row>
      <xdr:rowOff>20955</xdr:rowOff>
    </xdr:from>
    <xdr:to>
      <xdr:col>116</xdr:col>
      <xdr:colOff>114300</xdr:colOff>
      <xdr:row>106</xdr:row>
      <xdr:rowOff>122555</xdr:rowOff>
    </xdr:to>
    <xdr:sp macro="" textlink="">
      <xdr:nvSpPr>
        <xdr:cNvPr id="923" name="フローチャート: 判断 922">
          <a:extLst>
            <a:ext uri="{FF2B5EF4-FFF2-40B4-BE49-F238E27FC236}">
              <a16:creationId xmlns:a16="http://schemas.microsoft.com/office/drawing/2014/main" id="{00000000-0008-0000-0100-00009B030000}"/>
            </a:ext>
          </a:extLst>
        </xdr:cNvPr>
        <xdr:cNvSpPr/>
      </xdr:nvSpPr>
      <xdr:spPr>
        <a:xfrm>
          <a:off x="22110700" y="1819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13970</xdr:rowOff>
    </xdr:from>
    <xdr:to>
      <xdr:col>112</xdr:col>
      <xdr:colOff>38100</xdr:colOff>
      <xdr:row>106</xdr:row>
      <xdr:rowOff>115570</xdr:rowOff>
    </xdr:to>
    <xdr:sp macro="" textlink="">
      <xdr:nvSpPr>
        <xdr:cNvPr id="924" name="フローチャート: 判断 923">
          <a:extLst>
            <a:ext uri="{FF2B5EF4-FFF2-40B4-BE49-F238E27FC236}">
              <a16:creationId xmlns:a16="http://schemas.microsoft.com/office/drawing/2014/main" id="{00000000-0008-0000-0100-00009C030000}"/>
            </a:ext>
          </a:extLst>
        </xdr:cNvPr>
        <xdr:cNvSpPr/>
      </xdr:nvSpPr>
      <xdr:spPr>
        <a:xfrm>
          <a:off x="21272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9525</xdr:rowOff>
    </xdr:from>
    <xdr:to>
      <xdr:col>107</xdr:col>
      <xdr:colOff>101600</xdr:colOff>
      <xdr:row>106</xdr:row>
      <xdr:rowOff>111125</xdr:rowOff>
    </xdr:to>
    <xdr:sp macro="" textlink="">
      <xdr:nvSpPr>
        <xdr:cNvPr id="925" name="フローチャート: 判断 924">
          <a:extLst>
            <a:ext uri="{FF2B5EF4-FFF2-40B4-BE49-F238E27FC236}">
              <a16:creationId xmlns:a16="http://schemas.microsoft.com/office/drawing/2014/main" id="{00000000-0008-0000-0100-00009D030000}"/>
            </a:ext>
          </a:extLst>
        </xdr:cNvPr>
        <xdr:cNvSpPr/>
      </xdr:nvSpPr>
      <xdr:spPr>
        <a:xfrm>
          <a:off x="20383500" y="1818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9525</xdr:rowOff>
    </xdr:from>
    <xdr:to>
      <xdr:col>102</xdr:col>
      <xdr:colOff>165100</xdr:colOff>
      <xdr:row>106</xdr:row>
      <xdr:rowOff>111125</xdr:rowOff>
    </xdr:to>
    <xdr:sp macro="" textlink="">
      <xdr:nvSpPr>
        <xdr:cNvPr id="926" name="フローチャート: 判断 925">
          <a:extLst>
            <a:ext uri="{FF2B5EF4-FFF2-40B4-BE49-F238E27FC236}">
              <a16:creationId xmlns:a16="http://schemas.microsoft.com/office/drawing/2014/main" id="{00000000-0008-0000-0100-00009E030000}"/>
            </a:ext>
          </a:extLst>
        </xdr:cNvPr>
        <xdr:cNvSpPr/>
      </xdr:nvSpPr>
      <xdr:spPr>
        <a:xfrm>
          <a:off x="19494500" y="1818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16510</xdr:rowOff>
    </xdr:from>
    <xdr:to>
      <xdr:col>98</xdr:col>
      <xdr:colOff>38100</xdr:colOff>
      <xdr:row>106</xdr:row>
      <xdr:rowOff>118110</xdr:rowOff>
    </xdr:to>
    <xdr:sp macro="" textlink="">
      <xdr:nvSpPr>
        <xdr:cNvPr id="927" name="フローチャート: 判断 926">
          <a:extLst>
            <a:ext uri="{FF2B5EF4-FFF2-40B4-BE49-F238E27FC236}">
              <a16:creationId xmlns:a16="http://schemas.microsoft.com/office/drawing/2014/main" id="{00000000-0008-0000-0100-00009F030000}"/>
            </a:ext>
          </a:extLst>
        </xdr:cNvPr>
        <xdr:cNvSpPr/>
      </xdr:nvSpPr>
      <xdr:spPr>
        <a:xfrm>
          <a:off x="18605500" y="18190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928" name="テキスト ボックス 927">
          <a:extLst>
            <a:ext uri="{FF2B5EF4-FFF2-40B4-BE49-F238E27FC236}">
              <a16:creationId xmlns:a16="http://schemas.microsoft.com/office/drawing/2014/main" id="{00000000-0008-0000-0100-0000A0030000}"/>
            </a:ext>
          </a:extLst>
        </xdr:cNvPr>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929" name="テキスト ボックス 928">
          <a:extLst>
            <a:ext uri="{FF2B5EF4-FFF2-40B4-BE49-F238E27FC236}">
              <a16:creationId xmlns:a16="http://schemas.microsoft.com/office/drawing/2014/main" id="{00000000-0008-0000-0100-0000A1030000}"/>
            </a:ext>
          </a:extLst>
        </xdr:cNvPr>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930" name="テキスト ボックス 929">
          <a:extLst>
            <a:ext uri="{FF2B5EF4-FFF2-40B4-BE49-F238E27FC236}">
              <a16:creationId xmlns:a16="http://schemas.microsoft.com/office/drawing/2014/main" id="{00000000-0008-0000-0100-0000A2030000}"/>
            </a:ext>
          </a:extLst>
        </xdr:cNvPr>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931" name="テキスト ボックス 930">
          <a:extLst>
            <a:ext uri="{FF2B5EF4-FFF2-40B4-BE49-F238E27FC236}">
              <a16:creationId xmlns:a16="http://schemas.microsoft.com/office/drawing/2014/main" id="{00000000-0008-0000-0100-0000A3030000}"/>
            </a:ext>
          </a:extLst>
        </xdr:cNvPr>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932" name="テキスト ボックス 931">
          <a:extLst>
            <a:ext uri="{FF2B5EF4-FFF2-40B4-BE49-F238E27FC236}">
              <a16:creationId xmlns:a16="http://schemas.microsoft.com/office/drawing/2014/main" id="{00000000-0008-0000-0100-0000A4030000}"/>
            </a:ext>
          </a:extLst>
        </xdr:cNvPr>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105</xdr:row>
      <xdr:rowOff>142240</xdr:rowOff>
    </xdr:from>
    <xdr:to>
      <xdr:col>116</xdr:col>
      <xdr:colOff>114300</xdr:colOff>
      <xdr:row>106</xdr:row>
      <xdr:rowOff>72390</xdr:rowOff>
    </xdr:to>
    <xdr:sp macro="" textlink="">
      <xdr:nvSpPr>
        <xdr:cNvPr id="933" name="楕円 932">
          <a:extLst>
            <a:ext uri="{FF2B5EF4-FFF2-40B4-BE49-F238E27FC236}">
              <a16:creationId xmlns:a16="http://schemas.microsoft.com/office/drawing/2014/main" id="{00000000-0008-0000-0100-0000A5030000}"/>
            </a:ext>
          </a:extLst>
        </xdr:cNvPr>
        <xdr:cNvSpPr/>
      </xdr:nvSpPr>
      <xdr:spPr>
        <a:xfrm>
          <a:off x="22110700" y="18144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165100</xdr:rowOff>
    </xdr:from>
    <xdr:ext cx="469900" cy="259080"/>
    <xdr:sp macro="" textlink="">
      <xdr:nvSpPr>
        <xdr:cNvPr id="934" name="【公民館】&#10;一人当たり面積該当値テキスト">
          <a:extLst>
            <a:ext uri="{FF2B5EF4-FFF2-40B4-BE49-F238E27FC236}">
              <a16:creationId xmlns:a16="http://schemas.microsoft.com/office/drawing/2014/main" id="{00000000-0008-0000-0100-0000A6030000}"/>
            </a:ext>
          </a:extLst>
        </xdr:cNvPr>
        <xdr:cNvSpPr txBox="1"/>
      </xdr:nvSpPr>
      <xdr:spPr>
        <a:xfrm>
          <a:off x="22199600" y="179959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0.174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105</xdr:row>
      <xdr:rowOff>151130</xdr:rowOff>
    </xdr:from>
    <xdr:to>
      <xdr:col>112</xdr:col>
      <xdr:colOff>38100</xdr:colOff>
      <xdr:row>106</xdr:row>
      <xdr:rowOff>81280</xdr:rowOff>
    </xdr:to>
    <xdr:sp macro="" textlink="">
      <xdr:nvSpPr>
        <xdr:cNvPr id="935" name="楕円 934">
          <a:extLst>
            <a:ext uri="{FF2B5EF4-FFF2-40B4-BE49-F238E27FC236}">
              <a16:creationId xmlns:a16="http://schemas.microsoft.com/office/drawing/2014/main" id="{00000000-0008-0000-0100-0000A7030000}"/>
            </a:ext>
          </a:extLst>
        </xdr:cNvPr>
        <xdr:cNvSpPr/>
      </xdr:nvSpPr>
      <xdr:spPr>
        <a:xfrm>
          <a:off x="212725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21590</xdr:rowOff>
    </xdr:from>
    <xdr:to>
      <xdr:col>116</xdr:col>
      <xdr:colOff>63500</xdr:colOff>
      <xdr:row>106</xdr:row>
      <xdr:rowOff>30480</xdr:rowOff>
    </xdr:to>
    <xdr:cxnSp macro="">
      <xdr:nvCxnSpPr>
        <xdr:cNvPr id="936" name="直線コネクタ 935">
          <a:extLst>
            <a:ext uri="{FF2B5EF4-FFF2-40B4-BE49-F238E27FC236}">
              <a16:creationId xmlns:a16="http://schemas.microsoft.com/office/drawing/2014/main" id="{00000000-0008-0000-0100-0000A8030000}"/>
            </a:ext>
          </a:extLst>
        </xdr:cNvPr>
        <xdr:cNvCxnSpPr/>
      </xdr:nvCxnSpPr>
      <xdr:spPr>
        <a:xfrm flipV="1">
          <a:off x="21323300" y="18195290"/>
          <a:ext cx="8382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158115</xdr:rowOff>
    </xdr:from>
    <xdr:to>
      <xdr:col>107</xdr:col>
      <xdr:colOff>101600</xdr:colOff>
      <xdr:row>106</xdr:row>
      <xdr:rowOff>88265</xdr:rowOff>
    </xdr:to>
    <xdr:sp macro="" textlink="">
      <xdr:nvSpPr>
        <xdr:cNvPr id="937" name="楕円 936">
          <a:extLst>
            <a:ext uri="{FF2B5EF4-FFF2-40B4-BE49-F238E27FC236}">
              <a16:creationId xmlns:a16="http://schemas.microsoft.com/office/drawing/2014/main" id="{00000000-0008-0000-0100-0000A9030000}"/>
            </a:ext>
          </a:extLst>
        </xdr:cNvPr>
        <xdr:cNvSpPr/>
      </xdr:nvSpPr>
      <xdr:spPr>
        <a:xfrm>
          <a:off x="20383500" y="18160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30480</xdr:rowOff>
    </xdr:from>
    <xdr:to>
      <xdr:col>111</xdr:col>
      <xdr:colOff>177800</xdr:colOff>
      <xdr:row>106</xdr:row>
      <xdr:rowOff>37465</xdr:rowOff>
    </xdr:to>
    <xdr:cxnSp macro="">
      <xdr:nvCxnSpPr>
        <xdr:cNvPr id="938" name="直線コネクタ 937">
          <a:extLst>
            <a:ext uri="{FF2B5EF4-FFF2-40B4-BE49-F238E27FC236}">
              <a16:creationId xmlns:a16="http://schemas.microsoft.com/office/drawing/2014/main" id="{00000000-0008-0000-0100-0000AA030000}"/>
            </a:ext>
          </a:extLst>
        </xdr:cNvPr>
        <xdr:cNvCxnSpPr/>
      </xdr:nvCxnSpPr>
      <xdr:spPr>
        <a:xfrm flipV="1">
          <a:off x="20434300" y="1820418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165100</xdr:rowOff>
    </xdr:from>
    <xdr:to>
      <xdr:col>102</xdr:col>
      <xdr:colOff>165100</xdr:colOff>
      <xdr:row>106</xdr:row>
      <xdr:rowOff>95250</xdr:rowOff>
    </xdr:to>
    <xdr:sp macro="" textlink="">
      <xdr:nvSpPr>
        <xdr:cNvPr id="939" name="楕円 938">
          <a:extLst>
            <a:ext uri="{FF2B5EF4-FFF2-40B4-BE49-F238E27FC236}">
              <a16:creationId xmlns:a16="http://schemas.microsoft.com/office/drawing/2014/main" id="{00000000-0008-0000-0100-0000AB030000}"/>
            </a:ext>
          </a:extLst>
        </xdr:cNvPr>
        <xdr:cNvSpPr/>
      </xdr:nvSpPr>
      <xdr:spPr>
        <a:xfrm>
          <a:off x="19494500" y="1816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37465</xdr:rowOff>
    </xdr:from>
    <xdr:to>
      <xdr:col>107</xdr:col>
      <xdr:colOff>50800</xdr:colOff>
      <xdr:row>106</xdr:row>
      <xdr:rowOff>44450</xdr:rowOff>
    </xdr:to>
    <xdr:cxnSp macro="">
      <xdr:nvCxnSpPr>
        <xdr:cNvPr id="940" name="直線コネクタ 939">
          <a:extLst>
            <a:ext uri="{FF2B5EF4-FFF2-40B4-BE49-F238E27FC236}">
              <a16:creationId xmlns:a16="http://schemas.microsoft.com/office/drawing/2014/main" id="{00000000-0008-0000-0100-0000AC030000}"/>
            </a:ext>
          </a:extLst>
        </xdr:cNvPr>
        <xdr:cNvCxnSpPr/>
      </xdr:nvCxnSpPr>
      <xdr:spPr>
        <a:xfrm flipV="1">
          <a:off x="19545300" y="1821116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0</xdr:rowOff>
    </xdr:from>
    <xdr:to>
      <xdr:col>98</xdr:col>
      <xdr:colOff>38100</xdr:colOff>
      <xdr:row>106</xdr:row>
      <xdr:rowOff>101600</xdr:rowOff>
    </xdr:to>
    <xdr:sp macro="" textlink="">
      <xdr:nvSpPr>
        <xdr:cNvPr id="941" name="楕円 940">
          <a:extLst>
            <a:ext uri="{FF2B5EF4-FFF2-40B4-BE49-F238E27FC236}">
              <a16:creationId xmlns:a16="http://schemas.microsoft.com/office/drawing/2014/main" id="{00000000-0008-0000-0100-0000AD030000}"/>
            </a:ext>
          </a:extLst>
        </xdr:cNvPr>
        <xdr:cNvSpPr/>
      </xdr:nvSpPr>
      <xdr:spPr>
        <a:xfrm>
          <a:off x="18605500" y="1817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44450</xdr:rowOff>
    </xdr:from>
    <xdr:to>
      <xdr:col>102</xdr:col>
      <xdr:colOff>114300</xdr:colOff>
      <xdr:row>106</xdr:row>
      <xdr:rowOff>50800</xdr:rowOff>
    </xdr:to>
    <xdr:cxnSp macro="">
      <xdr:nvCxnSpPr>
        <xdr:cNvPr id="942" name="直線コネクタ 941">
          <a:extLst>
            <a:ext uri="{FF2B5EF4-FFF2-40B4-BE49-F238E27FC236}">
              <a16:creationId xmlns:a16="http://schemas.microsoft.com/office/drawing/2014/main" id="{00000000-0008-0000-0100-0000AE030000}"/>
            </a:ext>
          </a:extLst>
        </xdr:cNvPr>
        <xdr:cNvCxnSpPr/>
      </xdr:nvCxnSpPr>
      <xdr:spPr>
        <a:xfrm flipV="1">
          <a:off x="18656300" y="1821815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106</xdr:row>
      <xdr:rowOff>106680</xdr:rowOff>
    </xdr:from>
    <xdr:ext cx="469900" cy="259080"/>
    <xdr:sp macro="" textlink="">
      <xdr:nvSpPr>
        <xdr:cNvPr id="943" name="n_1aveValue【公民館】&#10;一人当たり面積">
          <a:extLst>
            <a:ext uri="{FF2B5EF4-FFF2-40B4-BE49-F238E27FC236}">
              <a16:creationId xmlns:a16="http://schemas.microsoft.com/office/drawing/2014/main" id="{00000000-0008-0000-0100-0000AF030000}"/>
            </a:ext>
          </a:extLst>
        </xdr:cNvPr>
        <xdr:cNvSpPr txBox="1"/>
      </xdr:nvSpPr>
      <xdr:spPr>
        <a:xfrm>
          <a:off x="21075650" y="182803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0.155</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106</xdr:row>
      <xdr:rowOff>102235</xdr:rowOff>
    </xdr:from>
    <xdr:ext cx="468630" cy="258445"/>
    <xdr:sp macro="" textlink="">
      <xdr:nvSpPr>
        <xdr:cNvPr id="944" name="n_2aveValue【公民館】&#10;一人当たり面積">
          <a:extLst>
            <a:ext uri="{FF2B5EF4-FFF2-40B4-BE49-F238E27FC236}">
              <a16:creationId xmlns:a16="http://schemas.microsoft.com/office/drawing/2014/main" id="{00000000-0008-0000-0100-0000B0030000}"/>
            </a:ext>
          </a:extLst>
        </xdr:cNvPr>
        <xdr:cNvSpPr txBox="1"/>
      </xdr:nvSpPr>
      <xdr:spPr>
        <a:xfrm>
          <a:off x="20199350" y="1827593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106</xdr:row>
      <xdr:rowOff>102235</xdr:rowOff>
    </xdr:from>
    <xdr:ext cx="468630" cy="258445"/>
    <xdr:sp macro="" textlink="">
      <xdr:nvSpPr>
        <xdr:cNvPr id="945" name="n_3aveValue【公民館】&#10;一人当たり面積">
          <a:extLst>
            <a:ext uri="{FF2B5EF4-FFF2-40B4-BE49-F238E27FC236}">
              <a16:creationId xmlns:a16="http://schemas.microsoft.com/office/drawing/2014/main" id="{00000000-0008-0000-0100-0000B1030000}"/>
            </a:ext>
          </a:extLst>
        </xdr:cNvPr>
        <xdr:cNvSpPr txBox="1"/>
      </xdr:nvSpPr>
      <xdr:spPr>
        <a:xfrm>
          <a:off x="19310350" y="1827593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0.157</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106</xdr:row>
      <xdr:rowOff>109220</xdr:rowOff>
    </xdr:from>
    <xdr:ext cx="468630" cy="257810"/>
    <xdr:sp macro="" textlink="">
      <xdr:nvSpPr>
        <xdr:cNvPr id="946" name="n_4aveValue【公民館】&#10;一人当たり面積">
          <a:extLst>
            <a:ext uri="{FF2B5EF4-FFF2-40B4-BE49-F238E27FC236}">
              <a16:creationId xmlns:a16="http://schemas.microsoft.com/office/drawing/2014/main" id="{00000000-0008-0000-0100-0000B2030000}"/>
            </a:ext>
          </a:extLst>
        </xdr:cNvPr>
        <xdr:cNvSpPr txBox="1"/>
      </xdr:nvSpPr>
      <xdr:spPr>
        <a:xfrm>
          <a:off x="18421350" y="1828292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0.154</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104</xdr:row>
      <xdr:rowOff>97790</xdr:rowOff>
    </xdr:from>
    <xdr:ext cx="469900" cy="257810"/>
    <xdr:sp macro="" textlink="">
      <xdr:nvSpPr>
        <xdr:cNvPr id="947" name="n_1mainValue【公民館】&#10;一人当たり面積">
          <a:extLst>
            <a:ext uri="{FF2B5EF4-FFF2-40B4-BE49-F238E27FC236}">
              <a16:creationId xmlns:a16="http://schemas.microsoft.com/office/drawing/2014/main" id="{00000000-0008-0000-0100-0000B3030000}"/>
            </a:ext>
          </a:extLst>
        </xdr:cNvPr>
        <xdr:cNvSpPr txBox="1"/>
      </xdr:nvSpPr>
      <xdr:spPr>
        <a:xfrm>
          <a:off x="21075650" y="1792859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0.170</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104</xdr:row>
      <xdr:rowOff>104775</xdr:rowOff>
    </xdr:from>
    <xdr:ext cx="468630" cy="259080"/>
    <xdr:sp macro="" textlink="">
      <xdr:nvSpPr>
        <xdr:cNvPr id="948" name="n_2mainValue【公民館】&#10;一人当たり面積">
          <a:extLst>
            <a:ext uri="{FF2B5EF4-FFF2-40B4-BE49-F238E27FC236}">
              <a16:creationId xmlns:a16="http://schemas.microsoft.com/office/drawing/2014/main" id="{00000000-0008-0000-0100-0000B4030000}"/>
            </a:ext>
          </a:extLst>
        </xdr:cNvPr>
        <xdr:cNvSpPr txBox="1"/>
      </xdr:nvSpPr>
      <xdr:spPr>
        <a:xfrm>
          <a:off x="20199350" y="1793557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0.167</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104</xdr:row>
      <xdr:rowOff>111760</xdr:rowOff>
    </xdr:from>
    <xdr:ext cx="468630" cy="257810"/>
    <xdr:sp macro="" textlink="">
      <xdr:nvSpPr>
        <xdr:cNvPr id="949" name="n_3mainValue【公民館】&#10;一人当たり面積">
          <a:extLst>
            <a:ext uri="{FF2B5EF4-FFF2-40B4-BE49-F238E27FC236}">
              <a16:creationId xmlns:a16="http://schemas.microsoft.com/office/drawing/2014/main" id="{00000000-0008-0000-0100-0000B5030000}"/>
            </a:ext>
          </a:extLst>
        </xdr:cNvPr>
        <xdr:cNvSpPr txBox="1"/>
      </xdr:nvSpPr>
      <xdr:spPr>
        <a:xfrm>
          <a:off x="19310350" y="1794256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0.164</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104</xdr:row>
      <xdr:rowOff>118110</xdr:rowOff>
    </xdr:from>
    <xdr:ext cx="468630" cy="259080"/>
    <xdr:sp macro="" textlink="">
      <xdr:nvSpPr>
        <xdr:cNvPr id="950" name="n_4mainValue【公民館】&#10;一人当たり面積">
          <a:extLst>
            <a:ext uri="{FF2B5EF4-FFF2-40B4-BE49-F238E27FC236}">
              <a16:creationId xmlns:a16="http://schemas.microsoft.com/office/drawing/2014/main" id="{00000000-0008-0000-0100-0000B6030000}"/>
            </a:ext>
          </a:extLst>
        </xdr:cNvPr>
        <xdr:cNvSpPr txBox="1"/>
      </xdr:nvSpPr>
      <xdr:spPr>
        <a:xfrm>
          <a:off x="18421350" y="1794891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1" name="正方形/長方形 950">
          <a:extLst>
            <a:ext uri="{FF2B5EF4-FFF2-40B4-BE49-F238E27FC236}">
              <a16:creationId xmlns:a16="http://schemas.microsoft.com/office/drawing/2014/main" id="{00000000-0008-0000-0100-0000B7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2" name="正方形/長方形 951">
          <a:extLst>
            <a:ext uri="{FF2B5EF4-FFF2-40B4-BE49-F238E27FC236}">
              <a16:creationId xmlns:a16="http://schemas.microsoft.com/office/drawing/2014/main" id="{00000000-0008-0000-0100-0000B8030000}"/>
            </a:ext>
          </a:extLst>
        </xdr:cNvPr>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3" name="テキスト ボックス 952">
          <a:extLst>
            <a:ext uri="{FF2B5EF4-FFF2-40B4-BE49-F238E27FC236}">
              <a16:creationId xmlns:a16="http://schemas.microsoft.com/office/drawing/2014/main" id="{00000000-0008-0000-0100-0000B9030000}"/>
            </a:ext>
          </a:extLst>
        </xdr:cNvPr>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ja-JP" sz="1100">
              <a:solidFill>
                <a:schemeClr val="dk1"/>
              </a:solidFill>
              <a:effectLst/>
              <a:latin typeface="ＭＳ Ｐゴシック"/>
              <a:ea typeface="ＭＳ Ｐゴシック"/>
              <a:cs typeface="+mn-cs"/>
            </a:rPr>
            <a:t>有形固定資産減価償却率が特に高いのはインフラ資産である道路であり、類似団体内平均値を大きく上回っている。インフラ長寿命化計画に基づく老朽化対策等を行っているが、短期的な効果ではなく長期的な視点で計画を進めていることから、今後は順次道路の補修・長寿命化を進める。</a:t>
          </a:r>
          <a:endParaRPr lang="ja-JP" altLang="ja-JP" sz="1400">
            <a:effectLst/>
            <a:latin typeface="ＭＳ Ｐゴシック"/>
            <a:ea typeface="ＭＳ Ｐゴシック"/>
          </a:endParaRPr>
        </a:p>
        <a:p>
          <a:r>
            <a:rPr lang="ja-JP" altLang="ja-JP" sz="1100">
              <a:solidFill>
                <a:schemeClr val="dk1"/>
              </a:solidFill>
              <a:effectLst/>
              <a:latin typeface="ＭＳ Ｐゴシック"/>
              <a:ea typeface="ＭＳ Ｐゴシック"/>
              <a:cs typeface="+mn-cs"/>
            </a:rPr>
            <a:t>その他の施設類型においても減価償却が進んでいる傾向にある。現在、平成</a:t>
          </a:r>
          <a:r>
            <a:rPr lang="en-US" altLang="ja-JP" sz="1100">
              <a:solidFill>
                <a:schemeClr val="dk1"/>
              </a:solidFill>
              <a:effectLst/>
              <a:latin typeface="ＭＳ Ｐゴシック"/>
              <a:ea typeface="ＭＳ Ｐゴシック"/>
              <a:cs typeface="+mn-cs"/>
            </a:rPr>
            <a:t>30</a:t>
          </a:r>
          <a:r>
            <a:rPr lang="ja-JP" altLang="ja-JP" sz="1100">
              <a:solidFill>
                <a:schemeClr val="dk1"/>
              </a:solidFill>
              <a:effectLst/>
              <a:latin typeface="ＭＳ Ｐゴシック"/>
              <a:ea typeface="ＭＳ Ｐゴシック"/>
              <a:cs typeface="+mn-cs"/>
            </a:rPr>
            <a:t>年度から進めている個別施設計画や学校長寿命化計画に基づいた老朽化対策等を行っている。また令和３年度には公共施設等総合管理計画を見直しを行い、市の公共施設等に関する管理を総合的に進め、適宜長寿命化や統合または廃止を検討していく。</a:t>
          </a:r>
          <a:endParaRPr lang="ja-JP" altLang="ja-JP" sz="1400">
            <a:effectLst/>
            <a:latin typeface="ＭＳ Ｐゴシック"/>
            <a:ea typeface="ＭＳ Ｐゴシック"/>
          </a:endParaRPr>
        </a:p>
        <a:p>
          <a:r>
            <a:rPr lang="ja-JP" altLang="ja-JP" sz="1100">
              <a:solidFill>
                <a:schemeClr val="dk1"/>
              </a:solidFill>
              <a:effectLst/>
              <a:latin typeface="ＭＳ Ｐゴシック"/>
              <a:ea typeface="ＭＳ Ｐゴシック"/>
              <a:cs typeface="+mn-cs"/>
            </a:rPr>
            <a:t>一方、これらの計画推進のための財源確保は重要であり、各種コストの見直しを行うとともに、効率的な財政運営を進める。</a:t>
          </a:r>
          <a:endParaRPr lang="ja-JP" altLang="ja-JP" sz="1400">
            <a:effectLst/>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新潟県村上市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53,492
53,034
1,174.17
43,582,945
40,201,303
2,999,057
22,198,674
32,747,206</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11.9
69.6</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7810"/>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5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36/74</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7180" cy="225425"/>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6090" cy="259080"/>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640" y="747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92710</xdr:rowOff>
    </xdr:from>
    <xdr:to>
      <xdr:col>28</xdr:col>
      <xdr:colOff>114300</xdr:colOff>
      <xdr:row>42</xdr:row>
      <xdr:rowOff>92710</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121920</xdr:rowOff>
    </xdr:from>
    <xdr:ext cx="466090" cy="257810"/>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640" y="71513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109220</xdr:rowOff>
    </xdr:from>
    <xdr:to>
      <xdr:col>28</xdr:col>
      <xdr:colOff>114300</xdr:colOff>
      <xdr:row>40</xdr:row>
      <xdr:rowOff>109220</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137795</xdr:rowOff>
    </xdr:from>
    <xdr:ext cx="403225" cy="259080"/>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38</xdr:row>
      <xdr:rowOff>125095</xdr:rowOff>
    </xdr:from>
    <xdr:to>
      <xdr:col>28</xdr:col>
      <xdr:colOff>114300</xdr:colOff>
      <xdr:row>38</xdr:row>
      <xdr:rowOff>125095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37</xdr:row>
      <xdr:rowOff>154940</xdr:rowOff>
    </xdr:from>
    <xdr:ext cx="403225" cy="257810"/>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775" y="649859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36</xdr:row>
      <xdr:rowOff>141605</xdr:rowOff>
    </xdr:from>
    <xdr:to>
      <xdr:col>28</xdr:col>
      <xdr:colOff>114300</xdr:colOff>
      <xdr:row>36</xdr:row>
      <xdr:rowOff>141605</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170815</xdr:rowOff>
    </xdr:from>
    <xdr:ext cx="403225" cy="2584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34</xdr:row>
      <xdr:rowOff>158115</xdr:rowOff>
    </xdr:from>
    <xdr:to>
      <xdr:col>28</xdr:col>
      <xdr:colOff>114300</xdr:colOff>
      <xdr:row>34</xdr:row>
      <xdr:rowOff>158115</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15875</xdr:rowOff>
    </xdr:from>
    <xdr:ext cx="403225" cy="259080"/>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33</xdr:row>
      <xdr:rowOff>2540</xdr:rowOff>
    </xdr:from>
    <xdr:to>
      <xdr:col>28</xdr:col>
      <xdr:colOff>114300</xdr:colOff>
      <xdr:row>33</xdr:row>
      <xdr:rowOff>2540</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32</xdr:row>
      <xdr:rowOff>31750</xdr:rowOff>
    </xdr:from>
    <xdr:ext cx="337820" cy="257810"/>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2910" y="551815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113665</xdr:rowOff>
    </xdr:from>
    <xdr:to>
      <xdr:col>24</xdr:col>
      <xdr:colOff>62865</xdr:colOff>
      <xdr:row>42</xdr:row>
      <xdr:rowOff>30480</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634865" y="5771515"/>
          <a:ext cx="0" cy="14598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34290</xdr:rowOff>
    </xdr:from>
    <xdr:ext cx="405130" cy="259080"/>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673600" y="72351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96.2</a:t>
          </a:r>
          <a:endParaRPr kumimoji="1" lang="ja-JP" altLang="en-US" sz="1000" b="1">
            <a:latin typeface="ＭＳ Ｐゴシック"/>
            <a:ea typeface="ＭＳ Ｐゴシック"/>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7231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60325</xdr:rowOff>
    </xdr:from>
    <xdr:ext cx="340360" cy="259080"/>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673600" y="554672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113665</xdr:rowOff>
    </xdr:from>
    <xdr:to>
      <xdr:col>24</xdr:col>
      <xdr:colOff>152400</xdr:colOff>
      <xdr:row>33</xdr:row>
      <xdr:rowOff>113665</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546600" y="57715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141605</xdr:rowOff>
    </xdr:from>
    <xdr:ext cx="405130" cy="259080"/>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673600" y="631380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52.2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118745</xdr:rowOff>
    </xdr:from>
    <xdr:to>
      <xdr:col>24</xdr:col>
      <xdr:colOff>114300</xdr:colOff>
      <xdr:row>38</xdr:row>
      <xdr:rowOff>48895</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584700" y="646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63500</xdr:rowOff>
    </xdr:from>
    <xdr:to>
      <xdr:col>20</xdr:col>
      <xdr:colOff>38100</xdr:colOff>
      <xdr:row>37</xdr:row>
      <xdr:rowOff>164465</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746500" y="64071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66040</xdr:rowOff>
    </xdr:from>
    <xdr:to>
      <xdr:col>15</xdr:col>
      <xdr:colOff>101600</xdr:colOff>
      <xdr:row>37</xdr:row>
      <xdr:rowOff>167640</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857500" y="640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38735</xdr:rowOff>
    </xdr:from>
    <xdr:to>
      <xdr:col>10</xdr:col>
      <xdr:colOff>165100</xdr:colOff>
      <xdr:row>37</xdr:row>
      <xdr:rowOff>140335</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968500" y="638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125095</xdr:rowOff>
    </xdr:from>
    <xdr:to>
      <xdr:col>6</xdr:col>
      <xdr:colOff>38100</xdr:colOff>
      <xdr:row>37</xdr:row>
      <xdr:rowOff>55245</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1079500" y="6297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38</xdr:row>
      <xdr:rowOff>80645</xdr:rowOff>
    </xdr:from>
    <xdr:to>
      <xdr:col>24</xdr:col>
      <xdr:colOff>114300</xdr:colOff>
      <xdr:row>39</xdr:row>
      <xdr:rowOff>10795</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4584700" y="659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59055</xdr:rowOff>
    </xdr:from>
    <xdr:ext cx="405130" cy="259080"/>
    <xdr:sp macro="" textlink="">
      <xdr:nvSpPr>
        <xdr:cNvPr id="75" name="【図書館】&#10;有形固定資産減価償却率該当値テキスト">
          <a:extLst>
            <a:ext uri="{FF2B5EF4-FFF2-40B4-BE49-F238E27FC236}">
              <a16:creationId xmlns:a16="http://schemas.microsoft.com/office/drawing/2014/main" id="{00000000-0008-0000-0200-00004B000000}"/>
            </a:ext>
          </a:extLst>
        </xdr:cNvPr>
        <xdr:cNvSpPr txBox="1"/>
      </xdr:nvSpPr>
      <xdr:spPr>
        <a:xfrm>
          <a:off x="4673600" y="65741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38</xdr:row>
      <xdr:rowOff>48260</xdr:rowOff>
    </xdr:from>
    <xdr:to>
      <xdr:col>20</xdr:col>
      <xdr:colOff>38100</xdr:colOff>
      <xdr:row>38</xdr:row>
      <xdr:rowOff>149860</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3746500" y="656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99060</xdr:rowOff>
    </xdr:from>
    <xdr:to>
      <xdr:col>24</xdr:col>
      <xdr:colOff>63500</xdr:colOff>
      <xdr:row>38</xdr:row>
      <xdr:rowOff>132080</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3797300" y="6614160"/>
          <a:ext cx="8382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13970</xdr:rowOff>
    </xdr:from>
    <xdr:to>
      <xdr:col>15</xdr:col>
      <xdr:colOff>101600</xdr:colOff>
      <xdr:row>38</xdr:row>
      <xdr:rowOff>115570</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2857500" y="652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64770</xdr:rowOff>
    </xdr:from>
    <xdr:to>
      <xdr:col>19</xdr:col>
      <xdr:colOff>177800</xdr:colOff>
      <xdr:row>38</xdr:row>
      <xdr:rowOff>99060</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908300" y="657987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151130</xdr:rowOff>
    </xdr:from>
    <xdr:to>
      <xdr:col>10</xdr:col>
      <xdr:colOff>165100</xdr:colOff>
      <xdr:row>38</xdr:row>
      <xdr:rowOff>81280</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968500" y="649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30480</xdr:rowOff>
    </xdr:from>
    <xdr:to>
      <xdr:col>15</xdr:col>
      <xdr:colOff>50800</xdr:colOff>
      <xdr:row>38</xdr:row>
      <xdr:rowOff>64770</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2019300" y="654558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116840</xdr:rowOff>
    </xdr:from>
    <xdr:to>
      <xdr:col>6</xdr:col>
      <xdr:colOff>38100</xdr:colOff>
      <xdr:row>38</xdr:row>
      <xdr:rowOff>46990</xdr:rowOff>
    </xdr:to>
    <xdr:sp macro="" textlink="">
      <xdr:nvSpPr>
        <xdr:cNvPr id="82" name="楕円 81">
          <a:extLst>
            <a:ext uri="{FF2B5EF4-FFF2-40B4-BE49-F238E27FC236}">
              <a16:creationId xmlns:a16="http://schemas.microsoft.com/office/drawing/2014/main" id="{00000000-0008-0000-0200-000052000000}"/>
            </a:ext>
          </a:extLst>
        </xdr:cNvPr>
        <xdr:cNvSpPr/>
      </xdr:nvSpPr>
      <xdr:spPr>
        <a:xfrm>
          <a:off x="1079500" y="646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167640</xdr:rowOff>
    </xdr:from>
    <xdr:to>
      <xdr:col>10</xdr:col>
      <xdr:colOff>114300</xdr:colOff>
      <xdr:row>38</xdr:row>
      <xdr:rowOff>30480</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a:off x="1130300" y="651129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36</xdr:row>
      <xdr:rowOff>9525</xdr:rowOff>
    </xdr:from>
    <xdr:ext cx="405130" cy="257810"/>
    <xdr:sp macro="" textlink="">
      <xdr:nvSpPr>
        <xdr:cNvPr id="84" name="n_1aveValue【図書館】&#10;有形固定資産減価償却率">
          <a:extLst>
            <a:ext uri="{FF2B5EF4-FFF2-40B4-BE49-F238E27FC236}">
              <a16:creationId xmlns:a16="http://schemas.microsoft.com/office/drawing/2014/main" id="{00000000-0008-0000-0200-000054000000}"/>
            </a:ext>
          </a:extLst>
        </xdr:cNvPr>
        <xdr:cNvSpPr txBox="1"/>
      </xdr:nvSpPr>
      <xdr:spPr>
        <a:xfrm>
          <a:off x="3582035" y="618172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48.8</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36</xdr:row>
      <xdr:rowOff>12700</xdr:rowOff>
    </xdr:from>
    <xdr:ext cx="403860" cy="259080"/>
    <xdr:sp macro="" textlink="">
      <xdr:nvSpPr>
        <xdr:cNvPr id="85" name="n_2aveValue【図書館】&#10;有形固定資産減価償却率">
          <a:extLst>
            <a:ext uri="{FF2B5EF4-FFF2-40B4-BE49-F238E27FC236}">
              <a16:creationId xmlns:a16="http://schemas.microsoft.com/office/drawing/2014/main" id="{00000000-0008-0000-0200-000055000000}"/>
            </a:ext>
          </a:extLst>
        </xdr:cNvPr>
        <xdr:cNvSpPr txBox="1"/>
      </xdr:nvSpPr>
      <xdr:spPr>
        <a:xfrm>
          <a:off x="2705735" y="618490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35</xdr:row>
      <xdr:rowOff>156845</xdr:rowOff>
    </xdr:from>
    <xdr:ext cx="403860" cy="257810"/>
    <xdr:sp macro="" textlink="">
      <xdr:nvSpPr>
        <xdr:cNvPr id="86" name="n_3aveValue【図書館】&#10;有形固定資産減価償却率">
          <a:extLst>
            <a:ext uri="{FF2B5EF4-FFF2-40B4-BE49-F238E27FC236}">
              <a16:creationId xmlns:a16="http://schemas.microsoft.com/office/drawing/2014/main" id="{00000000-0008-0000-0200-000056000000}"/>
            </a:ext>
          </a:extLst>
        </xdr:cNvPr>
        <xdr:cNvSpPr txBox="1"/>
      </xdr:nvSpPr>
      <xdr:spPr>
        <a:xfrm>
          <a:off x="1816735" y="615759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47.3</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35</xdr:row>
      <xdr:rowOff>71755</xdr:rowOff>
    </xdr:from>
    <xdr:ext cx="403860" cy="259080"/>
    <xdr:sp macro="" textlink="">
      <xdr:nvSpPr>
        <xdr:cNvPr id="87" name="n_4aveValue【図書館】&#10;有形固定資産減価償却率">
          <a:extLst>
            <a:ext uri="{FF2B5EF4-FFF2-40B4-BE49-F238E27FC236}">
              <a16:creationId xmlns:a16="http://schemas.microsoft.com/office/drawing/2014/main" id="{00000000-0008-0000-0200-000057000000}"/>
            </a:ext>
          </a:extLst>
        </xdr:cNvPr>
        <xdr:cNvSpPr txBox="1"/>
      </xdr:nvSpPr>
      <xdr:spPr>
        <a:xfrm>
          <a:off x="927735" y="607250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42.1</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38</xdr:row>
      <xdr:rowOff>140970</xdr:rowOff>
    </xdr:from>
    <xdr:ext cx="405130" cy="259080"/>
    <xdr:sp macro="" textlink="">
      <xdr:nvSpPr>
        <xdr:cNvPr id="88" name="n_1mainValue【図書館】&#10;有形固定資産減価償却率">
          <a:extLst>
            <a:ext uri="{FF2B5EF4-FFF2-40B4-BE49-F238E27FC236}">
              <a16:creationId xmlns:a16="http://schemas.microsoft.com/office/drawing/2014/main" id="{00000000-0008-0000-0200-000058000000}"/>
            </a:ext>
          </a:extLst>
        </xdr:cNvPr>
        <xdr:cNvSpPr txBox="1"/>
      </xdr:nvSpPr>
      <xdr:spPr>
        <a:xfrm>
          <a:off x="3582035" y="66560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58.4</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38</xdr:row>
      <xdr:rowOff>106680</xdr:rowOff>
    </xdr:from>
    <xdr:ext cx="403860" cy="259080"/>
    <xdr:sp macro="" textlink="">
      <xdr:nvSpPr>
        <xdr:cNvPr id="89" name="n_2mainValue【図書館】&#10;有形固定資産減価償却率">
          <a:extLst>
            <a:ext uri="{FF2B5EF4-FFF2-40B4-BE49-F238E27FC236}">
              <a16:creationId xmlns:a16="http://schemas.microsoft.com/office/drawing/2014/main" id="{00000000-0008-0000-0200-000059000000}"/>
            </a:ext>
          </a:extLst>
        </xdr:cNvPr>
        <xdr:cNvSpPr txBox="1"/>
      </xdr:nvSpPr>
      <xdr:spPr>
        <a:xfrm>
          <a:off x="2705735" y="662178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56.3</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38</xdr:row>
      <xdr:rowOff>72390</xdr:rowOff>
    </xdr:from>
    <xdr:ext cx="403860" cy="259080"/>
    <xdr:sp macro="" textlink="">
      <xdr:nvSpPr>
        <xdr:cNvPr id="90" name="n_3mainValue【図書館】&#10;有形固定資産減価償却率">
          <a:extLst>
            <a:ext uri="{FF2B5EF4-FFF2-40B4-BE49-F238E27FC236}">
              <a16:creationId xmlns:a16="http://schemas.microsoft.com/office/drawing/2014/main" id="{00000000-0008-0000-0200-00005A000000}"/>
            </a:ext>
          </a:extLst>
        </xdr:cNvPr>
        <xdr:cNvSpPr txBox="1"/>
      </xdr:nvSpPr>
      <xdr:spPr>
        <a:xfrm>
          <a:off x="1816735" y="658749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54.2</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38</xdr:row>
      <xdr:rowOff>38100</xdr:rowOff>
    </xdr:from>
    <xdr:ext cx="403860" cy="259080"/>
    <xdr:sp macro="" textlink="">
      <xdr:nvSpPr>
        <xdr:cNvPr id="91" name="n_4mainValue【図書館】&#10;有形固定資産減価償却率">
          <a:extLst>
            <a:ext uri="{FF2B5EF4-FFF2-40B4-BE49-F238E27FC236}">
              <a16:creationId xmlns:a16="http://schemas.microsoft.com/office/drawing/2014/main" id="{00000000-0008-0000-0200-00005B000000}"/>
            </a:ext>
          </a:extLst>
        </xdr:cNvPr>
        <xdr:cNvSpPr txBox="1"/>
      </xdr:nvSpPr>
      <xdr:spPr>
        <a:xfrm>
          <a:off x="927735" y="655320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74/75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8615" cy="225425"/>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565900" y="514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67310</xdr:rowOff>
    </xdr:from>
    <xdr:ext cx="466090" cy="259080"/>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640" y="709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39</xdr:row>
      <xdr:rowOff>29210</xdr:rowOff>
    </xdr:from>
    <xdr:ext cx="466090" cy="257810"/>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640" y="6715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162560</xdr:rowOff>
    </xdr:from>
    <xdr:ext cx="466090" cy="259080"/>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640" y="6334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124460</xdr:rowOff>
    </xdr:from>
    <xdr:ext cx="466090" cy="259080"/>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640" y="5953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86360</xdr:rowOff>
    </xdr:from>
    <xdr:ext cx="466090" cy="257810"/>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640" y="5572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0200-000070000000}"/>
            </a:ext>
          </a:extLst>
        </xdr:cNvPr>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30</xdr:row>
      <xdr:rowOff>48260</xdr:rowOff>
    </xdr:from>
    <xdr:ext cx="466090" cy="259080"/>
    <xdr:sp macro="" textlink="">
      <xdr:nvSpPr>
        <xdr:cNvPr id="113" name="テキスト ボックス 112">
          <a:extLst>
            <a:ext uri="{FF2B5EF4-FFF2-40B4-BE49-F238E27FC236}">
              <a16:creationId xmlns:a16="http://schemas.microsoft.com/office/drawing/2014/main" id="{00000000-0008-0000-0200-000071000000}"/>
            </a:ext>
          </a:extLst>
        </xdr:cNvPr>
        <xdr:cNvSpPr txBox="1"/>
      </xdr:nvSpPr>
      <xdr:spPr>
        <a:xfrm>
          <a:off x="6136640" y="519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0000000-0008-0000-0200-000072000000}"/>
            </a:ext>
          </a:extLst>
        </xdr:cNvPr>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107950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flipV="1">
          <a:off x="10476865" y="5765800"/>
          <a:ext cx="0" cy="13589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99060</xdr:rowOff>
    </xdr:from>
    <xdr:ext cx="469900" cy="257810"/>
    <xdr:sp macro="" textlink="">
      <xdr:nvSpPr>
        <xdr:cNvPr id="116" name="【図書館】&#10;一人当たり面積最小値テキスト">
          <a:extLst>
            <a:ext uri="{FF2B5EF4-FFF2-40B4-BE49-F238E27FC236}">
              <a16:creationId xmlns:a16="http://schemas.microsoft.com/office/drawing/2014/main" id="{00000000-0008-0000-0200-000074000000}"/>
            </a:ext>
          </a:extLst>
        </xdr:cNvPr>
        <xdr:cNvSpPr txBox="1"/>
      </xdr:nvSpPr>
      <xdr:spPr>
        <a:xfrm>
          <a:off x="10515600" y="712851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7124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54610</xdr:rowOff>
    </xdr:from>
    <xdr:ext cx="469900" cy="257810"/>
    <xdr:sp macro="" textlink="">
      <xdr:nvSpPr>
        <xdr:cNvPr id="118" name="【図書館】&#10;一人当たり面積最大値テキスト">
          <a:extLst>
            <a:ext uri="{FF2B5EF4-FFF2-40B4-BE49-F238E27FC236}">
              <a16:creationId xmlns:a16="http://schemas.microsoft.com/office/drawing/2014/main" id="{00000000-0008-0000-0200-000076000000}"/>
            </a:ext>
          </a:extLst>
        </xdr:cNvPr>
        <xdr:cNvSpPr txBox="1"/>
      </xdr:nvSpPr>
      <xdr:spPr>
        <a:xfrm>
          <a:off x="10515600" y="554101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0.116</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107950</xdr:rowOff>
    </xdr:from>
    <xdr:to>
      <xdr:col>55</xdr:col>
      <xdr:colOff>88900</xdr:colOff>
      <xdr:row>33</xdr:row>
      <xdr:rowOff>107950</xdr:rowOff>
    </xdr:to>
    <xdr:cxnSp macro="">
      <xdr:nvCxnSpPr>
        <xdr:cNvPr id="119" name="直線コネクタ 118">
          <a:extLst>
            <a:ext uri="{FF2B5EF4-FFF2-40B4-BE49-F238E27FC236}">
              <a16:creationId xmlns:a16="http://schemas.microsoft.com/office/drawing/2014/main" id="{00000000-0008-0000-0200-000077000000}"/>
            </a:ext>
          </a:extLst>
        </xdr:cNvPr>
        <xdr:cNvCxnSpPr/>
      </xdr:nvCxnSpPr>
      <xdr:spPr>
        <a:xfrm>
          <a:off x="10388600" y="5765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48260</xdr:rowOff>
    </xdr:from>
    <xdr:ext cx="469900" cy="259080"/>
    <xdr:sp macro="" textlink="">
      <xdr:nvSpPr>
        <xdr:cNvPr id="120" name="【図書館】&#10;一人当たり面積平均値テキスト">
          <a:extLst>
            <a:ext uri="{FF2B5EF4-FFF2-40B4-BE49-F238E27FC236}">
              <a16:creationId xmlns:a16="http://schemas.microsoft.com/office/drawing/2014/main" id="{00000000-0008-0000-0200-000078000000}"/>
            </a:ext>
          </a:extLst>
        </xdr:cNvPr>
        <xdr:cNvSpPr txBox="1"/>
      </xdr:nvSpPr>
      <xdr:spPr>
        <a:xfrm>
          <a:off x="10515600" y="63919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0.051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104267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127000</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9588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86995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macro="" textlink="">
      <xdr:nvSpPr>
        <xdr:cNvPr id="124" name="フローチャート: 判断 123">
          <a:extLst>
            <a:ext uri="{FF2B5EF4-FFF2-40B4-BE49-F238E27FC236}">
              <a16:creationId xmlns:a16="http://schemas.microsoft.com/office/drawing/2014/main" id="{00000000-0008-0000-0200-00007C000000}"/>
            </a:ext>
          </a:extLst>
        </xdr:cNvPr>
        <xdr:cNvSpPr/>
      </xdr:nvSpPr>
      <xdr:spPr>
        <a:xfrm>
          <a:off x="7810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101600</xdr:rowOff>
    </xdr:from>
    <xdr:to>
      <xdr:col>36</xdr:col>
      <xdr:colOff>165100</xdr:colOff>
      <xdr:row>39</xdr:row>
      <xdr:rowOff>31750</xdr:rowOff>
    </xdr:to>
    <xdr:sp macro="" textlink="">
      <xdr:nvSpPr>
        <xdr:cNvPr id="125" name="フローチャート: 判断 124">
          <a:extLst>
            <a:ext uri="{FF2B5EF4-FFF2-40B4-BE49-F238E27FC236}">
              <a16:creationId xmlns:a16="http://schemas.microsoft.com/office/drawing/2014/main" id="{00000000-0008-0000-0200-00007D000000}"/>
            </a:ext>
          </a:extLst>
        </xdr:cNvPr>
        <xdr:cNvSpPr/>
      </xdr:nvSpPr>
      <xdr:spPr>
        <a:xfrm>
          <a:off x="6921500" y="661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30" name="テキスト ボックス 129">
          <a:extLst>
            <a:ext uri="{FF2B5EF4-FFF2-40B4-BE49-F238E27FC236}">
              <a16:creationId xmlns:a16="http://schemas.microsoft.com/office/drawing/2014/main" id="{00000000-0008-0000-0200-000082000000}"/>
            </a:ext>
          </a:extLst>
        </xdr:cNvPr>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40</xdr:row>
      <xdr:rowOff>127000</xdr:rowOff>
    </xdr:from>
    <xdr:to>
      <xdr:col>55</xdr:col>
      <xdr:colOff>50800</xdr:colOff>
      <xdr:row>41</xdr:row>
      <xdr:rowOff>57150</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10426700" y="698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41910</xdr:rowOff>
    </xdr:from>
    <xdr:ext cx="469900" cy="257810"/>
    <xdr:sp macro="" textlink="">
      <xdr:nvSpPr>
        <xdr:cNvPr id="132" name="【図書館】&#10;一人当たり面積該当値テキスト">
          <a:extLst>
            <a:ext uri="{FF2B5EF4-FFF2-40B4-BE49-F238E27FC236}">
              <a16:creationId xmlns:a16="http://schemas.microsoft.com/office/drawing/2014/main" id="{00000000-0008-0000-0200-000084000000}"/>
            </a:ext>
          </a:extLst>
        </xdr:cNvPr>
        <xdr:cNvSpPr txBox="1"/>
      </xdr:nvSpPr>
      <xdr:spPr>
        <a:xfrm>
          <a:off x="10515600" y="689991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0.016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40</xdr:row>
      <xdr:rowOff>127000</xdr:rowOff>
    </xdr:from>
    <xdr:to>
      <xdr:col>50</xdr:col>
      <xdr:colOff>165100</xdr:colOff>
      <xdr:row>41</xdr:row>
      <xdr:rowOff>57150</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9588500" y="698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6350</xdr:rowOff>
    </xdr:from>
    <xdr:to>
      <xdr:col>55</xdr:col>
      <xdr:colOff>0</xdr:colOff>
      <xdr:row>41</xdr:row>
      <xdr:rowOff>6350</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a:off x="9639300" y="7035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139700</xdr:rowOff>
    </xdr:from>
    <xdr:to>
      <xdr:col>46</xdr:col>
      <xdr:colOff>38100</xdr:colOff>
      <xdr:row>41</xdr:row>
      <xdr:rowOff>69850</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86995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6350</xdr:rowOff>
    </xdr:from>
    <xdr:to>
      <xdr:col>50</xdr:col>
      <xdr:colOff>114300</xdr:colOff>
      <xdr:row>41</xdr:row>
      <xdr:rowOff>19050</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flipV="1">
          <a:off x="8750300" y="703580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139700</xdr:rowOff>
    </xdr:from>
    <xdr:to>
      <xdr:col>41</xdr:col>
      <xdr:colOff>101600</xdr:colOff>
      <xdr:row>41</xdr:row>
      <xdr:rowOff>69850</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78105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19050</xdr:rowOff>
    </xdr:from>
    <xdr:to>
      <xdr:col>45</xdr:col>
      <xdr:colOff>177800</xdr:colOff>
      <xdr:row>41</xdr:row>
      <xdr:rowOff>19050</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a:off x="7861300" y="70485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139700</xdr:rowOff>
    </xdr:from>
    <xdr:to>
      <xdr:col>36</xdr:col>
      <xdr:colOff>165100</xdr:colOff>
      <xdr:row>41</xdr:row>
      <xdr:rowOff>69850</xdr:rowOff>
    </xdr:to>
    <xdr:sp macro="" textlink="">
      <xdr:nvSpPr>
        <xdr:cNvPr id="139" name="楕円 138">
          <a:extLst>
            <a:ext uri="{FF2B5EF4-FFF2-40B4-BE49-F238E27FC236}">
              <a16:creationId xmlns:a16="http://schemas.microsoft.com/office/drawing/2014/main" id="{00000000-0008-0000-0200-00008B000000}"/>
            </a:ext>
          </a:extLst>
        </xdr:cNvPr>
        <xdr:cNvSpPr/>
      </xdr:nvSpPr>
      <xdr:spPr>
        <a:xfrm>
          <a:off x="69215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19050</xdr:rowOff>
    </xdr:from>
    <xdr:to>
      <xdr:col>41</xdr:col>
      <xdr:colOff>50800</xdr:colOff>
      <xdr:row>41</xdr:row>
      <xdr:rowOff>19050</xdr:rowOff>
    </xdr:to>
    <xdr:cxnSp macro="">
      <xdr:nvCxnSpPr>
        <xdr:cNvPr id="140" name="直線コネクタ 139">
          <a:extLst>
            <a:ext uri="{FF2B5EF4-FFF2-40B4-BE49-F238E27FC236}">
              <a16:creationId xmlns:a16="http://schemas.microsoft.com/office/drawing/2014/main" id="{00000000-0008-0000-0200-00008C000000}"/>
            </a:ext>
          </a:extLst>
        </xdr:cNvPr>
        <xdr:cNvCxnSpPr/>
      </xdr:nvCxnSpPr>
      <xdr:spPr>
        <a:xfrm>
          <a:off x="6972300" y="70485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36</xdr:row>
      <xdr:rowOff>143510</xdr:rowOff>
    </xdr:from>
    <xdr:ext cx="469900" cy="257810"/>
    <xdr:sp macro="" textlink="">
      <xdr:nvSpPr>
        <xdr:cNvPr id="141" name="n_1aveValue【図書館】&#10;一人当たり面積">
          <a:extLst>
            <a:ext uri="{FF2B5EF4-FFF2-40B4-BE49-F238E27FC236}">
              <a16:creationId xmlns:a16="http://schemas.microsoft.com/office/drawing/2014/main" id="{00000000-0008-0000-0200-00008D000000}"/>
            </a:ext>
          </a:extLst>
        </xdr:cNvPr>
        <xdr:cNvSpPr txBox="1"/>
      </xdr:nvSpPr>
      <xdr:spPr>
        <a:xfrm>
          <a:off x="9391650" y="631571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0.051</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36</xdr:row>
      <xdr:rowOff>168910</xdr:rowOff>
    </xdr:from>
    <xdr:ext cx="468630" cy="257810"/>
    <xdr:sp macro="" textlink="">
      <xdr:nvSpPr>
        <xdr:cNvPr id="142" name="n_2aveValue【図書館】&#10;一人当たり面積">
          <a:extLst>
            <a:ext uri="{FF2B5EF4-FFF2-40B4-BE49-F238E27FC236}">
              <a16:creationId xmlns:a16="http://schemas.microsoft.com/office/drawing/2014/main" id="{00000000-0008-0000-0200-00008E000000}"/>
            </a:ext>
          </a:extLst>
        </xdr:cNvPr>
        <xdr:cNvSpPr txBox="1"/>
      </xdr:nvSpPr>
      <xdr:spPr>
        <a:xfrm>
          <a:off x="8515350" y="634111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0.049</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37</xdr:row>
      <xdr:rowOff>10160</xdr:rowOff>
    </xdr:from>
    <xdr:ext cx="468630" cy="259080"/>
    <xdr:sp macro="" textlink="">
      <xdr:nvSpPr>
        <xdr:cNvPr id="143" name="n_3aveValue【図書館】&#10;一人当たり面積">
          <a:extLst>
            <a:ext uri="{FF2B5EF4-FFF2-40B4-BE49-F238E27FC236}">
              <a16:creationId xmlns:a16="http://schemas.microsoft.com/office/drawing/2014/main" id="{00000000-0008-0000-0200-00008F000000}"/>
            </a:ext>
          </a:extLst>
        </xdr:cNvPr>
        <xdr:cNvSpPr txBox="1"/>
      </xdr:nvSpPr>
      <xdr:spPr>
        <a:xfrm>
          <a:off x="7626350" y="635381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37</xdr:row>
      <xdr:rowOff>48260</xdr:rowOff>
    </xdr:from>
    <xdr:ext cx="468630" cy="259080"/>
    <xdr:sp macro="" textlink="">
      <xdr:nvSpPr>
        <xdr:cNvPr id="144" name="n_4aveValue【図書館】&#10;一人当たり面積">
          <a:extLst>
            <a:ext uri="{FF2B5EF4-FFF2-40B4-BE49-F238E27FC236}">
              <a16:creationId xmlns:a16="http://schemas.microsoft.com/office/drawing/2014/main" id="{00000000-0008-0000-0200-000090000000}"/>
            </a:ext>
          </a:extLst>
        </xdr:cNvPr>
        <xdr:cNvSpPr txBox="1"/>
      </xdr:nvSpPr>
      <xdr:spPr>
        <a:xfrm>
          <a:off x="6737350" y="639191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0.045</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41</xdr:row>
      <xdr:rowOff>48260</xdr:rowOff>
    </xdr:from>
    <xdr:ext cx="469900" cy="259080"/>
    <xdr:sp macro="" textlink="">
      <xdr:nvSpPr>
        <xdr:cNvPr id="145" name="n_1mainValue【図書館】&#10;一人当たり面積">
          <a:extLst>
            <a:ext uri="{FF2B5EF4-FFF2-40B4-BE49-F238E27FC236}">
              <a16:creationId xmlns:a16="http://schemas.microsoft.com/office/drawing/2014/main" id="{00000000-0008-0000-0200-000091000000}"/>
            </a:ext>
          </a:extLst>
        </xdr:cNvPr>
        <xdr:cNvSpPr txBox="1"/>
      </xdr:nvSpPr>
      <xdr:spPr>
        <a:xfrm>
          <a:off x="9391650" y="70777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0.016</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41</xdr:row>
      <xdr:rowOff>60960</xdr:rowOff>
    </xdr:from>
    <xdr:ext cx="468630" cy="259080"/>
    <xdr:sp macro="" textlink="">
      <xdr:nvSpPr>
        <xdr:cNvPr id="146" name="n_2mainValue【図書館】&#10;一人当たり面積">
          <a:extLst>
            <a:ext uri="{FF2B5EF4-FFF2-40B4-BE49-F238E27FC236}">
              <a16:creationId xmlns:a16="http://schemas.microsoft.com/office/drawing/2014/main" id="{00000000-0008-0000-0200-000092000000}"/>
            </a:ext>
          </a:extLst>
        </xdr:cNvPr>
        <xdr:cNvSpPr txBox="1"/>
      </xdr:nvSpPr>
      <xdr:spPr>
        <a:xfrm>
          <a:off x="8515350" y="709041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0.015</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41</xdr:row>
      <xdr:rowOff>60960</xdr:rowOff>
    </xdr:from>
    <xdr:ext cx="468630" cy="259080"/>
    <xdr:sp macro="" textlink="">
      <xdr:nvSpPr>
        <xdr:cNvPr id="147" name="n_3mainValue【図書館】&#10;一人当たり面積">
          <a:extLst>
            <a:ext uri="{FF2B5EF4-FFF2-40B4-BE49-F238E27FC236}">
              <a16:creationId xmlns:a16="http://schemas.microsoft.com/office/drawing/2014/main" id="{00000000-0008-0000-0200-000093000000}"/>
            </a:ext>
          </a:extLst>
        </xdr:cNvPr>
        <xdr:cNvSpPr txBox="1"/>
      </xdr:nvSpPr>
      <xdr:spPr>
        <a:xfrm>
          <a:off x="7626350" y="709041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0.015</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41</xdr:row>
      <xdr:rowOff>60960</xdr:rowOff>
    </xdr:from>
    <xdr:ext cx="468630" cy="259080"/>
    <xdr:sp macro="" textlink="">
      <xdr:nvSpPr>
        <xdr:cNvPr id="148" name="n_4mainValue【図書館】&#10;一人当たり面積">
          <a:extLst>
            <a:ext uri="{FF2B5EF4-FFF2-40B4-BE49-F238E27FC236}">
              <a16:creationId xmlns:a16="http://schemas.microsoft.com/office/drawing/2014/main" id="{00000000-0008-0000-0200-000094000000}"/>
            </a:ext>
          </a:extLst>
        </xdr:cNvPr>
        <xdr:cNvSpPr txBox="1"/>
      </xdr:nvSpPr>
      <xdr:spPr>
        <a:xfrm>
          <a:off x="6737350" y="709041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74/76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200-00009B000000}"/>
            </a:ext>
          </a:extLst>
        </xdr:cNvPr>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0200-00009C000000}"/>
            </a:ext>
          </a:extLst>
        </xdr:cNvPr>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7180" cy="225425"/>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723900" y="895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6090" cy="257810"/>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640" y="11287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105410</xdr:rowOff>
    </xdr:from>
    <xdr:ext cx="466090" cy="259080"/>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294640" y="1090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67310</xdr:rowOff>
    </xdr:from>
    <xdr:ext cx="403225" cy="259080"/>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29210</xdr:rowOff>
    </xdr:from>
    <xdr:ext cx="403225" cy="257810"/>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775" y="10144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162560</xdr:rowOff>
    </xdr:from>
    <xdr:ext cx="403225" cy="259080"/>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58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54</xdr:row>
      <xdr:rowOff>124460</xdr:rowOff>
    </xdr:from>
    <xdr:ext cx="403225" cy="259080"/>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358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0000000-0008-0000-0200-0000AA000000}"/>
            </a:ext>
          </a:extLst>
        </xdr:cNvPr>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52</xdr:row>
      <xdr:rowOff>86360</xdr:rowOff>
    </xdr:from>
    <xdr:ext cx="337820" cy="257810"/>
    <xdr:sp macro="" textlink="">
      <xdr:nvSpPr>
        <xdr:cNvPr id="171" name="テキスト ボックス 170">
          <a:extLst>
            <a:ext uri="{FF2B5EF4-FFF2-40B4-BE49-F238E27FC236}">
              <a16:creationId xmlns:a16="http://schemas.microsoft.com/office/drawing/2014/main" id="{00000000-0008-0000-0200-0000AB000000}"/>
            </a:ext>
          </a:extLst>
        </xdr:cNvPr>
        <xdr:cNvSpPr txBox="1"/>
      </xdr:nvSpPr>
      <xdr:spPr>
        <a:xfrm>
          <a:off x="422910" y="900176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00000000-0008-0000-0200-0000AC000000}"/>
            </a:ext>
          </a:extLst>
        </xdr:cNvPr>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120650</xdr:rowOff>
    </xdr:from>
    <xdr:to>
      <xdr:col>24</xdr:col>
      <xdr:colOff>62865</xdr:colOff>
      <xdr:row>64</xdr:row>
      <xdr:rowOff>11430</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flipV="1">
          <a:off x="4634865" y="9550400"/>
          <a:ext cx="0" cy="14338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15240</xdr:rowOff>
    </xdr:from>
    <xdr:ext cx="405130" cy="259080"/>
    <xdr:sp macro="" textlink="">
      <xdr:nvSpPr>
        <xdr:cNvPr id="174" name="【体育館・プール】&#10;有形固定資産減価償却率最小値テキスト">
          <a:extLst>
            <a:ext uri="{FF2B5EF4-FFF2-40B4-BE49-F238E27FC236}">
              <a16:creationId xmlns:a16="http://schemas.microsoft.com/office/drawing/2014/main" id="{00000000-0008-0000-0200-0000AE000000}"/>
            </a:ext>
          </a:extLst>
        </xdr:cNvPr>
        <xdr:cNvSpPr txBox="1"/>
      </xdr:nvSpPr>
      <xdr:spPr>
        <a:xfrm>
          <a:off x="4673600" y="109880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96.6</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a:off x="4546600" y="109842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66675</xdr:rowOff>
    </xdr:from>
    <xdr:ext cx="405130" cy="257810"/>
    <xdr:sp macro="" textlink="">
      <xdr:nvSpPr>
        <xdr:cNvPr id="176" name="【体育館・プール】&#10;有形固定資産減価償却率最大値テキスト">
          <a:extLst>
            <a:ext uri="{FF2B5EF4-FFF2-40B4-BE49-F238E27FC236}">
              <a16:creationId xmlns:a16="http://schemas.microsoft.com/office/drawing/2014/main" id="{00000000-0008-0000-0200-0000B0000000}"/>
            </a:ext>
          </a:extLst>
        </xdr:cNvPr>
        <xdr:cNvSpPr txBox="1"/>
      </xdr:nvSpPr>
      <xdr:spPr>
        <a:xfrm>
          <a:off x="4673600" y="932497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21.3</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120650</xdr:rowOff>
    </xdr:from>
    <xdr:to>
      <xdr:col>24</xdr:col>
      <xdr:colOff>152400</xdr:colOff>
      <xdr:row>55</xdr:row>
      <xdr:rowOff>120650</xdr:rowOff>
    </xdr:to>
    <xdr:cxnSp macro="">
      <xdr:nvCxnSpPr>
        <xdr:cNvPr id="177" name="直線コネクタ 176">
          <a:extLst>
            <a:ext uri="{FF2B5EF4-FFF2-40B4-BE49-F238E27FC236}">
              <a16:creationId xmlns:a16="http://schemas.microsoft.com/office/drawing/2014/main" id="{00000000-0008-0000-0200-0000B1000000}"/>
            </a:ext>
          </a:extLst>
        </xdr:cNvPr>
        <xdr:cNvCxnSpPr/>
      </xdr:nvCxnSpPr>
      <xdr:spPr>
        <a:xfrm>
          <a:off x="4546600" y="9550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103505</xdr:rowOff>
    </xdr:from>
    <xdr:ext cx="405130" cy="259080"/>
    <xdr:sp macro="" textlink="">
      <xdr:nvSpPr>
        <xdr:cNvPr id="178" name="【体育館・プール】&#10;有形固定資産減価償却率平均値テキスト">
          <a:extLst>
            <a:ext uri="{FF2B5EF4-FFF2-40B4-BE49-F238E27FC236}">
              <a16:creationId xmlns:a16="http://schemas.microsoft.com/office/drawing/2014/main" id="{00000000-0008-0000-0200-0000B2000000}"/>
            </a:ext>
          </a:extLst>
        </xdr:cNvPr>
        <xdr:cNvSpPr txBox="1"/>
      </xdr:nvSpPr>
      <xdr:spPr>
        <a:xfrm>
          <a:off x="4673600" y="1021905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80645</xdr:rowOff>
    </xdr:from>
    <xdr:to>
      <xdr:col>24</xdr:col>
      <xdr:colOff>114300</xdr:colOff>
      <xdr:row>61</xdr:row>
      <xdr:rowOff>10795</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45847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3746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27305</xdr:rowOff>
    </xdr:from>
    <xdr:to>
      <xdr:col>15</xdr:col>
      <xdr:colOff>101600</xdr:colOff>
      <xdr:row>60</xdr:row>
      <xdr:rowOff>128905</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2857500" y="1031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10160</xdr:rowOff>
    </xdr:from>
    <xdr:to>
      <xdr:col>10</xdr:col>
      <xdr:colOff>165100</xdr:colOff>
      <xdr:row>60</xdr:row>
      <xdr:rowOff>111760</xdr:rowOff>
    </xdr:to>
    <xdr:sp macro="" textlink="">
      <xdr:nvSpPr>
        <xdr:cNvPr id="182" name="フローチャート: 判断 181">
          <a:extLst>
            <a:ext uri="{FF2B5EF4-FFF2-40B4-BE49-F238E27FC236}">
              <a16:creationId xmlns:a16="http://schemas.microsoft.com/office/drawing/2014/main" id="{00000000-0008-0000-0200-0000B6000000}"/>
            </a:ext>
          </a:extLst>
        </xdr:cNvPr>
        <xdr:cNvSpPr/>
      </xdr:nvSpPr>
      <xdr:spPr>
        <a:xfrm>
          <a:off x="1968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33020</xdr:rowOff>
    </xdr:from>
    <xdr:to>
      <xdr:col>6</xdr:col>
      <xdr:colOff>38100</xdr:colOff>
      <xdr:row>60</xdr:row>
      <xdr:rowOff>134620</xdr:rowOff>
    </xdr:to>
    <xdr:sp macro="" textlink="">
      <xdr:nvSpPr>
        <xdr:cNvPr id="183" name="フローチャート: 判断 182">
          <a:extLst>
            <a:ext uri="{FF2B5EF4-FFF2-40B4-BE49-F238E27FC236}">
              <a16:creationId xmlns:a16="http://schemas.microsoft.com/office/drawing/2014/main" id="{00000000-0008-0000-0200-0000B7000000}"/>
            </a:ext>
          </a:extLst>
        </xdr:cNvPr>
        <xdr:cNvSpPr/>
      </xdr:nvSpPr>
      <xdr:spPr>
        <a:xfrm>
          <a:off x="1079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7810"/>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4445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7810"/>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3606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7810"/>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2717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7810"/>
    <xdr:sp macro="" textlink="">
      <xdr:nvSpPr>
        <xdr:cNvPr id="187" name="テキスト ボックス 186">
          <a:extLst>
            <a:ext uri="{FF2B5EF4-FFF2-40B4-BE49-F238E27FC236}">
              <a16:creationId xmlns:a16="http://schemas.microsoft.com/office/drawing/2014/main" id="{00000000-0008-0000-0200-0000BB000000}"/>
            </a:ext>
          </a:extLst>
        </xdr:cNvPr>
        <xdr:cNvSpPr txBox="1"/>
      </xdr:nvSpPr>
      <xdr:spPr>
        <a:xfrm>
          <a:off x="1828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7810"/>
    <xdr:sp macro="" textlink="">
      <xdr:nvSpPr>
        <xdr:cNvPr id="188" name="テキスト ボックス 187">
          <a:extLst>
            <a:ext uri="{FF2B5EF4-FFF2-40B4-BE49-F238E27FC236}">
              <a16:creationId xmlns:a16="http://schemas.microsoft.com/office/drawing/2014/main" id="{00000000-0008-0000-0200-0000BC000000}"/>
            </a:ext>
          </a:extLst>
        </xdr:cNvPr>
        <xdr:cNvSpPr txBox="1"/>
      </xdr:nvSpPr>
      <xdr:spPr>
        <a:xfrm>
          <a:off x="939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62</xdr:row>
      <xdr:rowOff>164465</xdr:rowOff>
    </xdr:from>
    <xdr:to>
      <xdr:col>24</xdr:col>
      <xdr:colOff>114300</xdr:colOff>
      <xdr:row>63</xdr:row>
      <xdr:rowOff>94615</xdr:rowOff>
    </xdr:to>
    <xdr:sp macro="" textlink="">
      <xdr:nvSpPr>
        <xdr:cNvPr id="189" name="楕円 188">
          <a:extLst>
            <a:ext uri="{FF2B5EF4-FFF2-40B4-BE49-F238E27FC236}">
              <a16:creationId xmlns:a16="http://schemas.microsoft.com/office/drawing/2014/main" id="{00000000-0008-0000-0200-0000BD000000}"/>
            </a:ext>
          </a:extLst>
        </xdr:cNvPr>
        <xdr:cNvSpPr/>
      </xdr:nvSpPr>
      <xdr:spPr>
        <a:xfrm>
          <a:off x="4584700" y="1079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143510</xdr:rowOff>
    </xdr:from>
    <xdr:ext cx="405130" cy="257810"/>
    <xdr:sp macro="" textlink="">
      <xdr:nvSpPr>
        <xdr:cNvPr id="190" name="【体育館・プール】&#10;有形固定資産減価償却率該当値テキスト">
          <a:extLst>
            <a:ext uri="{FF2B5EF4-FFF2-40B4-BE49-F238E27FC236}">
              <a16:creationId xmlns:a16="http://schemas.microsoft.com/office/drawing/2014/main" id="{00000000-0008-0000-0200-0000BE000000}"/>
            </a:ext>
          </a:extLst>
        </xdr:cNvPr>
        <xdr:cNvSpPr txBox="1"/>
      </xdr:nvSpPr>
      <xdr:spPr>
        <a:xfrm>
          <a:off x="4673600" y="1077341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89.3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62</xdr:row>
      <xdr:rowOff>141605</xdr:rowOff>
    </xdr:from>
    <xdr:to>
      <xdr:col>20</xdr:col>
      <xdr:colOff>38100</xdr:colOff>
      <xdr:row>63</xdr:row>
      <xdr:rowOff>71755</xdr:rowOff>
    </xdr:to>
    <xdr:sp macro="" textlink="">
      <xdr:nvSpPr>
        <xdr:cNvPr id="191" name="楕円 190">
          <a:extLst>
            <a:ext uri="{FF2B5EF4-FFF2-40B4-BE49-F238E27FC236}">
              <a16:creationId xmlns:a16="http://schemas.microsoft.com/office/drawing/2014/main" id="{00000000-0008-0000-0200-0000BF000000}"/>
            </a:ext>
          </a:extLst>
        </xdr:cNvPr>
        <xdr:cNvSpPr/>
      </xdr:nvSpPr>
      <xdr:spPr>
        <a:xfrm>
          <a:off x="3746500" y="1077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20955</xdr:rowOff>
    </xdr:from>
    <xdr:to>
      <xdr:col>24</xdr:col>
      <xdr:colOff>63500</xdr:colOff>
      <xdr:row>63</xdr:row>
      <xdr:rowOff>43815</xdr:rowOff>
    </xdr:to>
    <xdr:cxnSp macro="">
      <xdr:nvCxnSpPr>
        <xdr:cNvPr id="192" name="直線コネクタ 191">
          <a:extLst>
            <a:ext uri="{FF2B5EF4-FFF2-40B4-BE49-F238E27FC236}">
              <a16:creationId xmlns:a16="http://schemas.microsoft.com/office/drawing/2014/main" id="{00000000-0008-0000-0200-0000C0000000}"/>
            </a:ext>
          </a:extLst>
        </xdr:cNvPr>
        <xdr:cNvCxnSpPr/>
      </xdr:nvCxnSpPr>
      <xdr:spPr>
        <a:xfrm>
          <a:off x="3797300" y="10822305"/>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154940</xdr:rowOff>
    </xdr:from>
    <xdr:to>
      <xdr:col>15</xdr:col>
      <xdr:colOff>101600</xdr:colOff>
      <xdr:row>63</xdr:row>
      <xdr:rowOff>85090</xdr:rowOff>
    </xdr:to>
    <xdr:sp macro="" textlink="">
      <xdr:nvSpPr>
        <xdr:cNvPr id="193" name="楕円 192">
          <a:extLst>
            <a:ext uri="{FF2B5EF4-FFF2-40B4-BE49-F238E27FC236}">
              <a16:creationId xmlns:a16="http://schemas.microsoft.com/office/drawing/2014/main" id="{00000000-0008-0000-0200-0000C1000000}"/>
            </a:ext>
          </a:extLst>
        </xdr:cNvPr>
        <xdr:cNvSpPr/>
      </xdr:nvSpPr>
      <xdr:spPr>
        <a:xfrm>
          <a:off x="2857500" y="1078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20955</xdr:rowOff>
    </xdr:from>
    <xdr:to>
      <xdr:col>19</xdr:col>
      <xdr:colOff>177800</xdr:colOff>
      <xdr:row>63</xdr:row>
      <xdr:rowOff>34290</xdr:rowOff>
    </xdr:to>
    <xdr:cxnSp macro="">
      <xdr:nvCxnSpPr>
        <xdr:cNvPr id="194" name="直線コネクタ 193">
          <a:extLst>
            <a:ext uri="{FF2B5EF4-FFF2-40B4-BE49-F238E27FC236}">
              <a16:creationId xmlns:a16="http://schemas.microsoft.com/office/drawing/2014/main" id="{00000000-0008-0000-0200-0000C2000000}"/>
            </a:ext>
          </a:extLst>
        </xdr:cNvPr>
        <xdr:cNvCxnSpPr/>
      </xdr:nvCxnSpPr>
      <xdr:spPr>
        <a:xfrm flipV="1">
          <a:off x="2908300" y="1082230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153035</xdr:rowOff>
    </xdr:from>
    <xdr:to>
      <xdr:col>10</xdr:col>
      <xdr:colOff>165100</xdr:colOff>
      <xdr:row>63</xdr:row>
      <xdr:rowOff>83185</xdr:rowOff>
    </xdr:to>
    <xdr:sp macro="" textlink="">
      <xdr:nvSpPr>
        <xdr:cNvPr id="195" name="楕円 194">
          <a:extLst>
            <a:ext uri="{FF2B5EF4-FFF2-40B4-BE49-F238E27FC236}">
              <a16:creationId xmlns:a16="http://schemas.microsoft.com/office/drawing/2014/main" id="{00000000-0008-0000-0200-0000C3000000}"/>
            </a:ext>
          </a:extLst>
        </xdr:cNvPr>
        <xdr:cNvSpPr/>
      </xdr:nvSpPr>
      <xdr:spPr>
        <a:xfrm>
          <a:off x="1968500" y="10782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32385</xdr:rowOff>
    </xdr:from>
    <xdr:to>
      <xdr:col>15</xdr:col>
      <xdr:colOff>50800</xdr:colOff>
      <xdr:row>63</xdr:row>
      <xdr:rowOff>34290</xdr:rowOff>
    </xdr:to>
    <xdr:cxnSp macro="">
      <xdr:nvCxnSpPr>
        <xdr:cNvPr id="196" name="直線コネクタ 195">
          <a:extLst>
            <a:ext uri="{FF2B5EF4-FFF2-40B4-BE49-F238E27FC236}">
              <a16:creationId xmlns:a16="http://schemas.microsoft.com/office/drawing/2014/main" id="{00000000-0008-0000-0200-0000C4000000}"/>
            </a:ext>
          </a:extLst>
        </xdr:cNvPr>
        <xdr:cNvCxnSpPr/>
      </xdr:nvCxnSpPr>
      <xdr:spPr>
        <a:xfrm>
          <a:off x="2019300" y="1083373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133985</xdr:rowOff>
    </xdr:from>
    <xdr:to>
      <xdr:col>6</xdr:col>
      <xdr:colOff>38100</xdr:colOff>
      <xdr:row>63</xdr:row>
      <xdr:rowOff>64135</xdr:rowOff>
    </xdr:to>
    <xdr:sp macro="" textlink="">
      <xdr:nvSpPr>
        <xdr:cNvPr id="197" name="楕円 196">
          <a:extLst>
            <a:ext uri="{FF2B5EF4-FFF2-40B4-BE49-F238E27FC236}">
              <a16:creationId xmlns:a16="http://schemas.microsoft.com/office/drawing/2014/main" id="{00000000-0008-0000-0200-0000C5000000}"/>
            </a:ext>
          </a:extLst>
        </xdr:cNvPr>
        <xdr:cNvSpPr/>
      </xdr:nvSpPr>
      <xdr:spPr>
        <a:xfrm>
          <a:off x="1079500" y="1076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13335</xdr:rowOff>
    </xdr:from>
    <xdr:to>
      <xdr:col>10</xdr:col>
      <xdr:colOff>114300</xdr:colOff>
      <xdr:row>63</xdr:row>
      <xdr:rowOff>32385</xdr:rowOff>
    </xdr:to>
    <xdr:cxnSp macro="">
      <xdr:nvCxnSpPr>
        <xdr:cNvPr id="198" name="直線コネクタ 197">
          <a:extLst>
            <a:ext uri="{FF2B5EF4-FFF2-40B4-BE49-F238E27FC236}">
              <a16:creationId xmlns:a16="http://schemas.microsoft.com/office/drawing/2014/main" id="{00000000-0008-0000-0200-0000C6000000}"/>
            </a:ext>
          </a:extLst>
        </xdr:cNvPr>
        <xdr:cNvCxnSpPr/>
      </xdr:nvCxnSpPr>
      <xdr:spPr>
        <a:xfrm>
          <a:off x="1130300" y="10814685"/>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59</xdr:row>
      <xdr:rowOff>13970</xdr:rowOff>
    </xdr:from>
    <xdr:ext cx="405130" cy="259080"/>
    <xdr:sp macro="" textlink="">
      <xdr:nvSpPr>
        <xdr:cNvPr id="199" name="n_1ave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3582035" y="101295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58</xdr:row>
      <xdr:rowOff>145415</xdr:rowOff>
    </xdr:from>
    <xdr:ext cx="403860" cy="257810"/>
    <xdr:sp macro="" textlink="">
      <xdr:nvSpPr>
        <xdr:cNvPr id="200" name="n_2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2705735" y="1008951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64.1</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58</xdr:row>
      <xdr:rowOff>128270</xdr:rowOff>
    </xdr:from>
    <xdr:ext cx="403860" cy="259080"/>
    <xdr:sp macro="" textlink="">
      <xdr:nvSpPr>
        <xdr:cNvPr id="201" name="n_3ave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1816735" y="1007237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58</xdr:row>
      <xdr:rowOff>151130</xdr:rowOff>
    </xdr:from>
    <xdr:ext cx="403860" cy="259080"/>
    <xdr:sp macro="" textlink="">
      <xdr:nvSpPr>
        <xdr:cNvPr id="202" name="n_4ave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927735" y="1009523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63</xdr:row>
      <xdr:rowOff>63500</xdr:rowOff>
    </xdr:from>
    <xdr:ext cx="405130" cy="257810"/>
    <xdr:sp macro="" textlink="">
      <xdr:nvSpPr>
        <xdr:cNvPr id="203" name="n_1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3582035" y="1086485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88.1</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63</xdr:row>
      <xdr:rowOff>76200</xdr:rowOff>
    </xdr:from>
    <xdr:ext cx="403860" cy="257810"/>
    <xdr:sp macro="" textlink="">
      <xdr:nvSpPr>
        <xdr:cNvPr id="204" name="n_2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2705735" y="1087755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88.8</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63</xdr:row>
      <xdr:rowOff>74930</xdr:rowOff>
    </xdr:from>
    <xdr:ext cx="403860" cy="257810"/>
    <xdr:sp macro="" textlink="">
      <xdr:nvSpPr>
        <xdr:cNvPr id="205" name="n_3mainValue【体育館・プール】&#10;有形固定資産減価償却率">
          <a:extLst>
            <a:ext uri="{FF2B5EF4-FFF2-40B4-BE49-F238E27FC236}">
              <a16:creationId xmlns:a16="http://schemas.microsoft.com/office/drawing/2014/main" id="{00000000-0008-0000-0200-0000CD000000}"/>
            </a:ext>
          </a:extLst>
        </xdr:cNvPr>
        <xdr:cNvSpPr txBox="1"/>
      </xdr:nvSpPr>
      <xdr:spPr>
        <a:xfrm>
          <a:off x="1816735" y="1087628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88.7</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63</xdr:row>
      <xdr:rowOff>55245</xdr:rowOff>
    </xdr:from>
    <xdr:ext cx="403860" cy="257810"/>
    <xdr:sp macro="" textlink="">
      <xdr:nvSpPr>
        <xdr:cNvPr id="206" name="n_4mainValue【体育館・プール】&#10;有形固定資産減価償却率">
          <a:extLst>
            <a:ext uri="{FF2B5EF4-FFF2-40B4-BE49-F238E27FC236}">
              <a16:creationId xmlns:a16="http://schemas.microsoft.com/office/drawing/2014/main" id="{00000000-0008-0000-0200-0000CE000000}"/>
            </a:ext>
          </a:extLst>
        </xdr:cNvPr>
        <xdr:cNvSpPr txBox="1"/>
      </xdr:nvSpPr>
      <xdr:spPr>
        <a:xfrm>
          <a:off x="927735" y="1085659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200-0000D5000000}"/>
            </a:ext>
          </a:extLst>
        </xdr:cNvPr>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0.316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2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8615" cy="225425"/>
    <xdr:sp macro="" textlink="">
      <xdr:nvSpPr>
        <xdr:cNvPr id="215" name="テキスト ボックス 214">
          <a:extLst>
            <a:ext uri="{FF2B5EF4-FFF2-40B4-BE49-F238E27FC236}">
              <a16:creationId xmlns:a16="http://schemas.microsoft.com/office/drawing/2014/main" id="{00000000-0008-0000-0200-0000D7000000}"/>
            </a:ext>
          </a:extLst>
        </xdr:cNvPr>
        <xdr:cNvSpPr txBox="1"/>
      </xdr:nvSpPr>
      <xdr:spPr>
        <a:xfrm>
          <a:off x="6565900" y="895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200-0000D8000000}"/>
            </a:ext>
          </a:extLst>
        </xdr:cNvPr>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105410</xdr:rowOff>
    </xdr:from>
    <xdr:ext cx="466090" cy="259080"/>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6136640" y="1090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61</xdr:row>
      <xdr:rowOff>67310</xdr:rowOff>
    </xdr:from>
    <xdr:ext cx="466090" cy="259080"/>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6136640" y="10525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59</xdr:row>
      <xdr:rowOff>29210</xdr:rowOff>
    </xdr:from>
    <xdr:ext cx="466090" cy="257810"/>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6136640" y="10144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56</xdr:row>
      <xdr:rowOff>162560</xdr:rowOff>
    </xdr:from>
    <xdr:ext cx="466090" cy="259080"/>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6136640" y="9763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54</xdr:row>
      <xdr:rowOff>124460</xdr:rowOff>
    </xdr:from>
    <xdr:ext cx="466090" cy="259080"/>
    <xdr:sp macro="" textlink="">
      <xdr:nvSpPr>
        <xdr:cNvPr id="226" name="テキスト ボックス 225">
          <a:extLst>
            <a:ext uri="{FF2B5EF4-FFF2-40B4-BE49-F238E27FC236}">
              <a16:creationId xmlns:a16="http://schemas.microsoft.com/office/drawing/2014/main" id="{00000000-0008-0000-0200-0000E2000000}"/>
            </a:ext>
          </a:extLst>
        </xdr:cNvPr>
        <xdr:cNvSpPr txBox="1"/>
      </xdr:nvSpPr>
      <xdr:spPr>
        <a:xfrm>
          <a:off x="6136640" y="9382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200-0000E3000000}"/>
            </a:ext>
          </a:extLst>
        </xdr:cNvPr>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86360</xdr:rowOff>
    </xdr:from>
    <xdr:ext cx="466090" cy="257810"/>
    <xdr:sp macro="" textlink="">
      <xdr:nvSpPr>
        <xdr:cNvPr id="228" name="テキスト ボックス 227">
          <a:extLst>
            <a:ext uri="{FF2B5EF4-FFF2-40B4-BE49-F238E27FC236}">
              <a16:creationId xmlns:a16="http://schemas.microsoft.com/office/drawing/2014/main" id="{00000000-0008-0000-0200-0000E4000000}"/>
            </a:ext>
          </a:extLst>
        </xdr:cNvPr>
        <xdr:cNvSpPr txBox="1"/>
      </xdr:nvSpPr>
      <xdr:spPr>
        <a:xfrm>
          <a:off x="6136640" y="9001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00000000-0008-0000-0200-0000E5000000}"/>
            </a:ext>
          </a:extLst>
        </xdr:cNvPr>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81915</xdr:rowOff>
    </xdr:from>
    <xdr:to>
      <xdr:col>54</xdr:col>
      <xdr:colOff>189865</xdr:colOff>
      <xdr:row>64</xdr:row>
      <xdr:rowOff>60960</xdr:rowOff>
    </xdr:to>
    <xdr:cxnSp macro="">
      <xdr:nvCxnSpPr>
        <xdr:cNvPr id="230" name="直線コネクタ 229">
          <a:extLst>
            <a:ext uri="{FF2B5EF4-FFF2-40B4-BE49-F238E27FC236}">
              <a16:creationId xmlns:a16="http://schemas.microsoft.com/office/drawing/2014/main" id="{00000000-0008-0000-0200-0000E6000000}"/>
            </a:ext>
          </a:extLst>
        </xdr:cNvPr>
        <xdr:cNvCxnSpPr/>
      </xdr:nvCxnSpPr>
      <xdr:spPr>
        <a:xfrm flipV="1">
          <a:off x="10476865" y="9511665"/>
          <a:ext cx="0" cy="15220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64770</xdr:rowOff>
    </xdr:from>
    <xdr:ext cx="469900" cy="257810"/>
    <xdr:sp macro="" textlink="">
      <xdr:nvSpPr>
        <xdr:cNvPr id="231" name="【体育館・プール】&#10;一人当たり面積最小値テキスト">
          <a:extLst>
            <a:ext uri="{FF2B5EF4-FFF2-40B4-BE49-F238E27FC236}">
              <a16:creationId xmlns:a16="http://schemas.microsoft.com/office/drawing/2014/main" id="{00000000-0008-0000-0200-0000E7000000}"/>
            </a:ext>
          </a:extLst>
        </xdr:cNvPr>
        <xdr:cNvSpPr txBox="1"/>
      </xdr:nvSpPr>
      <xdr:spPr>
        <a:xfrm>
          <a:off x="10515600" y="1103757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0.008</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2" name="直線コネクタ 231">
          <a:extLst>
            <a:ext uri="{FF2B5EF4-FFF2-40B4-BE49-F238E27FC236}">
              <a16:creationId xmlns:a16="http://schemas.microsoft.com/office/drawing/2014/main" id="{00000000-0008-0000-0200-0000E8000000}"/>
            </a:ext>
          </a:extLst>
        </xdr:cNvPr>
        <xdr:cNvCxnSpPr/>
      </xdr:nvCxnSpPr>
      <xdr:spPr>
        <a:xfrm>
          <a:off x="10388600" y="110337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29210</xdr:rowOff>
    </xdr:from>
    <xdr:ext cx="469900" cy="257810"/>
    <xdr:sp macro="" textlink="">
      <xdr:nvSpPr>
        <xdr:cNvPr id="233" name="【体育館・プール】&#10;一人当たり面積最大値テキスト">
          <a:extLst>
            <a:ext uri="{FF2B5EF4-FFF2-40B4-BE49-F238E27FC236}">
              <a16:creationId xmlns:a16="http://schemas.microsoft.com/office/drawing/2014/main" id="{00000000-0008-0000-0200-0000E9000000}"/>
            </a:ext>
          </a:extLst>
        </xdr:cNvPr>
        <xdr:cNvSpPr txBox="1"/>
      </xdr:nvSpPr>
      <xdr:spPr>
        <a:xfrm>
          <a:off x="10515600" y="928751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0.807</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81915</xdr:rowOff>
    </xdr:from>
    <xdr:to>
      <xdr:col>55</xdr:col>
      <xdr:colOff>88900</xdr:colOff>
      <xdr:row>55</xdr:row>
      <xdr:rowOff>81915</xdr:rowOff>
    </xdr:to>
    <xdr:cxnSp macro="">
      <xdr:nvCxnSpPr>
        <xdr:cNvPr id="234" name="直線コネクタ 233">
          <a:extLst>
            <a:ext uri="{FF2B5EF4-FFF2-40B4-BE49-F238E27FC236}">
              <a16:creationId xmlns:a16="http://schemas.microsoft.com/office/drawing/2014/main" id="{00000000-0008-0000-0200-0000EA000000}"/>
            </a:ext>
          </a:extLst>
        </xdr:cNvPr>
        <xdr:cNvCxnSpPr/>
      </xdr:nvCxnSpPr>
      <xdr:spPr>
        <a:xfrm>
          <a:off x="10388600" y="95116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135255</xdr:rowOff>
    </xdr:from>
    <xdr:ext cx="469900" cy="257810"/>
    <xdr:sp macro="" textlink="">
      <xdr:nvSpPr>
        <xdr:cNvPr id="235" name="【体育館・プール】&#10;一人当たり面積平均値テキスト">
          <a:extLst>
            <a:ext uri="{FF2B5EF4-FFF2-40B4-BE49-F238E27FC236}">
              <a16:creationId xmlns:a16="http://schemas.microsoft.com/office/drawing/2014/main" id="{00000000-0008-0000-0200-0000EB000000}"/>
            </a:ext>
          </a:extLst>
        </xdr:cNvPr>
        <xdr:cNvSpPr txBox="1"/>
      </xdr:nvSpPr>
      <xdr:spPr>
        <a:xfrm>
          <a:off x="10515600" y="10593705"/>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0.201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61</xdr:row>
      <xdr:rowOff>156845</xdr:rowOff>
    </xdr:from>
    <xdr:to>
      <xdr:col>55</xdr:col>
      <xdr:colOff>50800</xdr:colOff>
      <xdr:row>62</xdr:row>
      <xdr:rowOff>86995</xdr:rowOff>
    </xdr:to>
    <xdr:sp macro="" textlink="">
      <xdr:nvSpPr>
        <xdr:cNvPr id="236" name="フローチャート: 判断 235">
          <a:extLst>
            <a:ext uri="{FF2B5EF4-FFF2-40B4-BE49-F238E27FC236}">
              <a16:creationId xmlns:a16="http://schemas.microsoft.com/office/drawing/2014/main" id="{00000000-0008-0000-0200-0000EC000000}"/>
            </a:ext>
          </a:extLst>
        </xdr:cNvPr>
        <xdr:cNvSpPr/>
      </xdr:nvSpPr>
      <xdr:spPr>
        <a:xfrm>
          <a:off x="10426700" y="1061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154940</xdr:rowOff>
    </xdr:from>
    <xdr:to>
      <xdr:col>50</xdr:col>
      <xdr:colOff>165100</xdr:colOff>
      <xdr:row>62</xdr:row>
      <xdr:rowOff>85090</xdr:rowOff>
    </xdr:to>
    <xdr:sp macro="" textlink="">
      <xdr:nvSpPr>
        <xdr:cNvPr id="237" name="フローチャート: 判断 236">
          <a:extLst>
            <a:ext uri="{FF2B5EF4-FFF2-40B4-BE49-F238E27FC236}">
              <a16:creationId xmlns:a16="http://schemas.microsoft.com/office/drawing/2014/main" id="{00000000-0008-0000-0200-0000ED000000}"/>
            </a:ext>
          </a:extLst>
        </xdr:cNvPr>
        <xdr:cNvSpPr/>
      </xdr:nvSpPr>
      <xdr:spPr>
        <a:xfrm>
          <a:off x="9588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154940</xdr:rowOff>
    </xdr:from>
    <xdr:to>
      <xdr:col>46</xdr:col>
      <xdr:colOff>38100</xdr:colOff>
      <xdr:row>62</xdr:row>
      <xdr:rowOff>85090</xdr:rowOff>
    </xdr:to>
    <xdr:sp macro="" textlink="">
      <xdr:nvSpPr>
        <xdr:cNvPr id="238" name="フローチャート: 判断 237">
          <a:extLst>
            <a:ext uri="{FF2B5EF4-FFF2-40B4-BE49-F238E27FC236}">
              <a16:creationId xmlns:a16="http://schemas.microsoft.com/office/drawing/2014/main" id="{00000000-0008-0000-0200-0000EE000000}"/>
            </a:ext>
          </a:extLst>
        </xdr:cNvPr>
        <xdr:cNvSpPr/>
      </xdr:nvSpPr>
      <xdr:spPr>
        <a:xfrm>
          <a:off x="8699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151130</xdr:rowOff>
    </xdr:from>
    <xdr:to>
      <xdr:col>41</xdr:col>
      <xdr:colOff>101600</xdr:colOff>
      <xdr:row>62</xdr:row>
      <xdr:rowOff>81280</xdr:rowOff>
    </xdr:to>
    <xdr:sp macro="" textlink="">
      <xdr:nvSpPr>
        <xdr:cNvPr id="239" name="フローチャート: 判断 238">
          <a:extLst>
            <a:ext uri="{FF2B5EF4-FFF2-40B4-BE49-F238E27FC236}">
              <a16:creationId xmlns:a16="http://schemas.microsoft.com/office/drawing/2014/main" id="{00000000-0008-0000-0200-0000EF000000}"/>
            </a:ext>
          </a:extLst>
        </xdr:cNvPr>
        <xdr:cNvSpPr/>
      </xdr:nvSpPr>
      <xdr:spPr>
        <a:xfrm>
          <a:off x="7810500" y="1060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53975</xdr:rowOff>
    </xdr:from>
    <xdr:to>
      <xdr:col>36</xdr:col>
      <xdr:colOff>165100</xdr:colOff>
      <xdr:row>61</xdr:row>
      <xdr:rowOff>155575</xdr:rowOff>
    </xdr:to>
    <xdr:sp macro="" textlink="">
      <xdr:nvSpPr>
        <xdr:cNvPr id="240" name="フローチャート: 判断 239">
          <a:extLst>
            <a:ext uri="{FF2B5EF4-FFF2-40B4-BE49-F238E27FC236}">
              <a16:creationId xmlns:a16="http://schemas.microsoft.com/office/drawing/2014/main" id="{00000000-0008-0000-0200-0000F0000000}"/>
            </a:ext>
          </a:extLst>
        </xdr:cNvPr>
        <xdr:cNvSpPr/>
      </xdr:nvSpPr>
      <xdr:spPr>
        <a:xfrm>
          <a:off x="6921500" y="1051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7810"/>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10287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7810"/>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9448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7810"/>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8559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7810"/>
    <xdr:sp macro="" textlink="">
      <xdr:nvSpPr>
        <xdr:cNvPr id="244" name="テキスト ボックス 243">
          <a:extLst>
            <a:ext uri="{FF2B5EF4-FFF2-40B4-BE49-F238E27FC236}">
              <a16:creationId xmlns:a16="http://schemas.microsoft.com/office/drawing/2014/main" id="{00000000-0008-0000-0200-0000F4000000}"/>
            </a:ext>
          </a:extLst>
        </xdr:cNvPr>
        <xdr:cNvSpPr txBox="1"/>
      </xdr:nvSpPr>
      <xdr:spPr>
        <a:xfrm>
          <a:off x="7670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7810"/>
    <xdr:sp macro="" textlink="">
      <xdr:nvSpPr>
        <xdr:cNvPr id="245" name="テキスト ボックス 244">
          <a:extLst>
            <a:ext uri="{FF2B5EF4-FFF2-40B4-BE49-F238E27FC236}">
              <a16:creationId xmlns:a16="http://schemas.microsoft.com/office/drawing/2014/main" id="{00000000-0008-0000-0200-0000F5000000}"/>
            </a:ext>
          </a:extLst>
        </xdr:cNvPr>
        <xdr:cNvSpPr txBox="1"/>
      </xdr:nvSpPr>
      <xdr:spPr>
        <a:xfrm>
          <a:off x="6781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55</xdr:row>
      <xdr:rowOff>31115</xdr:rowOff>
    </xdr:from>
    <xdr:to>
      <xdr:col>55</xdr:col>
      <xdr:colOff>50800</xdr:colOff>
      <xdr:row>55</xdr:row>
      <xdr:rowOff>132715</xdr:rowOff>
    </xdr:to>
    <xdr:sp macro="" textlink="">
      <xdr:nvSpPr>
        <xdr:cNvPr id="246" name="楕円 245">
          <a:extLst>
            <a:ext uri="{FF2B5EF4-FFF2-40B4-BE49-F238E27FC236}">
              <a16:creationId xmlns:a16="http://schemas.microsoft.com/office/drawing/2014/main" id="{00000000-0008-0000-0200-0000F6000000}"/>
            </a:ext>
          </a:extLst>
        </xdr:cNvPr>
        <xdr:cNvSpPr/>
      </xdr:nvSpPr>
      <xdr:spPr>
        <a:xfrm>
          <a:off x="10426700" y="9460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54</xdr:row>
      <xdr:rowOff>155575</xdr:rowOff>
    </xdr:from>
    <xdr:ext cx="469900" cy="257810"/>
    <xdr:sp macro="" textlink="">
      <xdr:nvSpPr>
        <xdr:cNvPr id="247" name="【体育館・プール】&#10;一人当たり面積該当値テキスト">
          <a:extLst>
            <a:ext uri="{FF2B5EF4-FFF2-40B4-BE49-F238E27FC236}">
              <a16:creationId xmlns:a16="http://schemas.microsoft.com/office/drawing/2014/main" id="{00000000-0008-0000-0200-0000F7000000}"/>
            </a:ext>
          </a:extLst>
        </xdr:cNvPr>
        <xdr:cNvSpPr txBox="1"/>
      </xdr:nvSpPr>
      <xdr:spPr>
        <a:xfrm>
          <a:off x="10515600" y="941387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0.807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55</xdr:row>
      <xdr:rowOff>145415</xdr:rowOff>
    </xdr:from>
    <xdr:to>
      <xdr:col>50</xdr:col>
      <xdr:colOff>165100</xdr:colOff>
      <xdr:row>56</xdr:row>
      <xdr:rowOff>75565</xdr:rowOff>
    </xdr:to>
    <xdr:sp macro="" textlink="">
      <xdr:nvSpPr>
        <xdr:cNvPr id="248" name="楕円 247">
          <a:extLst>
            <a:ext uri="{FF2B5EF4-FFF2-40B4-BE49-F238E27FC236}">
              <a16:creationId xmlns:a16="http://schemas.microsoft.com/office/drawing/2014/main" id="{00000000-0008-0000-0200-0000F8000000}"/>
            </a:ext>
          </a:extLst>
        </xdr:cNvPr>
        <xdr:cNvSpPr/>
      </xdr:nvSpPr>
      <xdr:spPr>
        <a:xfrm>
          <a:off x="9588500" y="9575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55</xdr:row>
      <xdr:rowOff>81915</xdr:rowOff>
    </xdr:from>
    <xdr:to>
      <xdr:col>55</xdr:col>
      <xdr:colOff>0</xdr:colOff>
      <xdr:row>56</xdr:row>
      <xdr:rowOff>24765</xdr:rowOff>
    </xdr:to>
    <xdr:cxnSp macro="">
      <xdr:nvCxnSpPr>
        <xdr:cNvPr id="249" name="直線コネクタ 248">
          <a:extLst>
            <a:ext uri="{FF2B5EF4-FFF2-40B4-BE49-F238E27FC236}">
              <a16:creationId xmlns:a16="http://schemas.microsoft.com/office/drawing/2014/main" id="{00000000-0008-0000-0200-0000F9000000}"/>
            </a:ext>
          </a:extLst>
        </xdr:cNvPr>
        <xdr:cNvCxnSpPr/>
      </xdr:nvCxnSpPr>
      <xdr:spPr>
        <a:xfrm flipV="1">
          <a:off x="9639300" y="9511665"/>
          <a:ext cx="8382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97790</xdr:rowOff>
    </xdr:from>
    <xdr:to>
      <xdr:col>46</xdr:col>
      <xdr:colOff>38100</xdr:colOff>
      <xdr:row>56</xdr:row>
      <xdr:rowOff>27940</xdr:rowOff>
    </xdr:to>
    <xdr:sp macro="" textlink="">
      <xdr:nvSpPr>
        <xdr:cNvPr id="250" name="楕円 249">
          <a:extLst>
            <a:ext uri="{FF2B5EF4-FFF2-40B4-BE49-F238E27FC236}">
              <a16:creationId xmlns:a16="http://schemas.microsoft.com/office/drawing/2014/main" id="{00000000-0008-0000-0200-0000FA000000}"/>
            </a:ext>
          </a:extLst>
        </xdr:cNvPr>
        <xdr:cNvSpPr/>
      </xdr:nvSpPr>
      <xdr:spPr>
        <a:xfrm>
          <a:off x="8699500" y="9527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148590</xdr:rowOff>
    </xdr:from>
    <xdr:to>
      <xdr:col>50</xdr:col>
      <xdr:colOff>114300</xdr:colOff>
      <xdr:row>56</xdr:row>
      <xdr:rowOff>24765</xdr:rowOff>
    </xdr:to>
    <xdr:cxnSp macro="">
      <xdr:nvCxnSpPr>
        <xdr:cNvPr id="251" name="直線コネクタ 250">
          <a:extLst>
            <a:ext uri="{FF2B5EF4-FFF2-40B4-BE49-F238E27FC236}">
              <a16:creationId xmlns:a16="http://schemas.microsoft.com/office/drawing/2014/main" id="{00000000-0008-0000-0200-0000FB000000}"/>
            </a:ext>
          </a:extLst>
        </xdr:cNvPr>
        <xdr:cNvCxnSpPr/>
      </xdr:nvCxnSpPr>
      <xdr:spPr>
        <a:xfrm>
          <a:off x="8750300" y="9578340"/>
          <a:ext cx="889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128270</xdr:rowOff>
    </xdr:from>
    <xdr:to>
      <xdr:col>41</xdr:col>
      <xdr:colOff>101600</xdr:colOff>
      <xdr:row>56</xdr:row>
      <xdr:rowOff>58420</xdr:rowOff>
    </xdr:to>
    <xdr:sp macro="" textlink="">
      <xdr:nvSpPr>
        <xdr:cNvPr id="252" name="楕円 251">
          <a:extLst>
            <a:ext uri="{FF2B5EF4-FFF2-40B4-BE49-F238E27FC236}">
              <a16:creationId xmlns:a16="http://schemas.microsoft.com/office/drawing/2014/main" id="{00000000-0008-0000-0200-0000FC000000}"/>
            </a:ext>
          </a:extLst>
        </xdr:cNvPr>
        <xdr:cNvSpPr/>
      </xdr:nvSpPr>
      <xdr:spPr>
        <a:xfrm>
          <a:off x="7810500" y="9558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55</xdr:row>
      <xdr:rowOff>148590</xdr:rowOff>
    </xdr:from>
    <xdr:to>
      <xdr:col>45</xdr:col>
      <xdr:colOff>177800</xdr:colOff>
      <xdr:row>56</xdr:row>
      <xdr:rowOff>7620</xdr:rowOff>
    </xdr:to>
    <xdr:cxnSp macro="">
      <xdr:nvCxnSpPr>
        <xdr:cNvPr id="253" name="直線コネクタ 252">
          <a:extLst>
            <a:ext uri="{FF2B5EF4-FFF2-40B4-BE49-F238E27FC236}">
              <a16:creationId xmlns:a16="http://schemas.microsoft.com/office/drawing/2014/main" id="{00000000-0008-0000-0200-0000FD000000}"/>
            </a:ext>
          </a:extLst>
        </xdr:cNvPr>
        <xdr:cNvCxnSpPr/>
      </xdr:nvCxnSpPr>
      <xdr:spPr>
        <a:xfrm flipV="1">
          <a:off x="7861300" y="957834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55</xdr:row>
      <xdr:rowOff>135890</xdr:rowOff>
    </xdr:from>
    <xdr:to>
      <xdr:col>36</xdr:col>
      <xdr:colOff>165100</xdr:colOff>
      <xdr:row>56</xdr:row>
      <xdr:rowOff>66040</xdr:rowOff>
    </xdr:to>
    <xdr:sp macro="" textlink="">
      <xdr:nvSpPr>
        <xdr:cNvPr id="254" name="楕円 253">
          <a:extLst>
            <a:ext uri="{FF2B5EF4-FFF2-40B4-BE49-F238E27FC236}">
              <a16:creationId xmlns:a16="http://schemas.microsoft.com/office/drawing/2014/main" id="{00000000-0008-0000-0200-0000FE000000}"/>
            </a:ext>
          </a:extLst>
        </xdr:cNvPr>
        <xdr:cNvSpPr/>
      </xdr:nvSpPr>
      <xdr:spPr>
        <a:xfrm>
          <a:off x="6921500" y="9565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56</xdr:row>
      <xdr:rowOff>7620</xdr:rowOff>
    </xdr:from>
    <xdr:to>
      <xdr:col>41</xdr:col>
      <xdr:colOff>50800</xdr:colOff>
      <xdr:row>56</xdr:row>
      <xdr:rowOff>15240</xdr:rowOff>
    </xdr:to>
    <xdr:cxnSp macro="">
      <xdr:nvCxnSpPr>
        <xdr:cNvPr id="255" name="直線コネクタ 254">
          <a:extLst>
            <a:ext uri="{FF2B5EF4-FFF2-40B4-BE49-F238E27FC236}">
              <a16:creationId xmlns:a16="http://schemas.microsoft.com/office/drawing/2014/main" id="{00000000-0008-0000-0200-0000FF000000}"/>
            </a:ext>
          </a:extLst>
        </xdr:cNvPr>
        <xdr:cNvCxnSpPr/>
      </xdr:nvCxnSpPr>
      <xdr:spPr>
        <a:xfrm flipV="1">
          <a:off x="6972300" y="960882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62</xdr:row>
      <xdr:rowOff>76200</xdr:rowOff>
    </xdr:from>
    <xdr:ext cx="469900" cy="257810"/>
    <xdr:sp macro="" textlink="">
      <xdr:nvSpPr>
        <xdr:cNvPr id="256" name="n_1aveValue【体育館・プール】&#10;一人当たり面積">
          <a:extLst>
            <a:ext uri="{FF2B5EF4-FFF2-40B4-BE49-F238E27FC236}">
              <a16:creationId xmlns:a16="http://schemas.microsoft.com/office/drawing/2014/main" id="{00000000-0008-0000-0200-000000010000}"/>
            </a:ext>
          </a:extLst>
        </xdr:cNvPr>
        <xdr:cNvSpPr txBox="1"/>
      </xdr:nvSpPr>
      <xdr:spPr>
        <a:xfrm>
          <a:off x="9391650" y="1070610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0.202</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62</xdr:row>
      <xdr:rowOff>76200</xdr:rowOff>
    </xdr:from>
    <xdr:ext cx="468630" cy="257810"/>
    <xdr:sp macro="" textlink="">
      <xdr:nvSpPr>
        <xdr:cNvPr id="257" name="n_2aveValue【体育館・プール】&#10;一人当たり面積">
          <a:extLst>
            <a:ext uri="{FF2B5EF4-FFF2-40B4-BE49-F238E27FC236}">
              <a16:creationId xmlns:a16="http://schemas.microsoft.com/office/drawing/2014/main" id="{00000000-0008-0000-0200-000001010000}"/>
            </a:ext>
          </a:extLst>
        </xdr:cNvPr>
        <xdr:cNvSpPr txBox="1"/>
      </xdr:nvSpPr>
      <xdr:spPr>
        <a:xfrm>
          <a:off x="8515350" y="1070610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0.202</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62</xdr:row>
      <xdr:rowOff>72390</xdr:rowOff>
    </xdr:from>
    <xdr:ext cx="468630" cy="259080"/>
    <xdr:sp macro="" textlink="">
      <xdr:nvSpPr>
        <xdr:cNvPr id="258" name="n_3aveValue【体育館・プール】&#10;一人当たり面積">
          <a:extLst>
            <a:ext uri="{FF2B5EF4-FFF2-40B4-BE49-F238E27FC236}">
              <a16:creationId xmlns:a16="http://schemas.microsoft.com/office/drawing/2014/main" id="{00000000-0008-0000-0200-000002010000}"/>
            </a:ext>
          </a:extLst>
        </xdr:cNvPr>
        <xdr:cNvSpPr txBox="1"/>
      </xdr:nvSpPr>
      <xdr:spPr>
        <a:xfrm>
          <a:off x="7626350" y="1070229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0.204</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61</xdr:row>
      <xdr:rowOff>146685</xdr:rowOff>
    </xdr:from>
    <xdr:ext cx="468630" cy="257810"/>
    <xdr:sp macro="" textlink="">
      <xdr:nvSpPr>
        <xdr:cNvPr id="259" name="n_4aveValue【体育館・プール】&#10;一人当たり面積">
          <a:extLst>
            <a:ext uri="{FF2B5EF4-FFF2-40B4-BE49-F238E27FC236}">
              <a16:creationId xmlns:a16="http://schemas.microsoft.com/office/drawing/2014/main" id="{00000000-0008-0000-0200-000003010000}"/>
            </a:ext>
          </a:extLst>
        </xdr:cNvPr>
        <xdr:cNvSpPr txBox="1"/>
      </xdr:nvSpPr>
      <xdr:spPr>
        <a:xfrm>
          <a:off x="6737350" y="1060513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0.255</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54</xdr:row>
      <xdr:rowOff>92075</xdr:rowOff>
    </xdr:from>
    <xdr:ext cx="469900" cy="259080"/>
    <xdr:sp macro="" textlink="">
      <xdr:nvSpPr>
        <xdr:cNvPr id="260" name="n_1mainValue【体育館・プール】&#10;一人当たり面積">
          <a:extLst>
            <a:ext uri="{FF2B5EF4-FFF2-40B4-BE49-F238E27FC236}">
              <a16:creationId xmlns:a16="http://schemas.microsoft.com/office/drawing/2014/main" id="{00000000-0008-0000-0200-000004010000}"/>
            </a:ext>
          </a:extLst>
        </xdr:cNvPr>
        <xdr:cNvSpPr txBox="1"/>
      </xdr:nvSpPr>
      <xdr:spPr>
        <a:xfrm>
          <a:off x="9391650" y="93503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0.747</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54</xdr:row>
      <xdr:rowOff>44450</xdr:rowOff>
    </xdr:from>
    <xdr:ext cx="468630" cy="259080"/>
    <xdr:sp macro="" textlink="">
      <xdr:nvSpPr>
        <xdr:cNvPr id="261" name="n_2mainValue【体育館・プール】&#10;一人当たり面積">
          <a:extLst>
            <a:ext uri="{FF2B5EF4-FFF2-40B4-BE49-F238E27FC236}">
              <a16:creationId xmlns:a16="http://schemas.microsoft.com/office/drawing/2014/main" id="{00000000-0008-0000-0200-000005010000}"/>
            </a:ext>
          </a:extLst>
        </xdr:cNvPr>
        <xdr:cNvSpPr txBox="1"/>
      </xdr:nvSpPr>
      <xdr:spPr>
        <a:xfrm>
          <a:off x="8515350" y="930275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0.772</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54</xdr:row>
      <xdr:rowOff>74930</xdr:rowOff>
    </xdr:from>
    <xdr:ext cx="468630" cy="257810"/>
    <xdr:sp macro="" textlink="">
      <xdr:nvSpPr>
        <xdr:cNvPr id="262" name="n_3mainValue【体育館・プール】&#10;一人当たり面積">
          <a:extLst>
            <a:ext uri="{FF2B5EF4-FFF2-40B4-BE49-F238E27FC236}">
              <a16:creationId xmlns:a16="http://schemas.microsoft.com/office/drawing/2014/main" id="{00000000-0008-0000-0200-000006010000}"/>
            </a:ext>
          </a:extLst>
        </xdr:cNvPr>
        <xdr:cNvSpPr txBox="1"/>
      </xdr:nvSpPr>
      <xdr:spPr>
        <a:xfrm>
          <a:off x="7626350" y="933323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0.756</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54</xdr:row>
      <xdr:rowOff>82550</xdr:rowOff>
    </xdr:from>
    <xdr:ext cx="468630" cy="259080"/>
    <xdr:sp macro="" textlink="">
      <xdr:nvSpPr>
        <xdr:cNvPr id="263" name="n_4mainValue【体育館・プール】&#10;一人当たり面積">
          <a:extLst>
            <a:ext uri="{FF2B5EF4-FFF2-40B4-BE49-F238E27FC236}">
              <a16:creationId xmlns:a16="http://schemas.microsoft.com/office/drawing/2014/main" id="{00000000-0008-0000-0200-000007010000}"/>
            </a:ext>
          </a:extLst>
        </xdr:cNvPr>
        <xdr:cNvSpPr txBox="1"/>
      </xdr:nvSpPr>
      <xdr:spPr>
        <a:xfrm>
          <a:off x="6737350" y="934085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0.752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19/67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200-00000E010000}"/>
            </a:ext>
          </a:extLst>
        </xdr:cNvPr>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2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7180" cy="224155"/>
    <xdr:sp macro="" textlink="">
      <xdr:nvSpPr>
        <xdr:cNvPr id="272" name="テキスト ボックス 271">
          <a:extLst>
            <a:ext uri="{FF2B5EF4-FFF2-40B4-BE49-F238E27FC236}">
              <a16:creationId xmlns:a16="http://schemas.microsoft.com/office/drawing/2014/main" id="{00000000-0008-0000-0200-000010010000}"/>
            </a:ext>
          </a:extLst>
        </xdr:cNvPr>
        <xdr:cNvSpPr txBox="1"/>
      </xdr:nvSpPr>
      <xdr:spPr>
        <a:xfrm>
          <a:off x="723900" y="12763500"/>
          <a:ext cx="29718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200-000011010000}"/>
            </a:ext>
          </a:extLst>
        </xdr:cNvPr>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6090" cy="259080"/>
    <xdr:sp macro="" textlink="">
      <xdr:nvSpPr>
        <xdr:cNvPr id="274" name="テキスト ボックス 273">
          <a:extLst>
            <a:ext uri="{FF2B5EF4-FFF2-40B4-BE49-F238E27FC236}">
              <a16:creationId xmlns:a16="http://schemas.microsoft.com/office/drawing/2014/main" id="{00000000-0008-0000-0200-000012010000}"/>
            </a:ext>
          </a:extLst>
        </xdr:cNvPr>
        <xdr:cNvSpPr txBox="1"/>
      </xdr:nvSpPr>
      <xdr:spPr>
        <a:xfrm>
          <a:off x="294640" y="1509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0000000-0008-0000-0200-000013010000}"/>
            </a:ext>
          </a:extLst>
        </xdr:cNvPr>
        <xdr:cNvCxnSpPr/>
      </xdr:nvCxnSpPr>
      <xdr:spPr>
        <a:xfrm>
          <a:off x="762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143510</xdr:rowOff>
    </xdr:from>
    <xdr:ext cx="466090" cy="257810"/>
    <xdr:sp macro="" textlink="">
      <xdr:nvSpPr>
        <xdr:cNvPr id="276" name="テキスト ボックス 275">
          <a:extLst>
            <a:ext uri="{FF2B5EF4-FFF2-40B4-BE49-F238E27FC236}">
              <a16:creationId xmlns:a16="http://schemas.microsoft.com/office/drawing/2014/main" id="{00000000-0008-0000-0200-000014010000}"/>
            </a:ext>
          </a:extLst>
        </xdr:cNvPr>
        <xdr:cNvSpPr txBox="1"/>
      </xdr:nvSpPr>
      <xdr:spPr>
        <a:xfrm>
          <a:off x="294640" y="14716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0000000-0008-0000-0200-000015010000}"/>
            </a:ext>
          </a:extLst>
        </xdr:cNvPr>
        <xdr:cNvCxnSpPr/>
      </xdr:nvCxnSpPr>
      <xdr:spPr>
        <a:xfrm>
          <a:off x="762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105410</xdr:rowOff>
    </xdr:from>
    <xdr:ext cx="403225" cy="259080"/>
    <xdr:sp macro="" textlink="">
      <xdr:nvSpPr>
        <xdr:cNvPr id="278" name="テキスト ボックス 277">
          <a:extLst>
            <a:ext uri="{FF2B5EF4-FFF2-40B4-BE49-F238E27FC236}">
              <a16:creationId xmlns:a16="http://schemas.microsoft.com/office/drawing/2014/main" id="{00000000-0008-0000-0200-000016010000}"/>
            </a:ext>
          </a:extLst>
        </xdr:cNvPr>
        <xdr:cNvSpPr txBox="1"/>
      </xdr:nvSpPr>
      <xdr:spPr>
        <a:xfrm>
          <a:off x="358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0000000-0008-0000-0200-000017010000}"/>
            </a:ext>
          </a:extLst>
        </xdr:cNvPr>
        <xdr:cNvCxnSpPr/>
      </xdr:nvCxnSpPr>
      <xdr:spPr>
        <a:xfrm>
          <a:off x="762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67310</xdr:rowOff>
    </xdr:from>
    <xdr:ext cx="403225" cy="259080"/>
    <xdr:sp macro="" textlink="">
      <xdr:nvSpPr>
        <xdr:cNvPr id="280" name="テキスト ボックス 279">
          <a:extLst>
            <a:ext uri="{FF2B5EF4-FFF2-40B4-BE49-F238E27FC236}">
              <a16:creationId xmlns:a16="http://schemas.microsoft.com/office/drawing/2014/main" id="{00000000-0008-0000-0200-000018010000}"/>
            </a:ext>
          </a:extLst>
        </xdr:cNvPr>
        <xdr:cNvSpPr txBox="1"/>
      </xdr:nvSpPr>
      <xdr:spPr>
        <a:xfrm>
          <a:off x="358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200-000019010000}"/>
            </a:ext>
          </a:extLst>
        </xdr:cNvPr>
        <xdr:cNvCxnSpPr/>
      </xdr:nvCxnSpPr>
      <xdr:spPr>
        <a:xfrm>
          <a:off x="762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29210</xdr:rowOff>
    </xdr:from>
    <xdr:ext cx="403225" cy="257810"/>
    <xdr:sp macro="" textlink="">
      <xdr:nvSpPr>
        <xdr:cNvPr id="282" name="テキスト ボックス 281">
          <a:extLst>
            <a:ext uri="{FF2B5EF4-FFF2-40B4-BE49-F238E27FC236}">
              <a16:creationId xmlns:a16="http://schemas.microsoft.com/office/drawing/2014/main" id="{00000000-0008-0000-0200-00001A010000}"/>
            </a:ext>
          </a:extLst>
        </xdr:cNvPr>
        <xdr:cNvSpPr txBox="1"/>
      </xdr:nvSpPr>
      <xdr:spPr>
        <a:xfrm>
          <a:off x="358775" y="13573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0000000-0008-0000-0200-00001B010000}"/>
            </a:ext>
          </a:extLst>
        </xdr:cNvPr>
        <xdr:cNvCxnSpPr/>
      </xdr:nvCxnSpPr>
      <xdr:spPr>
        <a:xfrm>
          <a:off x="762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162560</xdr:rowOff>
    </xdr:from>
    <xdr:ext cx="403225" cy="259080"/>
    <xdr:sp macro="" textlink="">
      <xdr:nvSpPr>
        <xdr:cNvPr id="284" name="テキスト ボックス 283">
          <a:extLst>
            <a:ext uri="{FF2B5EF4-FFF2-40B4-BE49-F238E27FC236}">
              <a16:creationId xmlns:a16="http://schemas.microsoft.com/office/drawing/2014/main" id="{00000000-0008-0000-0200-00001C010000}"/>
            </a:ext>
          </a:extLst>
        </xdr:cNvPr>
        <xdr:cNvSpPr txBox="1"/>
      </xdr:nvSpPr>
      <xdr:spPr>
        <a:xfrm>
          <a:off x="358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200-00001D010000}"/>
            </a:ext>
          </a:extLst>
        </xdr:cNvPr>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74</xdr:row>
      <xdr:rowOff>124460</xdr:rowOff>
    </xdr:from>
    <xdr:ext cx="337820" cy="259080"/>
    <xdr:sp macro="" textlink="">
      <xdr:nvSpPr>
        <xdr:cNvPr id="286" name="テキスト ボックス 285">
          <a:extLst>
            <a:ext uri="{FF2B5EF4-FFF2-40B4-BE49-F238E27FC236}">
              <a16:creationId xmlns:a16="http://schemas.microsoft.com/office/drawing/2014/main" id="{00000000-0008-0000-0200-00001E010000}"/>
            </a:ext>
          </a:extLst>
        </xdr:cNvPr>
        <xdr:cNvSpPr txBox="1"/>
      </xdr:nvSpPr>
      <xdr:spPr>
        <a:xfrm>
          <a:off x="422910" y="128117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00000000-0008-0000-0200-00001F010000}"/>
            </a:ext>
          </a:extLst>
        </xdr:cNvPr>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15240</xdr:rowOff>
    </xdr:from>
    <xdr:to>
      <xdr:col>24</xdr:col>
      <xdr:colOff>62865</xdr:colOff>
      <xdr:row>86</xdr:row>
      <xdr:rowOff>110490</xdr:rowOff>
    </xdr:to>
    <xdr:cxnSp macro="">
      <xdr:nvCxnSpPr>
        <xdr:cNvPr id="288" name="直線コネクタ 287">
          <a:extLst>
            <a:ext uri="{FF2B5EF4-FFF2-40B4-BE49-F238E27FC236}">
              <a16:creationId xmlns:a16="http://schemas.microsoft.com/office/drawing/2014/main" id="{00000000-0008-0000-0200-000020010000}"/>
            </a:ext>
          </a:extLst>
        </xdr:cNvPr>
        <xdr:cNvCxnSpPr/>
      </xdr:nvCxnSpPr>
      <xdr:spPr>
        <a:xfrm flipV="1">
          <a:off x="4634865" y="13559790"/>
          <a:ext cx="0" cy="1295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114300</xdr:rowOff>
    </xdr:from>
    <xdr:ext cx="405130" cy="259080"/>
    <xdr:sp macro="" textlink="">
      <xdr:nvSpPr>
        <xdr:cNvPr id="289" name="【福祉施設】&#10;有形固定資産減価償却率最小値テキスト">
          <a:extLst>
            <a:ext uri="{FF2B5EF4-FFF2-40B4-BE49-F238E27FC236}">
              <a16:creationId xmlns:a16="http://schemas.microsoft.com/office/drawing/2014/main" id="{00000000-0008-0000-0200-000021010000}"/>
            </a:ext>
          </a:extLst>
        </xdr:cNvPr>
        <xdr:cNvSpPr txBox="1"/>
      </xdr:nvSpPr>
      <xdr:spPr>
        <a:xfrm>
          <a:off x="4673600" y="148590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99.8</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110490</xdr:rowOff>
    </xdr:from>
    <xdr:to>
      <xdr:col>24</xdr:col>
      <xdr:colOff>152400</xdr:colOff>
      <xdr:row>86</xdr:row>
      <xdr:rowOff>110490</xdr:rowOff>
    </xdr:to>
    <xdr:cxnSp macro="">
      <xdr:nvCxnSpPr>
        <xdr:cNvPr id="290" name="直線コネクタ 289">
          <a:extLst>
            <a:ext uri="{FF2B5EF4-FFF2-40B4-BE49-F238E27FC236}">
              <a16:creationId xmlns:a16="http://schemas.microsoft.com/office/drawing/2014/main" id="{00000000-0008-0000-0200-000022010000}"/>
            </a:ext>
          </a:extLst>
        </xdr:cNvPr>
        <xdr:cNvCxnSpPr/>
      </xdr:nvCxnSpPr>
      <xdr:spPr>
        <a:xfrm>
          <a:off x="4546600" y="14855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133350</xdr:rowOff>
    </xdr:from>
    <xdr:ext cx="405130" cy="257810"/>
    <xdr:sp macro="" textlink="">
      <xdr:nvSpPr>
        <xdr:cNvPr id="291" name="【福祉施設】&#10;有形固定資産減価償却率最大値テキスト">
          <a:extLst>
            <a:ext uri="{FF2B5EF4-FFF2-40B4-BE49-F238E27FC236}">
              <a16:creationId xmlns:a16="http://schemas.microsoft.com/office/drawing/2014/main" id="{00000000-0008-0000-0200-000023010000}"/>
            </a:ext>
          </a:extLst>
        </xdr:cNvPr>
        <xdr:cNvSpPr txBox="1"/>
      </xdr:nvSpPr>
      <xdr:spPr>
        <a:xfrm>
          <a:off x="4673600" y="1333500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31.8</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15240</xdr:rowOff>
    </xdr:from>
    <xdr:to>
      <xdr:col>24</xdr:col>
      <xdr:colOff>152400</xdr:colOff>
      <xdr:row>79</xdr:row>
      <xdr:rowOff>15240</xdr:rowOff>
    </xdr:to>
    <xdr:cxnSp macro="">
      <xdr:nvCxnSpPr>
        <xdr:cNvPr id="292" name="直線コネクタ 291">
          <a:extLst>
            <a:ext uri="{FF2B5EF4-FFF2-40B4-BE49-F238E27FC236}">
              <a16:creationId xmlns:a16="http://schemas.microsoft.com/office/drawing/2014/main" id="{00000000-0008-0000-0200-000024010000}"/>
            </a:ext>
          </a:extLst>
        </xdr:cNvPr>
        <xdr:cNvCxnSpPr/>
      </xdr:nvCxnSpPr>
      <xdr:spPr>
        <a:xfrm>
          <a:off x="4546600" y="135597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53340</xdr:rowOff>
    </xdr:from>
    <xdr:ext cx="405130" cy="257810"/>
    <xdr:sp macro="" textlink="">
      <xdr:nvSpPr>
        <xdr:cNvPr id="293" name="【福祉施設】&#10;有形固定資産減価償却率平均値テキスト">
          <a:extLst>
            <a:ext uri="{FF2B5EF4-FFF2-40B4-BE49-F238E27FC236}">
              <a16:creationId xmlns:a16="http://schemas.microsoft.com/office/drawing/2014/main" id="{00000000-0008-0000-0200-000025010000}"/>
            </a:ext>
          </a:extLst>
        </xdr:cNvPr>
        <xdr:cNvSpPr txBox="1"/>
      </xdr:nvSpPr>
      <xdr:spPr>
        <a:xfrm>
          <a:off x="4673600" y="14112240"/>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4" name="フローチャート: 判断 293">
          <a:extLst>
            <a:ext uri="{FF2B5EF4-FFF2-40B4-BE49-F238E27FC236}">
              <a16:creationId xmlns:a16="http://schemas.microsoft.com/office/drawing/2014/main" id="{00000000-0008-0000-0200-000026010000}"/>
            </a:ext>
          </a:extLst>
        </xdr:cNvPr>
        <xdr:cNvSpPr/>
      </xdr:nvSpPr>
      <xdr:spPr>
        <a:xfrm>
          <a:off x="45847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61595</xdr:rowOff>
    </xdr:from>
    <xdr:to>
      <xdr:col>20</xdr:col>
      <xdr:colOff>38100</xdr:colOff>
      <xdr:row>82</xdr:row>
      <xdr:rowOff>163195</xdr:rowOff>
    </xdr:to>
    <xdr:sp macro="" textlink="">
      <xdr:nvSpPr>
        <xdr:cNvPr id="295" name="フローチャート: 判断 294">
          <a:extLst>
            <a:ext uri="{FF2B5EF4-FFF2-40B4-BE49-F238E27FC236}">
              <a16:creationId xmlns:a16="http://schemas.microsoft.com/office/drawing/2014/main" id="{00000000-0008-0000-0200-000027010000}"/>
            </a:ext>
          </a:extLst>
        </xdr:cNvPr>
        <xdr:cNvSpPr/>
      </xdr:nvSpPr>
      <xdr:spPr>
        <a:xfrm>
          <a:off x="3746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57785</xdr:rowOff>
    </xdr:from>
    <xdr:to>
      <xdr:col>15</xdr:col>
      <xdr:colOff>101600</xdr:colOff>
      <xdr:row>82</xdr:row>
      <xdr:rowOff>159385</xdr:rowOff>
    </xdr:to>
    <xdr:sp macro="" textlink="">
      <xdr:nvSpPr>
        <xdr:cNvPr id="296" name="フローチャート: 判断 295">
          <a:extLst>
            <a:ext uri="{FF2B5EF4-FFF2-40B4-BE49-F238E27FC236}">
              <a16:creationId xmlns:a16="http://schemas.microsoft.com/office/drawing/2014/main" id="{00000000-0008-0000-0200-000028010000}"/>
            </a:ext>
          </a:extLst>
        </xdr:cNvPr>
        <xdr:cNvSpPr/>
      </xdr:nvSpPr>
      <xdr:spPr>
        <a:xfrm>
          <a:off x="2857500" y="1411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36830</xdr:rowOff>
    </xdr:from>
    <xdr:to>
      <xdr:col>10</xdr:col>
      <xdr:colOff>165100</xdr:colOff>
      <xdr:row>82</xdr:row>
      <xdr:rowOff>138430</xdr:rowOff>
    </xdr:to>
    <xdr:sp macro="" textlink="">
      <xdr:nvSpPr>
        <xdr:cNvPr id="297" name="フローチャート: 判断 296">
          <a:extLst>
            <a:ext uri="{FF2B5EF4-FFF2-40B4-BE49-F238E27FC236}">
              <a16:creationId xmlns:a16="http://schemas.microsoft.com/office/drawing/2014/main" id="{00000000-0008-0000-0200-000029010000}"/>
            </a:ext>
          </a:extLst>
        </xdr:cNvPr>
        <xdr:cNvSpPr/>
      </xdr:nvSpPr>
      <xdr:spPr>
        <a:xfrm>
          <a:off x="1968500" y="1409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67310</xdr:rowOff>
    </xdr:from>
    <xdr:to>
      <xdr:col>6</xdr:col>
      <xdr:colOff>38100</xdr:colOff>
      <xdr:row>81</xdr:row>
      <xdr:rowOff>168910</xdr:rowOff>
    </xdr:to>
    <xdr:sp macro="" textlink="">
      <xdr:nvSpPr>
        <xdr:cNvPr id="298" name="フローチャート: 判断 297">
          <a:extLst>
            <a:ext uri="{FF2B5EF4-FFF2-40B4-BE49-F238E27FC236}">
              <a16:creationId xmlns:a16="http://schemas.microsoft.com/office/drawing/2014/main" id="{00000000-0008-0000-0200-00002A010000}"/>
            </a:ext>
          </a:extLst>
        </xdr:cNvPr>
        <xdr:cNvSpPr/>
      </xdr:nvSpPr>
      <xdr:spPr>
        <a:xfrm>
          <a:off x="1079500" y="1395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299" name="テキスト ボックス 298">
          <a:extLst>
            <a:ext uri="{FF2B5EF4-FFF2-40B4-BE49-F238E27FC236}">
              <a16:creationId xmlns:a16="http://schemas.microsoft.com/office/drawing/2014/main" id="{00000000-0008-0000-0200-00002B010000}"/>
            </a:ext>
          </a:extLst>
        </xdr:cNvPr>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301" name="テキスト ボックス 300">
          <a:extLst>
            <a:ext uri="{FF2B5EF4-FFF2-40B4-BE49-F238E27FC236}">
              <a16:creationId xmlns:a16="http://schemas.microsoft.com/office/drawing/2014/main" id="{00000000-0008-0000-0200-00002D010000}"/>
            </a:ext>
          </a:extLst>
        </xdr:cNvPr>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302" name="テキスト ボックス 301">
          <a:extLst>
            <a:ext uri="{FF2B5EF4-FFF2-40B4-BE49-F238E27FC236}">
              <a16:creationId xmlns:a16="http://schemas.microsoft.com/office/drawing/2014/main" id="{00000000-0008-0000-0200-00002E010000}"/>
            </a:ext>
          </a:extLst>
        </xdr:cNvPr>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303" name="テキスト ボックス 302">
          <a:extLst>
            <a:ext uri="{FF2B5EF4-FFF2-40B4-BE49-F238E27FC236}">
              <a16:creationId xmlns:a16="http://schemas.microsoft.com/office/drawing/2014/main" id="{00000000-0008-0000-0200-00002F010000}"/>
            </a:ext>
          </a:extLst>
        </xdr:cNvPr>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82</xdr:row>
      <xdr:rowOff>21590</xdr:rowOff>
    </xdr:from>
    <xdr:to>
      <xdr:col>24</xdr:col>
      <xdr:colOff>114300</xdr:colOff>
      <xdr:row>82</xdr:row>
      <xdr:rowOff>123190</xdr:rowOff>
    </xdr:to>
    <xdr:sp macro="" textlink="">
      <xdr:nvSpPr>
        <xdr:cNvPr id="304" name="楕円 303">
          <a:extLst>
            <a:ext uri="{FF2B5EF4-FFF2-40B4-BE49-F238E27FC236}">
              <a16:creationId xmlns:a16="http://schemas.microsoft.com/office/drawing/2014/main" id="{00000000-0008-0000-0200-000030010000}"/>
            </a:ext>
          </a:extLst>
        </xdr:cNvPr>
        <xdr:cNvSpPr/>
      </xdr:nvSpPr>
      <xdr:spPr>
        <a:xfrm>
          <a:off x="4584700" y="1408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44450</xdr:rowOff>
    </xdr:from>
    <xdr:ext cx="405130" cy="259080"/>
    <xdr:sp macro="" textlink="">
      <xdr:nvSpPr>
        <xdr:cNvPr id="305" name="【福祉施設】&#10;有形固定資産減価償却率該当値テキスト">
          <a:extLst>
            <a:ext uri="{FF2B5EF4-FFF2-40B4-BE49-F238E27FC236}">
              <a16:creationId xmlns:a16="http://schemas.microsoft.com/office/drawing/2014/main" id="{00000000-0008-0000-0200-000031010000}"/>
            </a:ext>
          </a:extLst>
        </xdr:cNvPr>
        <xdr:cNvSpPr txBox="1"/>
      </xdr:nvSpPr>
      <xdr:spPr>
        <a:xfrm>
          <a:off x="4673600" y="139319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82</xdr:row>
      <xdr:rowOff>15875</xdr:rowOff>
    </xdr:from>
    <xdr:to>
      <xdr:col>20</xdr:col>
      <xdr:colOff>38100</xdr:colOff>
      <xdr:row>82</xdr:row>
      <xdr:rowOff>117475</xdr:rowOff>
    </xdr:to>
    <xdr:sp macro="" textlink="">
      <xdr:nvSpPr>
        <xdr:cNvPr id="306" name="楕円 305">
          <a:extLst>
            <a:ext uri="{FF2B5EF4-FFF2-40B4-BE49-F238E27FC236}">
              <a16:creationId xmlns:a16="http://schemas.microsoft.com/office/drawing/2014/main" id="{00000000-0008-0000-0200-000032010000}"/>
            </a:ext>
          </a:extLst>
        </xdr:cNvPr>
        <xdr:cNvSpPr/>
      </xdr:nvSpPr>
      <xdr:spPr>
        <a:xfrm>
          <a:off x="3746500" y="1407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66675</xdr:rowOff>
    </xdr:from>
    <xdr:to>
      <xdr:col>24</xdr:col>
      <xdr:colOff>63500</xdr:colOff>
      <xdr:row>82</xdr:row>
      <xdr:rowOff>72390</xdr:rowOff>
    </xdr:to>
    <xdr:cxnSp macro="">
      <xdr:nvCxnSpPr>
        <xdr:cNvPr id="307" name="直線コネクタ 306">
          <a:extLst>
            <a:ext uri="{FF2B5EF4-FFF2-40B4-BE49-F238E27FC236}">
              <a16:creationId xmlns:a16="http://schemas.microsoft.com/office/drawing/2014/main" id="{00000000-0008-0000-0200-000033010000}"/>
            </a:ext>
          </a:extLst>
        </xdr:cNvPr>
        <xdr:cNvCxnSpPr/>
      </xdr:nvCxnSpPr>
      <xdr:spPr>
        <a:xfrm>
          <a:off x="3797300" y="14125575"/>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19685</xdr:rowOff>
    </xdr:from>
    <xdr:to>
      <xdr:col>15</xdr:col>
      <xdr:colOff>101600</xdr:colOff>
      <xdr:row>82</xdr:row>
      <xdr:rowOff>121285</xdr:rowOff>
    </xdr:to>
    <xdr:sp macro="" textlink="">
      <xdr:nvSpPr>
        <xdr:cNvPr id="308" name="楕円 307">
          <a:extLst>
            <a:ext uri="{FF2B5EF4-FFF2-40B4-BE49-F238E27FC236}">
              <a16:creationId xmlns:a16="http://schemas.microsoft.com/office/drawing/2014/main" id="{00000000-0008-0000-0200-000034010000}"/>
            </a:ext>
          </a:extLst>
        </xdr:cNvPr>
        <xdr:cNvSpPr/>
      </xdr:nvSpPr>
      <xdr:spPr>
        <a:xfrm>
          <a:off x="2857500" y="1407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66675</xdr:rowOff>
    </xdr:from>
    <xdr:to>
      <xdr:col>19</xdr:col>
      <xdr:colOff>177800</xdr:colOff>
      <xdr:row>82</xdr:row>
      <xdr:rowOff>70485</xdr:rowOff>
    </xdr:to>
    <xdr:cxnSp macro="">
      <xdr:nvCxnSpPr>
        <xdr:cNvPr id="309" name="直線コネクタ 308">
          <a:extLst>
            <a:ext uri="{FF2B5EF4-FFF2-40B4-BE49-F238E27FC236}">
              <a16:creationId xmlns:a16="http://schemas.microsoft.com/office/drawing/2014/main" id="{00000000-0008-0000-0200-000035010000}"/>
            </a:ext>
          </a:extLst>
        </xdr:cNvPr>
        <xdr:cNvCxnSpPr/>
      </xdr:nvCxnSpPr>
      <xdr:spPr>
        <a:xfrm flipV="1">
          <a:off x="2908300" y="1412557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158750</xdr:rowOff>
    </xdr:from>
    <xdr:to>
      <xdr:col>10</xdr:col>
      <xdr:colOff>165100</xdr:colOff>
      <xdr:row>82</xdr:row>
      <xdr:rowOff>88900</xdr:rowOff>
    </xdr:to>
    <xdr:sp macro="" textlink="">
      <xdr:nvSpPr>
        <xdr:cNvPr id="310" name="楕円 309">
          <a:extLst>
            <a:ext uri="{FF2B5EF4-FFF2-40B4-BE49-F238E27FC236}">
              <a16:creationId xmlns:a16="http://schemas.microsoft.com/office/drawing/2014/main" id="{00000000-0008-0000-0200-000036010000}"/>
            </a:ext>
          </a:extLst>
        </xdr:cNvPr>
        <xdr:cNvSpPr/>
      </xdr:nvSpPr>
      <xdr:spPr>
        <a:xfrm>
          <a:off x="1968500" y="1404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38100</xdr:rowOff>
    </xdr:from>
    <xdr:to>
      <xdr:col>15</xdr:col>
      <xdr:colOff>50800</xdr:colOff>
      <xdr:row>82</xdr:row>
      <xdr:rowOff>70485</xdr:rowOff>
    </xdr:to>
    <xdr:cxnSp macro="">
      <xdr:nvCxnSpPr>
        <xdr:cNvPr id="311" name="直線コネクタ 310">
          <a:extLst>
            <a:ext uri="{FF2B5EF4-FFF2-40B4-BE49-F238E27FC236}">
              <a16:creationId xmlns:a16="http://schemas.microsoft.com/office/drawing/2014/main" id="{00000000-0008-0000-0200-000037010000}"/>
            </a:ext>
          </a:extLst>
        </xdr:cNvPr>
        <xdr:cNvCxnSpPr/>
      </xdr:nvCxnSpPr>
      <xdr:spPr>
        <a:xfrm>
          <a:off x="2019300" y="1409700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164465</xdr:rowOff>
    </xdr:from>
    <xdr:to>
      <xdr:col>6</xdr:col>
      <xdr:colOff>38100</xdr:colOff>
      <xdr:row>82</xdr:row>
      <xdr:rowOff>94615</xdr:rowOff>
    </xdr:to>
    <xdr:sp macro="" textlink="">
      <xdr:nvSpPr>
        <xdr:cNvPr id="312" name="楕円 311">
          <a:extLst>
            <a:ext uri="{FF2B5EF4-FFF2-40B4-BE49-F238E27FC236}">
              <a16:creationId xmlns:a16="http://schemas.microsoft.com/office/drawing/2014/main" id="{00000000-0008-0000-0200-000038010000}"/>
            </a:ext>
          </a:extLst>
        </xdr:cNvPr>
        <xdr:cNvSpPr/>
      </xdr:nvSpPr>
      <xdr:spPr>
        <a:xfrm>
          <a:off x="1079500" y="1405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38100</xdr:rowOff>
    </xdr:from>
    <xdr:to>
      <xdr:col>10</xdr:col>
      <xdr:colOff>114300</xdr:colOff>
      <xdr:row>82</xdr:row>
      <xdr:rowOff>43815</xdr:rowOff>
    </xdr:to>
    <xdr:cxnSp macro="">
      <xdr:nvCxnSpPr>
        <xdr:cNvPr id="313" name="直線コネクタ 312">
          <a:extLst>
            <a:ext uri="{FF2B5EF4-FFF2-40B4-BE49-F238E27FC236}">
              <a16:creationId xmlns:a16="http://schemas.microsoft.com/office/drawing/2014/main" id="{00000000-0008-0000-0200-000039010000}"/>
            </a:ext>
          </a:extLst>
        </xdr:cNvPr>
        <xdr:cNvCxnSpPr/>
      </xdr:nvCxnSpPr>
      <xdr:spPr>
        <a:xfrm flipV="1">
          <a:off x="1130300" y="1409700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82</xdr:row>
      <xdr:rowOff>154940</xdr:rowOff>
    </xdr:from>
    <xdr:ext cx="405130" cy="257810"/>
    <xdr:sp macro="" textlink="">
      <xdr:nvSpPr>
        <xdr:cNvPr id="314" name="n_1aveValue【福祉施設】&#10;有形固定資産減価償却率">
          <a:extLst>
            <a:ext uri="{FF2B5EF4-FFF2-40B4-BE49-F238E27FC236}">
              <a16:creationId xmlns:a16="http://schemas.microsoft.com/office/drawing/2014/main" id="{00000000-0008-0000-0200-00003A010000}"/>
            </a:ext>
          </a:extLst>
        </xdr:cNvPr>
        <xdr:cNvSpPr txBox="1"/>
      </xdr:nvSpPr>
      <xdr:spPr>
        <a:xfrm>
          <a:off x="3582035" y="1421384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82</xdr:row>
      <xdr:rowOff>150495</xdr:rowOff>
    </xdr:from>
    <xdr:ext cx="403860" cy="259080"/>
    <xdr:sp macro="" textlink="">
      <xdr:nvSpPr>
        <xdr:cNvPr id="315" name="n_2aveValue【福祉施設】&#10;有形固定資産減価償却率">
          <a:extLst>
            <a:ext uri="{FF2B5EF4-FFF2-40B4-BE49-F238E27FC236}">
              <a16:creationId xmlns:a16="http://schemas.microsoft.com/office/drawing/2014/main" id="{00000000-0008-0000-0200-00003B010000}"/>
            </a:ext>
          </a:extLst>
        </xdr:cNvPr>
        <xdr:cNvSpPr txBox="1"/>
      </xdr:nvSpPr>
      <xdr:spPr>
        <a:xfrm>
          <a:off x="2705735" y="1420939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82</xdr:row>
      <xdr:rowOff>129540</xdr:rowOff>
    </xdr:from>
    <xdr:ext cx="403860" cy="259080"/>
    <xdr:sp macro="" textlink="">
      <xdr:nvSpPr>
        <xdr:cNvPr id="316" name="n_3aveValue【福祉施設】&#10;有形固定資産減価償却率">
          <a:extLst>
            <a:ext uri="{FF2B5EF4-FFF2-40B4-BE49-F238E27FC236}">
              <a16:creationId xmlns:a16="http://schemas.microsoft.com/office/drawing/2014/main" id="{00000000-0008-0000-0200-00003C010000}"/>
            </a:ext>
          </a:extLst>
        </xdr:cNvPr>
        <xdr:cNvSpPr txBox="1"/>
      </xdr:nvSpPr>
      <xdr:spPr>
        <a:xfrm>
          <a:off x="1816735" y="141884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80</xdr:row>
      <xdr:rowOff>13970</xdr:rowOff>
    </xdr:from>
    <xdr:ext cx="403860" cy="259080"/>
    <xdr:sp macro="" textlink="">
      <xdr:nvSpPr>
        <xdr:cNvPr id="317" name="n_4aveValue【福祉施設】&#10;有形固定資産減価償却率">
          <a:extLst>
            <a:ext uri="{FF2B5EF4-FFF2-40B4-BE49-F238E27FC236}">
              <a16:creationId xmlns:a16="http://schemas.microsoft.com/office/drawing/2014/main" id="{00000000-0008-0000-0200-00003D010000}"/>
            </a:ext>
          </a:extLst>
        </xdr:cNvPr>
        <xdr:cNvSpPr txBox="1"/>
      </xdr:nvSpPr>
      <xdr:spPr>
        <a:xfrm>
          <a:off x="927735" y="1372997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80</xdr:row>
      <xdr:rowOff>133985</xdr:rowOff>
    </xdr:from>
    <xdr:ext cx="405130" cy="257810"/>
    <xdr:sp macro="" textlink="">
      <xdr:nvSpPr>
        <xdr:cNvPr id="318" name="n_1mainValue【福祉施設】&#10;有形固定資産減価償却率">
          <a:extLst>
            <a:ext uri="{FF2B5EF4-FFF2-40B4-BE49-F238E27FC236}">
              <a16:creationId xmlns:a16="http://schemas.microsoft.com/office/drawing/2014/main" id="{00000000-0008-0000-0200-00003E010000}"/>
            </a:ext>
          </a:extLst>
        </xdr:cNvPr>
        <xdr:cNvSpPr txBox="1"/>
      </xdr:nvSpPr>
      <xdr:spPr>
        <a:xfrm>
          <a:off x="3582035" y="1384998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61.5</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80</xdr:row>
      <xdr:rowOff>137795</xdr:rowOff>
    </xdr:from>
    <xdr:ext cx="403860" cy="259080"/>
    <xdr:sp macro="" textlink="">
      <xdr:nvSpPr>
        <xdr:cNvPr id="319" name="n_2mainValue【福祉施設】&#10;有形固定資産減価償却率">
          <a:extLst>
            <a:ext uri="{FF2B5EF4-FFF2-40B4-BE49-F238E27FC236}">
              <a16:creationId xmlns:a16="http://schemas.microsoft.com/office/drawing/2014/main" id="{00000000-0008-0000-0200-00003F010000}"/>
            </a:ext>
          </a:extLst>
        </xdr:cNvPr>
        <xdr:cNvSpPr txBox="1"/>
      </xdr:nvSpPr>
      <xdr:spPr>
        <a:xfrm>
          <a:off x="2705735" y="1385379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61.7</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80</xdr:row>
      <xdr:rowOff>105410</xdr:rowOff>
    </xdr:from>
    <xdr:ext cx="403860" cy="259080"/>
    <xdr:sp macro="" textlink="">
      <xdr:nvSpPr>
        <xdr:cNvPr id="320" name="n_3mainValue【福祉施設】&#10;有形固定資産減価償却率">
          <a:extLst>
            <a:ext uri="{FF2B5EF4-FFF2-40B4-BE49-F238E27FC236}">
              <a16:creationId xmlns:a16="http://schemas.microsoft.com/office/drawing/2014/main" id="{00000000-0008-0000-0200-000040010000}"/>
            </a:ext>
          </a:extLst>
        </xdr:cNvPr>
        <xdr:cNvSpPr txBox="1"/>
      </xdr:nvSpPr>
      <xdr:spPr>
        <a:xfrm>
          <a:off x="1816735" y="1382141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60.0</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82</xdr:row>
      <xdr:rowOff>86360</xdr:rowOff>
    </xdr:from>
    <xdr:ext cx="403860" cy="257810"/>
    <xdr:sp macro="" textlink="">
      <xdr:nvSpPr>
        <xdr:cNvPr id="321" name="n_4mainValue【福祉施設】&#10;有形固定資産減価償却率">
          <a:extLst>
            <a:ext uri="{FF2B5EF4-FFF2-40B4-BE49-F238E27FC236}">
              <a16:creationId xmlns:a16="http://schemas.microsoft.com/office/drawing/2014/main" id="{00000000-0008-0000-0200-000041010000}"/>
            </a:ext>
          </a:extLst>
        </xdr:cNvPr>
        <xdr:cNvSpPr txBox="1"/>
      </xdr:nvSpPr>
      <xdr:spPr>
        <a:xfrm>
          <a:off x="927735" y="1414526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2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200-000043010000}"/>
            </a:ext>
          </a:extLst>
        </xdr:cNvPr>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200-000044010000}"/>
            </a:ext>
          </a:extLst>
        </xdr:cNvPr>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200-000045010000}"/>
            </a:ext>
          </a:extLst>
        </xdr:cNvPr>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200-000046010000}"/>
            </a:ext>
          </a:extLst>
        </xdr:cNvPr>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200-000047010000}"/>
            </a:ext>
          </a:extLst>
        </xdr:cNvPr>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200-000048010000}"/>
            </a:ext>
          </a:extLst>
        </xdr:cNvPr>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2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8615" cy="224155"/>
    <xdr:sp macro="" textlink="">
      <xdr:nvSpPr>
        <xdr:cNvPr id="330" name="テキスト ボックス 329">
          <a:extLst>
            <a:ext uri="{FF2B5EF4-FFF2-40B4-BE49-F238E27FC236}">
              <a16:creationId xmlns:a16="http://schemas.microsoft.com/office/drawing/2014/main" id="{00000000-0008-0000-0200-00004A010000}"/>
            </a:ext>
          </a:extLst>
        </xdr:cNvPr>
        <xdr:cNvSpPr txBox="1"/>
      </xdr:nvSpPr>
      <xdr:spPr>
        <a:xfrm>
          <a:off x="6565900" y="12763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200-00004B010000}"/>
            </a:ext>
          </a:extLst>
        </xdr:cNvPr>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00000000-0008-0000-0200-00004C010000}"/>
            </a:ext>
          </a:extLst>
        </xdr:cNvPr>
        <xdr:cNvCxnSpPr/>
      </xdr:nvCxnSpPr>
      <xdr:spPr>
        <a:xfrm>
          <a:off x="6604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143510</xdr:rowOff>
    </xdr:from>
    <xdr:ext cx="466090" cy="257810"/>
    <xdr:sp macro="" textlink="">
      <xdr:nvSpPr>
        <xdr:cNvPr id="333" name="テキスト ボックス 332">
          <a:extLst>
            <a:ext uri="{FF2B5EF4-FFF2-40B4-BE49-F238E27FC236}">
              <a16:creationId xmlns:a16="http://schemas.microsoft.com/office/drawing/2014/main" id="{00000000-0008-0000-0200-00004D010000}"/>
            </a:ext>
          </a:extLst>
        </xdr:cNvPr>
        <xdr:cNvSpPr txBox="1"/>
      </xdr:nvSpPr>
      <xdr:spPr>
        <a:xfrm>
          <a:off x="6136640" y="14716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00000000-0008-0000-0200-00004E010000}"/>
            </a:ext>
          </a:extLst>
        </xdr:cNvPr>
        <xdr:cNvCxnSpPr/>
      </xdr:nvCxnSpPr>
      <xdr:spPr>
        <a:xfrm>
          <a:off x="6604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83</xdr:row>
      <xdr:rowOff>105410</xdr:rowOff>
    </xdr:from>
    <xdr:ext cx="466090" cy="259080"/>
    <xdr:sp macro="" textlink="">
      <xdr:nvSpPr>
        <xdr:cNvPr id="335" name="テキスト ボックス 334">
          <a:extLst>
            <a:ext uri="{FF2B5EF4-FFF2-40B4-BE49-F238E27FC236}">
              <a16:creationId xmlns:a16="http://schemas.microsoft.com/office/drawing/2014/main" id="{00000000-0008-0000-0200-00004F010000}"/>
            </a:ext>
          </a:extLst>
        </xdr:cNvPr>
        <xdr:cNvSpPr txBox="1"/>
      </xdr:nvSpPr>
      <xdr:spPr>
        <a:xfrm>
          <a:off x="6136640" y="14335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00000000-0008-0000-0200-000050010000}"/>
            </a:ext>
          </a:extLst>
        </xdr:cNvPr>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81</xdr:row>
      <xdr:rowOff>67310</xdr:rowOff>
    </xdr:from>
    <xdr:ext cx="466090" cy="259080"/>
    <xdr:sp macro="" textlink="">
      <xdr:nvSpPr>
        <xdr:cNvPr id="337" name="テキスト ボックス 336">
          <a:extLst>
            <a:ext uri="{FF2B5EF4-FFF2-40B4-BE49-F238E27FC236}">
              <a16:creationId xmlns:a16="http://schemas.microsoft.com/office/drawing/2014/main" id="{00000000-0008-0000-0200-000051010000}"/>
            </a:ext>
          </a:extLst>
        </xdr:cNvPr>
        <xdr:cNvSpPr txBox="1"/>
      </xdr:nvSpPr>
      <xdr:spPr>
        <a:xfrm>
          <a:off x="6136640" y="13954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00000000-0008-0000-0200-000052010000}"/>
            </a:ext>
          </a:extLst>
        </xdr:cNvPr>
        <xdr:cNvCxnSpPr/>
      </xdr:nvCxnSpPr>
      <xdr:spPr>
        <a:xfrm>
          <a:off x="6604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79</xdr:row>
      <xdr:rowOff>29210</xdr:rowOff>
    </xdr:from>
    <xdr:ext cx="466090" cy="257810"/>
    <xdr:sp macro="" textlink="">
      <xdr:nvSpPr>
        <xdr:cNvPr id="339" name="テキスト ボックス 338">
          <a:extLst>
            <a:ext uri="{FF2B5EF4-FFF2-40B4-BE49-F238E27FC236}">
              <a16:creationId xmlns:a16="http://schemas.microsoft.com/office/drawing/2014/main" id="{00000000-0008-0000-0200-000053010000}"/>
            </a:ext>
          </a:extLst>
        </xdr:cNvPr>
        <xdr:cNvSpPr txBox="1"/>
      </xdr:nvSpPr>
      <xdr:spPr>
        <a:xfrm>
          <a:off x="6136640" y="13573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00000000-0008-0000-0200-000054010000}"/>
            </a:ext>
          </a:extLst>
        </xdr:cNvPr>
        <xdr:cNvCxnSpPr/>
      </xdr:nvCxnSpPr>
      <xdr:spPr>
        <a:xfrm>
          <a:off x="6604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162560</xdr:rowOff>
    </xdr:from>
    <xdr:ext cx="466090" cy="259080"/>
    <xdr:sp macro="" textlink="">
      <xdr:nvSpPr>
        <xdr:cNvPr id="341" name="テキスト ボックス 340">
          <a:extLst>
            <a:ext uri="{FF2B5EF4-FFF2-40B4-BE49-F238E27FC236}">
              <a16:creationId xmlns:a16="http://schemas.microsoft.com/office/drawing/2014/main" id="{00000000-0008-0000-0200-000055010000}"/>
            </a:ext>
          </a:extLst>
        </xdr:cNvPr>
        <xdr:cNvSpPr txBox="1"/>
      </xdr:nvSpPr>
      <xdr:spPr>
        <a:xfrm>
          <a:off x="6136640" y="13192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00000000-0008-0000-0200-000056010000}"/>
            </a:ext>
          </a:extLst>
        </xdr:cNvPr>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124460</xdr:rowOff>
    </xdr:from>
    <xdr:ext cx="466090" cy="259080"/>
    <xdr:sp macro="" textlink="">
      <xdr:nvSpPr>
        <xdr:cNvPr id="343" name="テキスト ボックス 342">
          <a:extLst>
            <a:ext uri="{FF2B5EF4-FFF2-40B4-BE49-F238E27FC236}">
              <a16:creationId xmlns:a16="http://schemas.microsoft.com/office/drawing/2014/main" id="{00000000-0008-0000-0200-000057010000}"/>
            </a:ext>
          </a:extLst>
        </xdr:cNvPr>
        <xdr:cNvSpPr txBox="1"/>
      </xdr:nvSpPr>
      <xdr:spPr>
        <a:xfrm>
          <a:off x="6136640" y="1281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福祉施設】&#10;一人当たり面積グラフ枠">
          <a:extLst>
            <a:ext uri="{FF2B5EF4-FFF2-40B4-BE49-F238E27FC236}">
              <a16:creationId xmlns:a16="http://schemas.microsoft.com/office/drawing/2014/main" id="{00000000-0008-0000-0200-000058010000}"/>
            </a:ext>
          </a:extLst>
        </xdr:cNvPr>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121920</xdr:rowOff>
    </xdr:from>
    <xdr:to>
      <xdr:col>54</xdr:col>
      <xdr:colOff>189865</xdr:colOff>
      <xdr:row>86</xdr:row>
      <xdr:rowOff>102870</xdr:rowOff>
    </xdr:to>
    <xdr:cxnSp macro="">
      <xdr:nvCxnSpPr>
        <xdr:cNvPr id="345" name="直線コネクタ 344">
          <a:extLst>
            <a:ext uri="{FF2B5EF4-FFF2-40B4-BE49-F238E27FC236}">
              <a16:creationId xmlns:a16="http://schemas.microsoft.com/office/drawing/2014/main" id="{00000000-0008-0000-0200-000059010000}"/>
            </a:ext>
          </a:extLst>
        </xdr:cNvPr>
        <xdr:cNvCxnSpPr/>
      </xdr:nvCxnSpPr>
      <xdr:spPr>
        <a:xfrm flipV="1">
          <a:off x="10476865" y="13495020"/>
          <a:ext cx="0" cy="13525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106680</xdr:rowOff>
    </xdr:from>
    <xdr:ext cx="469900" cy="259080"/>
    <xdr:sp macro="" textlink="">
      <xdr:nvSpPr>
        <xdr:cNvPr id="346" name="【福祉施設】&#10;一人当たり面積最小値テキスト">
          <a:extLst>
            <a:ext uri="{FF2B5EF4-FFF2-40B4-BE49-F238E27FC236}">
              <a16:creationId xmlns:a16="http://schemas.microsoft.com/office/drawing/2014/main" id="{00000000-0008-0000-0200-00005A010000}"/>
            </a:ext>
          </a:extLst>
        </xdr:cNvPr>
        <xdr:cNvSpPr txBox="1"/>
      </xdr:nvSpPr>
      <xdr:spPr>
        <a:xfrm>
          <a:off x="10515600" y="148513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7" name="直線コネクタ 346">
          <a:extLst>
            <a:ext uri="{FF2B5EF4-FFF2-40B4-BE49-F238E27FC236}">
              <a16:creationId xmlns:a16="http://schemas.microsoft.com/office/drawing/2014/main" id="{00000000-0008-0000-0200-00005B010000}"/>
            </a:ext>
          </a:extLst>
        </xdr:cNvPr>
        <xdr:cNvCxnSpPr/>
      </xdr:nvCxnSpPr>
      <xdr:spPr>
        <a:xfrm>
          <a:off x="10388600" y="14847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68580</xdr:rowOff>
    </xdr:from>
    <xdr:ext cx="469900" cy="259080"/>
    <xdr:sp macro="" textlink="">
      <xdr:nvSpPr>
        <xdr:cNvPr id="348" name="【福祉施設】&#10;一人当たり面積最大値テキスト">
          <a:extLst>
            <a:ext uri="{FF2B5EF4-FFF2-40B4-BE49-F238E27FC236}">
              <a16:creationId xmlns:a16="http://schemas.microsoft.com/office/drawing/2014/main" id="{00000000-0008-0000-0200-00005C010000}"/>
            </a:ext>
          </a:extLst>
        </xdr:cNvPr>
        <xdr:cNvSpPr txBox="1"/>
      </xdr:nvSpPr>
      <xdr:spPr>
        <a:xfrm>
          <a:off x="10515600" y="132702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0.358</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121920</xdr:rowOff>
    </xdr:from>
    <xdr:to>
      <xdr:col>55</xdr:col>
      <xdr:colOff>88900</xdr:colOff>
      <xdr:row>78</xdr:row>
      <xdr:rowOff>121920</xdr:rowOff>
    </xdr:to>
    <xdr:cxnSp macro="">
      <xdr:nvCxnSpPr>
        <xdr:cNvPr id="349" name="直線コネクタ 348">
          <a:extLst>
            <a:ext uri="{FF2B5EF4-FFF2-40B4-BE49-F238E27FC236}">
              <a16:creationId xmlns:a16="http://schemas.microsoft.com/office/drawing/2014/main" id="{00000000-0008-0000-0200-00005D010000}"/>
            </a:ext>
          </a:extLst>
        </xdr:cNvPr>
        <xdr:cNvCxnSpPr/>
      </xdr:nvCxnSpPr>
      <xdr:spPr>
        <a:xfrm>
          <a:off x="10388600" y="13495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72390</xdr:rowOff>
    </xdr:from>
    <xdr:ext cx="469900" cy="259080"/>
    <xdr:sp macro="" textlink="">
      <xdr:nvSpPr>
        <xdr:cNvPr id="350" name="【福祉施設】&#10;一人当たり面積平均値テキスト">
          <a:extLst>
            <a:ext uri="{FF2B5EF4-FFF2-40B4-BE49-F238E27FC236}">
              <a16:creationId xmlns:a16="http://schemas.microsoft.com/office/drawing/2014/main" id="{00000000-0008-0000-0200-00005E010000}"/>
            </a:ext>
          </a:extLst>
        </xdr:cNvPr>
        <xdr:cNvSpPr txBox="1"/>
      </xdr:nvSpPr>
      <xdr:spPr>
        <a:xfrm>
          <a:off x="10515600" y="144741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84</xdr:row>
      <xdr:rowOff>93980</xdr:rowOff>
    </xdr:from>
    <xdr:to>
      <xdr:col>55</xdr:col>
      <xdr:colOff>50800</xdr:colOff>
      <xdr:row>85</xdr:row>
      <xdr:rowOff>24130</xdr:rowOff>
    </xdr:to>
    <xdr:sp macro="" textlink="">
      <xdr:nvSpPr>
        <xdr:cNvPr id="351" name="フローチャート: 判断 350">
          <a:extLst>
            <a:ext uri="{FF2B5EF4-FFF2-40B4-BE49-F238E27FC236}">
              <a16:creationId xmlns:a16="http://schemas.microsoft.com/office/drawing/2014/main" id="{00000000-0008-0000-0200-00005F010000}"/>
            </a:ext>
          </a:extLst>
        </xdr:cNvPr>
        <xdr:cNvSpPr/>
      </xdr:nvSpPr>
      <xdr:spPr>
        <a:xfrm>
          <a:off x="104267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93980</xdr:rowOff>
    </xdr:from>
    <xdr:to>
      <xdr:col>50</xdr:col>
      <xdr:colOff>165100</xdr:colOff>
      <xdr:row>85</xdr:row>
      <xdr:rowOff>24130</xdr:rowOff>
    </xdr:to>
    <xdr:sp macro="" textlink="">
      <xdr:nvSpPr>
        <xdr:cNvPr id="352" name="フローチャート: 判断 351">
          <a:extLst>
            <a:ext uri="{FF2B5EF4-FFF2-40B4-BE49-F238E27FC236}">
              <a16:creationId xmlns:a16="http://schemas.microsoft.com/office/drawing/2014/main" id="{00000000-0008-0000-0200-000060010000}"/>
            </a:ext>
          </a:extLst>
        </xdr:cNvPr>
        <xdr:cNvSpPr/>
      </xdr:nvSpPr>
      <xdr:spPr>
        <a:xfrm>
          <a:off x="9588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93980</xdr:rowOff>
    </xdr:from>
    <xdr:to>
      <xdr:col>46</xdr:col>
      <xdr:colOff>38100</xdr:colOff>
      <xdr:row>85</xdr:row>
      <xdr:rowOff>24130</xdr:rowOff>
    </xdr:to>
    <xdr:sp macro="" textlink="">
      <xdr:nvSpPr>
        <xdr:cNvPr id="353" name="フローチャート: 判断 352">
          <a:extLst>
            <a:ext uri="{FF2B5EF4-FFF2-40B4-BE49-F238E27FC236}">
              <a16:creationId xmlns:a16="http://schemas.microsoft.com/office/drawing/2014/main" id="{00000000-0008-0000-0200-000061010000}"/>
            </a:ext>
          </a:extLst>
        </xdr:cNvPr>
        <xdr:cNvSpPr/>
      </xdr:nvSpPr>
      <xdr:spPr>
        <a:xfrm>
          <a:off x="8699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90170</xdr:rowOff>
    </xdr:from>
    <xdr:to>
      <xdr:col>41</xdr:col>
      <xdr:colOff>101600</xdr:colOff>
      <xdr:row>85</xdr:row>
      <xdr:rowOff>20320</xdr:rowOff>
    </xdr:to>
    <xdr:sp macro="" textlink="">
      <xdr:nvSpPr>
        <xdr:cNvPr id="354" name="フローチャート: 判断 353">
          <a:extLst>
            <a:ext uri="{FF2B5EF4-FFF2-40B4-BE49-F238E27FC236}">
              <a16:creationId xmlns:a16="http://schemas.microsoft.com/office/drawing/2014/main" id="{00000000-0008-0000-0200-000062010000}"/>
            </a:ext>
          </a:extLst>
        </xdr:cNvPr>
        <xdr:cNvSpPr/>
      </xdr:nvSpPr>
      <xdr:spPr>
        <a:xfrm>
          <a:off x="7810500" y="1449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55" name="フローチャート: 判断 354">
          <a:extLst>
            <a:ext uri="{FF2B5EF4-FFF2-40B4-BE49-F238E27FC236}">
              <a16:creationId xmlns:a16="http://schemas.microsoft.com/office/drawing/2014/main" id="{00000000-0008-0000-0200-000063010000}"/>
            </a:ext>
          </a:extLst>
        </xdr:cNvPr>
        <xdr:cNvSpPr/>
      </xdr:nvSpPr>
      <xdr:spPr>
        <a:xfrm>
          <a:off x="6921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56" name="テキスト ボックス 355">
          <a:extLst>
            <a:ext uri="{FF2B5EF4-FFF2-40B4-BE49-F238E27FC236}">
              <a16:creationId xmlns:a16="http://schemas.microsoft.com/office/drawing/2014/main" id="{00000000-0008-0000-0200-000064010000}"/>
            </a:ext>
          </a:extLst>
        </xdr:cNvPr>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57" name="テキスト ボックス 356">
          <a:extLst>
            <a:ext uri="{FF2B5EF4-FFF2-40B4-BE49-F238E27FC236}">
              <a16:creationId xmlns:a16="http://schemas.microsoft.com/office/drawing/2014/main" id="{00000000-0008-0000-0200-000065010000}"/>
            </a:ext>
          </a:extLst>
        </xdr:cNvPr>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58" name="テキスト ボックス 357">
          <a:extLst>
            <a:ext uri="{FF2B5EF4-FFF2-40B4-BE49-F238E27FC236}">
              <a16:creationId xmlns:a16="http://schemas.microsoft.com/office/drawing/2014/main" id="{00000000-0008-0000-0200-000066010000}"/>
            </a:ext>
          </a:extLst>
        </xdr:cNvPr>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59" name="テキスト ボックス 358">
          <a:extLst>
            <a:ext uri="{FF2B5EF4-FFF2-40B4-BE49-F238E27FC236}">
              <a16:creationId xmlns:a16="http://schemas.microsoft.com/office/drawing/2014/main" id="{00000000-0008-0000-0200-000067010000}"/>
            </a:ext>
          </a:extLst>
        </xdr:cNvPr>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60" name="テキスト ボックス 359">
          <a:extLst>
            <a:ext uri="{FF2B5EF4-FFF2-40B4-BE49-F238E27FC236}">
              <a16:creationId xmlns:a16="http://schemas.microsoft.com/office/drawing/2014/main" id="{00000000-0008-0000-0200-000068010000}"/>
            </a:ext>
          </a:extLst>
        </xdr:cNvPr>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81</xdr:row>
      <xdr:rowOff>113030</xdr:rowOff>
    </xdr:from>
    <xdr:to>
      <xdr:col>55</xdr:col>
      <xdr:colOff>50800</xdr:colOff>
      <xdr:row>82</xdr:row>
      <xdr:rowOff>43180</xdr:rowOff>
    </xdr:to>
    <xdr:sp macro="" textlink="">
      <xdr:nvSpPr>
        <xdr:cNvPr id="361" name="楕円 360">
          <a:extLst>
            <a:ext uri="{FF2B5EF4-FFF2-40B4-BE49-F238E27FC236}">
              <a16:creationId xmlns:a16="http://schemas.microsoft.com/office/drawing/2014/main" id="{00000000-0008-0000-0200-000069010000}"/>
            </a:ext>
          </a:extLst>
        </xdr:cNvPr>
        <xdr:cNvSpPr/>
      </xdr:nvSpPr>
      <xdr:spPr>
        <a:xfrm>
          <a:off x="10426700" y="1400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135890</xdr:rowOff>
    </xdr:from>
    <xdr:ext cx="469900" cy="259080"/>
    <xdr:sp macro="" textlink="">
      <xdr:nvSpPr>
        <xdr:cNvPr id="362" name="【福祉施設】&#10;一人当たり面積該当値テキスト">
          <a:extLst>
            <a:ext uri="{FF2B5EF4-FFF2-40B4-BE49-F238E27FC236}">
              <a16:creationId xmlns:a16="http://schemas.microsoft.com/office/drawing/2014/main" id="{00000000-0008-0000-0200-00006A010000}"/>
            </a:ext>
          </a:extLst>
        </xdr:cNvPr>
        <xdr:cNvSpPr txBox="1"/>
      </xdr:nvSpPr>
      <xdr:spPr>
        <a:xfrm>
          <a:off x="10515600" y="138518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0.212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82</xdr:row>
      <xdr:rowOff>33020</xdr:rowOff>
    </xdr:from>
    <xdr:to>
      <xdr:col>50</xdr:col>
      <xdr:colOff>165100</xdr:colOff>
      <xdr:row>82</xdr:row>
      <xdr:rowOff>134620</xdr:rowOff>
    </xdr:to>
    <xdr:sp macro="" textlink="">
      <xdr:nvSpPr>
        <xdr:cNvPr id="363" name="楕円 362">
          <a:extLst>
            <a:ext uri="{FF2B5EF4-FFF2-40B4-BE49-F238E27FC236}">
              <a16:creationId xmlns:a16="http://schemas.microsoft.com/office/drawing/2014/main" id="{00000000-0008-0000-0200-00006B010000}"/>
            </a:ext>
          </a:extLst>
        </xdr:cNvPr>
        <xdr:cNvSpPr/>
      </xdr:nvSpPr>
      <xdr:spPr>
        <a:xfrm>
          <a:off x="9588500" y="1409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163830</xdr:rowOff>
    </xdr:from>
    <xdr:to>
      <xdr:col>55</xdr:col>
      <xdr:colOff>0</xdr:colOff>
      <xdr:row>82</xdr:row>
      <xdr:rowOff>83820</xdr:rowOff>
    </xdr:to>
    <xdr:cxnSp macro="">
      <xdr:nvCxnSpPr>
        <xdr:cNvPr id="364" name="直線コネクタ 363">
          <a:extLst>
            <a:ext uri="{FF2B5EF4-FFF2-40B4-BE49-F238E27FC236}">
              <a16:creationId xmlns:a16="http://schemas.microsoft.com/office/drawing/2014/main" id="{00000000-0008-0000-0200-00006C010000}"/>
            </a:ext>
          </a:extLst>
        </xdr:cNvPr>
        <xdr:cNvCxnSpPr/>
      </xdr:nvCxnSpPr>
      <xdr:spPr>
        <a:xfrm flipV="1">
          <a:off x="9639300" y="14051280"/>
          <a:ext cx="8382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124460</xdr:rowOff>
    </xdr:from>
    <xdr:to>
      <xdr:col>46</xdr:col>
      <xdr:colOff>38100</xdr:colOff>
      <xdr:row>82</xdr:row>
      <xdr:rowOff>54610</xdr:rowOff>
    </xdr:to>
    <xdr:sp macro="" textlink="">
      <xdr:nvSpPr>
        <xdr:cNvPr id="365" name="楕円 364">
          <a:extLst>
            <a:ext uri="{FF2B5EF4-FFF2-40B4-BE49-F238E27FC236}">
              <a16:creationId xmlns:a16="http://schemas.microsoft.com/office/drawing/2014/main" id="{00000000-0008-0000-0200-00006D010000}"/>
            </a:ext>
          </a:extLst>
        </xdr:cNvPr>
        <xdr:cNvSpPr/>
      </xdr:nvSpPr>
      <xdr:spPr>
        <a:xfrm>
          <a:off x="8699500" y="1401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3810</xdr:rowOff>
    </xdr:from>
    <xdr:to>
      <xdr:col>50</xdr:col>
      <xdr:colOff>114300</xdr:colOff>
      <xdr:row>82</xdr:row>
      <xdr:rowOff>83820</xdr:rowOff>
    </xdr:to>
    <xdr:cxnSp macro="">
      <xdr:nvCxnSpPr>
        <xdr:cNvPr id="366" name="直線コネクタ 365">
          <a:extLst>
            <a:ext uri="{FF2B5EF4-FFF2-40B4-BE49-F238E27FC236}">
              <a16:creationId xmlns:a16="http://schemas.microsoft.com/office/drawing/2014/main" id="{00000000-0008-0000-0200-00006E010000}"/>
            </a:ext>
          </a:extLst>
        </xdr:cNvPr>
        <xdr:cNvCxnSpPr/>
      </xdr:nvCxnSpPr>
      <xdr:spPr>
        <a:xfrm>
          <a:off x="8750300" y="14062710"/>
          <a:ext cx="8890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139700</xdr:rowOff>
    </xdr:from>
    <xdr:to>
      <xdr:col>41</xdr:col>
      <xdr:colOff>101600</xdr:colOff>
      <xdr:row>82</xdr:row>
      <xdr:rowOff>69850</xdr:rowOff>
    </xdr:to>
    <xdr:sp macro="" textlink="">
      <xdr:nvSpPr>
        <xdr:cNvPr id="367" name="楕円 366">
          <a:extLst>
            <a:ext uri="{FF2B5EF4-FFF2-40B4-BE49-F238E27FC236}">
              <a16:creationId xmlns:a16="http://schemas.microsoft.com/office/drawing/2014/main" id="{00000000-0008-0000-0200-00006F010000}"/>
            </a:ext>
          </a:extLst>
        </xdr:cNvPr>
        <xdr:cNvSpPr/>
      </xdr:nvSpPr>
      <xdr:spPr>
        <a:xfrm>
          <a:off x="7810500" y="1402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3810</xdr:rowOff>
    </xdr:from>
    <xdr:to>
      <xdr:col>45</xdr:col>
      <xdr:colOff>177800</xdr:colOff>
      <xdr:row>82</xdr:row>
      <xdr:rowOff>19050</xdr:rowOff>
    </xdr:to>
    <xdr:cxnSp macro="">
      <xdr:nvCxnSpPr>
        <xdr:cNvPr id="368" name="直線コネクタ 367">
          <a:extLst>
            <a:ext uri="{FF2B5EF4-FFF2-40B4-BE49-F238E27FC236}">
              <a16:creationId xmlns:a16="http://schemas.microsoft.com/office/drawing/2014/main" id="{00000000-0008-0000-0200-000070010000}"/>
            </a:ext>
          </a:extLst>
        </xdr:cNvPr>
        <xdr:cNvCxnSpPr/>
      </xdr:nvCxnSpPr>
      <xdr:spPr>
        <a:xfrm flipV="1">
          <a:off x="7861300" y="1406271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36830</xdr:rowOff>
    </xdr:from>
    <xdr:to>
      <xdr:col>36</xdr:col>
      <xdr:colOff>165100</xdr:colOff>
      <xdr:row>84</xdr:row>
      <xdr:rowOff>138430</xdr:rowOff>
    </xdr:to>
    <xdr:sp macro="" textlink="">
      <xdr:nvSpPr>
        <xdr:cNvPr id="369" name="楕円 368">
          <a:extLst>
            <a:ext uri="{FF2B5EF4-FFF2-40B4-BE49-F238E27FC236}">
              <a16:creationId xmlns:a16="http://schemas.microsoft.com/office/drawing/2014/main" id="{00000000-0008-0000-0200-000071010000}"/>
            </a:ext>
          </a:extLst>
        </xdr:cNvPr>
        <xdr:cNvSpPr/>
      </xdr:nvSpPr>
      <xdr:spPr>
        <a:xfrm>
          <a:off x="6921500" y="1443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19050</xdr:rowOff>
    </xdr:from>
    <xdr:to>
      <xdr:col>41</xdr:col>
      <xdr:colOff>50800</xdr:colOff>
      <xdr:row>84</xdr:row>
      <xdr:rowOff>87630</xdr:rowOff>
    </xdr:to>
    <xdr:cxnSp macro="">
      <xdr:nvCxnSpPr>
        <xdr:cNvPr id="370" name="直線コネクタ 369">
          <a:extLst>
            <a:ext uri="{FF2B5EF4-FFF2-40B4-BE49-F238E27FC236}">
              <a16:creationId xmlns:a16="http://schemas.microsoft.com/office/drawing/2014/main" id="{00000000-0008-0000-0200-000072010000}"/>
            </a:ext>
          </a:extLst>
        </xdr:cNvPr>
        <xdr:cNvCxnSpPr/>
      </xdr:nvCxnSpPr>
      <xdr:spPr>
        <a:xfrm flipV="1">
          <a:off x="6972300" y="14077950"/>
          <a:ext cx="889000" cy="411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85</xdr:row>
      <xdr:rowOff>15240</xdr:rowOff>
    </xdr:from>
    <xdr:ext cx="469900" cy="259080"/>
    <xdr:sp macro="" textlink="">
      <xdr:nvSpPr>
        <xdr:cNvPr id="371" name="n_1aveValue【福祉施設】&#10;一人当たり面積">
          <a:extLst>
            <a:ext uri="{FF2B5EF4-FFF2-40B4-BE49-F238E27FC236}">
              <a16:creationId xmlns:a16="http://schemas.microsoft.com/office/drawing/2014/main" id="{00000000-0008-0000-0200-000073010000}"/>
            </a:ext>
          </a:extLst>
        </xdr:cNvPr>
        <xdr:cNvSpPr txBox="1"/>
      </xdr:nvSpPr>
      <xdr:spPr>
        <a:xfrm>
          <a:off x="9391650" y="145884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0.082</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85</xdr:row>
      <xdr:rowOff>15240</xdr:rowOff>
    </xdr:from>
    <xdr:ext cx="468630" cy="259080"/>
    <xdr:sp macro="" textlink="">
      <xdr:nvSpPr>
        <xdr:cNvPr id="372" name="n_2aveValue【福祉施設】&#10;一人当たり面積">
          <a:extLst>
            <a:ext uri="{FF2B5EF4-FFF2-40B4-BE49-F238E27FC236}">
              <a16:creationId xmlns:a16="http://schemas.microsoft.com/office/drawing/2014/main" id="{00000000-0008-0000-0200-000074010000}"/>
            </a:ext>
          </a:extLst>
        </xdr:cNvPr>
        <xdr:cNvSpPr txBox="1"/>
      </xdr:nvSpPr>
      <xdr:spPr>
        <a:xfrm>
          <a:off x="8515350" y="1458849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0.082</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85</xdr:row>
      <xdr:rowOff>11430</xdr:rowOff>
    </xdr:from>
    <xdr:ext cx="468630" cy="259080"/>
    <xdr:sp macro="" textlink="">
      <xdr:nvSpPr>
        <xdr:cNvPr id="373" name="n_3aveValue【福祉施設】&#10;一人当たり面積">
          <a:extLst>
            <a:ext uri="{FF2B5EF4-FFF2-40B4-BE49-F238E27FC236}">
              <a16:creationId xmlns:a16="http://schemas.microsoft.com/office/drawing/2014/main" id="{00000000-0008-0000-0200-000075010000}"/>
            </a:ext>
          </a:extLst>
        </xdr:cNvPr>
        <xdr:cNvSpPr txBox="1"/>
      </xdr:nvSpPr>
      <xdr:spPr>
        <a:xfrm>
          <a:off x="7626350" y="1458468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0.083</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82</xdr:row>
      <xdr:rowOff>93980</xdr:rowOff>
    </xdr:from>
    <xdr:ext cx="468630" cy="259080"/>
    <xdr:sp macro="" textlink="">
      <xdr:nvSpPr>
        <xdr:cNvPr id="374" name="n_4aveValue【福祉施設】&#10;一人当たり面積">
          <a:extLst>
            <a:ext uri="{FF2B5EF4-FFF2-40B4-BE49-F238E27FC236}">
              <a16:creationId xmlns:a16="http://schemas.microsoft.com/office/drawing/2014/main" id="{00000000-0008-0000-0200-000076010000}"/>
            </a:ext>
          </a:extLst>
        </xdr:cNvPr>
        <xdr:cNvSpPr txBox="1"/>
      </xdr:nvSpPr>
      <xdr:spPr>
        <a:xfrm>
          <a:off x="6737350" y="1415288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0.113</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80</xdr:row>
      <xdr:rowOff>151130</xdr:rowOff>
    </xdr:from>
    <xdr:ext cx="469900" cy="259080"/>
    <xdr:sp macro="" textlink="">
      <xdr:nvSpPr>
        <xdr:cNvPr id="375" name="n_1mainValue【福祉施設】&#10;一人当たり面積">
          <a:extLst>
            <a:ext uri="{FF2B5EF4-FFF2-40B4-BE49-F238E27FC236}">
              <a16:creationId xmlns:a16="http://schemas.microsoft.com/office/drawing/2014/main" id="{00000000-0008-0000-0200-000077010000}"/>
            </a:ext>
          </a:extLst>
        </xdr:cNvPr>
        <xdr:cNvSpPr txBox="1"/>
      </xdr:nvSpPr>
      <xdr:spPr>
        <a:xfrm>
          <a:off x="9391650" y="138671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0.188</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80</xdr:row>
      <xdr:rowOff>71120</xdr:rowOff>
    </xdr:from>
    <xdr:ext cx="468630" cy="259080"/>
    <xdr:sp macro="" textlink="">
      <xdr:nvSpPr>
        <xdr:cNvPr id="376" name="n_2mainValue【福祉施設】&#10;一人当たり面積">
          <a:extLst>
            <a:ext uri="{FF2B5EF4-FFF2-40B4-BE49-F238E27FC236}">
              <a16:creationId xmlns:a16="http://schemas.microsoft.com/office/drawing/2014/main" id="{00000000-0008-0000-0200-000078010000}"/>
            </a:ext>
          </a:extLst>
        </xdr:cNvPr>
        <xdr:cNvSpPr txBox="1"/>
      </xdr:nvSpPr>
      <xdr:spPr>
        <a:xfrm>
          <a:off x="8515350" y="137871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0.209</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80</xdr:row>
      <xdr:rowOff>86360</xdr:rowOff>
    </xdr:from>
    <xdr:ext cx="468630" cy="257810"/>
    <xdr:sp macro="" textlink="">
      <xdr:nvSpPr>
        <xdr:cNvPr id="377" name="n_3mainValue【福祉施設】&#10;一人当たり面積">
          <a:extLst>
            <a:ext uri="{FF2B5EF4-FFF2-40B4-BE49-F238E27FC236}">
              <a16:creationId xmlns:a16="http://schemas.microsoft.com/office/drawing/2014/main" id="{00000000-0008-0000-0200-000079010000}"/>
            </a:ext>
          </a:extLst>
        </xdr:cNvPr>
        <xdr:cNvSpPr txBox="1"/>
      </xdr:nvSpPr>
      <xdr:spPr>
        <a:xfrm>
          <a:off x="7626350" y="1380236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0.205</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84</xdr:row>
      <xdr:rowOff>129540</xdr:rowOff>
    </xdr:from>
    <xdr:ext cx="468630" cy="259080"/>
    <xdr:sp macro="" textlink="">
      <xdr:nvSpPr>
        <xdr:cNvPr id="378" name="n_4mainValue【福祉施設】&#10;一人当たり面積">
          <a:extLst>
            <a:ext uri="{FF2B5EF4-FFF2-40B4-BE49-F238E27FC236}">
              <a16:creationId xmlns:a16="http://schemas.microsoft.com/office/drawing/2014/main" id="{00000000-0008-0000-0200-00007A010000}"/>
            </a:ext>
          </a:extLst>
        </xdr:cNvPr>
        <xdr:cNvSpPr txBox="1"/>
      </xdr:nvSpPr>
      <xdr:spPr>
        <a:xfrm>
          <a:off x="6737350" y="1453134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00000000-0008-0000-0200-00007B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00000000-0008-0000-0200-00007C010000}"/>
            </a:ext>
          </a:extLst>
        </xdr:cNvPr>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00000000-0008-0000-0200-00007D010000}"/>
            </a:ext>
          </a:extLst>
        </xdr:cNvPr>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27/72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00000000-0008-0000-0200-00007E010000}"/>
            </a:ext>
          </a:extLst>
        </xdr:cNvPr>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0200-00007F010000}"/>
            </a:ext>
          </a:extLst>
        </xdr:cNvPr>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200-000080010000}"/>
            </a:ext>
          </a:extLst>
        </xdr:cNvPr>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200-000081010000}"/>
            </a:ext>
          </a:extLst>
        </xdr:cNvPr>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00000000-0008-0000-0200-000082010000}"/>
            </a:ext>
          </a:extLst>
        </xdr:cNvPr>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7180" cy="225425"/>
    <xdr:sp macro="" textlink="">
      <xdr:nvSpPr>
        <xdr:cNvPr id="387" name="テキスト ボックス 386">
          <a:extLst>
            <a:ext uri="{FF2B5EF4-FFF2-40B4-BE49-F238E27FC236}">
              <a16:creationId xmlns:a16="http://schemas.microsoft.com/office/drawing/2014/main" id="{00000000-0008-0000-0200-000083010000}"/>
            </a:ext>
          </a:extLst>
        </xdr:cNvPr>
        <xdr:cNvSpPr txBox="1"/>
      </xdr:nvSpPr>
      <xdr:spPr>
        <a:xfrm>
          <a:off x="723900" y="1657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00000000-0008-0000-0200-000084010000}"/>
            </a:ext>
          </a:extLst>
        </xdr:cNvPr>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6090" cy="259080"/>
    <xdr:sp macro="" textlink="">
      <xdr:nvSpPr>
        <xdr:cNvPr id="389" name="テキスト ボックス 388">
          <a:extLst>
            <a:ext uri="{FF2B5EF4-FFF2-40B4-BE49-F238E27FC236}">
              <a16:creationId xmlns:a16="http://schemas.microsoft.com/office/drawing/2014/main" id="{00000000-0008-0000-0200-000085010000}"/>
            </a:ext>
          </a:extLst>
        </xdr:cNvPr>
        <xdr:cNvSpPr txBox="1"/>
      </xdr:nvSpPr>
      <xdr:spPr>
        <a:xfrm>
          <a:off x="294640" y="1890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a:extLst>
            <a:ext uri="{FF2B5EF4-FFF2-40B4-BE49-F238E27FC236}">
              <a16:creationId xmlns:a16="http://schemas.microsoft.com/office/drawing/2014/main" id="{00000000-0008-0000-0200-000086010000}"/>
            </a:ext>
          </a:extLst>
        </xdr:cNvPr>
        <xdr:cNvCxnSpPr/>
      </xdr:nvCxnSpPr>
      <xdr:spPr>
        <a:xfrm>
          <a:off x="762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10160</xdr:rowOff>
    </xdr:from>
    <xdr:ext cx="466090" cy="259080"/>
    <xdr:sp macro="" textlink="">
      <xdr:nvSpPr>
        <xdr:cNvPr id="391" name="テキスト ボックス 390">
          <a:extLst>
            <a:ext uri="{FF2B5EF4-FFF2-40B4-BE49-F238E27FC236}">
              <a16:creationId xmlns:a16="http://schemas.microsoft.com/office/drawing/2014/main" id="{00000000-0008-0000-0200-000087010000}"/>
            </a:ext>
          </a:extLst>
        </xdr:cNvPr>
        <xdr:cNvSpPr txBox="1"/>
      </xdr:nvSpPr>
      <xdr:spPr>
        <a:xfrm>
          <a:off x="294640" y="1852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a:extLst>
            <a:ext uri="{FF2B5EF4-FFF2-40B4-BE49-F238E27FC236}">
              <a16:creationId xmlns:a16="http://schemas.microsoft.com/office/drawing/2014/main" id="{00000000-0008-0000-0200-000088010000}"/>
            </a:ext>
          </a:extLst>
        </xdr:cNvPr>
        <xdr:cNvCxnSpPr/>
      </xdr:nvCxnSpPr>
      <xdr:spPr>
        <a:xfrm>
          <a:off x="762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105</xdr:row>
      <xdr:rowOff>143510</xdr:rowOff>
    </xdr:from>
    <xdr:ext cx="403225" cy="257810"/>
    <xdr:sp macro="" textlink="">
      <xdr:nvSpPr>
        <xdr:cNvPr id="393" name="テキスト ボックス 392">
          <a:extLst>
            <a:ext uri="{FF2B5EF4-FFF2-40B4-BE49-F238E27FC236}">
              <a16:creationId xmlns:a16="http://schemas.microsoft.com/office/drawing/2014/main" id="{00000000-0008-0000-0200-000089010000}"/>
            </a:ext>
          </a:extLst>
        </xdr:cNvPr>
        <xdr:cNvSpPr txBox="1"/>
      </xdr:nvSpPr>
      <xdr:spPr>
        <a:xfrm>
          <a:off x="358775" y="18145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a:extLst>
            <a:ext uri="{FF2B5EF4-FFF2-40B4-BE49-F238E27FC236}">
              <a16:creationId xmlns:a16="http://schemas.microsoft.com/office/drawing/2014/main" id="{00000000-0008-0000-0200-00008A010000}"/>
            </a:ext>
          </a:extLst>
        </xdr:cNvPr>
        <xdr:cNvCxnSpPr/>
      </xdr:nvCxnSpPr>
      <xdr:spPr>
        <a:xfrm>
          <a:off x="762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103</xdr:row>
      <xdr:rowOff>105410</xdr:rowOff>
    </xdr:from>
    <xdr:ext cx="403225" cy="259080"/>
    <xdr:sp macro="" textlink="">
      <xdr:nvSpPr>
        <xdr:cNvPr id="395" name="テキスト ボックス 394">
          <a:extLst>
            <a:ext uri="{FF2B5EF4-FFF2-40B4-BE49-F238E27FC236}">
              <a16:creationId xmlns:a16="http://schemas.microsoft.com/office/drawing/2014/main" id="{00000000-0008-0000-0200-00008B010000}"/>
            </a:ext>
          </a:extLst>
        </xdr:cNvPr>
        <xdr:cNvSpPr txBox="1"/>
      </xdr:nvSpPr>
      <xdr:spPr>
        <a:xfrm>
          <a:off x="358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a:extLst>
            <a:ext uri="{FF2B5EF4-FFF2-40B4-BE49-F238E27FC236}">
              <a16:creationId xmlns:a16="http://schemas.microsoft.com/office/drawing/2014/main" id="{00000000-0008-0000-0200-00008C010000}"/>
            </a:ext>
          </a:extLst>
        </xdr:cNvPr>
        <xdr:cNvCxnSpPr/>
      </xdr:nvCxnSpPr>
      <xdr:spPr>
        <a:xfrm>
          <a:off x="762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101</xdr:row>
      <xdr:rowOff>67310</xdr:rowOff>
    </xdr:from>
    <xdr:ext cx="403225" cy="259080"/>
    <xdr:sp macro="" textlink="">
      <xdr:nvSpPr>
        <xdr:cNvPr id="397" name="テキスト ボックス 396">
          <a:extLst>
            <a:ext uri="{FF2B5EF4-FFF2-40B4-BE49-F238E27FC236}">
              <a16:creationId xmlns:a16="http://schemas.microsoft.com/office/drawing/2014/main" id="{00000000-0008-0000-0200-00008D010000}"/>
            </a:ext>
          </a:extLst>
        </xdr:cNvPr>
        <xdr:cNvSpPr txBox="1"/>
      </xdr:nvSpPr>
      <xdr:spPr>
        <a:xfrm>
          <a:off x="358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a:extLst>
            <a:ext uri="{FF2B5EF4-FFF2-40B4-BE49-F238E27FC236}">
              <a16:creationId xmlns:a16="http://schemas.microsoft.com/office/drawing/2014/main" id="{00000000-0008-0000-0200-00008E010000}"/>
            </a:ext>
          </a:extLst>
        </xdr:cNvPr>
        <xdr:cNvCxnSpPr/>
      </xdr:nvCxnSpPr>
      <xdr:spPr>
        <a:xfrm>
          <a:off x="762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99</xdr:row>
      <xdr:rowOff>29210</xdr:rowOff>
    </xdr:from>
    <xdr:ext cx="403225" cy="257810"/>
    <xdr:sp macro="" textlink="">
      <xdr:nvSpPr>
        <xdr:cNvPr id="399" name="テキスト ボックス 398">
          <a:extLst>
            <a:ext uri="{FF2B5EF4-FFF2-40B4-BE49-F238E27FC236}">
              <a16:creationId xmlns:a16="http://schemas.microsoft.com/office/drawing/2014/main" id="{00000000-0008-0000-0200-00008F010000}"/>
            </a:ext>
          </a:extLst>
        </xdr:cNvPr>
        <xdr:cNvSpPr txBox="1"/>
      </xdr:nvSpPr>
      <xdr:spPr>
        <a:xfrm>
          <a:off x="358775" y="17002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00000000-0008-0000-0200-000090010000}"/>
            </a:ext>
          </a:extLst>
        </xdr:cNvPr>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96</xdr:row>
      <xdr:rowOff>162560</xdr:rowOff>
    </xdr:from>
    <xdr:ext cx="337820" cy="259080"/>
    <xdr:sp macro="" textlink="">
      <xdr:nvSpPr>
        <xdr:cNvPr id="401" name="テキスト ボックス 400">
          <a:extLst>
            <a:ext uri="{FF2B5EF4-FFF2-40B4-BE49-F238E27FC236}">
              <a16:creationId xmlns:a16="http://schemas.microsoft.com/office/drawing/2014/main" id="{00000000-0008-0000-0200-000091010000}"/>
            </a:ext>
          </a:extLst>
        </xdr:cNvPr>
        <xdr:cNvSpPr txBox="1"/>
      </xdr:nvSpPr>
      <xdr:spPr>
        <a:xfrm>
          <a:off x="422910" y="166217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00000000-0008-0000-0200-000092010000}"/>
            </a:ext>
          </a:extLst>
        </xdr:cNvPr>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166370</xdr:rowOff>
    </xdr:from>
    <xdr:to>
      <xdr:col>24</xdr:col>
      <xdr:colOff>62865</xdr:colOff>
      <xdr:row>108</xdr:row>
      <xdr:rowOff>143510</xdr:rowOff>
    </xdr:to>
    <xdr:cxnSp macro="">
      <xdr:nvCxnSpPr>
        <xdr:cNvPr id="403" name="直線コネクタ 402">
          <a:extLst>
            <a:ext uri="{FF2B5EF4-FFF2-40B4-BE49-F238E27FC236}">
              <a16:creationId xmlns:a16="http://schemas.microsoft.com/office/drawing/2014/main" id="{00000000-0008-0000-0200-000093010000}"/>
            </a:ext>
          </a:extLst>
        </xdr:cNvPr>
        <xdr:cNvCxnSpPr/>
      </xdr:nvCxnSpPr>
      <xdr:spPr>
        <a:xfrm flipV="1">
          <a:off x="4634865" y="17139920"/>
          <a:ext cx="0" cy="15201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146685</xdr:rowOff>
    </xdr:from>
    <xdr:ext cx="405130" cy="257810"/>
    <xdr:sp macro="" textlink="">
      <xdr:nvSpPr>
        <xdr:cNvPr id="404" name="【市民会館】&#10;有形固定資産減価償却率最小値テキスト">
          <a:extLst>
            <a:ext uri="{FF2B5EF4-FFF2-40B4-BE49-F238E27FC236}">
              <a16:creationId xmlns:a16="http://schemas.microsoft.com/office/drawing/2014/main" id="{00000000-0008-0000-0200-000094010000}"/>
            </a:ext>
          </a:extLst>
        </xdr:cNvPr>
        <xdr:cNvSpPr txBox="1"/>
      </xdr:nvSpPr>
      <xdr:spPr>
        <a:xfrm>
          <a:off x="4673600" y="1866328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99.5</a:t>
          </a:r>
          <a:endParaRPr kumimoji="1" lang="ja-JP" altLang="en-US" sz="1000" b="1">
            <a:latin typeface="ＭＳ Ｐゴシック"/>
            <a:ea typeface="ＭＳ Ｐゴシック"/>
          </a:endParaRPr>
        </a:p>
      </xdr:txBody>
    </xdr:sp>
    <xdr:clientData/>
  </xdr:oneCellAnchor>
  <xdr:twoCellAnchor>
    <xdr:from>
      <xdr:col>23</xdr:col>
      <xdr:colOff>165100</xdr:colOff>
      <xdr:row>108</xdr:row>
      <xdr:rowOff>143510</xdr:rowOff>
    </xdr:from>
    <xdr:to>
      <xdr:col>24</xdr:col>
      <xdr:colOff>152400</xdr:colOff>
      <xdr:row>108</xdr:row>
      <xdr:rowOff>143510</xdr:rowOff>
    </xdr:to>
    <xdr:cxnSp macro="">
      <xdr:nvCxnSpPr>
        <xdr:cNvPr id="405" name="直線コネクタ 404">
          <a:extLst>
            <a:ext uri="{FF2B5EF4-FFF2-40B4-BE49-F238E27FC236}">
              <a16:creationId xmlns:a16="http://schemas.microsoft.com/office/drawing/2014/main" id="{00000000-0008-0000-0200-000095010000}"/>
            </a:ext>
          </a:extLst>
        </xdr:cNvPr>
        <xdr:cNvCxnSpPr/>
      </xdr:nvCxnSpPr>
      <xdr:spPr>
        <a:xfrm>
          <a:off x="4546600" y="18660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112395</xdr:rowOff>
    </xdr:from>
    <xdr:ext cx="405130" cy="257810"/>
    <xdr:sp macro="" textlink="">
      <xdr:nvSpPr>
        <xdr:cNvPr id="406" name="【市民会館】&#10;有形固定資産減価償却率最大値テキスト">
          <a:extLst>
            <a:ext uri="{FF2B5EF4-FFF2-40B4-BE49-F238E27FC236}">
              <a16:creationId xmlns:a16="http://schemas.microsoft.com/office/drawing/2014/main" id="{00000000-0008-0000-0200-000096010000}"/>
            </a:ext>
          </a:extLst>
        </xdr:cNvPr>
        <xdr:cNvSpPr txBox="1"/>
      </xdr:nvSpPr>
      <xdr:spPr>
        <a:xfrm>
          <a:off x="4673600" y="1691449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19.7</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166370</xdr:rowOff>
    </xdr:from>
    <xdr:to>
      <xdr:col>24</xdr:col>
      <xdr:colOff>152400</xdr:colOff>
      <xdr:row>99</xdr:row>
      <xdr:rowOff>166370</xdr:rowOff>
    </xdr:to>
    <xdr:cxnSp macro="">
      <xdr:nvCxnSpPr>
        <xdr:cNvPr id="407" name="直線コネクタ 406">
          <a:extLst>
            <a:ext uri="{FF2B5EF4-FFF2-40B4-BE49-F238E27FC236}">
              <a16:creationId xmlns:a16="http://schemas.microsoft.com/office/drawing/2014/main" id="{00000000-0008-0000-0200-000097010000}"/>
            </a:ext>
          </a:extLst>
        </xdr:cNvPr>
        <xdr:cNvCxnSpPr/>
      </xdr:nvCxnSpPr>
      <xdr:spPr>
        <a:xfrm>
          <a:off x="4546600" y="17139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15875</xdr:rowOff>
    </xdr:from>
    <xdr:ext cx="405130" cy="259080"/>
    <xdr:sp macro="" textlink="">
      <xdr:nvSpPr>
        <xdr:cNvPr id="408" name="【市民会館】&#10;有形固定資産減価償却率平均値テキスト">
          <a:extLst>
            <a:ext uri="{FF2B5EF4-FFF2-40B4-BE49-F238E27FC236}">
              <a16:creationId xmlns:a16="http://schemas.microsoft.com/office/drawing/2014/main" id="{00000000-0008-0000-0200-000098010000}"/>
            </a:ext>
          </a:extLst>
        </xdr:cNvPr>
        <xdr:cNvSpPr txBox="1"/>
      </xdr:nvSpPr>
      <xdr:spPr>
        <a:xfrm>
          <a:off x="4673600" y="1767522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103</xdr:row>
      <xdr:rowOff>164465</xdr:rowOff>
    </xdr:from>
    <xdr:to>
      <xdr:col>24</xdr:col>
      <xdr:colOff>114300</xdr:colOff>
      <xdr:row>104</xdr:row>
      <xdr:rowOff>94615</xdr:rowOff>
    </xdr:to>
    <xdr:sp macro="" textlink="">
      <xdr:nvSpPr>
        <xdr:cNvPr id="409" name="フローチャート: 判断 408">
          <a:extLst>
            <a:ext uri="{FF2B5EF4-FFF2-40B4-BE49-F238E27FC236}">
              <a16:creationId xmlns:a16="http://schemas.microsoft.com/office/drawing/2014/main" id="{00000000-0008-0000-0200-000099010000}"/>
            </a:ext>
          </a:extLst>
        </xdr:cNvPr>
        <xdr:cNvSpPr/>
      </xdr:nvSpPr>
      <xdr:spPr>
        <a:xfrm>
          <a:off x="4584700" y="1782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128270</xdr:rowOff>
    </xdr:from>
    <xdr:to>
      <xdr:col>20</xdr:col>
      <xdr:colOff>38100</xdr:colOff>
      <xdr:row>104</xdr:row>
      <xdr:rowOff>58420</xdr:rowOff>
    </xdr:to>
    <xdr:sp macro="" textlink="">
      <xdr:nvSpPr>
        <xdr:cNvPr id="410" name="フローチャート: 判断 409">
          <a:extLst>
            <a:ext uri="{FF2B5EF4-FFF2-40B4-BE49-F238E27FC236}">
              <a16:creationId xmlns:a16="http://schemas.microsoft.com/office/drawing/2014/main" id="{00000000-0008-0000-0200-00009A010000}"/>
            </a:ext>
          </a:extLst>
        </xdr:cNvPr>
        <xdr:cNvSpPr/>
      </xdr:nvSpPr>
      <xdr:spPr>
        <a:xfrm>
          <a:off x="37465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111125</xdr:rowOff>
    </xdr:from>
    <xdr:to>
      <xdr:col>15</xdr:col>
      <xdr:colOff>101600</xdr:colOff>
      <xdr:row>104</xdr:row>
      <xdr:rowOff>41275</xdr:rowOff>
    </xdr:to>
    <xdr:sp macro="" textlink="">
      <xdr:nvSpPr>
        <xdr:cNvPr id="411" name="フローチャート: 判断 410">
          <a:extLst>
            <a:ext uri="{FF2B5EF4-FFF2-40B4-BE49-F238E27FC236}">
              <a16:creationId xmlns:a16="http://schemas.microsoft.com/office/drawing/2014/main" id="{00000000-0008-0000-0200-00009B010000}"/>
            </a:ext>
          </a:extLst>
        </xdr:cNvPr>
        <xdr:cNvSpPr/>
      </xdr:nvSpPr>
      <xdr:spPr>
        <a:xfrm>
          <a:off x="2857500" y="1777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88265</xdr:rowOff>
    </xdr:from>
    <xdr:to>
      <xdr:col>10</xdr:col>
      <xdr:colOff>165100</xdr:colOff>
      <xdr:row>104</xdr:row>
      <xdr:rowOff>18415</xdr:rowOff>
    </xdr:to>
    <xdr:sp macro="" textlink="">
      <xdr:nvSpPr>
        <xdr:cNvPr id="412" name="フローチャート: 判断 411">
          <a:extLst>
            <a:ext uri="{FF2B5EF4-FFF2-40B4-BE49-F238E27FC236}">
              <a16:creationId xmlns:a16="http://schemas.microsoft.com/office/drawing/2014/main" id="{00000000-0008-0000-0200-00009C010000}"/>
            </a:ext>
          </a:extLst>
        </xdr:cNvPr>
        <xdr:cNvSpPr/>
      </xdr:nvSpPr>
      <xdr:spPr>
        <a:xfrm>
          <a:off x="1968500" y="1774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48260</xdr:rowOff>
    </xdr:from>
    <xdr:to>
      <xdr:col>6</xdr:col>
      <xdr:colOff>38100</xdr:colOff>
      <xdr:row>103</xdr:row>
      <xdr:rowOff>149860</xdr:rowOff>
    </xdr:to>
    <xdr:sp macro="" textlink="">
      <xdr:nvSpPr>
        <xdr:cNvPr id="413" name="フローチャート: 判断 412">
          <a:extLst>
            <a:ext uri="{FF2B5EF4-FFF2-40B4-BE49-F238E27FC236}">
              <a16:creationId xmlns:a16="http://schemas.microsoft.com/office/drawing/2014/main" id="{00000000-0008-0000-0200-00009D010000}"/>
            </a:ext>
          </a:extLst>
        </xdr:cNvPr>
        <xdr:cNvSpPr/>
      </xdr:nvSpPr>
      <xdr:spPr>
        <a:xfrm>
          <a:off x="1079500" y="1770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414" name="テキスト ボックス 413">
          <a:extLst>
            <a:ext uri="{FF2B5EF4-FFF2-40B4-BE49-F238E27FC236}">
              <a16:creationId xmlns:a16="http://schemas.microsoft.com/office/drawing/2014/main" id="{00000000-0008-0000-0200-00009E010000}"/>
            </a:ext>
          </a:extLst>
        </xdr:cNvPr>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111</xdr:row>
      <xdr:rowOff>16510</xdr:rowOff>
    </xdr:from>
    <xdr:ext cx="762000" cy="259080"/>
    <xdr:sp macro="" textlink="">
      <xdr:nvSpPr>
        <xdr:cNvPr id="415" name="テキスト ボックス 414">
          <a:extLst>
            <a:ext uri="{FF2B5EF4-FFF2-40B4-BE49-F238E27FC236}">
              <a16:creationId xmlns:a16="http://schemas.microsoft.com/office/drawing/2014/main" id="{00000000-0008-0000-0200-00009F010000}"/>
            </a:ext>
          </a:extLst>
        </xdr:cNvPr>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2000" cy="259080"/>
    <xdr:sp macro="" textlink="">
      <xdr:nvSpPr>
        <xdr:cNvPr id="416" name="テキスト ボックス 415">
          <a:extLst>
            <a:ext uri="{FF2B5EF4-FFF2-40B4-BE49-F238E27FC236}">
              <a16:creationId xmlns:a16="http://schemas.microsoft.com/office/drawing/2014/main" id="{00000000-0008-0000-0200-0000A0010000}"/>
            </a:ext>
          </a:extLst>
        </xdr:cNvPr>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417" name="テキスト ボックス 416">
          <a:extLst>
            <a:ext uri="{FF2B5EF4-FFF2-40B4-BE49-F238E27FC236}">
              <a16:creationId xmlns:a16="http://schemas.microsoft.com/office/drawing/2014/main" id="{00000000-0008-0000-0200-0000A1010000}"/>
            </a:ext>
          </a:extLst>
        </xdr:cNvPr>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111</xdr:row>
      <xdr:rowOff>16510</xdr:rowOff>
    </xdr:from>
    <xdr:ext cx="762000" cy="259080"/>
    <xdr:sp macro="" textlink="">
      <xdr:nvSpPr>
        <xdr:cNvPr id="418" name="テキスト ボックス 417">
          <a:extLst>
            <a:ext uri="{FF2B5EF4-FFF2-40B4-BE49-F238E27FC236}">
              <a16:creationId xmlns:a16="http://schemas.microsoft.com/office/drawing/2014/main" id="{00000000-0008-0000-0200-0000A2010000}"/>
            </a:ext>
          </a:extLst>
        </xdr:cNvPr>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104</xdr:row>
      <xdr:rowOff>46355</xdr:rowOff>
    </xdr:from>
    <xdr:to>
      <xdr:col>24</xdr:col>
      <xdr:colOff>114300</xdr:colOff>
      <xdr:row>104</xdr:row>
      <xdr:rowOff>147955</xdr:rowOff>
    </xdr:to>
    <xdr:sp macro="" textlink="">
      <xdr:nvSpPr>
        <xdr:cNvPr id="419" name="楕円 418">
          <a:extLst>
            <a:ext uri="{FF2B5EF4-FFF2-40B4-BE49-F238E27FC236}">
              <a16:creationId xmlns:a16="http://schemas.microsoft.com/office/drawing/2014/main" id="{00000000-0008-0000-0200-0000A3010000}"/>
            </a:ext>
          </a:extLst>
        </xdr:cNvPr>
        <xdr:cNvSpPr/>
      </xdr:nvSpPr>
      <xdr:spPr>
        <a:xfrm>
          <a:off x="4584700" y="1787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24765</xdr:rowOff>
    </xdr:from>
    <xdr:ext cx="405130" cy="259080"/>
    <xdr:sp macro="" textlink="">
      <xdr:nvSpPr>
        <xdr:cNvPr id="420" name="【市民会館】&#10;有形固定資産減価償却率該当値テキスト">
          <a:extLst>
            <a:ext uri="{FF2B5EF4-FFF2-40B4-BE49-F238E27FC236}">
              <a16:creationId xmlns:a16="http://schemas.microsoft.com/office/drawing/2014/main" id="{00000000-0008-0000-0200-0000A4010000}"/>
            </a:ext>
          </a:extLst>
        </xdr:cNvPr>
        <xdr:cNvSpPr txBox="1"/>
      </xdr:nvSpPr>
      <xdr:spPr>
        <a:xfrm>
          <a:off x="4673600" y="178555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104</xdr:row>
      <xdr:rowOff>4445</xdr:rowOff>
    </xdr:from>
    <xdr:to>
      <xdr:col>20</xdr:col>
      <xdr:colOff>38100</xdr:colOff>
      <xdr:row>104</xdr:row>
      <xdr:rowOff>106045</xdr:rowOff>
    </xdr:to>
    <xdr:sp macro="" textlink="">
      <xdr:nvSpPr>
        <xdr:cNvPr id="421" name="楕円 420">
          <a:extLst>
            <a:ext uri="{FF2B5EF4-FFF2-40B4-BE49-F238E27FC236}">
              <a16:creationId xmlns:a16="http://schemas.microsoft.com/office/drawing/2014/main" id="{00000000-0008-0000-0200-0000A5010000}"/>
            </a:ext>
          </a:extLst>
        </xdr:cNvPr>
        <xdr:cNvSpPr/>
      </xdr:nvSpPr>
      <xdr:spPr>
        <a:xfrm>
          <a:off x="3746500" y="1783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55245</xdr:rowOff>
    </xdr:from>
    <xdr:to>
      <xdr:col>24</xdr:col>
      <xdr:colOff>63500</xdr:colOff>
      <xdr:row>104</xdr:row>
      <xdr:rowOff>97790</xdr:rowOff>
    </xdr:to>
    <xdr:cxnSp macro="">
      <xdr:nvCxnSpPr>
        <xdr:cNvPr id="422" name="直線コネクタ 421">
          <a:extLst>
            <a:ext uri="{FF2B5EF4-FFF2-40B4-BE49-F238E27FC236}">
              <a16:creationId xmlns:a16="http://schemas.microsoft.com/office/drawing/2014/main" id="{00000000-0008-0000-0200-0000A6010000}"/>
            </a:ext>
          </a:extLst>
        </xdr:cNvPr>
        <xdr:cNvCxnSpPr/>
      </xdr:nvCxnSpPr>
      <xdr:spPr>
        <a:xfrm>
          <a:off x="3797300" y="17886045"/>
          <a:ext cx="8382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139700</xdr:rowOff>
    </xdr:from>
    <xdr:to>
      <xdr:col>15</xdr:col>
      <xdr:colOff>101600</xdr:colOff>
      <xdr:row>104</xdr:row>
      <xdr:rowOff>69850</xdr:rowOff>
    </xdr:to>
    <xdr:sp macro="" textlink="">
      <xdr:nvSpPr>
        <xdr:cNvPr id="423" name="楕円 422">
          <a:extLst>
            <a:ext uri="{FF2B5EF4-FFF2-40B4-BE49-F238E27FC236}">
              <a16:creationId xmlns:a16="http://schemas.microsoft.com/office/drawing/2014/main" id="{00000000-0008-0000-0200-0000A7010000}"/>
            </a:ext>
          </a:extLst>
        </xdr:cNvPr>
        <xdr:cNvSpPr/>
      </xdr:nvSpPr>
      <xdr:spPr>
        <a:xfrm>
          <a:off x="2857500" y="1779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19050</xdr:rowOff>
    </xdr:from>
    <xdr:to>
      <xdr:col>19</xdr:col>
      <xdr:colOff>177800</xdr:colOff>
      <xdr:row>104</xdr:row>
      <xdr:rowOff>55245</xdr:rowOff>
    </xdr:to>
    <xdr:cxnSp macro="">
      <xdr:nvCxnSpPr>
        <xdr:cNvPr id="424" name="直線コネクタ 423">
          <a:extLst>
            <a:ext uri="{FF2B5EF4-FFF2-40B4-BE49-F238E27FC236}">
              <a16:creationId xmlns:a16="http://schemas.microsoft.com/office/drawing/2014/main" id="{00000000-0008-0000-0200-0000A8010000}"/>
            </a:ext>
          </a:extLst>
        </xdr:cNvPr>
        <xdr:cNvCxnSpPr/>
      </xdr:nvCxnSpPr>
      <xdr:spPr>
        <a:xfrm>
          <a:off x="2908300" y="17849850"/>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97790</xdr:rowOff>
    </xdr:from>
    <xdr:to>
      <xdr:col>10</xdr:col>
      <xdr:colOff>165100</xdr:colOff>
      <xdr:row>104</xdr:row>
      <xdr:rowOff>27940</xdr:rowOff>
    </xdr:to>
    <xdr:sp macro="" textlink="">
      <xdr:nvSpPr>
        <xdr:cNvPr id="425" name="楕円 424">
          <a:extLst>
            <a:ext uri="{FF2B5EF4-FFF2-40B4-BE49-F238E27FC236}">
              <a16:creationId xmlns:a16="http://schemas.microsoft.com/office/drawing/2014/main" id="{00000000-0008-0000-0200-0000A9010000}"/>
            </a:ext>
          </a:extLst>
        </xdr:cNvPr>
        <xdr:cNvSpPr/>
      </xdr:nvSpPr>
      <xdr:spPr>
        <a:xfrm>
          <a:off x="1968500" y="1775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148590</xdr:rowOff>
    </xdr:from>
    <xdr:to>
      <xdr:col>15</xdr:col>
      <xdr:colOff>50800</xdr:colOff>
      <xdr:row>104</xdr:row>
      <xdr:rowOff>19050</xdr:rowOff>
    </xdr:to>
    <xdr:cxnSp macro="">
      <xdr:nvCxnSpPr>
        <xdr:cNvPr id="426" name="直線コネクタ 425">
          <a:extLst>
            <a:ext uri="{FF2B5EF4-FFF2-40B4-BE49-F238E27FC236}">
              <a16:creationId xmlns:a16="http://schemas.microsoft.com/office/drawing/2014/main" id="{00000000-0008-0000-0200-0000AA010000}"/>
            </a:ext>
          </a:extLst>
        </xdr:cNvPr>
        <xdr:cNvCxnSpPr/>
      </xdr:nvCxnSpPr>
      <xdr:spPr>
        <a:xfrm>
          <a:off x="2019300" y="1780794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46355</xdr:rowOff>
    </xdr:from>
    <xdr:to>
      <xdr:col>6</xdr:col>
      <xdr:colOff>38100</xdr:colOff>
      <xdr:row>104</xdr:row>
      <xdr:rowOff>147955</xdr:rowOff>
    </xdr:to>
    <xdr:sp macro="" textlink="">
      <xdr:nvSpPr>
        <xdr:cNvPr id="427" name="楕円 426">
          <a:extLst>
            <a:ext uri="{FF2B5EF4-FFF2-40B4-BE49-F238E27FC236}">
              <a16:creationId xmlns:a16="http://schemas.microsoft.com/office/drawing/2014/main" id="{00000000-0008-0000-0200-0000AB010000}"/>
            </a:ext>
          </a:extLst>
        </xdr:cNvPr>
        <xdr:cNvSpPr/>
      </xdr:nvSpPr>
      <xdr:spPr>
        <a:xfrm>
          <a:off x="1079500" y="1787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148590</xdr:rowOff>
    </xdr:from>
    <xdr:to>
      <xdr:col>10</xdr:col>
      <xdr:colOff>114300</xdr:colOff>
      <xdr:row>104</xdr:row>
      <xdr:rowOff>97790</xdr:rowOff>
    </xdr:to>
    <xdr:cxnSp macro="">
      <xdr:nvCxnSpPr>
        <xdr:cNvPr id="428" name="直線コネクタ 427">
          <a:extLst>
            <a:ext uri="{FF2B5EF4-FFF2-40B4-BE49-F238E27FC236}">
              <a16:creationId xmlns:a16="http://schemas.microsoft.com/office/drawing/2014/main" id="{00000000-0008-0000-0200-0000AC010000}"/>
            </a:ext>
          </a:extLst>
        </xdr:cNvPr>
        <xdr:cNvCxnSpPr/>
      </xdr:nvCxnSpPr>
      <xdr:spPr>
        <a:xfrm flipV="1">
          <a:off x="1130300" y="17807940"/>
          <a:ext cx="889000" cy="120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102</xdr:row>
      <xdr:rowOff>74930</xdr:rowOff>
    </xdr:from>
    <xdr:ext cx="405130" cy="257810"/>
    <xdr:sp macro="" textlink="">
      <xdr:nvSpPr>
        <xdr:cNvPr id="429" name="n_1aveValue【市民会館】&#10;有形固定資産減価償却率">
          <a:extLst>
            <a:ext uri="{FF2B5EF4-FFF2-40B4-BE49-F238E27FC236}">
              <a16:creationId xmlns:a16="http://schemas.microsoft.com/office/drawing/2014/main" id="{00000000-0008-0000-0200-0000AD010000}"/>
            </a:ext>
          </a:extLst>
        </xdr:cNvPr>
        <xdr:cNvSpPr txBox="1"/>
      </xdr:nvSpPr>
      <xdr:spPr>
        <a:xfrm>
          <a:off x="3582035" y="1756283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102</xdr:row>
      <xdr:rowOff>57785</xdr:rowOff>
    </xdr:from>
    <xdr:ext cx="403860" cy="259080"/>
    <xdr:sp macro="" textlink="">
      <xdr:nvSpPr>
        <xdr:cNvPr id="430" name="n_2aveValue【市民会館】&#10;有形固定資産減価償却率">
          <a:extLst>
            <a:ext uri="{FF2B5EF4-FFF2-40B4-BE49-F238E27FC236}">
              <a16:creationId xmlns:a16="http://schemas.microsoft.com/office/drawing/2014/main" id="{00000000-0008-0000-0200-0000AE010000}"/>
            </a:ext>
          </a:extLst>
        </xdr:cNvPr>
        <xdr:cNvSpPr txBox="1"/>
      </xdr:nvSpPr>
      <xdr:spPr>
        <a:xfrm>
          <a:off x="2705735" y="1754568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55.5</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102</xdr:row>
      <xdr:rowOff>34925</xdr:rowOff>
    </xdr:from>
    <xdr:ext cx="403860" cy="259080"/>
    <xdr:sp macro="" textlink="">
      <xdr:nvSpPr>
        <xdr:cNvPr id="431" name="n_3aveValue【市民会館】&#10;有形固定資産減価償却率">
          <a:extLst>
            <a:ext uri="{FF2B5EF4-FFF2-40B4-BE49-F238E27FC236}">
              <a16:creationId xmlns:a16="http://schemas.microsoft.com/office/drawing/2014/main" id="{00000000-0008-0000-0200-0000AF010000}"/>
            </a:ext>
          </a:extLst>
        </xdr:cNvPr>
        <xdr:cNvSpPr txBox="1"/>
      </xdr:nvSpPr>
      <xdr:spPr>
        <a:xfrm>
          <a:off x="1816735" y="1752282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54.3</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101</xdr:row>
      <xdr:rowOff>166370</xdr:rowOff>
    </xdr:from>
    <xdr:ext cx="403860" cy="257810"/>
    <xdr:sp macro="" textlink="">
      <xdr:nvSpPr>
        <xdr:cNvPr id="432" name="n_4aveValue【市民会館】&#10;有形固定資産減価償却率">
          <a:extLst>
            <a:ext uri="{FF2B5EF4-FFF2-40B4-BE49-F238E27FC236}">
              <a16:creationId xmlns:a16="http://schemas.microsoft.com/office/drawing/2014/main" id="{00000000-0008-0000-0200-0000B0010000}"/>
            </a:ext>
          </a:extLst>
        </xdr:cNvPr>
        <xdr:cNvSpPr txBox="1"/>
      </xdr:nvSpPr>
      <xdr:spPr>
        <a:xfrm>
          <a:off x="927735" y="1748282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52.2</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104</xdr:row>
      <xdr:rowOff>97790</xdr:rowOff>
    </xdr:from>
    <xdr:ext cx="405130" cy="257810"/>
    <xdr:sp macro="" textlink="">
      <xdr:nvSpPr>
        <xdr:cNvPr id="433" name="n_1mainValue【市民会館】&#10;有形固定資産減価償却率">
          <a:extLst>
            <a:ext uri="{FF2B5EF4-FFF2-40B4-BE49-F238E27FC236}">
              <a16:creationId xmlns:a16="http://schemas.microsoft.com/office/drawing/2014/main" id="{00000000-0008-0000-0200-0000B1010000}"/>
            </a:ext>
          </a:extLst>
        </xdr:cNvPr>
        <xdr:cNvSpPr txBox="1"/>
      </xdr:nvSpPr>
      <xdr:spPr>
        <a:xfrm>
          <a:off x="3582035" y="1792859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58.9</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104</xdr:row>
      <xdr:rowOff>60960</xdr:rowOff>
    </xdr:from>
    <xdr:ext cx="403860" cy="259080"/>
    <xdr:sp macro="" textlink="">
      <xdr:nvSpPr>
        <xdr:cNvPr id="434" name="n_2mainValue【市民会館】&#10;有形固定資産減価償却率">
          <a:extLst>
            <a:ext uri="{FF2B5EF4-FFF2-40B4-BE49-F238E27FC236}">
              <a16:creationId xmlns:a16="http://schemas.microsoft.com/office/drawing/2014/main" id="{00000000-0008-0000-0200-0000B2010000}"/>
            </a:ext>
          </a:extLst>
        </xdr:cNvPr>
        <xdr:cNvSpPr txBox="1"/>
      </xdr:nvSpPr>
      <xdr:spPr>
        <a:xfrm>
          <a:off x="2705735" y="1789176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57.0</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104</xdr:row>
      <xdr:rowOff>19050</xdr:rowOff>
    </xdr:from>
    <xdr:ext cx="403860" cy="257810"/>
    <xdr:sp macro="" textlink="">
      <xdr:nvSpPr>
        <xdr:cNvPr id="435" name="n_3mainValue【市民会館】&#10;有形固定資産減価償却率">
          <a:extLst>
            <a:ext uri="{FF2B5EF4-FFF2-40B4-BE49-F238E27FC236}">
              <a16:creationId xmlns:a16="http://schemas.microsoft.com/office/drawing/2014/main" id="{00000000-0008-0000-0200-0000B3010000}"/>
            </a:ext>
          </a:extLst>
        </xdr:cNvPr>
        <xdr:cNvSpPr txBox="1"/>
      </xdr:nvSpPr>
      <xdr:spPr>
        <a:xfrm>
          <a:off x="1816735" y="1784985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54.8</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104</xdr:row>
      <xdr:rowOff>139065</xdr:rowOff>
    </xdr:from>
    <xdr:ext cx="403860" cy="259080"/>
    <xdr:sp macro="" textlink="">
      <xdr:nvSpPr>
        <xdr:cNvPr id="436" name="n_4mainValue【市民会館】&#10;有形固定資産減価償却率">
          <a:extLst>
            <a:ext uri="{FF2B5EF4-FFF2-40B4-BE49-F238E27FC236}">
              <a16:creationId xmlns:a16="http://schemas.microsoft.com/office/drawing/2014/main" id="{00000000-0008-0000-0200-0000B4010000}"/>
            </a:ext>
          </a:extLst>
        </xdr:cNvPr>
        <xdr:cNvSpPr txBox="1"/>
      </xdr:nvSpPr>
      <xdr:spPr>
        <a:xfrm>
          <a:off x="927735" y="1796986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00000000-0008-0000-0200-0000B5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00000000-0008-0000-0200-0000B6010000}"/>
            </a:ext>
          </a:extLst>
        </xdr:cNvPr>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00000000-0008-0000-0200-0000B7010000}"/>
            </a:ext>
          </a:extLst>
        </xdr:cNvPr>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40/72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0200-0000B8010000}"/>
            </a:ext>
          </a:extLst>
        </xdr:cNvPr>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0200-0000B9010000}"/>
            </a:ext>
          </a:extLst>
        </xdr:cNvPr>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00000000-0008-0000-0200-0000BA010000}"/>
            </a:ext>
          </a:extLst>
        </xdr:cNvPr>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00000000-0008-0000-0200-0000BB010000}"/>
            </a:ext>
          </a:extLst>
        </xdr:cNvPr>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0.147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00000000-0008-0000-0200-0000BC010000}"/>
            </a:ext>
          </a:extLst>
        </xdr:cNvPr>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8615" cy="225425"/>
    <xdr:sp macro="" textlink="">
      <xdr:nvSpPr>
        <xdr:cNvPr id="445" name="テキスト ボックス 444">
          <a:extLst>
            <a:ext uri="{FF2B5EF4-FFF2-40B4-BE49-F238E27FC236}">
              <a16:creationId xmlns:a16="http://schemas.microsoft.com/office/drawing/2014/main" id="{00000000-0008-0000-0200-0000BD010000}"/>
            </a:ext>
          </a:extLst>
        </xdr:cNvPr>
        <xdr:cNvSpPr txBox="1"/>
      </xdr:nvSpPr>
      <xdr:spPr>
        <a:xfrm>
          <a:off x="6565900" y="1657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00000000-0008-0000-0200-0000BE010000}"/>
            </a:ext>
          </a:extLst>
        </xdr:cNvPr>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00000000-0008-0000-0200-0000BF010000}"/>
            </a:ext>
          </a:extLst>
        </xdr:cNvPr>
        <xdr:cNvCxnSpPr/>
      </xdr:nvCxnSpPr>
      <xdr:spPr>
        <a:xfrm>
          <a:off x="6604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108</xdr:row>
      <xdr:rowOff>10160</xdr:rowOff>
    </xdr:from>
    <xdr:ext cx="466090" cy="259080"/>
    <xdr:sp macro="" textlink="">
      <xdr:nvSpPr>
        <xdr:cNvPr id="448" name="テキスト ボックス 447">
          <a:extLst>
            <a:ext uri="{FF2B5EF4-FFF2-40B4-BE49-F238E27FC236}">
              <a16:creationId xmlns:a16="http://schemas.microsoft.com/office/drawing/2014/main" id="{00000000-0008-0000-0200-0000C0010000}"/>
            </a:ext>
          </a:extLst>
        </xdr:cNvPr>
        <xdr:cNvSpPr txBox="1"/>
      </xdr:nvSpPr>
      <xdr:spPr>
        <a:xfrm>
          <a:off x="6136640" y="1852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00000000-0008-0000-0200-0000C1010000}"/>
            </a:ext>
          </a:extLst>
        </xdr:cNvPr>
        <xdr:cNvCxnSpPr/>
      </xdr:nvCxnSpPr>
      <xdr:spPr>
        <a:xfrm>
          <a:off x="6604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105</xdr:row>
      <xdr:rowOff>143510</xdr:rowOff>
    </xdr:from>
    <xdr:ext cx="466090" cy="257810"/>
    <xdr:sp macro="" textlink="">
      <xdr:nvSpPr>
        <xdr:cNvPr id="450" name="テキスト ボックス 449">
          <a:extLst>
            <a:ext uri="{FF2B5EF4-FFF2-40B4-BE49-F238E27FC236}">
              <a16:creationId xmlns:a16="http://schemas.microsoft.com/office/drawing/2014/main" id="{00000000-0008-0000-0200-0000C2010000}"/>
            </a:ext>
          </a:extLst>
        </xdr:cNvPr>
        <xdr:cNvSpPr txBox="1"/>
      </xdr:nvSpPr>
      <xdr:spPr>
        <a:xfrm>
          <a:off x="6136640" y="18145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00000000-0008-0000-0200-0000C3010000}"/>
            </a:ext>
          </a:extLst>
        </xdr:cNvPr>
        <xdr:cNvCxnSpPr/>
      </xdr:nvCxnSpPr>
      <xdr:spPr>
        <a:xfrm>
          <a:off x="6604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103</xdr:row>
      <xdr:rowOff>105410</xdr:rowOff>
    </xdr:from>
    <xdr:ext cx="466090" cy="259080"/>
    <xdr:sp macro="" textlink="">
      <xdr:nvSpPr>
        <xdr:cNvPr id="452" name="テキスト ボックス 451">
          <a:extLst>
            <a:ext uri="{FF2B5EF4-FFF2-40B4-BE49-F238E27FC236}">
              <a16:creationId xmlns:a16="http://schemas.microsoft.com/office/drawing/2014/main" id="{00000000-0008-0000-0200-0000C4010000}"/>
            </a:ext>
          </a:extLst>
        </xdr:cNvPr>
        <xdr:cNvSpPr txBox="1"/>
      </xdr:nvSpPr>
      <xdr:spPr>
        <a:xfrm>
          <a:off x="6136640" y="17764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00000000-0008-0000-0200-0000C5010000}"/>
            </a:ext>
          </a:extLst>
        </xdr:cNvPr>
        <xdr:cNvCxnSpPr/>
      </xdr:nvCxnSpPr>
      <xdr:spPr>
        <a:xfrm>
          <a:off x="6604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101</xdr:row>
      <xdr:rowOff>67310</xdr:rowOff>
    </xdr:from>
    <xdr:ext cx="466090" cy="259080"/>
    <xdr:sp macro="" textlink="">
      <xdr:nvSpPr>
        <xdr:cNvPr id="454" name="テキスト ボックス 453">
          <a:extLst>
            <a:ext uri="{FF2B5EF4-FFF2-40B4-BE49-F238E27FC236}">
              <a16:creationId xmlns:a16="http://schemas.microsoft.com/office/drawing/2014/main" id="{00000000-0008-0000-0200-0000C6010000}"/>
            </a:ext>
          </a:extLst>
        </xdr:cNvPr>
        <xdr:cNvSpPr txBox="1"/>
      </xdr:nvSpPr>
      <xdr:spPr>
        <a:xfrm>
          <a:off x="6136640" y="17383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00000000-0008-0000-0200-0000C7010000}"/>
            </a:ext>
          </a:extLst>
        </xdr:cNvPr>
        <xdr:cNvCxnSpPr/>
      </xdr:nvCxnSpPr>
      <xdr:spPr>
        <a:xfrm>
          <a:off x="6604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99</xdr:row>
      <xdr:rowOff>29210</xdr:rowOff>
    </xdr:from>
    <xdr:ext cx="466090" cy="257810"/>
    <xdr:sp macro="" textlink="">
      <xdr:nvSpPr>
        <xdr:cNvPr id="456" name="テキスト ボックス 455">
          <a:extLst>
            <a:ext uri="{FF2B5EF4-FFF2-40B4-BE49-F238E27FC236}">
              <a16:creationId xmlns:a16="http://schemas.microsoft.com/office/drawing/2014/main" id="{00000000-0008-0000-0200-0000C8010000}"/>
            </a:ext>
          </a:extLst>
        </xdr:cNvPr>
        <xdr:cNvSpPr txBox="1"/>
      </xdr:nvSpPr>
      <xdr:spPr>
        <a:xfrm>
          <a:off x="6136640" y="17002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00000000-0008-0000-0200-0000C9010000}"/>
            </a:ext>
          </a:extLst>
        </xdr:cNvPr>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96</xdr:row>
      <xdr:rowOff>162560</xdr:rowOff>
    </xdr:from>
    <xdr:ext cx="466090" cy="259080"/>
    <xdr:sp macro="" textlink="">
      <xdr:nvSpPr>
        <xdr:cNvPr id="458" name="テキスト ボックス 457">
          <a:extLst>
            <a:ext uri="{FF2B5EF4-FFF2-40B4-BE49-F238E27FC236}">
              <a16:creationId xmlns:a16="http://schemas.microsoft.com/office/drawing/2014/main" id="{00000000-0008-0000-0200-0000CA010000}"/>
            </a:ext>
          </a:extLst>
        </xdr:cNvPr>
        <xdr:cNvSpPr txBox="1"/>
      </xdr:nvSpPr>
      <xdr:spPr>
        <a:xfrm>
          <a:off x="6136640" y="1662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00000000-0008-0000-0200-0000CB010000}"/>
            </a:ext>
          </a:extLst>
        </xdr:cNvPr>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3810</xdr:rowOff>
    </xdr:from>
    <xdr:to>
      <xdr:col>54</xdr:col>
      <xdr:colOff>189865</xdr:colOff>
      <xdr:row>108</xdr:row>
      <xdr:rowOff>34290</xdr:rowOff>
    </xdr:to>
    <xdr:cxnSp macro="">
      <xdr:nvCxnSpPr>
        <xdr:cNvPr id="460" name="直線コネクタ 459">
          <a:extLst>
            <a:ext uri="{FF2B5EF4-FFF2-40B4-BE49-F238E27FC236}">
              <a16:creationId xmlns:a16="http://schemas.microsoft.com/office/drawing/2014/main" id="{00000000-0008-0000-0200-0000CC010000}"/>
            </a:ext>
          </a:extLst>
        </xdr:cNvPr>
        <xdr:cNvCxnSpPr/>
      </xdr:nvCxnSpPr>
      <xdr:spPr>
        <a:xfrm flipV="1">
          <a:off x="10476865" y="17148810"/>
          <a:ext cx="0" cy="14020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38100</xdr:rowOff>
    </xdr:from>
    <xdr:ext cx="469900" cy="259080"/>
    <xdr:sp macro="" textlink="">
      <xdr:nvSpPr>
        <xdr:cNvPr id="461" name="【市民会館】&#10;一人当たり面積最小値テキスト">
          <a:extLst>
            <a:ext uri="{FF2B5EF4-FFF2-40B4-BE49-F238E27FC236}">
              <a16:creationId xmlns:a16="http://schemas.microsoft.com/office/drawing/2014/main" id="{00000000-0008-0000-0200-0000CD010000}"/>
            </a:ext>
          </a:extLst>
        </xdr:cNvPr>
        <xdr:cNvSpPr txBox="1"/>
      </xdr:nvSpPr>
      <xdr:spPr>
        <a:xfrm>
          <a:off x="10515600" y="185547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0.031</a:t>
          </a:r>
          <a:endParaRPr kumimoji="1" lang="ja-JP" altLang="en-US" sz="1000" b="1">
            <a:latin typeface="ＭＳ Ｐゴシック"/>
            <a:ea typeface="ＭＳ Ｐゴシック"/>
          </a:endParaRPr>
        </a:p>
      </xdr:txBody>
    </xdr:sp>
    <xdr:clientData/>
  </xdr:oneCellAnchor>
  <xdr:twoCellAnchor>
    <xdr:from>
      <xdr:col>54</xdr:col>
      <xdr:colOff>101600</xdr:colOff>
      <xdr:row>108</xdr:row>
      <xdr:rowOff>34290</xdr:rowOff>
    </xdr:from>
    <xdr:to>
      <xdr:col>55</xdr:col>
      <xdr:colOff>88900</xdr:colOff>
      <xdr:row>108</xdr:row>
      <xdr:rowOff>34290</xdr:rowOff>
    </xdr:to>
    <xdr:cxnSp macro="">
      <xdr:nvCxnSpPr>
        <xdr:cNvPr id="462" name="直線コネクタ 461">
          <a:extLst>
            <a:ext uri="{FF2B5EF4-FFF2-40B4-BE49-F238E27FC236}">
              <a16:creationId xmlns:a16="http://schemas.microsoft.com/office/drawing/2014/main" id="{00000000-0008-0000-0200-0000CE010000}"/>
            </a:ext>
          </a:extLst>
        </xdr:cNvPr>
        <xdr:cNvCxnSpPr/>
      </xdr:nvCxnSpPr>
      <xdr:spPr>
        <a:xfrm>
          <a:off x="10388600" y="18550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121920</xdr:rowOff>
    </xdr:from>
    <xdr:ext cx="469900" cy="257810"/>
    <xdr:sp macro="" textlink="">
      <xdr:nvSpPr>
        <xdr:cNvPr id="463" name="【市民会館】&#10;一人当たり面積最大値テキスト">
          <a:extLst>
            <a:ext uri="{FF2B5EF4-FFF2-40B4-BE49-F238E27FC236}">
              <a16:creationId xmlns:a16="http://schemas.microsoft.com/office/drawing/2014/main" id="{00000000-0008-0000-0200-0000CF010000}"/>
            </a:ext>
          </a:extLst>
        </xdr:cNvPr>
        <xdr:cNvSpPr txBox="1"/>
      </xdr:nvSpPr>
      <xdr:spPr>
        <a:xfrm>
          <a:off x="10515600" y="1692402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0.399</a:t>
          </a:r>
          <a:endParaRPr kumimoji="1" lang="ja-JP" altLang="en-US" sz="1000" b="1">
            <a:latin typeface="ＭＳ Ｐゴシック"/>
            <a:ea typeface="ＭＳ Ｐゴシック"/>
          </a:endParaRPr>
        </a:p>
      </xdr:txBody>
    </xdr:sp>
    <xdr:clientData/>
  </xdr:oneCellAnchor>
  <xdr:twoCellAnchor>
    <xdr:from>
      <xdr:col>54</xdr:col>
      <xdr:colOff>101600</xdr:colOff>
      <xdr:row>100</xdr:row>
      <xdr:rowOff>3810</xdr:rowOff>
    </xdr:from>
    <xdr:to>
      <xdr:col>55</xdr:col>
      <xdr:colOff>88900</xdr:colOff>
      <xdr:row>100</xdr:row>
      <xdr:rowOff>3810</xdr:rowOff>
    </xdr:to>
    <xdr:cxnSp macro="">
      <xdr:nvCxnSpPr>
        <xdr:cNvPr id="464" name="直線コネクタ 463">
          <a:extLst>
            <a:ext uri="{FF2B5EF4-FFF2-40B4-BE49-F238E27FC236}">
              <a16:creationId xmlns:a16="http://schemas.microsoft.com/office/drawing/2014/main" id="{00000000-0008-0000-0200-0000D0010000}"/>
            </a:ext>
          </a:extLst>
        </xdr:cNvPr>
        <xdr:cNvCxnSpPr/>
      </xdr:nvCxnSpPr>
      <xdr:spPr>
        <a:xfrm>
          <a:off x="10388600" y="171488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78740</xdr:rowOff>
    </xdr:from>
    <xdr:ext cx="469900" cy="259080"/>
    <xdr:sp macro="" textlink="">
      <xdr:nvSpPr>
        <xdr:cNvPr id="465" name="【市民会館】&#10;一人当たり面積平均値テキスト">
          <a:extLst>
            <a:ext uri="{FF2B5EF4-FFF2-40B4-BE49-F238E27FC236}">
              <a16:creationId xmlns:a16="http://schemas.microsoft.com/office/drawing/2014/main" id="{00000000-0008-0000-0200-0000D1010000}"/>
            </a:ext>
          </a:extLst>
        </xdr:cNvPr>
        <xdr:cNvSpPr txBox="1"/>
      </xdr:nvSpPr>
      <xdr:spPr>
        <a:xfrm>
          <a:off x="10515600" y="179095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0.147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105</xdr:row>
      <xdr:rowOff>55880</xdr:rowOff>
    </xdr:from>
    <xdr:to>
      <xdr:col>55</xdr:col>
      <xdr:colOff>50800</xdr:colOff>
      <xdr:row>105</xdr:row>
      <xdr:rowOff>157480</xdr:rowOff>
    </xdr:to>
    <xdr:sp macro="" textlink="">
      <xdr:nvSpPr>
        <xdr:cNvPr id="466" name="フローチャート: 判断 465">
          <a:extLst>
            <a:ext uri="{FF2B5EF4-FFF2-40B4-BE49-F238E27FC236}">
              <a16:creationId xmlns:a16="http://schemas.microsoft.com/office/drawing/2014/main" id="{00000000-0008-0000-0200-0000D2010000}"/>
            </a:ext>
          </a:extLst>
        </xdr:cNvPr>
        <xdr:cNvSpPr/>
      </xdr:nvSpPr>
      <xdr:spPr>
        <a:xfrm>
          <a:off x="104267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55880</xdr:rowOff>
    </xdr:from>
    <xdr:to>
      <xdr:col>50</xdr:col>
      <xdr:colOff>165100</xdr:colOff>
      <xdr:row>105</xdr:row>
      <xdr:rowOff>157480</xdr:rowOff>
    </xdr:to>
    <xdr:sp macro="" textlink="">
      <xdr:nvSpPr>
        <xdr:cNvPr id="467" name="フローチャート: 判断 466">
          <a:extLst>
            <a:ext uri="{FF2B5EF4-FFF2-40B4-BE49-F238E27FC236}">
              <a16:creationId xmlns:a16="http://schemas.microsoft.com/office/drawing/2014/main" id="{00000000-0008-0000-0200-0000D3010000}"/>
            </a:ext>
          </a:extLst>
        </xdr:cNvPr>
        <xdr:cNvSpPr/>
      </xdr:nvSpPr>
      <xdr:spPr>
        <a:xfrm>
          <a:off x="9588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52070</xdr:rowOff>
    </xdr:from>
    <xdr:to>
      <xdr:col>46</xdr:col>
      <xdr:colOff>38100</xdr:colOff>
      <xdr:row>105</xdr:row>
      <xdr:rowOff>153670</xdr:rowOff>
    </xdr:to>
    <xdr:sp macro="" textlink="">
      <xdr:nvSpPr>
        <xdr:cNvPr id="468" name="フローチャート: 判断 467">
          <a:extLst>
            <a:ext uri="{FF2B5EF4-FFF2-40B4-BE49-F238E27FC236}">
              <a16:creationId xmlns:a16="http://schemas.microsoft.com/office/drawing/2014/main" id="{00000000-0008-0000-0200-0000D4010000}"/>
            </a:ext>
          </a:extLst>
        </xdr:cNvPr>
        <xdr:cNvSpPr/>
      </xdr:nvSpPr>
      <xdr:spPr>
        <a:xfrm>
          <a:off x="8699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59690</xdr:rowOff>
    </xdr:from>
    <xdr:to>
      <xdr:col>41</xdr:col>
      <xdr:colOff>101600</xdr:colOff>
      <xdr:row>105</xdr:row>
      <xdr:rowOff>161290</xdr:rowOff>
    </xdr:to>
    <xdr:sp macro="" textlink="">
      <xdr:nvSpPr>
        <xdr:cNvPr id="469" name="フローチャート: 判断 468">
          <a:extLst>
            <a:ext uri="{FF2B5EF4-FFF2-40B4-BE49-F238E27FC236}">
              <a16:creationId xmlns:a16="http://schemas.microsoft.com/office/drawing/2014/main" id="{00000000-0008-0000-0200-0000D5010000}"/>
            </a:ext>
          </a:extLst>
        </xdr:cNvPr>
        <xdr:cNvSpPr/>
      </xdr:nvSpPr>
      <xdr:spPr>
        <a:xfrm>
          <a:off x="7810500" y="1806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135890</xdr:rowOff>
    </xdr:from>
    <xdr:to>
      <xdr:col>36</xdr:col>
      <xdr:colOff>165100</xdr:colOff>
      <xdr:row>106</xdr:row>
      <xdr:rowOff>66040</xdr:rowOff>
    </xdr:to>
    <xdr:sp macro="" textlink="">
      <xdr:nvSpPr>
        <xdr:cNvPr id="470" name="フローチャート: 判断 469">
          <a:extLst>
            <a:ext uri="{FF2B5EF4-FFF2-40B4-BE49-F238E27FC236}">
              <a16:creationId xmlns:a16="http://schemas.microsoft.com/office/drawing/2014/main" id="{00000000-0008-0000-0200-0000D6010000}"/>
            </a:ext>
          </a:extLst>
        </xdr:cNvPr>
        <xdr:cNvSpPr/>
      </xdr:nvSpPr>
      <xdr:spPr>
        <a:xfrm>
          <a:off x="6921500" y="1813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471" name="テキスト ボックス 470">
          <a:extLst>
            <a:ext uri="{FF2B5EF4-FFF2-40B4-BE49-F238E27FC236}">
              <a16:creationId xmlns:a16="http://schemas.microsoft.com/office/drawing/2014/main" id="{00000000-0008-0000-0200-0000D7010000}"/>
            </a:ext>
          </a:extLst>
        </xdr:cNvPr>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472" name="テキスト ボックス 471">
          <a:extLst>
            <a:ext uri="{FF2B5EF4-FFF2-40B4-BE49-F238E27FC236}">
              <a16:creationId xmlns:a16="http://schemas.microsoft.com/office/drawing/2014/main" id="{00000000-0008-0000-0200-0000D8010000}"/>
            </a:ext>
          </a:extLst>
        </xdr:cNvPr>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111</xdr:row>
      <xdr:rowOff>16510</xdr:rowOff>
    </xdr:from>
    <xdr:ext cx="762000" cy="259080"/>
    <xdr:sp macro="" textlink="">
      <xdr:nvSpPr>
        <xdr:cNvPr id="473" name="テキスト ボックス 472">
          <a:extLst>
            <a:ext uri="{FF2B5EF4-FFF2-40B4-BE49-F238E27FC236}">
              <a16:creationId xmlns:a16="http://schemas.microsoft.com/office/drawing/2014/main" id="{00000000-0008-0000-0200-0000D9010000}"/>
            </a:ext>
          </a:extLst>
        </xdr:cNvPr>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2000" cy="259080"/>
    <xdr:sp macro="" textlink="">
      <xdr:nvSpPr>
        <xdr:cNvPr id="474" name="テキスト ボックス 473">
          <a:extLst>
            <a:ext uri="{FF2B5EF4-FFF2-40B4-BE49-F238E27FC236}">
              <a16:creationId xmlns:a16="http://schemas.microsoft.com/office/drawing/2014/main" id="{00000000-0008-0000-0200-0000DA010000}"/>
            </a:ext>
          </a:extLst>
        </xdr:cNvPr>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475" name="テキスト ボックス 474">
          <a:extLst>
            <a:ext uri="{FF2B5EF4-FFF2-40B4-BE49-F238E27FC236}">
              <a16:creationId xmlns:a16="http://schemas.microsoft.com/office/drawing/2014/main" id="{00000000-0008-0000-0200-0000DB010000}"/>
            </a:ext>
          </a:extLst>
        </xdr:cNvPr>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105</xdr:row>
      <xdr:rowOff>78740</xdr:rowOff>
    </xdr:from>
    <xdr:to>
      <xdr:col>55</xdr:col>
      <xdr:colOff>50800</xdr:colOff>
      <xdr:row>106</xdr:row>
      <xdr:rowOff>8890</xdr:rowOff>
    </xdr:to>
    <xdr:sp macro="" textlink="">
      <xdr:nvSpPr>
        <xdr:cNvPr id="476" name="楕円 475">
          <a:extLst>
            <a:ext uri="{FF2B5EF4-FFF2-40B4-BE49-F238E27FC236}">
              <a16:creationId xmlns:a16="http://schemas.microsoft.com/office/drawing/2014/main" id="{00000000-0008-0000-0200-0000DC010000}"/>
            </a:ext>
          </a:extLst>
        </xdr:cNvPr>
        <xdr:cNvSpPr/>
      </xdr:nvSpPr>
      <xdr:spPr>
        <a:xfrm>
          <a:off x="10426700" y="1808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57150</xdr:rowOff>
    </xdr:from>
    <xdr:ext cx="469900" cy="259080"/>
    <xdr:sp macro="" textlink="">
      <xdr:nvSpPr>
        <xdr:cNvPr id="477" name="【市民会館】&#10;一人当たり面積該当値テキスト">
          <a:extLst>
            <a:ext uri="{FF2B5EF4-FFF2-40B4-BE49-F238E27FC236}">
              <a16:creationId xmlns:a16="http://schemas.microsoft.com/office/drawing/2014/main" id="{00000000-0008-0000-0200-0000DD010000}"/>
            </a:ext>
          </a:extLst>
        </xdr:cNvPr>
        <xdr:cNvSpPr txBox="1"/>
      </xdr:nvSpPr>
      <xdr:spPr>
        <a:xfrm>
          <a:off x="10515600" y="180594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0.141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105</xdr:row>
      <xdr:rowOff>166370</xdr:rowOff>
    </xdr:from>
    <xdr:to>
      <xdr:col>50</xdr:col>
      <xdr:colOff>165100</xdr:colOff>
      <xdr:row>106</xdr:row>
      <xdr:rowOff>96520</xdr:rowOff>
    </xdr:to>
    <xdr:sp macro="" textlink="">
      <xdr:nvSpPr>
        <xdr:cNvPr id="478" name="楕円 477">
          <a:extLst>
            <a:ext uri="{FF2B5EF4-FFF2-40B4-BE49-F238E27FC236}">
              <a16:creationId xmlns:a16="http://schemas.microsoft.com/office/drawing/2014/main" id="{00000000-0008-0000-0200-0000DE010000}"/>
            </a:ext>
          </a:extLst>
        </xdr:cNvPr>
        <xdr:cNvSpPr/>
      </xdr:nvSpPr>
      <xdr:spPr>
        <a:xfrm>
          <a:off x="9588500" y="1816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129540</xdr:rowOff>
    </xdr:from>
    <xdr:to>
      <xdr:col>55</xdr:col>
      <xdr:colOff>0</xdr:colOff>
      <xdr:row>106</xdr:row>
      <xdr:rowOff>45720</xdr:rowOff>
    </xdr:to>
    <xdr:cxnSp macro="">
      <xdr:nvCxnSpPr>
        <xdr:cNvPr id="479" name="直線コネクタ 478">
          <a:extLst>
            <a:ext uri="{FF2B5EF4-FFF2-40B4-BE49-F238E27FC236}">
              <a16:creationId xmlns:a16="http://schemas.microsoft.com/office/drawing/2014/main" id="{00000000-0008-0000-0200-0000DF010000}"/>
            </a:ext>
          </a:extLst>
        </xdr:cNvPr>
        <xdr:cNvCxnSpPr/>
      </xdr:nvCxnSpPr>
      <xdr:spPr>
        <a:xfrm flipV="1">
          <a:off x="9639300" y="18131790"/>
          <a:ext cx="838200" cy="87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101600</xdr:rowOff>
    </xdr:from>
    <xdr:to>
      <xdr:col>46</xdr:col>
      <xdr:colOff>38100</xdr:colOff>
      <xdr:row>106</xdr:row>
      <xdr:rowOff>31750</xdr:rowOff>
    </xdr:to>
    <xdr:sp macro="" textlink="">
      <xdr:nvSpPr>
        <xdr:cNvPr id="480" name="楕円 479">
          <a:extLst>
            <a:ext uri="{FF2B5EF4-FFF2-40B4-BE49-F238E27FC236}">
              <a16:creationId xmlns:a16="http://schemas.microsoft.com/office/drawing/2014/main" id="{00000000-0008-0000-0200-0000E0010000}"/>
            </a:ext>
          </a:extLst>
        </xdr:cNvPr>
        <xdr:cNvSpPr/>
      </xdr:nvSpPr>
      <xdr:spPr>
        <a:xfrm>
          <a:off x="8699500" y="1810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152400</xdr:rowOff>
    </xdr:from>
    <xdr:to>
      <xdr:col>50</xdr:col>
      <xdr:colOff>114300</xdr:colOff>
      <xdr:row>106</xdr:row>
      <xdr:rowOff>45720</xdr:rowOff>
    </xdr:to>
    <xdr:cxnSp macro="">
      <xdr:nvCxnSpPr>
        <xdr:cNvPr id="481" name="直線コネクタ 480">
          <a:extLst>
            <a:ext uri="{FF2B5EF4-FFF2-40B4-BE49-F238E27FC236}">
              <a16:creationId xmlns:a16="http://schemas.microsoft.com/office/drawing/2014/main" id="{00000000-0008-0000-0200-0000E1010000}"/>
            </a:ext>
          </a:extLst>
        </xdr:cNvPr>
        <xdr:cNvCxnSpPr/>
      </xdr:nvCxnSpPr>
      <xdr:spPr>
        <a:xfrm>
          <a:off x="8750300" y="18154650"/>
          <a:ext cx="8890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113030</xdr:rowOff>
    </xdr:from>
    <xdr:to>
      <xdr:col>41</xdr:col>
      <xdr:colOff>101600</xdr:colOff>
      <xdr:row>106</xdr:row>
      <xdr:rowOff>43180</xdr:rowOff>
    </xdr:to>
    <xdr:sp macro="" textlink="">
      <xdr:nvSpPr>
        <xdr:cNvPr id="482" name="楕円 481">
          <a:extLst>
            <a:ext uri="{FF2B5EF4-FFF2-40B4-BE49-F238E27FC236}">
              <a16:creationId xmlns:a16="http://schemas.microsoft.com/office/drawing/2014/main" id="{00000000-0008-0000-0200-0000E2010000}"/>
            </a:ext>
          </a:extLst>
        </xdr:cNvPr>
        <xdr:cNvSpPr/>
      </xdr:nvSpPr>
      <xdr:spPr>
        <a:xfrm>
          <a:off x="7810500" y="1811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152400</xdr:rowOff>
    </xdr:from>
    <xdr:to>
      <xdr:col>45</xdr:col>
      <xdr:colOff>177800</xdr:colOff>
      <xdr:row>105</xdr:row>
      <xdr:rowOff>163830</xdr:rowOff>
    </xdr:to>
    <xdr:cxnSp macro="">
      <xdr:nvCxnSpPr>
        <xdr:cNvPr id="483" name="直線コネクタ 482">
          <a:extLst>
            <a:ext uri="{FF2B5EF4-FFF2-40B4-BE49-F238E27FC236}">
              <a16:creationId xmlns:a16="http://schemas.microsoft.com/office/drawing/2014/main" id="{00000000-0008-0000-0200-0000E3010000}"/>
            </a:ext>
          </a:extLst>
        </xdr:cNvPr>
        <xdr:cNvCxnSpPr/>
      </xdr:nvCxnSpPr>
      <xdr:spPr>
        <a:xfrm flipV="1">
          <a:off x="7861300" y="1815465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128270</xdr:rowOff>
    </xdr:from>
    <xdr:to>
      <xdr:col>36</xdr:col>
      <xdr:colOff>165100</xdr:colOff>
      <xdr:row>106</xdr:row>
      <xdr:rowOff>58420</xdr:rowOff>
    </xdr:to>
    <xdr:sp macro="" textlink="">
      <xdr:nvSpPr>
        <xdr:cNvPr id="484" name="楕円 483">
          <a:extLst>
            <a:ext uri="{FF2B5EF4-FFF2-40B4-BE49-F238E27FC236}">
              <a16:creationId xmlns:a16="http://schemas.microsoft.com/office/drawing/2014/main" id="{00000000-0008-0000-0200-0000E4010000}"/>
            </a:ext>
          </a:extLst>
        </xdr:cNvPr>
        <xdr:cNvSpPr/>
      </xdr:nvSpPr>
      <xdr:spPr>
        <a:xfrm>
          <a:off x="6921500" y="1813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163830</xdr:rowOff>
    </xdr:from>
    <xdr:to>
      <xdr:col>41</xdr:col>
      <xdr:colOff>50800</xdr:colOff>
      <xdr:row>106</xdr:row>
      <xdr:rowOff>7620</xdr:rowOff>
    </xdr:to>
    <xdr:cxnSp macro="">
      <xdr:nvCxnSpPr>
        <xdr:cNvPr id="485" name="直線コネクタ 484">
          <a:extLst>
            <a:ext uri="{FF2B5EF4-FFF2-40B4-BE49-F238E27FC236}">
              <a16:creationId xmlns:a16="http://schemas.microsoft.com/office/drawing/2014/main" id="{00000000-0008-0000-0200-0000E5010000}"/>
            </a:ext>
          </a:extLst>
        </xdr:cNvPr>
        <xdr:cNvCxnSpPr/>
      </xdr:nvCxnSpPr>
      <xdr:spPr>
        <a:xfrm flipV="1">
          <a:off x="6972300" y="1816608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104</xdr:row>
      <xdr:rowOff>2540</xdr:rowOff>
    </xdr:from>
    <xdr:ext cx="469900" cy="259080"/>
    <xdr:sp macro="" textlink="">
      <xdr:nvSpPr>
        <xdr:cNvPr id="486" name="n_1aveValue【市民会館】&#10;一人当たり面積">
          <a:extLst>
            <a:ext uri="{FF2B5EF4-FFF2-40B4-BE49-F238E27FC236}">
              <a16:creationId xmlns:a16="http://schemas.microsoft.com/office/drawing/2014/main" id="{00000000-0008-0000-0200-0000E6010000}"/>
            </a:ext>
          </a:extLst>
        </xdr:cNvPr>
        <xdr:cNvSpPr txBox="1"/>
      </xdr:nvSpPr>
      <xdr:spPr>
        <a:xfrm>
          <a:off x="9391650" y="178333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0.147</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103</xdr:row>
      <xdr:rowOff>170180</xdr:rowOff>
    </xdr:from>
    <xdr:ext cx="468630" cy="259080"/>
    <xdr:sp macro="" textlink="">
      <xdr:nvSpPr>
        <xdr:cNvPr id="487" name="n_2aveValue【市民会館】&#10;一人当たり面積">
          <a:extLst>
            <a:ext uri="{FF2B5EF4-FFF2-40B4-BE49-F238E27FC236}">
              <a16:creationId xmlns:a16="http://schemas.microsoft.com/office/drawing/2014/main" id="{00000000-0008-0000-0200-0000E7010000}"/>
            </a:ext>
          </a:extLst>
        </xdr:cNvPr>
        <xdr:cNvSpPr txBox="1"/>
      </xdr:nvSpPr>
      <xdr:spPr>
        <a:xfrm>
          <a:off x="8515350" y="1782953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0.148</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104</xdr:row>
      <xdr:rowOff>6350</xdr:rowOff>
    </xdr:from>
    <xdr:ext cx="468630" cy="257810"/>
    <xdr:sp macro="" textlink="">
      <xdr:nvSpPr>
        <xdr:cNvPr id="488" name="n_3aveValue【市民会館】&#10;一人当たり面積">
          <a:extLst>
            <a:ext uri="{FF2B5EF4-FFF2-40B4-BE49-F238E27FC236}">
              <a16:creationId xmlns:a16="http://schemas.microsoft.com/office/drawing/2014/main" id="{00000000-0008-0000-0200-0000E8010000}"/>
            </a:ext>
          </a:extLst>
        </xdr:cNvPr>
        <xdr:cNvSpPr txBox="1"/>
      </xdr:nvSpPr>
      <xdr:spPr>
        <a:xfrm>
          <a:off x="7626350" y="1783715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106</xdr:row>
      <xdr:rowOff>57150</xdr:rowOff>
    </xdr:from>
    <xdr:ext cx="468630" cy="259080"/>
    <xdr:sp macro="" textlink="">
      <xdr:nvSpPr>
        <xdr:cNvPr id="489" name="n_4aveValue【市民会館】&#10;一人当たり面積">
          <a:extLst>
            <a:ext uri="{FF2B5EF4-FFF2-40B4-BE49-F238E27FC236}">
              <a16:creationId xmlns:a16="http://schemas.microsoft.com/office/drawing/2014/main" id="{00000000-0008-0000-0200-0000E9010000}"/>
            </a:ext>
          </a:extLst>
        </xdr:cNvPr>
        <xdr:cNvSpPr txBox="1"/>
      </xdr:nvSpPr>
      <xdr:spPr>
        <a:xfrm>
          <a:off x="6737350" y="1823085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0.126</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106</xdr:row>
      <xdr:rowOff>87630</xdr:rowOff>
    </xdr:from>
    <xdr:ext cx="469900" cy="257810"/>
    <xdr:sp macro="" textlink="">
      <xdr:nvSpPr>
        <xdr:cNvPr id="490" name="n_1mainValue【市民会館】&#10;一人当たり面積">
          <a:extLst>
            <a:ext uri="{FF2B5EF4-FFF2-40B4-BE49-F238E27FC236}">
              <a16:creationId xmlns:a16="http://schemas.microsoft.com/office/drawing/2014/main" id="{00000000-0008-0000-0200-0000EA010000}"/>
            </a:ext>
          </a:extLst>
        </xdr:cNvPr>
        <xdr:cNvSpPr txBox="1"/>
      </xdr:nvSpPr>
      <xdr:spPr>
        <a:xfrm>
          <a:off x="9391650" y="1826133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0.118</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106</xdr:row>
      <xdr:rowOff>22860</xdr:rowOff>
    </xdr:from>
    <xdr:ext cx="468630" cy="259080"/>
    <xdr:sp macro="" textlink="">
      <xdr:nvSpPr>
        <xdr:cNvPr id="491" name="n_2mainValue【市民会館】&#10;一人当たり面積">
          <a:extLst>
            <a:ext uri="{FF2B5EF4-FFF2-40B4-BE49-F238E27FC236}">
              <a16:creationId xmlns:a16="http://schemas.microsoft.com/office/drawing/2014/main" id="{00000000-0008-0000-0200-0000EB010000}"/>
            </a:ext>
          </a:extLst>
        </xdr:cNvPr>
        <xdr:cNvSpPr txBox="1"/>
      </xdr:nvSpPr>
      <xdr:spPr>
        <a:xfrm>
          <a:off x="8515350" y="1819656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0.135</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106</xdr:row>
      <xdr:rowOff>34290</xdr:rowOff>
    </xdr:from>
    <xdr:ext cx="468630" cy="259080"/>
    <xdr:sp macro="" textlink="">
      <xdr:nvSpPr>
        <xdr:cNvPr id="492" name="n_3mainValue【市民会館】&#10;一人当たり面積">
          <a:extLst>
            <a:ext uri="{FF2B5EF4-FFF2-40B4-BE49-F238E27FC236}">
              <a16:creationId xmlns:a16="http://schemas.microsoft.com/office/drawing/2014/main" id="{00000000-0008-0000-0200-0000EC010000}"/>
            </a:ext>
          </a:extLst>
        </xdr:cNvPr>
        <xdr:cNvSpPr txBox="1"/>
      </xdr:nvSpPr>
      <xdr:spPr>
        <a:xfrm>
          <a:off x="7626350" y="1820799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0.132</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104</xdr:row>
      <xdr:rowOff>74930</xdr:rowOff>
    </xdr:from>
    <xdr:ext cx="468630" cy="257810"/>
    <xdr:sp macro="" textlink="">
      <xdr:nvSpPr>
        <xdr:cNvPr id="493" name="n_4mainValue【市民会館】&#10;一人当たり面積">
          <a:extLst>
            <a:ext uri="{FF2B5EF4-FFF2-40B4-BE49-F238E27FC236}">
              <a16:creationId xmlns:a16="http://schemas.microsoft.com/office/drawing/2014/main" id="{00000000-0008-0000-0200-0000ED010000}"/>
            </a:ext>
          </a:extLst>
        </xdr:cNvPr>
        <xdr:cNvSpPr txBox="1"/>
      </xdr:nvSpPr>
      <xdr:spPr>
        <a:xfrm>
          <a:off x="6737350" y="1790573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00000000-0008-0000-0200-0000EE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00000000-0008-0000-0200-0000EF010000}"/>
            </a:ext>
          </a:extLst>
        </xdr:cNvPr>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00000000-0008-0000-0200-0000F0010000}"/>
            </a:ext>
          </a:extLst>
        </xdr:cNvPr>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36/69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00000000-0008-0000-0200-0000F1010000}"/>
            </a:ext>
          </a:extLst>
        </xdr:cNvPr>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00000000-0008-0000-0200-0000F2010000}"/>
            </a:ext>
          </a:extLst>
        </xdr:cNvPr>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00000000-0008-0000-0200-0000F3010000}"/>
            </a:ext>
          </a:extLst>
        </xdr:cNvPr>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00000000-0008-0000-0200-0000F4010000}"/>
            </a:ext>
          </a:extLst>
        </xdr:cNvPr>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00000000-0008-0000-0200-0000F5010000}"/>
            </a:ext>
          </a:extLst>
        </xdr:cNvPr>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7180" cy="225425"/>
    <xdr:sp macro="" textlink="">
      <xdr:nvSpPr>
        <xdr:cNvPr id="502" name="テキスト ボックス 501">
          <a:extLst>
            <a:ext uri="{FF2B5EF4-FFF2-40B4-BE49-F238E27FC236}">
              <a16:creationId xmlns:a16="http://schemas.microsoft.com/office/drawing/2014/main" id="{00000000-0008-0000-0200-0000F6010000}"/>
            </a:ext>
          </a:extLst>
        </xdr:cNvPr>
        <xdr:cNvSpPr txBox="1"/>
      </xdr:nvSpPr>
      <xdr:spPr>
        <a:xfrm>
          <a:off x="12407900" y="514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00000000-0008-0000-0200-0000F7010000}"/>
            </a:ext>
          </a:extLst>
        </xdr:cNvPr>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6090" cy="259080"/>
    <xdr:sp macro="" textlink="">
      <xdr:nvSpPr>
        <xdr:cNvPr id="504" name="テキスト ボックス 503">
          <a:extLst>
            <a:ext uri="{FF2B5EF4-FFF2-40B4-BE49-F238E27FC236}">
              <a16:creationId xmlns:a16="http://schemas.microsoft.com/office/drawing/2014/main" id="{00000000-0008-0000-0200-0000F8010000}"/>
            </a:ext>
          </a:extLst>
        </xdr:cNvPr>
        <xdr:cNvSpPr txBox="1"/>
      </xdr:nvSpPr>
      <xdr:spPr>
        <a:xfrm>
          <a:off x="11978640" y="747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92710</xdr:rowOff>
    </xdr:from>
    <xdr:to>
      <xdr:col>89</xdr:col>
      <xdr:colOff>177800</xdr:colOff>
      <xdr:row>42</xdr:row>
      <xdr:rowOff>92710</xdr:rowOff>
    </xdr:to>
    <xdr:cxnSp macro="">
      <xdr:nvCxnSpPr>
        <xdr:cNvPr id="505" name="直線コネクタ 504">
          <a:extLst>
            <a:ext uri="{FF2B5EF4-FFF2-40B4-BE49-F238E27FC236}">
              <a16:creationId xmlns:a16="http://schemas.microsoft.com/office/drawing/2014/main" id="{00000000-0008-0000-0200-0000F9010000}"/>
            </a:ext>
          </a:extLst>
        </xdr:cNvPr>
        <xdr:cNvCxnSpPr/>
      </xdr:nvCxnSpPr>
      <xdr:spPr>
        <a:xfrm>
          <a:off x="12446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121920</xdr:rowOff>
    </xdr:from>
    <xdr:ext cx="466090" cy="257810"/>
    <xdr:sp macro="" textlink="">
      <xdr:nvSpPr>
        <xdr:cNvPr id="506" name="テキスト ボックス 505">
          <a:extLst>
            <a:ext uri="{FF2B5EF4-FFF2-40B4-BE49-F238E27FC236}">
              <a16:creationId xmlns:a16="http://schemas.microsoft.com/office/drawing/2014/main" id="{00000000-0008-0000-0200-0000FA010000}"/>
            </a:ext>
          </a:extLst>
        </xdr:cNvPr>
        <xdr:cNvSpPr txBox="1"/>
      </xdr:nvSpPr>
      <xdr:spPr>
        <a:xfrm>
          <a:off x="11978640" y="71513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109220</xdr:rowOff>
    </xdr:from>
    <xdr:to>
      <xdr:col>89</xdr:col>
      <xdr:colOff>177800</xdr:colOff>
      <xdr:row>40</xdr:row>
      <xdr:rowOff>109220</xdr:rowOff>
    </xdr:to>
    <xdr:cxnSp macro="">
      <xdr:nvCxnSpPr>
        <xdr:cNvPr id="507" name="直線コネクタ 506">
          <a:extLst>
            <a:ext uri="{FF2B5EF4-FFF2-40B4-BE49-F238E27FC236}">
              <a16:creationId xmlns:a16="http://schemas.microsoft.com/office/drawing/2014/main" id="{00000000-0008-0000-0200-0000FB010000}"/>
            </a:ext>
          </a:extLst>
        </xdr:cNvPr>
        <xdr:cNvCxnSpPr/>
      </xdr:nvCxnSpPr>
      <xdr:spPr>
        <a:xfrm>
          <a:off x="12446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137795</xdr:rowOff>
    </xdr:from>
    <xdr:ext cx="403225" cy="259080"/>
    <xdr:sp macro="" textlink="">
      <xdr:nvSpPr>
        <xdr:cNvPr id="508" name="テキスト ボックス 507">
          <a:extLst>
            <a:ext uri="{FF2B5EF4-FFF2-40B4-BE49-F238E27FC236}">
              <a16:creationId xmlns:a16="http://schemas.microsoft.com/office/drawing/2014/main" id="{00000000-0008-0000-0200-0000FC010000}"/>
            </a:ext>
          </a:extLst>
        </xdr:cNvPr>
        <xdr:cNvSpPr txBox="1"/>
      </xdr:nvSpPr>
      <xdr:spPr>
        <a:xfrm>
          <a:off x="12042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125095</xdr:rowOff>
    </xdr:from>
    <xdr:to>
      <xdr:col>89</xdr:col>
      <xdr:colOff>177800</xdr:colOff>
      <xdr:row>38</xdr:row>
      <xdr:rowOff>125095</xdr:rowOff>
    </xdr:to>
    <xdr:cxnSp macro="">
      <xdr:nvCxnSpPr>
        <xdr:cNvPr id="509" name="直線コネクタ 508">
          <a:extLst>
            <a:ext uri="{FF2B5EF4-FFF2-40B4-BE49-F238E27FC236}">
              <a16:creationId xmlns:a16="http://schemas.microsoft.com/office/drawing/2014/main" id="{00000000-0008-0000-0200-0000FD010000}"/>
            </a:ext>
          </a:extLst>
        </xdr:cNvPr>
        <xdr:cNvCxnSpPr/>
      </xdr:nvCxnSpPr>
      <xdr:spPr>
        <a:xfrm>
          <a:off x="12446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37</xdr:row>
      <xdr:rowOff>154940</xdr:rowOff>
    </xdr:from>
    <xdr:ext cx="403225" cy="257810"/>
    <xdr:sp macro="" textlink="">
      <xdr:nvSpPr>
        <xdr:cNvPr id="510" name="テキスト ボックス 509">
          <a:extLst>
            <a:ext uri="{FF2B5EF4-FFF2-40B4-BE49-F238E27FC236}">
              <a16:creationId xmlns:a16="http://schemas.microsoft.com/office/drawing/2014/main" id="{00000000-0008-0000-0200-0000FE010000}"/>
            </a:ext>
          </a:extLst>
        </xdr:cNvPr>
        <xdr:cNvSpPr txBox="1"/>
      </xdr:nvSpPr>
      <xdr:spPr>
        <a:xfrm>
          <a:off x="12042775" y="649859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141605</xdr:rowOff>
    </xdr:from>
    <xdr:to>
      <xdr:col>89</xdr:col>
      <xdr:colOff>177800</xdr:colOff>
      <xdr:row>36</xdr:row>
      <xdr:rowOff>141605</xdr:rowOff>
    </xdr:to>
    <xdr:cxnSp macro="">
      <xdr:nvCxnSpPr>
        <xdr:cNvPr id="511" name="直線コネクタ 510">
          <a:extLst>
            <a:ext uri="{FF2B5EF4-FFF2-40B4-BE49-F238E27FC236}">
              <a16:creationId xmlns:a16="http://schemas.microsoft.com/office/drawing/2014/main" id="{00000000-0008-0000-0200-0000FF010000}"/>
            </a:ext>
          </a:extLst>
        </xdr:cNvPr>
        <xdr:cNvCxnSpPr/>
      </xdr:nvCxnSpPr>
      <xdr:spPr>
        <a:xfrm>
          <a:off x="12446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170815</xdr:rowOff>
    </xdr:from>
    <xdr:ext cx="403225" cy="258445"/>
    <xdr:sp macro="" textlink="">
      <xdr:nvSpPr>
        <xdr:cNvPr id="512" name="テキスト ボックス 511">
          <a:extLst>
            <a:ext uri="{FF2B5EF4-FFF2-40B4-BE49-F238E27FC236}">
              <a16:creationId xmlns:a16="http://schemas.microsoft.com/office/drawing/2014/main" id="{00000000-0008-0000-0200-000000020000}"/>
            </a:ext>
          </a:extLst>
        </xdr:cNvPr>
        <xdr:cNvSpPr txBox="1"/>
      </xdr:nvSpPr>
      <xdr:spPr>
        <a:xfrm>
          <a:off x="12042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158115</xdr:rowOff>
    </xdr:from>
    <xdr:to>
      <xdr:col>89</xdr:col>
      <xdr:colOff>177800</xdr:colOff>
      <xdr:row>34</xdr:row>
      <xdr:rowOff>158115</xdr:rowOff>
    </xdr:to>
    <xdr:cxnSp macro="">
      <xdr:nvCxnSpPr>
        <xdr:cNvPr id="513" name="直線コネクタ 512">
          <a:extLst>
            <a:ext uri="{FF2B5EF4-FFF2-40B4-BE49-F238E27FC236}">
              <a16:creationId xmlns:a16="http://schemas.microsoft.com/office/drawing/2014/main" id="{00000000-0008-0000-0200-000001020000}"/>
            </a:ext>
          </a:extLst>
        </xdr:cNvPr>
        <xdr:cNvCxnSpPr/>
      </xdr:nvCxnSpPr>
      <xdr:spPr>
        <a:xfrm>
          <a:off x="12446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15875</xdr:rowOff>
    </xdr:from>
    <xdr:ext cx="403225" cy="259080"/>
    <xdr:sp macro="" textlink="">
      <xdr:nvSpPr>
        <xdr:cNvPr id="514" name="テキスト ボックス 513">
          <a:extLst>
            <a:ext uri="{FF2B5EF4-FFF2-40B4-BE49-F238E27FC236}">
              <a16:creationId xmlns:a16="http://schemas.microsoft.com/office/drawing/2014/main" id="{00000000-0008-0000-0200-000002020000}"/>
            </a:ext>
          </a:extLst>
        </xdr:cNvPr>
        <xdr:cNvSpPr txBox="1"/>
      </xdr:nvSpPr>
      <xdr:spPr>
        <a:xfrm>
          <a:off x="12042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2540</xdr:rowOff>
    </xdr:from>
    <xdr:to>
      <xdr:col>89</xdr:col>
      <xdr:colOff>177800</xdr:colOff>
      <xdr:row>33</xdr:row>
      <xdr:rowOff>2540</xdr:rowOff>
    </xdr:to>
    <xdr:cxnSp macro="">
      <xdr:nvCxnSpPr>
        <xdr:cNvPr id="515" name="直線コネクタ 514">
          <a:extLst>
            <a:ext uri="{FF2B5EF4-FFF2-40B4-BE49-F238E27FC236}">
              <a16:creationId xmlns:a16="http://schemas.microsoft.com/office/drawing/2014/main" id="{00000000-0008-0000-0200-000003020000}"/>
            </a:ext>
          </a:extLst>
        </xdr:cNvPr>
        <xdr:cNvCxnSpPr/>
      </xdr:nvCxnSpPr>
      <xdr:spPr>
        <a:xfrm>
          <a:off x="12446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32</xdr:row>
      <xdr:rowOff>31750</xdr:rowOff>
    </xdr:from>
    <xdr:ext cx="337820" cy="257810"/>
    <xdr:sp macro="" textlink="">
      <xdr:nvSpPr>
        <xdr:cNvPr id="516" name="テキスト ボックス 515">
          <a:extLst>
            <a:ext uri="{FF2B5EF4-FFF2-40B4-BE49-F238E27FC236}">
              <a16:creationId xmlns:a16="http://schemas.microsoft.com/office/drawing/2014/main" id="{00000000-0008-0000-0200-000004020000}"/>
            </a:ext>
          </a:extLst>
        </xdr:cNvPr>
        <xdr:cNvSpPr txBox="1"/>
      </xdr:nvSpPr>
      <xdr:spPr>
        <a:xfrm>
          <a:off x="12106910" y="551815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00000000-0008-0000-0200-000005020000}"/>
            </a:ext>
          </a:extLst>
        </xdr:cNvPr>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00000000-0008-0000-0200-000006020000}"/>
            </a:ext>
          </a:extLst>
        </xdr:cNvPr>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71120</xdr:rowOff>
    </xdr:from>
    <xdr:to>
      <xdr:col>85</xdr:col>
      <xdr:colOff>126365</xdr:colOff>
      <xdr:row>42</xdr:row>
      <xdr:rowOff>45085</xdr:rowOff>
    </xdr:to>
    <xdr:cxnSp macro="">
      <xdr:nvCxnSpPr>
        <xdr:cNvPr id="519" name="直線コネクタ 518">
          <a:extLst>
            <a:ext uri="{FF2B5EF4-FFF2-40B4-BE49-F238E27FC236}">
              <a16:creationId xmlns:a16="http://schemas.microsoft.com/office/drawing/2014/main" id="{00000000-0008-0000-0200-000007020000}"/>
            </a:ext>
          </a:extLst>
        </xdr:cNvPr>
        <xdr:cNvCxnSpPr/>
      </xdr:nvCxnSpPr>
      <xdr:spPr>
        <a:xfrm flipV="1">
          <a:off x="16318865" y="5728970"/>
          <a:ext cx="0" cy="15170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48895</xdr:rowOff>
    </xdr:from>
    <xdr:ext cx="405130" cy="259080"/>
    <xdr:sp macro="" textlink="">
      <xdr:nvSpPr>
        <xdr:cNvPr id="520" name="【一般廃棄物処理施設】&#10;有形固定資産減価償却率最小値テキスト">
          <a:extLst>
            <a:ext uri="{FF2B5EF4-FFF2-40B4-BE49-F238E27FC236}">
              <a16:creationId xmlns:a16="http://schemas.microsoft.com/office/drawing/2014/main" id="{00000000-0008-0000-0200-000008020000}"/>
            </a:ext>
          </a:extLst>
        </xdr:cNvPr>
        <xdr:cNvSpPr txBox="1"/>
      </xdr:nvSpPr>
      <xdr:spPr>
        <a:xfrm>
          <a:off x="16357600" y="72497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97.1</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45085</xdr:rowOff>
    </xdr:from>
    <xdr:to>
      <xdr:col>86</xdr:col>
      <xdr:colOff>25400</xdr:colOff>
      <xdr:row>42</xdr:row>
      <xdr:rowOff>45085</xdr:rowOff>
    </xdr:to>
    <xdr:cxnSp macro="">
      <xdr:nvCxnSpPr>
        <xdr:cNvPr id="521" name="直線コネクタ 520">
          <a:extLst>
            <a:ext uri="{FF2B5EF4-FFF2-40B4-BE49-F238E27FC236}">
              <a16:creationId xmlns:a16="http://schemas.microsoft.com/office/drawing/2014/main" id="{00000000-0008-0000-0200-000009020000}"/>
            </a:ext>
          </a:extLst>
        </xdr:cNvPr>
        <xdr:cNvCxnSpPr/>
      </xdr:nvCxnSpPr>
      <xdr:spPr>
        <a:xfrm>
          <a:off x="16230600" y="7245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17780</xdr:rowOff>
    </xdr:from>
    <xdr:ext cx="340360" cy="257810"/>
    <xdr:sp macro="" textlink="">
      <xdr:nvSpPr>
        <xdr:cNvPr id="522" name="【一般廃棄物処理施設】&#10;有形固定資産減価償却率最大値テキスト">
          <a:extLst>
            <a:ext uri="{FF2B5EF4-FFF2-40B4-BE49-F238E27FC236}">
              <a16:creationId xmlns:a16="http://schemas.microsoft.com/office/drawing/2014/main" id="{00000000-0008-0000-0200-00000A020000}"/>
            </a:ext>
          </a:extLst>
        </xdr:cNvPr>
        <xdr:cNvSpPr txBox="1"/>
      </xdr:nvSpPr>
      <xdr:spPr>
        <a:xfrm>
          <a:off x="16357600" y="5504180"/>
          <a:ext cx="340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71120</xdr:rowOff>
    </xdr:from>
    <xdr:to>
      <xdr:col>86</xdr:col>
      <xdr:colOff>25400</xdr:colOff>
      <xdr:row>33</xdr:row>
      <xdr:rowOff>71120</xdr:rowOff>
    </xdr:to>
    <xdr:cxnSp macro="">
      <xdr:nvCxnSpPr>
        <xdr:cNvPr id="523" name="直線コネクタ 522">
          <a:extLst>
            <a:ext uri="{FF2B5EF4-FFF2-40B4-BE49-F238E27FC236}">
              <a16:creationId xmlns:a16="http://schemas.microsoft.com/office/drawing/2014/main" id="{00000000-0008-0000-0200-00000B020000}"/>
            </a:ext>
          </a:extLst>
        </xdr:cNvPr>
        <xdr:cNvCxnSpPr/>
      </xdr:nvCxnSpPr>
      <xdr:spPr>
        <a:xfrm>
          <a:off x="16230600" y="57289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151130</xdr:rowOff>
    </xdr:from>
    <xdr:ext cx="405130" cy="259080"/>
    <xdr:sp macro="" textlink="">
      <xdr:nvSpPr>
        <xdr:cNvPr id="524" name="【一般廃棄物処理施設】&#10;有形固定資産減価償却率平均値テキスト">
          <a:extLst>
            <a:ext uri="{FF2B5EF4-FFF2-40B4-BE49-F238E27FC236}">
              <a16:creationId xmlns:a16="http://schemas.microsoft.com/office/drawing/2014/main" id="{00000000-0008-0000-0200-00000C020000}"/>
            </a:ext>
          </a:extLst>
        </xdr:cNvPr>
        <xdr:cNvSpPr txBox="1"/>
      </xdr:nvSpPr>
      <xdr:spPr>
        <a:xfrm>
          <a:off x="16357600" y="649478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128270</xdr:rowOff>
    </xdr:from>
    <xdr:to>
      <xdr:col>85</xdr:col>
      <xdr:colOff>177800</xdr:colOff>
      <xdr:row>39</xdr:row>
      <xdr:rowOff>58420</xdr:rowOff>
    </xdr:to>
    <xdr:sp macro="" textlink="">
      <xdr:nvSpPr>
        <xdr:cNvPr id="525" name="フローチャート: 判断 524">
          <a:extLst>
            <a:ext uri="{FF2B5EF4-FFF2-40B4-BE49-F238E27FC236}">
              <a16:creationId xmlns:a16="http://schemas.microsoft.com/office/drawing/2014/main" id="{00000000-0008-0000-0200-00000D020000}"/>
            </a:ext>
          </a:extLst>
        </xdr:cNvPr>
        <xdr:cNvSpPr/>
      </xdr:nvSpPr>
      <xdr:spPr>
        <a:xfrm>
          <a:off x="162687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102235</xdr:rowOff>
    </xdr:from>
    <xdr:to>
      <xdr:col>81</xdr:col>
      <xdr:colOff>101600</xdr:colOff>
      <xdr:row>39</xdr:row>
      <xdr:rowOff>32385</xdr:rowOff>
    </xdr:to>
    <xdr:sp macro="" textlink="">
      <xdr:nvSpPr>
        <xdr:cNvPr id="526" name="フローチャート: 判断 525">
          <a:extLst>
            <a:ext uri="{FF2B5EF4-FFF2-40B4-BE49-F238E27FC236}">
              <a16:creationId xmlns:a16="http://schemas.microsoft.com/office/drawing/2014/main" id="{00000000-0008-0000-0200-00000E020000}"/>
            </a:ext>
          </a:extLst>
        </xdr:cNvPr>
        <xdr:cNvSpPr/>
      </xdr:nvSpPr>
      <xdr:spPr>
        <a:xfrm>
          <a:off x="15430500" y="6617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76200</xdr:rowOff>
    </xdr:from>
    <xdr:to>
      <xdr:col>76</xdr:col>
      <xdr:colOff>165100</xdr:colOff>
      <xdr:row>39</xdr:row>
      <xdr:rowOff>6350</xdr:rowOff>
    </xdr:to>
    <xdr:sp macro="" textlink="">
      <xdr:nvSpPr>
        <xdr:cNvPr id="527" name="フローチャート: 判断 526">
          <a:extLst>
            <a:ext uri="{FF2B5EF4-FFF2-40B4-BE49-F238E27FC236}">
              <a16:creationId xmlns:a16="http://schemas.microsoft.com/office/drawing/2014/main" id="{00000000-0008-0000-0200-00000F020000}"/>
            </a:ext>
          </a:extLst>
        </xdr:cNvPr>
        <xdr:cNvSpPr/>
      </xdr:nvSpPr>
      <xdr:spPr>
        <a:xfrm>
          <a:off x="14541500" y="659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113665</xdr:rowOff>
    </xdr:from>
    <xdr:to>
      <xdr:col>72</xdr:col>
      <xdr:colOff>38100</xdr:colOff>
      <xdr:row>39</xdr:row>
      <xdr:rowOff>43815</xdr:rowOff>
    </xdr:to>
    <xdr:sp macro="" textlink="">
      <xdr:nvSpPr>
        <xdr:cNvPr id="528" name="フローチャート: 判断 527">
          <a:extLst>
            <a:ext uri="{FF2B5EF4-FFF2-40B4-BE49-F238E27FC236}">
              <a16:creationId xmlns:a16="http://schemas.microsoft.com/office/drawing/2014/main" id="{00000000-0008-0000-0200-000010020000}"/>
            </a:ext>
          </a:extLst>
        </xdr:cNvPr>
        <xdr:cNvSpPr/>
      </xdr:nvSpPr>
      <xdr:spPr>
        <a:xfrm>
          <a:off x="13652500" y="6628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23495</xdr:rowOff>
    </xdr:from>
    <xdr:to>
      <xdr:col>67</xdr:col>
      <xdr:colOff>101600</xdr:colOff>
      <xdr:row>38</xdr:row>
      <xdr:rowOff>125095</xdr:rowOff>
    </xdr:to>
    <xdr:sp macro="" textlink="">
      <xdr:nvSpPr>
        <xdr:cNvPr id="529" name="フローチャート: 判断 528">
          <a:extLst>
            <a:ext uri="{FF2B5EF4-FFF2-40B4-BE49-F238E27FC236}">
              <a16:creationId xmlns:a16="http://schemas.microsoft.com/office/drawing/2014/main" id="{00000000-0008-0000-0200-000011020000}"/>
            </a:ext>
          </a:extLst>
        </xdr:cNvPr>
        <xdr:cNvSpPr/>
      </xdr:nvSpPr>
      <xdr:spPr>
        <a:xfrm>
          <a:off x="12763500" y="653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530" name="テキスト ボックス 529">
          <a:extLst>
            <a:ext uri="{FF2B5EF4-FFF2-40B4-BE49-F238E27FC236}">
              <a16:creationId xmlns:a16="http://schemas.microsoft.com/office/drawing/2014/main" id="{00000000-0008-0000-0200-000012020000}"/>
            </a:ext>
          </a:extLst>
        </xdr:cNvPr>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531" name="テキスト ボックス 530">
          <a:extLst>
            <a:ext uri="{FF2B5EF4-FFF2-40B4-BE49-F238E27FC236}">
              <a16:creationId xmlns:a16="http://schemas.microsoft.com/office/drawing/2014/main" id="{00000000-0008-0000-0200-000013020000}"/>
            </a:ext>
          </a:extLst>
        </xdr:cNvPr>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532" name="テキスト ボックス 531">
          <a:extLst>
            <a:ext uri="{FF2B5EF4-FFF2-40B4-BE49-F238E27FC236}">
              <a16:creationId xmlns:a16="http://schemas.microsoft.com/office/drawing/2014/main" id="{00000000-0008-0000-0200-000014020000}"/>
            </a:ext>
          </a:extLst>
        </xdr:cNvPr>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533" name="テキスト ボックス 532">
          <a:extLst>
            <a:ext uri="{FF2B5EF4-FFF2-40B4-BE49-F238E27FC236}">
              <a16:creationId xmlns:a16="http://schemas.microsoft.com/office/drawing/2014/main" id="{00000000-0008-0000-0200-000015020000}"/>
            </a:ext>
          </a:extLst>
        </xdr:cNvPr>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534" name="テキスト ボックス 533">
          <a:extLst>
            <a:ext uri="{FF2B5EF4-FFF2-40B4-BE49-F238E27FC236}">
              <a16:creationId xmlns:a16="http://schemas.microsoft.com/office/drawing/2014/main" id="{00000000-0008-0000-0200-000016020000}"/>
            </a:ext>
          </a:extLst>
        </xdr:cNvPr>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164465</xdr:rowOff>
    </xdr:from>
    <xdr:to>
      <xdr:col>85</xdr:col>
      <xdr:colOff>177800</xdr:colOff>
      <xdr:row>39</xdr:row>
      <xdr:rowOff>94615</xdr:rowOff>
    </xdr:to>
    <xdr:sp macro="" textlink="">
      <xdr:nvSpPr>
        <xdr:cNvPr id="535" name="楕円 534">
          <a:extLst>
            <a:ext uri="{FF2B5EF4-FFF2-40B4-BE49-F238E27FC236}">
              <a16:creationId xmlns:a16="http://schemas.microsoft.com/office/drawing/2014/main" id="{00000000-0008-0000-0200-000017020000}"/>
            </a:ext>
          </a:extLst>
        </xdr:cNvPr>
        <xdr:cNvSpPr/>
      </xdr:nvSpPr>
      <xdr:spPr>
        <a:xfrm>
          <a:off x="16268700" y="667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143510</xdr:rowOff>
    </xdr:from>
    <xdr:ext cx="405130" cy="257810"/>
    <xdr:sp macro="" textlink="">
      <xdr:nvSpPr>
        <xdr:cNvPr id="536" name="【一般廃棄物処理施設】&#10;有形固定資産減価償却率該当値テキスト">
          <a:extLst>
            <a:ext uri="{FF2B5EF4-FFF2-40B4-BE49-F238E27FC236}">
              <a16:creationId xmlns:a16="http://schemas.microsoft.com/office/drawing/2014/main" id="{00000000-0008-0000-0200-000018020000}"/>
            </a:ext>
          </a:extLst>
        </xdr:cNvPr>
        <xdr:cNvSpPr txBox="1"/>
      </xdr:nvSpPr>
      <xdr:spPr>
        <a:xfrm>
          <a:off x="16357600" y="665861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123190</xdr:rowOff>
    </xdr:from>
    <xdr:to>
      <xdr:col>81</xdr:col>
      <xdr:colOff>101600</xdr:colOff>
      <xdr:row>39</xdr:row>
      <xdr:rowOff>53340</xdr:rowOff>
    </xdr:to>
    <xdr:sp macro="" textlink="">
      <xdr:nvSpPr>
        <xdr:cNvPr id="537" name="楕円 536">
          <a:extLst>
            <a:ext uri="{FF2B5EF4-FFF2-40B4-BE49-F238E27FC236}">
              <a16:creationId xmlns:a16="http://schemas.microsoft.com/office/drawing/2014/main" id="{00000000-0008-0000-0200-000019020000}"/>
            </a:ext>
          </a:extLst>
        </xdr:cNvPr>
        <xdr:cNvSpPr/>
      </xdr:nvSpPr>
      <xdr:spPr>
        <a:xfrm>
          <a:off x="15430500" y="6638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2540</xdr:rowOff>
    </xdr:from>
    <xdr:to>
      <xdr:col>85</xdr:col>
      <xdr:colOff>127000</xdr:colOff>
      <xdr:row>39</xdr:row>
      <xdr:rowOff>43815</xdr:rowOff>
    </xdr:to>
    <xdr:cxnSp macro="">
      <xdr:nvCxnSpPr>
        <xdr:cNvPr id="538" name="直線コネクタ 537">
          <a:extLst>
            <a:ext uri="{FF2B5EF4-FFF2-40B4-BE49-F238E27FC236}">
              <a16:creationId xmlns:a16="http://schemas.microsoft.com/office/drawing/2014/main" id="{00000000-0008-0000-0200-00001A020000}"/>
            </a:ext>
          </a:extLst>
        </xdr:cNvPr>
        <xdr:cNvCxnSpPr/>
      </xdr:nvCxnSpPr>
      <xdr:spPr>
        <a:xfrm>
          <a:off x="15481300" y="6689090"/>
          <a:ext cx="8382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84455</xdr:rowOff>
    </xdr:from>
    <xdr:to>
      <xdr:col>76</xdr:col>
      <xdr:colOff>165100</xdr:colOff>
      <xdr:row>39</xdr:row>
      <xdr:rowOff>14605</xdr:rowOff>
    </xdr:to>
    <xdr:sp macro="" textlink="">
      <xdr:nvSpPr>
        <xdr:cNvPr id="539" name="楕円 538">
          <a:extLst>
            <a:ext uri="{FF2B5EF4-FFF2-40B4-BE49-F238E27FC236}">
              <a16:creationId xmlns:a16="http://schemas.microsoft.com/office/drawing/2014/main" id="{00000000-0008-0000-0200-00001B020000}"/>
            </a:ext>
          </a:extLst>
        </xdr:cNvPr>
        <xdr:cNvSpPr/>
      </xdr:nvSpPr>
      <xdr:spPr>
        <a:xfrm>
          <a:off x="14541500" y="659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135255</xdr:rowOff>
    </xdr:from>
    <xdr:to>
      <xdr:col>81</xdr:col>
      <xdr:colOff>50800</xdr:colOff>
      <xdr:row>39</xdr:row>
      <xdr:rowOff>2540</xdr:rowOff>
    </xdr:to>
    <xdr:cxnSp macro="">
      <xdr:nvCxnSpPr>
        <xdr:cNvPr id="540" name="直線コネクタ 539">
          <a:extLst>
            <a:ext uri="{FF2B5EF4-FFF2-40B4-BE49-F238E27FC236}">
              <a16:creationId xmlns:a16="http://schemas.microsoft.com/office/drawing/2014/main" id="{00000000-0008-0000-0200-00001C020000}"/>
            </a:ext>
          </a:extLst>
        </xdr:cNvPr>
        <xdr:cNvCxnSpPr/>
      </xdr:nvCxnSpPr>
      <xdr:spPr>
        <a:xfrm>
          <a:off x="14592300" y="6650355"/>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38735</xdr:rowOff>
    </xdr:from>
    <xdr:to>
      <xdr:col>72</xdr:col>
      <xdr:colOff>38100</xdr:colOff>
      <xdr:row>38</xdr:row>
      <xdr:rowOff>140335</xdr:rowOff>
    </xdr:to>
    <xdr:sp macro="" textlink="">
      <xdr:nvSpPr>
        <xdr:cNvPr id="541" name="楕円 540">
          <a:extLst>
            <a:ext uri="{FF2B5EF4-FFF2-40B4-BE49-F238E27FC236}">
              <a16:creationId xmlns:a16="http://schemas.microsoft.com/office/drawing/2014/main" id="{00000000-0008-0000-0200-00001D020000}"/>
            </a:ext>
          </a:extLst>
        </xdr:cNvPr>
        <xdr:cNvSpPr/>
      </xdr:nvSpPr>
      <xdr:spPr>
        <a:xfrm>
          <a:off x="13652500" y="655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89535</xdr:rowOff>
    </xdr:from>
    <xdr:to>
      <xdr:col>76</xdr:col>
      <xdr:colOff>114300</xdr:colOff>
      <xdr:row>38</xdr:row>
      <xdr:rowOff>135255</xdr:rowOff>
    </xdr:to>
    <xdr:cxnSp macro="">
      <xdr:nvCxnSpPr>
        <xdr:cNvPr id="542" name="直線コネクタ 541">
          <a:extLst>
            <a:ext uri="{FF2B5EF4-FFF2-40B4-BE49-F238E27FC236}">
              <a16:creationId xmlns:a16="http://schemas.microsoft.com/office/drawing/2014/main" id="{00000000-0008-0000-0200-00001E020000}"/>
            </a:ext>
          </a:extLst>
        </xdr:cNvPr>
        <xdr:cNvCxnSpPr/>
      </xdr:nvCxnSpPr>
      <xdr:spPr>
        <a:xfrm>
          <a:off x="13703300" y="6604635"/>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167640</xdr:rowOff>
    </xdr:from>
    <xdr:to>
      <xdr:col>67</xdr:col>
      <xdr:colOff>101600</xdr:colOff>
      <xdr:row>38</xdr:row>
      <xdr:rowOff>97790</xdr:rowOff>
    </xdr:to>
    <xdr:sp macro="" textlink="">
      <xdr:nvSpPr>
        <xdr:cNvPr id="543" name="楕円 542">
          <a:extLst>
            <a:ext uri="{FF2B5EF4-FFF2-40B4-BE49-F238E27FC236}">
              <a16:creationId xmlns:a16="http://schemas.microsoft.com/office/drawing/2014/main" id="{00000000-0008-0000-0200-00001F020000}"/>
            </a:ext>
          </a:extLst>
        </xdr:cNvPr>
        <xdr:cNvSpPr/>
      </xdr:nvSpPr>
      <xdr:spPr>
        <a:xfrm>
          <a:off x="12763500" y="6511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46990</xdr:rowOff>
    </xdr:from>
    <xdr:to>
      <xdr:col>71</xdr:col>
      <xdr:colOff>177800</xdr:colOff>
      <xdr:row>38</xdr:row>
      <xdr:rowOff>89535</xdr:rowOff>
    </xdr:to>
    <xdr:cxnSp macro="">
      <xdr:nvCxnSpPr>
        <xdr:cNvPr id="544" name="直線コネクタ 543">
          <a:extLst>
            <a:ext uri="{FF2B5EF4-FFF2-40B4-BE49-F238E27FC236}">
              <a16:creationId xmlns:a16="http://schemas.microsoft.com/office/drawing/2014/main" id="{00000000-0008-0000-0200-000020020000}"/>
            </a:ext>
          </a:extLst>
        </xdr:cNvPr>
        <xdr:cNvCxnSpPr/>
      </xdr:nvCxnSpPr>
      <xdr:spPr>
        <a:xfrm>
          <a:off x="12814300" y="6562090"/>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37</xdr:row>
      <xdr:rowOff>48895</xdr:rowOff>
    </xdr:from>
    <xdr:ext cx="405130" cy="259080"/>
    <xdr:sp macro="" textlink="">
      <xdr:nvSpPr>
        <xdr:cNvPr id="545" name="n_1aveValue【一般廃棄物処理施設】&#10;有形固定資産減価償却率">
          <a:extLst>
            <a:ext uri="{FF2B5EF4-FFF2-40B4-BE49-F238E27FC236}">
              <a16:creationId xmlns:a16="http://schemas.microsoft.com/office/drawing/2014/main" id="{00000000-0008-0000-0200-000021020000}"/>
            </a:ext>
          </a:extLst>
        </xdr:cNvPr>
        <xdr:cNvSpPr txBox="1"/>
      </xdr:nvSpPr>
      <xdr:spPr>
        <a:xfrm>
          <a:off x="15266035" y="63925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37</xdr:row>
      <xdr:rowOff>22860</xdr:rowOff>
    </xdr:from>
    <xdr:ext cx="403860" cy="259080"/>
    <xdr:sp macro="" textlink="">
      <xdr:nvSpPr>
        <xdr:cNvPr id="546" name="n_2aveValue【一般廃棄物処理施設】&#10;有形固定資産減価償却率">
          <a:extLst>
            <a:ext uri="{FF2B5EF4-FFF2-40B4-BE49-F238E27FC236}">
              <a16:creationId xmlns:a16="http://schemas.microsoft.com/office/drawing/2014/main" id="{00000000-0008-0000-0200-000022020000}"/>
            </a:ext>
          </a:extLst>
        </xdr:cNvPr>
        <xdr:cNvSpPr txBox="1"/>
      </xdr:nvSpPr>
      <xdr:spPr>
        <a:xfrm>
          <a:off x="14389735" y="636651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39</xdr:row>
      <xdr:rowOff>34925</xdr:rowOff>
    </xdr:from>
    <xdr:ext cx="403860" cy="259080"/>
    <xdr:sp macro="" textlink="">
      <xdr:nvSpPr>
        <xdr:cNvPr id="547" name="n_3aveValue【一般廃棄物処理施設】&#10;有形固定資産減価償却率">
          <a:extLst>
            <a:ext uri="{FF2B5EF4-FFF2-40B4-BE49-F238E27FC236}">
              <a16:creationId xmlns:a16="http://schemas.microsoft.com/office/drawing/2014/main" id="{00000000-0008-0000-0200-000023020000}"/>
            </a:ext>
          </a:extLst>
        </xdr:cNvPr>
        <xdr:cNvSpPr txBox="1"/>
      </xdr:nvSpPr>
      <xdr:spPr>
        <a:xfrm>
          <a:off x="13500735" y="672147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62.4</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38</xdr:row>
      <xdr:rowOff>116205</xdr:rowOff>
    </xdr:from>
    <xdr:ext cx="403860" cy="259080"/>
    <xdr:sp macro="" textlink="">
      <xdr:nvSpPr>
        <xdr:cNvPr id="548" name="n_4aveValue【一般廃棄物処理施設】&#10;有形固定資産減価償却率">
          <a:extLst>
            <a:ext uri="{FF2B5EF4-FFF2-40B4-BE49-F238E27FC236}">
              <a16:creationId xmlns:a16="http://schemas.microsoft.com/office/drawing/2014/main" id="{00000000-0008-0000-0200-000024020000}"/>
            </a:ext>
          </a:extLst>
        </xdr:cNvPr>
        <xdr:cNvSpPr txBox="1"/>
      </xdr:nvSpPr>
      <xdr:spPr>
        <a:xfrm>
          <a:off x="12611735" y="663130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39</xdr:row>
      <xdr:rowOff>44450</xdr:rowOff>
    </xdr:from>
    <xdr:ext cx="405130" cy="259080"/>
    <xdr:sp macro="" textlink="">
      <xdr:nvSpPr>
        <xdr:cNvPr id="549" name="n_1mainValue【一般廃棄物処理施設】&#10;有形固定資産減価償却率">
          <a:extLst>
            <a:ext uri="{FF2B5EF4-FFF2-40B4-BE49-F238E27FC236}">
              <a16:creationId xmlns:a16="http://schemas.microsoft.com/office/drawing/2014/main" id="{00000000-0008-0000-0200-000025020000}"/>
            </a:ext>
          </a:extLst>
        </xdr:cNvPr>
        <xdr:cNvSpPr txBox="1"/>
      </xdr:nvSpPr>
      <xdr:spPr>
        <a:xfrm>
          <a:off x="15266035" y="67310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63.0</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39</xdr:row>
      <xdr:rowOff>6350</xdr:rowOff>
    </xdr:from>
    <xdr:ext cx="403860" cy="257810"/>
    <xdr:sp macro="" textlink="">
      <xdr:nvSpPr>
        <xdr:cNvPr id="550" name="n_2mainValue【一般廃棄物処理施設】&#10;有形固定資産減価償却率">
          <a:extLst>
            <a:ext uri="{FF2B5EF4-FFF2-40B4-BE49-F238E27FC236}">
              <a16:creationId xmlns:a16="http://schemas.microsoft.com/office/drawing/2014/main" id="{00000000-0008-0000-0200-000026020000}"/>
            </a:ext>
          </a:extLst>
        </xdr:cNvPr>
        <xdr:cNvSpPr txBox="1"/>
      </xdr:nvSpPr>
      <xdr:spPr>
        <a:xfrm>
          <a:off x="14389735" y="669290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60.6</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36</xdr:row>
      <xdr:rowOff>156845</xdr:rowOff>
    </xdr:from>
    <xdr:ext cx="403860" cy="257810"/>
    <xdr:sp macro="" textlink="">
      <xdr:nvSpPr>
        <xdr:cNvPr id="551" name="n_3mainValue【一般廃棄物処理施設】&#10;有形固定資産減価償却率">
          <a:extLst>
            <a:ext uri="{FF2B5EF4-FFF2-40B4-BE49-F238E27FC236}">
              <a16:creationId xmlns:a16="http://schemas.microsoft.com/office/drawing/2014/main" id="{00000000-0008-0000-0200-000027020000}"/>
            </a:ext>
          </a:extLst>
        </xdr:cNvPr>
        <xdr:cNvSpPr txBox="1"/>
      </xdr:nvSpPr>
      <xdr:spPr>
        <a:xfrm>
          <a:off x="13500735" y="632904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57.8</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36</xdr:row>
      <xdr:rowOff>114300</xdr:rowOff>
    </xdr:from>
    <xdr:ext cx="403860" cy="259080"/>
    <xdr:sp macro="" textlink="">
      <xdr:nvSpPr>
        <xdr:cNvPr id="552" name="n_4mainValue【一般廃棄物処理施設】&#10;有形固定資産減価償却率">
          <a:extLst>
            <a:ext uri="{FF2B5EF4-FFF2-40B4-BE49-F238E27FC236}">
              <a16:creationId xmlns:a16="http://schemas.microsoft.com/office/drawing/2014/main" id="{00000000-0008-0000-0200-000028020000}"/>
            </a:ext>
          </a:extLst>
        </xdr:cNvPr>
        <xdr:cNvSpPr txBox="1"/>
      </xdr:nvSpPr>
      <xdr:spPr>
        <a:xfrm>
          <a:off x="12611735" y="628650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00000000-0008-0000-0200-000029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00000000-0008-0000-0200-00002A020000}"/>
            </a:ext>
          </a:extLst>
        </xdr:cNvPr>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00000000-0008-0000-0200-00002B020000}"/>
            </a:ext>
          </a:extLst>
        </xdr:cNvPr>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00000000-0008-0000-0200-00002C020000}"/>
            </a:ext>
          </a:extLst>
        </xdr:cNvPr>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00000000-0008-0000-0200-00002D020000}"/>
            </a:ext>
          </a:extLst>
        </xdr:cNvPr>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00000000-0008-0000-0200-00002E020000}"/>
            </a:ext>
          </a:extLst>
        </xdr:cNvPr>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00000000-0008-0000-0200-00002F020000}"/>
            </a:ext>
          </a:extLst>
        </xdr:cNvPr>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90,227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00000000-0008-0000-0200-000030020000}"/>
            </a:ext>
          </a:extLst>
        </xdr:cNvPr>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8615" cy="225425"/>
    <xdr:sp macro="" textlink="">
      <xdr:nvSpPr>
        <xdr:cNvPr id="561" name="テキスト ボックス 560">
          <a:extLst>
            <a:ext uri="{FF2B5EF4-FFF2-40B4-BE49-F238E27FC236}">
              <a16:creationId xmlns:a16="http://schemas.microsoft.com/office/drawing/2014/main" id="{00000000-0008-0000-0200-000031020000}"/>
            </a:ext>
          </a:extLst>
        </xdr:cNvPr>
        <xdr:cNvSpPr txBox="1"/>
      </xdr:nvSpPr>
      <xdr:spPr>
        <a:xfrm>
          <a:off x="18249900" y="514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00000000-0008-0000-0200-000032020000}"/>
            </a:ext>
          </a:extLst>
        </xdr:cNvPr>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3" name="直線コネクタ 562">
          <a:extLst>
            <a:ext uri="{FF2B5EF4-FFF2-40B4-BE49-F238E27FC236}">
              <a16:creationId xmlns:a16="http://schemas.microsoft.com/office/drawing/2014/main" id="{00000000-0008-0000-0200-000033020000}"/>
            </a:ext>
          </a:extLst>
        </xdr:cNvPr>
        <xdr:cNvCxnSpPr/>
      </xdr:nvCxnSpPr>
      <xdr:spPr>
        <a:xfrm>
          <a:off x="18288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41</xdr:row>
      <xdr:rowOff>67310</xdr:rowOff>
    </xdr:from>
    <xdr:ext cx="247650" cy="259080"/>
    <xdr:sp macro="" textlink="">
      <xdr:nvSpPr>
        <xdr:cNvPr id="564" name="テキスト ボックス 563">
          <a:extLst>
            <a:ext uri="{FF2B5EF4-FFF2-40B4-BE49-F238E27FC236}">
              <a16:creationId xmlns:a16="http://schemas.microsoft.com/office/drawing/2014/main" id="{00000000-0008-0000-0200-000034020000}"/>
            </a:ext>
          </a:extLst>
        </xdr:cNvPr>
        <xdr:cNvSpPr txBox="1"/>
      </xdr:nvSpPr>
      <xdr:spPr>
        <a:xfrm>
          <a:off x="18039080" y="709676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5" name="直線コネクタ 564">
          <a:extLst>
            <a:ext uri="{FF2B5EF4-FFF2-40B4-BE49-F238E27FC236}">
              <a16:creationId xmlns:a16="http://schemas.microsoft.com/office/drawing/2014/main" id="{00000000-0008-0000-0200-000035020000}"/>
            </a:ext>
          </a:extLst>
        </xdr:cNvPr>
        <xdr:cNvCxnSpPr/>
      </xdr:nvCxnSpPr>
      <xdr:spPr>
        <a:xfrm>
          <a:off x="18288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39</xdr:row>
      <xdr:rowOff>29210</xdr:rowOff>
    </xdr:from>
    <xdr:ext cx="594360" cy="257810"/>
    <xdr:sp macro="" textlink="">
      <xdr:nvSpPr>
        <xdr:cNvPr id="566" name="テキスト ボックス 565">
          <a:extLst>
            <a:ext uri="{FF2B5EF4-FFF2-40B4-BE49-F238E27FC236}">
              <a16:creationId xmlns:a16="http://schemas.microsoft.com/office/drawing/2014/main" id="{00000000-0008-0000-0200-000036020000}"/>
            </a:ext>
          </a:extLst>
        </xdr:cNvPr>
        <xdr:cNvSpPr txBox="1"/>
      </xdr:nvSpPr>
      <xdr:spPr>
        <a:xfrm>
          <a:off x="17692370" y="6715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7" name="直線コネクタ 566">
          <a:extLst>
            <a:ext uri="{FF2B5EF4-FFF2-40B4-BE49-F238E27FC236}">
              <a16:creationId xmlns:a16="http://schemas.microsoft.com/office/drawing/2014/main" id="{00000000-0008-0000-0200-000037020000}"/>
            </a:ext>
          </a:extLst>
        </xdr:cNvPr>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36</xdr:row>
      <xdr:rowOff>162560</xdr:rowOff>
    </xdr:from>
    <xdr:ext cx="594360" cy="259080"/>
    <xdr:sp macro="" textlink="">
      <xdr:nvSpPr>
        <xdr:cNvPr id="568" name="テキスト ボックス 567">
          <a:extLst>
            <a:ext uri="{FF2B5EF4-FFF2-40B4-BE49-F238E27FC236}">
              <a16:creationId xmlns:a16="http://schemas.microsoft.com/office/drawing/2014/main" id="{00000000-0008-0000-0200-000038020000}"/>
            </a:ext>
          </a:extLst>
        </xdr:cNvPr>
        <xdr:cNvSpPr txBox="1"/>
      </xdr:nvSpPr>
      <xdr:spPr>
        <a:xfrm>
          <a:off x="17692370" y="6334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9" name="直線コネクタ 568">
          <a:extLst>
            <a:ext uri="{FF2B5EF4-FFF2-40B4-BE49-F238E27FC236}">
              <a16:creationId xmlns:a16="http://schemas.microsoft.com/office/drawing/2014/main" id="{00000000-0008-0000-0200-000039020000}"/>
            </a:ext>
          </a:extLst>
        </xdr:cNvPr>
        <xdr:cNvCxnSpPr/>
      </xdr:nvCxnSpPr>
      <xdr:spPr>
        <a:xfrm>
          <a:off x="18288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34</xdr:row>
      <xdr:rowOff>124460</xdr:rowOff>
    </xdr:from>
    <xdr:ext cx="594360" cy="259080"/>
    <xdr:sp macro="" textlink="">
      <xdr:nvSpPr>
        <xdr:cNvPr id="570" name="テキスト ボックス 569">
          <a:extLst>
            <a:ext uri="{FF2B5EF4-FFF2-40B4-BE49-F238E27FC236}">
              <a16:creationId xmlns:a16="http://schemas.microsoft.com/office/drawing/2014/main" id="{00000000-0008-0000-0200-00003A020000}"/>
            </a:ext>
          </a:extLst>
        </xdr:cNvPr>
        <xdr:cNvSpPr txBox="1"/>
      </xdr:nvSpPr>
      <xdr:spPr>
        <a:xfrm>
          <a:off x="17692370" y="5953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1" name="直線コネクタ 570">
          <a:extLst>
            <a:ext uri="{FF2B5EF4-FFF2-40B4-BE49-F238E27FC236}">
              <a16:creationId xmlns:a16="http://schemas.microsoft.com/office/drawing/2014/main" id="{00000000-0008-0000-0200-00003B020000}"/>
            </a:ext>
          </a:extLst>
        </xdr:cNvPr>
        <xdr:cNvCxnSpPr/>
      </xdr:nvCxnSpPr>
      <xdr:spPr>
        <a:xfrm>
          <a:off x="18288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32</xdr:row>
      <xdr:rowOff>86360</xdr:rowOff>
    </xdr:from>
    <xdr:ext cx="594360" cy="257810"/>
    <xdr:sp macro="" textlink="">
      <xdr:nvSpPr>
        <xdr:cNvPr id="572" name="テキスト ボックス 571">
          <a:extLst>
            <a:ext uri="{FF2B5EF4-FFF2-40B4-BE49-F238E27FC236}">
              <a16:creationId xmlns:a16="http://schemas.microsoft.com/office/drawing/2014/main" id="{00000000-0008-0000-0200-00003C020000}"/>
            </a:ext>
          </a:extLst>
        </xdr:cNvPr>
        <xdr:cNvSpPr txBox="1"/>
      </xdr:nvSpPr>
      <xdr:spPr>
        <a:xfrm>
          <a:off x="17692370" y="5572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00000000-0008-0000-0200-00003D020000}"/>
            </a:ext>
          </a:extLst>
        </xdr:cNvPr>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30</xdr:row>
      <xdr:rowOff>48260</xdr:rowOff>
    </xdr:from>
    <xdr:ext cx="594360" cy="259080"/>
    <xdr:sp macro="" textlink="">
      <xdr:nvSpPr>
        <xdr:cNvPr id="574" name="テキスト ボックス 573">
          <a:extLst>
            <a:ext uri="{FF2B5EF4-FFF2-40B4-BE49-F238E27FC236}">
              <a16:creationId xmlns:a16="http://schemas.microsoft.com/office/drawing/2014/main" id="{00000000-0008-0000-0200-00003E020000}"/>
            </a:ext>
          </a:extLst>
        </xdr:cNvPr>
        <xdr:cNvSpPr txBox="1"/>
      </xdr:nvSpPr>
      <xdr:spPr>
        <a:xfrm>
          <a:off x="17692370" y="5191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一般廃棄物処理施設】&#10;一人当たり有形固定資産（償却資産）額グラフ枠">
          <a:extLst>
            <a:ext uri="{FF2B5EF4-FFF2-40B4-BE49-F238E27FC236}">
              <a16:creationId xmlns:a16="http://schemas.microsoft.com/office/drawing/2014/main" id="{00000000-0008-0000-0200-00003F020000}"/>
            </a:ext>
          </a:extLst>
        </xdr:cNvPr>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77470</xdr:rowOff>
    </xdr:from>
    <xdr:to>
      <xdr:col>116</xdr:col>
      <xdr:colOff>62865</xdr:colOff>
      <xdr:row>42</xdr:row>
      <xdr:rowOff>36195</xdr:rowOff>
    </xdr:to>
    <xdr:cxnSp macro="">
      <xdr:nvCxnSpPr>
        <xdr:cNvPr id="576" name="直線コネクタ 575">
          <a:extLst>
            <a:ext uri="{FF2B5EF4-FFF2-40B4-BE49-F238E27FC236}">
              <a16:creationId xmlns:a16="http://schemas.microsoft.com/office/drawing/2014/main" id="{00000000-0008-0000-0200-000040020000}"/>
            </a:ext>
          </a:extLst>
        </xdr:cNvPr>
        <xdr:cNvCxnSpPr/>
      </xdr:nvCxnSpPr>
      <xdr:spPr>
        <a:xfrm flipV="1">
          <a:off x="22160865" y="5906770"/>
          <a:ext cx="0" cy="13303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40640</xdr:rowOff>
    </xdr:from>
    <xdr:ext cx="378460" cy="257810"/>
    <xdr:sp macro="" textlink="">
      <xdr:nvSpPr>
        <xdr:cNvPr id="577" name="【一般廃棄物処理施設】&#10;一人当たり有形固定資産（償却資産）額最小値テキスト">
          <a:extLst>
            <a:ext uri="{FF2B5EF4-FFF2-40B4-BE49-F238E27FC236}">
              <a16:creationId xmlns:a16="http://schemas.microsoft.com/office/drawing/2014/main" id="{00000000-0008-0000-0200-000041020000}"/>
            </a:ext>
          </a:extLst>
        </xdr:cNvPr>
        <xdr:cNvSpPr txBox="1"/>
      </xdr:nvSpPr>
      <xdr:spPr>
        <a:xfrm>
          <a:off x="22199600" y="7241540"/>
          <a:ext cx="3784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449</a:t>
          </a:r>
          <a:endParaRPr kumimoji="1" lang="ja-JP" altLang="en-US" sz="1000" b="1">
            <a:latin typeface="ＭＳ Ｐゴシック"/>
            <a:ea typeface="ＭＳ Ｐゴシック"/>
          </a:endParaRPr>
        </a:p>
      </xdr:txBody>
    </xdr:sp>
    <xdr:clientData/>
  </xdr:oneCellAnchor>
  <xdr:twoCellAnchor>
    <xdr:from>
      <xdr:col>115</xdr:col>
      <xdr:colOff>165100</xdr:colOff>
      <xdr:row>42</xdr:row>
      <xdr:rowOff>36195</xdr:rowOff>
    </xdr:from>
    <xdr:to>
      <xdr:col>116</xdr:col>
      <xdr:colOff>152400</xdr:colOff>
      <xdr:row>42</xdr:row>
      <xdr:rowOff>36195</xdr:rowOff>
    </xdr:to>
    <xdr:cxnSp macro="">
      <xdr:nvCxnSpPr>
        <xdr:cNvPr id="578" name="直線コネクタ 577">
          <a:extLst>
            <a:ext uri="{FF2B5EF4-FFF2-40B4-BE49-F238E27FC236}">
              <a16:creationId xmlns:a16="http://schemas.microsoft.com/office/drawing/2014/main" id="{00000000-0008-0000-0200-000042020000}"/>
            </a:ext>
          </a:extLst>
        </xdr:cNvPr>
        <xdr:cNvCxnSpPr/>
      </xdr:nvCxnSpPr>
      <xdr:spPr>
        <a:xfrm>
          <a:off x="22072600" y="7237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24130</xdr:rowOff>
    </xdr:from>
    <xdr:ext cx="598805" cy="259080"/>
    <xdr:sp macro="" textlink="">
      <xdr:nvSpPr>
        <xdr:cNvPr id="579" name="【一般廃棄物処理施設】&#10;一人当たり有形固定資産（償却資産）額最大値テキスト">
          <a:extLst>
            <a:ext uri="{FF2B5EF4-FFF2-40B4-BE49-F238E27FC236}">
              <a16:creationId xmlns:a16="http://schemas.microsoft.com/office/drawing/2014/main" id="{00000000-0008-0000-0200-000043020000}"/>
            </a:ext>
          </a:extLst>
        </xdr:cNvPr>
        <xdr:cNvSpPr txBox="1"/>
      </xdr:nvSpPr>
      <xdr:spPr>
        <a:xfrm>
          <a:off x="22199600" y="56819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349,649</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77470</xdr:rowOff>
    </xdr:from>
    <xdr:to>
      <xdr:col>116</xdr:col>
      <xdr:colOff>152400</xdr:colOff>
      <xdr:row>34</xdr:row>
      <xdr:rowOff>77470</xdr:rowOff>
    </xdr:to>
    <xdr:cxnSp macro="">
      <xdr:nvCxnSpPr>
        <xdr:cNvPr id="580" name="直線コネクタ 579">
          <a:extLst>
            <a:ext uri="{FF2B5EF4-FFF2-40B4-BE49-F238E27FC236}">
              <a16:creationId xmlns:a16="http://schemas.microsoft.com/office/drawing/2014/main" id="{00000000-0008-0000-0200-000044020000}"/>
            </a:ext>
          </a:extLst>
        </xdr:cNvPr>
        <xdr:cNvCxnSpPr/>
      </xdr:nvCxnSpPr>
      <xdr:spPr>
        <a:xfrm>
          <a:off x="22072600" y="59067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118110</xdr:rowOff>
    </xdr:from>
    <xdr:ext cx="534670" cy="259080"/>
    <xdr:sp macro="" textlink="">
      <xdr:nvSpPr>
        <xdr:cNvPr id="581" name="【一般廃棄物処理施設】&#10;一人当たり有形固定資産（償却資産）額平均値テキスト">
          <a:extLst>
            <a:ext uri="{FF2B5EF4-FFF2-40B4-BE49-F238E27FC236}">
              <a16:creationId xmlns:a16="http://schemas.microsoft.com/office/drawing/2014/main" id="{00000000-0008-0000-0200-000045020000}"/>
            </a:ext>
          </a:extLst>
        </xdr:cNvPr>
        <xdr:cNvSpPr txBox="1"/>
      </xdr:nvSpPr>
      <xdr:spPr>
        <a:xfrm>
          <a:off x="22199600" y="680466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95,041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139700</xdr:rowOff>
    </xdr:from>
    <xdr:to>
      <xdr:col>116</xdr:col>
      <xdr:colOff>114300</xdr:colOff>
      <xdr:row>40</xdr:row>
      <xdr:rowOff>69850</xdr:rowOff>
    </xdr:to>
    <xdr:sp macro="" textlink="">
      <xdr:nvSpPr>
        <xdr:cNvPr id="582" name="フローチャート: 判断 581">
          <a:extLst>
            <a:ext uri="{FF2B5EF4-FFF2-40B4-BE49-F238E27FC236}">
              <a16:creationId xmlns:a16="http://schemas.microsoft.com/office/drawing/2014/main" id="{00000000-0008-0000-0200-000046020000}"/>
            </a:ext>
          </a:extLst>
        </xdr:cNvPr>
        <xdr:cNvSpPr/>
      </xdr:nvSpPr>
      <xdr:spPr>
        <a:xfrm>
          <a:off x="22110700" y="682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144780</xdr:rowOff>
    </xdr:from>
    <xdr:to>
      <xdr:col>112</xdr:col>
      <xdr:colOff>38100</xdr:colOff>
      <xdr:row>40</xdr:row>
      <xdr:rowOff>74930</xdr:rowOff>
    </xdr:to>
    <xdr:sp macro="" textlink="">
      <xdr:nvSpPr>
        <xdr:cNvPr id="583" name="フローチャート: 判断 582">
          <a:extLst>
            <a:ext uri="{FF2B5EF4-FFF2-40B4-BE49-F238E27FC236}">
              <a16:creationId xmlns:a16="http://schemas.microsoft.com/office/drawing/2014/main" id="{00000000-0008-0000-0200-000047020000}"/>
            </a:ext>
          </a:extLst>
        </xdr:cNvPr>
        <xdr:cNvSpPr/>
      </xdr:nvSpPr>
      <xdr:spPr>
        <a:xfrm>
          <a:off x="21272500" y="6831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145415</xdr:rowOff>
    </xdr:from>
    <xdr:to>
      <xdr:col>107</xdr:col>
      <xdr:colOff>101600</xdr:colOff>
      <xdr:row>40</xdr:row>
      <xdr:rowOff>75565</xdr:rowOff>
    </xdr:to>
    <xdr:sp macro="" textlink="">
      <xdr:nvSpPr>
        <xdr:cNvPr id="584" name="フローチャート: 判断 583">
          <a:extLst>
            <a:ext uri="{FF2B5EF4-FFF2-40B4-BE49-F238E27FC236}">
              <a16:creationId xmlns:a16="http://schemas.microsoft.com/office/drawing/2014/main" id="{00000000-0008-0000-0200-000048020000}"/>
            </a:ext>
          </a:extLst>
        </xdr:cNvPr>
        <xdr:cNvSpPr/>
      </xdr:nvSpPr>
      <xdr:spPr>
        <a:xfrm>
          <a:off x="20383500" y="683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2540</xdr:rowOff>
    </xdr:from>
    <xdr:to>
      <xdr:col>102</xdr:col>
      <xdr:colOff>165100</xdr:colOff>
      <xdr:row>40</xdr:row>
      <xdr:rowOff>104140</xdr:rowOff>
    </xdr:to>
    <xdr:sp macro="" textlink="">
      <xdr:nvSpPr>
        <xdr:cNvPr id="585" name="フローチャート: 判断 584">
          <a:extLst>
            <a:ext uri="{FF2B5EF4-FFF2-40B4-BE49-F238E27FC236}">
              <a16:creationId xmlns:a16="http://schemas.microsoft.com/office/drawing/2014/main" id="{00000000-0008-0000-0200-000049020000}"/>
            </a:ext>
          </a:extLst>
        </xdr:cNvPr>
        <xdr:cNvSpPr/>
      </xdr:nvSpPr>
      <xdr:spPr>
        <a:xfrm>
          <a:off x="194945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143510</xdr:rowOff>
    </xdr:from>
    <xdr:to>
      <xdr:col>98</xdr:col>
      <xdr:colOff>38100</xdr:colOff>
      <xdr:row>40</xdr:row>
      <xdr:rowOff>73660</xdr:rowOff>
    </xdr:to>
    <xdr:sp macro="" textlink="">
      <xdr:nvSpPr>
        <xdr:cNvPr id="586" name="フローチャート: 判断 585">
          <a:extLst>
            <a:ext uri="{FF2B5EF4-FFF2-40B4-BE49-F238E27FC236}">
              <a16:creationId xmlns:a16="http://schemas.microsoft.com/office/drawing/2014/main" id="{00000000-0008-0000-0200-00004A020000}"/>
            </a:ext>
          </a:extLst>
        </xdr:cNvPr>
        <xdr:cNvSpPr/>
      </xdr:nvSpPr>
      <xdr:spPr>
        <a:xfrm>
          <a:off x="18605500" y="6830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587" name="テキスト ボックス 586">
          <a:extLst>
            <a:ext uri="{FF2B5EF4-FFF2-40B4-BE49-F238E27FC236}">
              <a16:creationId xmlns:a16="http://schemas.microsoft.com/office/drawing/2014/main" id="{00000000-0008-0000-0200-00004B020000}"/>
            </a:ext>
          </a:extLst>
        </xdr:cNvPr>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588" name="テキスト ボックス 587">
          <a:extLst>
            <a:ext uri="{FF2B5EF4-FFF2-40B4-BE49-F238E27FC236}">
              <a16:creationId xmlns:a16="http://schemas.microsoft.com/office/drawing/2014/main" id="{00000000-0008-0000-0200-00004C020000}"/>
            </a:ext>
          </a:extLst>
        </xdr:cNvPr>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589" name="テキスト ボックス 588">
          <a:extLst>
            <a:ext uri="{FF2B5EF4-FFF2-40B4-BE49-F238E27FC236}">
              <a16:creationId xmlns:a16="http://schemas.microsoft.com/office/drawing/2014/main" id="{00000000-0008-0000-0200-00004D020000}"/>
            </a:ext>
          </a:extLst>
        </xdr:cNvPr>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590" name="テキスト ボックス 589">
          <a:extLst>
            <a:ext uri="{FF2B5EF4-FFF2-40B4-BE49-F238E27FC236}">
              <a16:creationId xmlns:a16="http://schemas.microsoft.com/office/drawing/2014/main" id="{00000000-0008-0000-0200-00004E020000}"/>
            </a:ext>
          </a:extLst>
        </xdr:cNvPr>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591" name="テキスト ボックス 590">
          <a:extLst>
            <a:ext uri="{FF2B5EF4-FFF2-40B4-BE49-F238E27FC236}">
              <a16:creationId xmlns:a16="http://schemas.microsoft.com/office/drawing/2014/main" id="{00000000-0008-0000-0200-00004F020000}"/>
            </a:ext>
          </a:extLst>
        </xdr:cNvPr>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70485</xdr:rowOff>
    </xdr:from>
    <xdr:to>
      <xdr:col>116</xdr:col>
      <xdr:colOff>114300</xdr:colOff>
      <xdr:row>39</xdr:row>
      <xdr:rowOff>635</xdr:rowOff>
    </xdr:to>
    <xdr:sp macro="" textlink="">
      <xdr:nvSpPr>
        <xdr:cNvPr id="592" name="楕円 591">
          <a:extLst>
            <a:ext uri="{FF2B5EF4-FFF2-40B4-BE49-F238E27FC236}">
              <a16:creationId xmlns:a16="http://schemas.microsoft.com/office/drawing/2014/main" id="{00000000-0008-0000-0200-000050020000}"/>
            </a:ext>
          </a:extLst>
        </xdr:cNvPr>
        <xdr:cNvSpPr/>
      </xdr:nvSpPr>
      <xdr:spPr>
        <a:xfrm>
          <a:off x="22110700" y="6585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93345</xdr:rowOff>
    </xdr:from>
    <xdr:ext cx="598805" cy="259080"/>
    <xdr:sp macro="" textlink="">
      <xdr:nvSpPr>
        <xdr:cNvPr id="593" name="【一般廃棄物処理施設】&#10;一人当たり有形固定資産（償却資産）額該当値テキスト">
          <a:extLst>
            <a:ext uri="{FF2B5EF4-FFF2-40B4-BE49-F238E27FC236}">
              <a16:creationId xmlns:a16="http://schemas.microsoft.com/office/drawing/2014/main" id="{00000000-0008-0000-0200-000051020000}"/>
            </a:ext>
          </a:extLst>
        </xdr:cNvPr>
        <xdr:cNvSpPr txBox="1"/>
      </xdr:nvSpPr>
      <xdr:spPr>
        <a:xfrm>
          <a:off x="22199600" y="643699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158,090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85090</xdr:rowOff>
    </xdr:from>
    <xdr:to>
      <xdr:col>112</xdr:col>
      <xdr:colOff>38100</xdr:colOff>
      <xdr:row>39</xdr:row>
      <xdr:rowOff>15240</xdr:rowOff>
    </xdr:to>
    <xdr:sp macro="" textlink="">
      <xdr:nvSpPr>
        <xdr:cNvPr id="594" name="楕円 593">
          <a:extLst>
            <a:ext uri="{FF2B5EF4-FFF2-40B4-BE49-F238E27FC236}">
              <a16:creationId xmlns:a16="http://schemas.microsoft.com/office/drawing/2014/main" id="{00000000-0008-0000-0200-000052020000}"/>
            </a:ext>
          </a:extLst>
        </xdr:cNvPr>
        <xdr:cNvSpPr/>
      </xdr:nvSpPr>
      <xdr:spPr>
        <a:xfrm>
          <a:off x="21272500" y="6600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121285</xdr:rowOff>
    </xdr:from>
    <xdr:to>
      <xdr:col>116</xdr:col>
      <xdr:colOff>63500</xdr:colOff>
      <xdr:row>38</xdr:row>
      <xdr:rowOff>135890</xdr:rowOff>
    </xdr:to>
    <xdr:cxnSp macro="">
      <xdr:nvCxnSpPr>
        <xdr:cNvPr id="595" name="直線コネクタ 594">
          <a:extLst>
            <a:ext uri="{FF2B5EF4-FFF2-40B4-BE49-F238E27FC236}">
              <a16:creationId xmlns:a16="http://schemas.microsoft.com/office/drawing/2014/main" id="{00000000-0008-0000-0200-000053020000}"/>
            </a:ext>
          </a:extLst>
        </xdr:cNvPr>
        <xdr:cNvCxnSpPr/>
      </xdr:nvCxnSpPr>
      <xdr:spPr>
        <a:xfrm flipV="1">
          <a:off x="21323300" y="6636385"/>
          <a:ext cx="8382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99695</xdr:rowOff>
    </xdr:from>
    <xdr:to>
      <xdr:col>107</xdr:col>
      <xdr:colOff>101600</xdr:colOff>
      <xdr:row>39</xdr:row>
      <xdr:rowOff>29845</xdr:rowOff>
    </xdr:to>
    <xdr:sp macro="" textlink="">
      <xdr:nvSpPr>
        <xdr:cNvPr id="596" name="楕円 595">
          <a:extLst>
            <a:ext uri="{FF2B5EF4-FFF2-40B4-BE49-F238E27FC236}">
              <a16:creationId xmlns:a16="http://schemas.microsoft.com/office/drawing/2014/main" id="{00000000-0008-0000-0200-000054020000}"/>
            </a:ext>
          </a:extLst>
        </xdr:cNvPr>
        <xdr:cNvSpPr/>
      </xdr:nvSpPr>
      <xdr:spPr>
        <a:xfrm>
          <a:off x="20383500" y="661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135890</xdr:rowOff>
    </xdr:from>
    <xdr:to>
      <xdr:col>111</xdr:col>
      <xdr:colOff>177800</xdr:colOff>
      <xdr:row>38</xdr:row>
      <xdr:rowOff>150495</xdr:rowOff>
    </xdr:to>
    <xdr:cxnSp macro="">
      <xdr:nvCxnSpPr>
        <xdr:cNvPr id="597" name="直線コネクタ 596">
          <a:extLst>
            <a:ext uri="{FF2B5EF4-FFF2-40B4-BE49-F238E27FC236}">
              <a16:creationId xmlns:a16="http://schemas.microsoft.com/office/drawing/2014/main" id="{00000000-0008-0000-0200-000055020000}"/>
            </a:ext>
          </a:extLst>
        </xdr:cNvPr>
        <xdr:cNvCxnSpPr/>
      </xdr:nvCxnSpPr>
      <xdr:spPr>
        <a:xfrm flipV="1">
          <a:off x="20434300" y="6650990"/>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111760</xdr:rowOff>
    </xdr:from>
    <xdr:to>
      <xdr:col>102</xdr:col>
      <xdr:colOff>165100</xdr:colOff>
      <xdr:row>39</xdr:row>
      <xdr:rowOff>41910</xdr:rowOff>
    </xdr:to>
    <xdr:sp macro="" textlink="">
      <xdr:nvSpPr>
        <xdr:cNvPr id="598" name="楕円 597">
          <a:extLst>
            <a:ext uri="{FF2B5EF4-FFF2-40B4-BE49-F238E27FC236}">
              <a16:creationId xmlns:a16="http://schemas.microsoft.com/office/drawing/2014/main" id="{00000000-0008-0000-0200-000056020000}"/>
            </a:ext>
          </a:extLst>
        </xdr:cNvPr>
        <xdr:cNvSpPr/>
      </xdr:nvSpPr>
      <xdr:spPr>
        <a:xfrm>
          <a:off x="19494500" y="662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150495</xdr:rowOff>
    </xdr:from>
    <xdr:to>
      <xdr:col>107</xdr:col>
      <xdr:colOff>50800</xdr:colOff>
      <xdr:row>38</xdr:row>
      <xdr:rowOff>162560</xdr:rowOff>
    </xdr:to>
    <xdr:cxnSp macro="">
      <xdr:nvCxnSpPr>
        <xdr:cNvPr id="599" name="直線コネクタ 598">
          <a:extLst>
            <a:ext uri="{FF2B5EF4-FFF2-40B4-BE49-F238E27FC236}">
              <a16:creationId xmlns:a16="http://schemas.microsoft.com/office/drawing/2014/main" id="{00000000-0008-0000-0200-000057020000}"/>
            </a:ext>
          </a:extLst>
        </xdr:cNvPr>
        <xdr:cNvCxnSpPr/>
      </xdr:nvCxnSpPr>
      <xdr:spPr>
        <a:xfrm flipV="1">
          <a:off x="19545300" y="6665595"/>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125095</xdr:rowOff>
    </xdr:from>
    <xdr:to>
      <xdr:col>98</xdr:col>
      <xdr:colOff>38100</xdr:colOff>
      <xdr:row>39</xdr:row>
      <xdr:rowOff>55245</xdr:rowOff>
    </xdr:to>
    <xdr:sp macro="" textlink="">
      <xdr:nvSpPr>
        <xdr:cNvPr id="600" name="楕円 599">
          <a:extLst>
            <a:ext uri="{FF2B5EF4-FFF2-40B4-BE49-F238E27FC236}">
              <a16:creationId xmlns:a16="http://schemas.microsoft.com/office/drawing/2014/main" id="{00000000-0008-0000-0200-000058020000}"/>
            </a:ext>
          </a:extLst>
        </xdr:cNvPr>
        <xdr:cNvSpPr/>
      </xdr:nvSpPr>
      <xdr:spPr>
        <a:xfrm>
          <a:off x="18605500" y="6640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162560</xdr:rowOff>
    </xdr:from>
    <xdr:to>
      <xdr:col>102</xdr:col>
      <xdr:colOff>114300</xdr:colOff>
      <xdr:row>39</xdr:row>
      <xdr:rowOff>4445</xdr:rowOff>
    </xdr:to>
    <xdr:cxnSp macro="">
      <xdr:nvCxnSpPr>
        <xdr:cNvPr id="601" name="直線コネクタ 600">
          <a:extLst>
            <a:ext uri="{FF2B5EF4-FFF2-40B4-BE49-F238E27FC236}">
              <a16:creationId xmlns:a16="http://schemas.microsoft.com/office/drawing/2014/main" id="{00000000-0008-0000-0200-000059020000}"/>
            </a:ext>
          </a:extLst>
        </xdr:cNvPr>
        <xdr:cNvCxnSpPr/>
      </xdr:nvCxnSpPr>
      <xdr:spPr>
        <a:xfrm flipV="1">
          <a:off x="18656300" y="667766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88265</xdr:colOff>
      <xdr:row>40</xdr:row>
      <xdr:rowOff>66040</xdr:rowOff>
    </xdr:from>
    <xdr:ext cx="534670" cy="257810"/>
    <xdr:sp macro="" textlink="">
      <xdr:nvSpPr>
        <xdr:cNvPr id="602" name="n_1aveValue【一般廃棄物処理施設】&#10;一人当たり有形固定資産（償却資産）額">
          <a:extLst>
            <a:ext uri="{FF2B5EF4-FFF2-40B4-BE49-F238E27FC236}">
              <a16:creationId xmlns:a16="http://schemas.microsoft.com/office/drawing/2014/main" id="{00000000-0008-0000-0200-00005A020000}"/>
            </a:ext>
          </a:extLst>
        </xdr:cNvPr>
        <xdr:cNvSpPr txBox="1"/>
      </xdr:nvSpPr>
      <xdr:spPr>
        <a:xfrm>
          <a:off x="21043265" y="6924040"/>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93,651</a:t>
          </a:r>
          <a:endParaRPr kumimoji="1" lang="ja-JP" altLang="en-US" sz="1000" b="1">
            <a:solidFill>
              <a:srgbClr val="000080"/>
            </a:solidFill>
            <a:latin typeface="ＭＳ Ｐゴシック"/>
            <a:ea typeface="ＭＳ Ｐゴシック"/>
          </a:endParaRPr>
        </a:p>
      </xdr:txBody>
    </xdr:sp>
    <xdr:clientData/>
  </xdr:oneCellAnchor>
  <xdr:oneCellAnchor>
    <xdr:from>
      <xdr:col>105</xdr:col>
      <xdr:colOff>164465</xdr:colOff>
      <xdr:row>40</xdr:row>
      <xdr:rowOff>66675</xdr:rowOff>
    </xdr:from>
    <xdr:ext cx="533400" cy="257810"/>
    <xdr:sp macro="" textlink="">
      <xdr:nvSpPr>
        <xdr:cNvPr id="603" name="n_2aveValue【一般廃棄物処理施設】&#10;一人当たり有形固定資産（償却資産）額">
          <a:extLst>
            <a:ext uri="{FF2B5EF4-FFF2-40B4-BE49-F238E27FC236}">
              <a16:creationId xmlns:a16="http://schemas.microsoft.com/office/drawing/2014/main" id="{00000000-0008-0000-0200-00005B020000}"/>
            </a:ext>
          </a:extLst>
        </xdr:cNvPr>
        <xdr:cNvSpPr txBox="1"/>
      </xdr:nvSpPr>
      <xdr:spPr>
        <a:xfrm>
          <a:off x="20166965" y="692467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93,479</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37465</xdr:colOff>
      <xdr:row>40</xdr:row>
      <xdr:rowOff>95250</xdr:rowOff>
    </xdr:from>
    <xdr:ext cx="533400" cy="259080"/>
    <xdr:sp macro="" textlink="">
      <xdr:nvSpPr>
        <xdr:cNvPr id="604" name="n_3aveValue【一般廃棄物処理施設】&#10;一人当たり有形固定資産（償却資産）額">
          <a:extLst>
            <a:ext uri="{FF2B5EF4-FFF2-40B4-BE49-F238E27FC236}">
              <a16:creationId xmlns:a16="http://schemas.microsoft.com/office/drawing/2014/main" id="{00000000-0008-0000-0200-00005C020000}"/>
            </a:ext>
          </a:extLst>
        </xdr:cNvPr>
        <xdr:cNvSpPr txBox="1"/>
      </xdr:nvSpPr>
      <xdr:spPr>
        <a:xfrm>
          <a:off x="19277965" y="695325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86,023</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100965</xdr:colOff>
      <xdr:row>40</xdr:row>
      <xdr:rowOff>64770</xdr:rowOff>
    </xdr:from>
    <xdr:ext cx="533400" cy="257810"/>
    <xdr:sp macro="" textlink="">
      <xdr:nvSpPr>
        <xdr:cNvPr id="605" name="n_4aveValue【一般廃棄物処理施設】&#10;一人当たり有形固定資産（償却資産）額">
          <a:extLst>
            <a:ext uri="{FF2B5EF4-FFF2-40B4-BE49-F238E27FC236}">
              <a16:creationId xmlns:a16="http://schemas.microsoft.com/office/drawing/2014/main" id="{00000000-0008-0000-0200-00005D020000}"/>
            </a:ext>
          </a:extLst>
        </xdr:cNvPr>
        <xdr:cNvSpPr txBox="1"/>
      </xdr:nvSpPr>
      <xdr:spPr>
        <a:xfrm>
          <a:off x="18388965" y="692277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93,982</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55880</xdr:colOff>
      <xdr:row>37</xdr:row>
      <xdr:rowOff>31750</xdr:rowOff>
    </xdr:from>
    <xdr:ext cx="597535" cy="257810"/>
    <xdr:sp macro="" textlink="">
      <xdr:nvSpPr>
        <xdr:cNvPr id="606" name="n_1mainValue【一般廃棄物処理施設】&#10;一人当たり有形固定資産（償却資産）額">
          <a:extLst>
            <a:ext uri="{FF2B5EF4-FFF2-40B4-BE49-F238E27FC236}">
              <a16:creationId xmlns:a16="http://schemas.microsoft.com/office/drawing/2014/main" id="{00000000-0008-0000-0200-00005E020000}"/>
            </a:ext>
          </a:extLst>
        </xdr:cNvPr>
        <xdr:cNvSpPr txBox="1"/>
      </xdr:nvSpPr>
      <xdr:spPr>
        <a:xfrm>
          <a:off x="21010880" y="637540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154,317</a:t>
          </a:r>
          <a:endParaRPr kumimoji="1" lang="ja-JP" altLang="en-US" sz="1000" b="1">
            <a:solidFill>
              <a:srgbClr val="FF0000"/>
            </a:solidFill>
            <a:latin typeface="ＭＳ Ｐゴシック"/>
            <a:ea typeface="ＭＳ Ｐゴシック"/>
          </a:endParaRPr>
        </a:p>
      </xdr:txBody>
    </xdr:sp>
    <xdr:clientData/>
  </xdr:oneCellAnchor>
  <xdr:oneCellAnchor>
    <xdr:from>
      <xdr:col>105</xdr:col>
      <xdr:colOff>132080</xdr:colOff>
      <xdr:row>37</xdr:row>
      <xdr:rowOff>46355</xdr:rowOff>
    </xdr:from>
    <xdr:ext cx="597535" cy="259080"/>
    <xdr:sp macro="" textlink="">
      <xdr:nvSpPr>
        <xdr:cNvPr id="607" name="n_2mainValue【一般廃棄物処理施設】&#10;一人当たり有形固定資産（償却資産）額">
          <a:extLst>
            <a:ext uri="{FF2B5EF4-FFF2-40B4-BE49-F238E27FC236}">
              <a16:creationId xmlns:a16="http://schemas.microsoft.com/office/drawing/2014/main" id="{00000000-0008-0000-0200-00005F020000}"/>
            </a:ext>
          </a:extLst>
        </xdr:cNvPr>
        <xdr:cNvSpPr txBox="1"/>
      </xdr:nvSpPr>
      <xdr:spPr>
        <a:xfrm>
          <a:off x="20134580" y="639000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150,548</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5080</xdr:colOff>
      <xdr:row>37</xdr:row>
      <xdr:rowOff>58420</xdr:rowOff>
    </xdr:from>
    <xdr:ext cx="597535" cy="259080"/>
    <xdr:sp macro="" textlink="">
      <xdr:nvSpPr>
        <xdr:cNvPr id="608" name="n_3mainValue【一般廃棄物処理施設】&#10;一人当たり有形固定資産（償却資産）額">
          <a:extLst>
            <a:ext uri="{FF2B5EF4-FFF2-40B4-BE49-F238E27FC236}">
              <a16:creationId xmlns:a16="http://schemas.microsoft.com/office/drawing/2014/main" id="{00000000-0008-0000-0200-000060020000}"/>
            </a:ext>
          </a:extLst>
        </xdr:cNvPr>
        <xdr:cNvSpPr txBox="1"/>
      </xdr:nvSpPr>
      <xdr:spPr>
        <a:xfrm>
          <a:off x="19245580" y="640207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147,406</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68580</xdr:colOff>
      <xdr:row>37</xdr:row>
      <xdr:rowOff>71755</xdr:rowOff>
    </xdr:from>
    <xdr:ext cx="597535" cy="259080"/>
    <xdr:sp macro="" textlink="">
      <xdr:nvSpPr>
        <xdr:cNvPr id="609" name="n_4mainValue【一般廃棄物処理施設】&#10;一人当たり有形固定資産（償却資産）額">
          <a:extLst>
            <a:ext uri="{FF2B5EF4-FFF2-40B4-BE49-F238E27FC236}">
              <a16:creationId xmlns:a16="http://schemas.microsoft.com/office/drawing/2014/main" id="{00000000-0008-0000-0200-000061020000}"/>
            </a:ext>
          </a:extLst>
        </xdr:cNvPr>
        <xdr:cNvSpPr txBox="1"/>
      </xdr:nvSpPr>
      <xdr:spPr>
        <a:xfrm>
          <a:off x="18356580" y="641540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143,848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00000000-0008-0000-0200-000062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00000000-0008-0000-0200-000063020000}"/>
            </a:ext>
          </a:extLst>
        </xdr:cNvPr>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00000000-0008-0000-0200-000064020000}"/>
            </a:ext>
          </a:extLst>
        </xdr:cNvPr>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30/66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00000000-0008-0000-0200-000065020000}"/>
            </a:ext>
          </a:extLst>
        </xdr:cNvPr>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00000000-0008-0000-0200-000066020000}"/>
            </a:ext>
          </a:extLst>
        </xdr:cNvPr>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00000000-0008-0000-0200-000067020000}"/>
            </a:ext>
          </a:extLst>
        </xdr:cNvPr>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00000000-0008-0000-0200-000068020000}"/>
            </a:ext>
          </a:extLst>
        </xdr:cNvPr>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00000000-0008-0000-0200-000069020000}"/>
            </a:ext>
          </a:extLst>
        </xdr:cNvPr>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7180" cy="225425"/>
    <xdr:sp macro="" textlink="">
      <xdr:nvSpPr>
        <xdr:cNvPr id="618" name="テキスト ボックス 617">
          <a:extLst>
            <a:ext uri="{FF2B5EF4-FFF2-40B4-BE49-F238E27FC236}">
              <a16:creationId xmlns:a16="http://schemas.microsoft.com/office/drawing/2014/main" id="{00000000-0008-0000-0200-00006A020000}"/>
            </a:ext>
          </a:extLst>
        </xdr:cNvPr>
        <xdr:cNvSpPr txBox="1"/>
      </xdr:nvSpPr>
      <xdr:spPr>
        <a:xfrm>
          <a:off x="12407900" y="895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a:extLst>
            <a:ext uri="{FF2B5EF4-FFF2-40B4-BE49-F238E27FC236}">
              <a16:creationId xmlns:a16="http://schemas.microsoft.com/office/drawing/2014/main" id="{00000000-0008-0000-0200-00006B020000}"/>
            </a:ext>
          </a:extLst>
        </xdr:cNvPr>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6090" cy="257810"/>
    <xdr:sp macro="" textlink="">
      <xdr:nvSpPr>
        <xdr:cNvPr id="620" name="テキスト ボックス 619">
          <a:extLst>
            <a:ext uri="{FF2B5EF4-FFF2-40B4-BE49-F238E27FC236}">
              <a16:creationId xmlns:a16="http://schemas.microsoft.com/office/drawing/2014/main" id="{00000000-0008-0000-0200-00006C020000}"/>
            </a:ext>
          </a:extLst>
        </xdr:cNvPr>
        <xdr:cNvSpPr txBox="1"/>
      </xdr:nvSpPr>
      <xdr:spPr>
        <a:xfrm>
          <a:off x="11978640" y="11287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130810</xdr:rowOff>
    </xdr:from>
    <xdr:to>
      <xdr:col>89</xdr:col>
      <xdr:colOff>177800</xdr:colOff>
      <xdr:row>64</xdr:row>
      <xdr:rowOff>130810</xdr:rowOff>
    </xdr:to>
    <xdr:cxnSp macro="">
      <xdr:nvCxnSpPr>
        <xdr:cNvPr id="621" name="直線コネクタ 620">
          <a:extLst>
            <a:ext uri="{FF2B5EF4-FFF2-40B4-BE49-F238E27FC236}">
              <a16:creationId xmlns:a16="http://schemas.microsoft.com/office/drawing/2014/main" id="{00000000-0008-0000-0200-00006D020000}"/>
            </a:ext>
          </a:extLst>
        </xdr:cNvPr>
        <xdr:cNvCxnSpPr/>
      </xdr:nvCxnSpPr>
      <xdr:spPr>
        <a:xfrm>
          <a:off x="12446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160020</xdr:rowOff>
    </xdr:from>
    <xdr:ext cx="466090" cy="259080"/>
    <xdr:sp macro="" textlink="">
      <xdr:nvSpPr>
        <xdr:cNvPr id="622" name="テキスト ボックス 621">
          <a:extLst>
            <a:ext uri="{FF2B5EF4-FFF2-40B4-BE49-F238E27FC236}">
              <a16:creationId xmlns:a16="http://schemas.microsoft.com/office/drawing/2014/main" id="{00000000-0008-0000-0200-00006E020000}"/>
            </a:ext>
          </a:extLst>
        </xdr:cNvPr>
        <xdr:cNvSpPr txBox="1"/>
      </xdr:nvSpPr>
      <xdr:spPr>
        <a:xfrm>
          <a:off x="11978640" y="109613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146685</xdr:rowOff>
    </xdr:from>
    <xdr:to>
      <xdr:col>89</xdr:col>
      <xdr:colOff>177800</xdr:colOff>
      <xdr:row>62</xdr:row>
      <xdr:rowOff>146685</xdr:rowOff>
    </xdr:to>
    <xdr:cxnSp macro="">
      <xdr:nvCxnSpPr>
        <xdr:cNvPr id="623" name="直線コネクタ 622">
          <a:extLst>
            <a:ext uri="{FF2B5EF4-FFF2-40B4-BE49-F238E27FC236}">
              <a16:creationId xmlns:a16="http://schemas.microsoft.com/office/drawing/2014/main" id="{00000000-0008-0000-0200-00006F020000}"/>
            </a:ext>
          </a:extLst>
        </xdr:cNvPr>
        <xdr:cNvCxnSpPr/>
      </xdr:nvCxnSpPr>
      <xdr:spPr>
        <a:xfrm>
          <a:off x="12446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62</xdr:row>
      <xdr:rowOff>4445</xdr:rowOff>
    </xdr:from>
    <xdr:ext cx="403225" cy="259080"/>
    <xdr:sp macro="" textlink="">
      <xdr:nvSpPr>
        <xdr:cNvPr id="624" name="テキスト ボックス 623">
          <a:extLst>
            <a:ext uri="{FF2B5EF4-FFF2-40B4-BE49-F238E27FC236}">
              <a16:creationId xmlns:a16="http://schemas.microsoft.com/office/drawing/2014/main" id="{00000000-0008-0000-0200-000070020000}"/>
            </a:ext>
          </a:extLst>
        </xdr:cNvPr>
        <xdr:cNvSpPr txBox="1"/>
      </xdr:nvSpPr>
      <xdr:spPr>
        <a:xfrm>
          <a:off x="12042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163195</xdr:rowOff>
    </xdr:from>
    <xdr:to>
      <xdr:col>89</xdr:col>
      <xdr:colOff>177800</xdr:colOff>
      <xdr:row>60</xdr:row>
      <xdr:rowOff>163195</xdr:rowOff>
    </xdr:to>
    <xdr:cxnSp macro="">
      <xdr:nvCxnSpPr>
        <xdr:cNvPr id="625" name="直線コネクタ 624">
          <a:extLst>
            <a:ext uri="{FF2B5EF4-FFF2-40B4-BE49-F238E27FC236}">
              <a16:creationId xmlns:a16="http://schemas.microsoft.com/office/drawing/2014/main" id="{00000000-0008-0000-0200-000071020000}"/>
            </a:ext>
          </a:extLst>
        </xdr:cNvPr>
        <xdr:cNvCxnSpPr/>
      </xdr:nvCxnSpPr>
      <xdr:spPr>
        <a:xfrm>
          <a:off x="12446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60</xdr:row>
      <xdr:rowOff>20955</xdr:rowOff>
    </xdr:from>
    <xdr:ext cx="403225" cy="257810"/>
    <xdr:sp macro="" textlink="">
      <xdr:nvSpPr>
        <xdr:cNvPr id="626" name="テキスト ボックス 625">
          <a:extLst>
            <a:ext uri="{FF2B5EF4-FFF2-40B4-BE49-F238E27FC236}">
              <a16:creationId xmlns:a16="http://schemas.microsoft.com/office/drawing/2014/main" id="{00000000-0008-0000-0200-000072020000}"/>
            </a:ext>
          </a:extLst>
        </xdr:cNvPr>
        <xdr:cNvSpPr txBox="1"/>
      </xdr:nvSpPr>
      <xdr:spPr>
        <a:xfrm>
          <a:off x="12042775" y="1030795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8255</xdr:rowOff>
    </xdr:from>
    <xdr:to>
      <xdr:col>89</xdr:col>
      <xdr:colOff>177800</xdr:colOff>
      <xdr:row>59</xdr:row>
      <xdr:rowOff>8255</xdr:rowOff>
    </xdr:to>
    <xdr:cxnSp macro="">
      <xdr:nvCxnSpPr>
        <xdr:cNvPr id="627" name="直線コネクタ 626">
          <a:extLst>
            <a:ext uri="{FF2B5EF4-FFF2-40B4-BE49-F238E27FC236}">
              <a16:creationId xmlns:a16="http://schemas.microsoft.com/office/drawing/2014/main" id="{00000000-0008-0000-0200-000073020000}"/>
            </a:ext>
          </a:extLst>
        </xdr:cNvPr>
        <xdr:cNvCxnSpPr/>
      </xdr:nvCxnSpPr>
      <xdr:spPr>
        <a:xfrm>
          <a:off x="12446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58</xdr:row>
      <xdr:rowOff>37465</xdr:rowOff>
    </xdr:from>
    <xdr:ext cx="403225" cy="259080"/>
    <xdr:sp macro="" textlink="">
      <xdr:nvSpPr>
        <xdr:cNvPr id="628" name="テキスト ボックス 627">
          <a:extLst>
            <a:ext uri="{FF2B5EF4-FFF2-40B4-BE49-F238E27FC236}">
              <a16:creationId xmlns:a16="http://schemas.microsoft.com/office/drawing/2014/main" id="{00000000-0008-0000-0200-000074020000}"/>
            </a:ext>
          </a:extLst>
        </xdr:cNvPr>
        <xdr:cNvSpPr txBox="1"/>
      </xdr:nvSpPr>
      <xdr:spPr>
        <a:xfrm>
          <a:off x="12042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24765</xdr:rowOff>
    </xdr:from>
    <xdr:to>
      <xdr:col>89</xdr:col>
      <xdr:colOff>177800</xdr:colOff>
      <xdr:row>57</xdr:row>
      <xdr:rowOff>24765</xdr:rowOff>
    </xdr:to>
    <xdr:cxnSp macro="">
      <xdr:nvCxnSpPr>
        <xdr:cNvPr id="629" name="直線コネクタ 628">
          <a:extLst>
            <a:ext uri="{FF2B5EF4-FFF2-40B4-BE49-F238E27FC236}">
              <a16:creationId xmlns:a16="http://schemas.microsoft.com/office/drawing/2014/main" id="{00000000-0008-0000-0200-000075020000}"/>
            </a:ext>
          </a:extLst>
        </xdr:cNvPr>
        <xdr:cNvCxnSpPr/>
      </xdr:nvCxnSpPr>
      <xdr:spPr>
        <a:xfrm>
          <a:off x="12446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53975</xdr:rowOff>
    </xdr:from>
    <xdr:ext cx="403225" cy="257810"/>
    <xdr:sp macro="" textlink="">
      <xdr:nvSpPr>
        <xdr:cNvPr id="630" name="テキスト ボックス 629">
          <a:extLst>
            <a:ext uri="{FF2B5EF4-FFF2-40B4-BE49-F238E27FC236}">
              <a16:creationId xmlns:a16="http://schemas.microsoft.com/office/drawing/2014/main" id="{00000000-0008-0000-0200-000076020000}"/>
            </a:ext>
          </a:extLst>
        </xdr:cNvPr>
        <xdr:cNvSpPr txBox="1"/>
      </xdr:nvSpPr>
      <xdr:spPr>
        <a:xfrm>
          <a:off x="12042775" y="965517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40640</xdr:rowOff>
    </xdr:from>
    <xdr:to>
      <xdr:col>89</xdr:col>
      <xdr:colOff>177800</xdr:colOff>
      <xdr:row>55</xdr:row>
      <xdr:rowOff>40640</xdr:rowOff>
    </xdr:to>
    <xdr:cxnSp macro="">
      <xdr:nvCxnSpPr>
        <xdr:cNvPr id="631" name="直線コネクタ 630">
          <a:extLst>
            <a:ext uri="{FF2B5EF4-FFF2-40B4-BE49-F238E27FC236}">
              <a16:creationId xmlns:a16="http://schemas.microsoft.com/office/drawing/2014/main" id="{00000000-0008-0000-0200-000077020000}"/>
            </a:ext>
          </a:extLst>
        </xdr:cNvPr>
        <xdr:cNvCxnSpPr/>
      </xdr:nvCxnSpPr>
      <xdr:spPr>
        <a:xfrm>
          <a:off x="12446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54</xdr:row>
      <xdr:rowOff>69850</xdr:rowOff>
    </xdr:from>
    <xdr:ext cx="337820" cy="259080"/>
    <xdr:sp macro="" textlink="">
      <xdr:nvSpPr>
        <xdr:cNvPr id="632" name="テキスト ボックス 631">
          <a:extLst>
            <a:ext uri="{FF2B5EF4-FFF2-40B4-BE49-F238E27FC236}">
              <a16:creationId xmlns:a16="http://schemas.microsoft.com/office/drawing/2014/main" id="{00000000-0008-0000-0200-000078020000}"/>
            </a:ext>
          </a:extLst>
        </xdr:cNvPr>
        <xdr:cNvSpPr txBox="1"/>
      </xdr:nvSpPr>
      <xdr:spPr>
        <a:xfrm>
          <a:off x="12106910" y="932815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3" name="直線コネクタ 632">
          <a:extLst>
            <a:ext uri="{FF2B5EF4-FFF2-40B4-BE49-F238E27FC236}">
              <a16:creationId xmlns:a16="http://schemas.microsoft.com/office/drawing/2014/main" id="{00000000-0008-0000-0200-000079020000}"/>
            </a:ext>
          </a:extLst>
        </xdr:cNvPr>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4" name="【保健センター・保健所】&#10;有形固定資産減価償却率グラフ枠">
          <a:extLst>
            <a:ext uri="{FF2B5EF4-FFF2-40B4-BE49-F238E27FC236}">
              <a16:creationId xmlns:a16="http://schemas.microsoft.com/office/drawing/2014/main" id="{00000000-0008-0000-0200-00007A020000}"/>
            </a:ext>
          </a:extLst>
        </xdr:cNvPr>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55</xdr:row>
      <xdr:rowOff>142240</xdr:rowOff>
    </xdr:from>
    <xdr:to>
      <xdr:col>85</xdr:col>
      <xdr:colOff>126365</xdr:colOff>
      <xdr:row>64</xdr:row>
      <xdr:rowOff>130810</xdr:rowOff>
    </xdr:to>
    <xdr:cxnSp macro="">
      <xdr:nvCxnSpPr>
        <xdr:cNvPr id="635" name="直線コネクタ 634">
          <a:extLst>
            <a:ext uri="{FF2B5EF4-FFF2-40B4-BE49-F238E27FC236}">
              <a16:creationId xmlns:a16="http://schemas.microsoft.com/office/drawing/2014/main" id="{00000000-0008-0000-0200-00007B020000}"/>
            </a:ext>
          </a:extLst>
        </xdr:cNvPr>
        <xdr:cNvCxnSpPr/>
      </xdr:nvCxnSpPr>
      <xdr:spPr>
        <a:xfrm flipV="1">
          <a:off x="16318865" y="9571990"/>
          <a:ext cx="0" cy="1531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134620</xdr:rowOff>
    </xdr:from>
    <xdr:ext cx="469900" cy="257810"/>
    <xdr:sp macro="" textlink="">
      <xdr:nvSpPr>
        <xdr:cNvPr id="636" name="【保健センター・保健所】&#10;有形固定資産減価償却率最小値テキスト">
          <a:extLst>
            <a:ext uri="{FF2B5EF4-FFF2-40B4-BE49-F238E27FC236}">
              <a16:creationId xmlns:a16="http://schemas.microsoft.com/office/drawing/2014/main" id="{00000000-0008-0000-0200-00007C020000}"/>
            </a:ext>
          </a:extLst>
        </xdr:cNvPr>
        <xdr:cNvSpPr txBox="1"/>
      </xdr:nvSpPr>
      <xdr:spPr>
        <a:xfrm>
          <a:off x="16357600" y="1110742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130810</xdr:rowOff>
    </xdr:from>
    <xdr:to>
      <xdr:col>86</xdr:col>
      <xdr:colOff>25400</xdr:colOff>
      <xdr:row>64</xdr:row>
      <xdr:rowOff>130810</xdr:rowOff>
    </xdr:to>
    <xdr:cxnSp macro="">
      <xdr:nvCxnSpPr>
        <xdr:cNvPr id="637" name="直線コネクタ 636">
          <a:extLst>
            <a:ext uri="{FF2B5EF4-FFF2-40B4-BE49-F238E27FC236}">
              <a16:creationId xmlns:a16="http://schemas.microsoft.com/office/drawing/2014/main" id="{00000000-0008-0000-0200-00007D020000}"/>
            </a:ext>
          </a:extLst>
        </xdr:cNvPr>
        <xdr:cNvCxnSpPr/>
      </xdr:nvCxnSpPr>
      <xdr:spPr>
        <a:xfrm>
          <a:off x="16230600" y="1110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88900</xdr:rowOff>
    </xdr:from>
    <xdr:ext cx="340360" cy="257810"/>
    <xdr:sp macro="" textlink="">
      <xdr:nvSpPr>
        <xdr:cNvPr id="638" name="【保健センター・保健所】&#10;有形固定資産減価償却率最大値テキスト">
          <a:extLst>
            <a:ext uri="{FF2B5EF4-FFF2-40B4-BE49-F238E27FC236}">
              <a16:creationId xmlns:a16="http://schemas.microsoft.com/office/drawing/2014/main" id="{00000000-0008-0000-0200-00007E020000}"/>
            </a:ext>
          </a:extLst>
        </xdr:cNvPr>
        <xdr:cNvSpPr txBox="1"/>
      </xdr:nvSpPr>
      <xdr:spPr>
        <a:xfrm>
          <a:off x="16357600" y="9347200"/>
          <a:ext cx="340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6.2</a:t>
          </a:r>
          <a:endParaRPr kumimoji="1" lang="ja-JP" altLang="en-US" sz="1000" b="1">
            <a:latin typeface="ＭＳ Ｐゴシック"/>
            <a:ea typeface="ＭＳ Ｐゴシック"/>
          </a:endParaRPr>
        </a:p>
      </xdr:txBody>
    </xdr:sp>
    <xdr:clientData/>
  </xdr:oneCellAnchor>
  <xdr:twoCellAnchor>
    <xdr:from>
      <xdr:col>85</xdr:col>
      <xdr:colOff>38100</xdr:colOff>
      <xdr:row>55</xdr:row>
      <xdr:rowOff>142240</xdr:rowOff>
    </xdr:from>
    <xdr:to>
      <xdr:col>86</xdr:col>
      <xdr:colOff>25400</xdr:colOff>
      <xdr:row>55</xdr:row>
      <xdr:rowOff>142240</xdr:rowOff>
    </xdr:to>
    <xdr:cxnSp macro="">
      <xdr:nvCxnSpPr>
        <xdr:cNvPr id="639" name="直線コネクタ 638">
          <a:extLst>
            <a:ext uri="{FF2B5EF4-FFF2-40B4-BE49-F238E27FC236}">
              <a16:creationId xmlns:a16="http://schemas.microsoft.com/office/drawing/2014/main" id="{00000000-0008-0000-0200-00007F020000}"/>
            </a:ext>
          </a:extLst>
        </xdr:cNvPr>
        <xdr:cNvCxnSpPr/>
      </xdr:nvCxnSpPr>
      <xdr:spPr>
        <a:xfrm>
          <a:off x="16230600" y="9571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55245</xdr:rowOff>
    </xdr:from>
    <xdr:ext cx="405130" cy="257810"/>
    <xdr:sp macro="" textlink="">
      <xdr:nvSpPr>
        <xdr:cNvPr id="640" name="【保健センター・保健所】&#10;有形固定資産減価償却率平均値テキスト">
          <a:extLst>
            <a:ext uri="{FF2B5EF4-FFF2-40B4-BE49-F238E27FC236}">
              <a16:creationId xmlns:a16="http://schemas.microsoft.com/office/drawing/2014/main" id="{00000000-0008-0000-0200-000080020000}"/>
            </a:ext>
          </a:extLst>
        </xdr:cNvPr>
        <xdr:cNvSpPr txBox="1"/>
      </xdr:nvSpPr>
      <xdr:spPr>
        <a:xfrm>
          <a:off x="16357600" y="10170795"/>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32385</xdr:rowOff>
    </xdr:from>
    <xdr:to>
      <xdr:col>85</xdr:col>
      <xdr:colOff>177800</xdr:colOff>
      <xdr:row>60</xdr:row>
      <xdr:rowOff>133985</xdr:rowOff>
    </xdr:to>
    <xdr:sp macro="" textlink="">
      <xdr:nvSpPr>
        <xdr:cNvPr id="641" name="フローチャート: 判断 640">
          <a:extLst>
            <a:ext uri="{FF2B5EF4-FFF2-40B4-BE49-F238E27FC236}">
              <a16:creationId xmlns:a16="http://schemas.microsoft.com/office/drawing/2014/main" id="{00000000-0008-0000-0200-000081020000}"/>
            </a:ext>
          </a:extLst>
        </xdr:cNvPr>
        <xdr:cNvSpPr/>
      </xdr:nvSpPr>
      <xdr:spPr>
        <a:xfrm>
          <a:off x="16268700" y="1031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642" name="フローチャート: 判断 641">
          <a:extLst>
            <a:ext uri="{FF2B5EF4-FFF2-40B4-BE49-F238E27FC236}">
              <a16:creationId xmlns:a16="http://schemas.microsoft.com/office/drawing/2014/main" id="{00000000-0008-0000-0200-000082020000}"/>
            </a:ext>
          </a:extLst>
        </xdr:cNvPr>
        <xdr:cNvSpPr/>
      </xdr:nvSpPr>
      <xdr:spPr>
        <a:xfrm>
          <a:off x="15430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26035</xdr:rowOff>
    </xdr:from>
    <xdr:to>
      <xdr:col>76</xdr:col>
      <xdr:colOff>165100</xdr:colOff>
      <xdr:row>60</xdr:row>
      <xdr:rowOff>127635</xdr:rowOff>
    </xdr:to>
    <xdr:sp macro="" textlink="">
      <xdr:nvSpPr>
        <xdr:cNvPr id="643" name="フローチャート: 判断 642">
          <a:extLst>
            <a:ext uri="{FF2B5EF4-FFF2-40B4-BE49-F238E27FC236}">
              <a16:creationId xmlns:a16="http://schemas.microsoft.com/office/drawing/2014/main" id="{00000000-0008-0000-0200-000083020000}"/>
            </a:ext>
          </a:extLst>
        </xdr:cNvPr>
        <xdr:cNvSpPr/>
      </xdr:nvSpPr>
      <xdr:spPr>
        <a:xfrm>
          <a:off x="14541500" y="10313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3175</xdr:rowOff>
    </xdr:from>
    <xdr:to>
      <xdr:col>72</xdr:col>
      <xdr:colOff>38100</xdr:colOff>
      <xdr:row>60</xdr:row>
      <xdr:rowOff>104775</xdr:rowOff>
    </xdr:to>
    <xdr:sp macro="" textlink="">
      <xdr:nvSpPr>
        <xdr:cNvPr id="644" name="フローチャート: 判断 643">
          <a:extLst>
            <a:ext uri="{FF2B5EF4-FFF2-40B4-BE49-F238E27FC236}">
              <a16:creationId xmlns:a16="http://schemas.microsoft.com/office/drawing/2014/main" id="{00000000-0008-0000-0200-000084020000}"/>
            </a:ext>
          </a:extLst>
        </xdr:cNvPr>
        <xdr:cNvSpPr/>
      </xdr:nvSpPr>
      <xdr:spPr>
        <a:xfrm>
          <a:off x="13652500" y="10290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66675</xdr:rowOff>
    </xdr:from>
    <xdr:to>
      <xdr:col>67</xdr:col>
      <xdr:colOff>101600</xdr:colOff>
      <xdr:row>59</xdr:row>
      <xdr:rowOff>168275</xdr:rowOff>
    </xdr:to>
    <xdr:sp macro="" textlink="">
      <xdr:nvSpPr>
        <xdr:cNvPr id="645" name="フローチャート: 判断 644">
          <a:extLst>
            <a:ext uri="{FF2B5EF4-FFF2-40B4-BE49-F238E27FC236}">
              <a16:creationId xmlns:a16="http://schemas.microsoft.com/office/drawing/2014/main" id="{00000000-0008-0000-0200-000085020000}"/>
            </a:ext>
          </a:extLst>
        </xdr:cNvPr>
        <xdr:cNvSpPr/>
      </xdr:nvSpPr>
      <xdr:spPr>
        <a:xfrm>
          <a:off x="12763500" y="10182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7810"/>
    <xdr:sp macro="" textlink="">
      <xdr:nvSpPr>
        <xdr:cNvPr id="646" name="テキスト ボックス 645">
          <a:extLst>
            <a:ext uri="{FF2B5EF4-FFF2-40B4-BE49-F238E27FC236}">
              <a16:creationId xmlns:a16="http://schemas.microsoft.com/office/drawing/2014/main" id="{00000000-0008-0000-0200-000086020000}"/>
            </a:ext>
          </a:extLst>
        </xdr:cNvPr>
        <xdr:cNvSpPr txBox="1"/>
      </xdr:nvSpPr>
      <xdr:spPr>
        <a:xfrm>
          <a:off x="16129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7810"/>
    <xdr:sp macro="" textlink="">
      <xdr:nvSpPr>
        <xdr:cNvPr id="647" name="テキスト ボックス 646">
          <a:extLst>
            <a:ext uri="{FF2B5EF4-FFF2-40B4-BE49-F238E27FC236}">
              <a16:creationId xmlns:a16="http://schemas.microsoft.com/office/drawing/2014/main" id="{00000000-0008-0000-0200-000087020000}"/>
            </a:ext>
          </a:extLst>
        </xdr:cNvPr>
        <xdr:cNvSpPr txBox="1"/>
      </xdr:nvSpPr>
      <xdr:spPr>
        <a:xfrm>
          <a:off x="15290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7810"/>
    <xdr:sp macro="" textlink="">
      <xdr:nvSpPr>
        <xdr:cNvPr id="648" name="テキスト ボックス 647">
          <a:extLst>
            <a:ext uri="{FF2B5EF4-FFF2-40B4-BE49-F238E27FC236}">
              <a16:creationId xmlns:a16="http://schemas.microsoft.com/office/drawing/2014/main" id="{00000000-0008-0000-0200-000088020000}"/>
            </a:ext>
          </a:extLst>
        </xdr:cNvPr>
        <xdr:cNvSpPr txBox="1"/>
      </xdr:nvSpPr>
      <xdr:spPr>
        <a:xfrm>
          <a:off x="14401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7810"/>
    <xdr:sp macro="" textlink="">
      <xdr:nvSpPr>
        <xdr:cNvPr id="649" name="テキスト ボックス 648">
          <a:extLst>
            <a:ext uri="{FF2B5EF4-FFF2-40B4-BE49-F238E27FC236}">
              <a16:creationId xmlns:a16="http://schemas.microsoft.com/office/drawing/2014/main" id="{00000000-0008-0000-0200-000089020000}"/>
            </a:ext>
          </a:extLst>
        </xdr:cNvPr>
        <xdr:cNvSpPr txBox="1"/>
      </xdr:nvSpPr>
      <xdr:spPr>
        <a:xfrm>
          <a:off x="13512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7810"/>
    <xdr:sp macro="" textlink="">
      <xdr:nvSpPr>
        <xdr:cNvPr id="650" name="テキスト ボックス 649">
          <a:extLst>
            <a:ext uri="{FF2B5EF4-FFF2-40B4-BE49-F238E27FC236}">
              <a16:creationId xmlns:a16="http://schemas.microsoft.com/office/drawing/2014/main" id="{00000000-0008-0000-0200-00008A020000}"/>
            </a:ext>
          </a:extLst>
        </xdr:cNvPr>
        <xdr:cNvSpPr txBox="1"/>
      </xdr:nvSpPr>
      <xdr:spPr>
        <a:xfrm>
          <a:off x="12623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60</xdr:row>
      <xdr:rowOff>148590</xdr:rowOff>
    </xdr:from>
    <xdr:to>
      <xdr:col>85</xdr:col>
      <xdr:colOff>177800</xdr:colOff>
      <xdr:row>61</xdr:row>
      <xdr:rowOff>78740</xdr:rowOff>
    </xdr:to>
    <xdr:sp macro="" textlink="">
      <xdr:nvSpPr>
        <xdr:cNvPr id="651" name="楕円 650">
          <a:extLst>
            <a:ext uri="{FF2B5EF4-FFF2-40B4-BE49-F238E27FC236}">
              <a16:creationId xmlns:a16="http://schemas.microsoft.com/office/drawing/2014/main" id="{00000000-0008-0000-0200-00008B020000}"/>
            </a:ext>
          </a:extLst>
        </xdr:cNvPr>
        <xdr:cNvSpPr/>
      </xdr:nvSpPr>
      <xdr:spPr>
        <a:xfrm>
          <a:off x="16268700" y="10435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127000</xdr:rowOff>
    </xdr:from>
    <xdr:ext cx="405130" cy="259080"/>
    <xdr:sp macro="" textlink="">
      <xdr:nvSpPr>
        <xdr:cNvPr id="652" name="【保健センター・保健所】&#10;有形固定資産減価償却率該当値テキスト">
          <a:extLst>
            <a:ext uri="{FF2B5EF4-FFF2-40B4-BE49-F238E27FC236}">
              <a16:creationId xmlns:a16="http://schemas.microsoft.com/office/drawing/2014/main" id="{00000000-0008-0000-0200-00008C020000}"/>
            </a:ext>
          </a:extLst>
        </xdr:cNvPr>
        <xdr:cNvSpPr txBox="1"/>
      </xdr:nvSpPr>
      <xdr:spPr>
        <a:xfrm>
          <a:off x="16357600" y="104140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60</xdr:row>
      <xdr:rowOff>114300</xdr:rowOff>
    </xdr:from>
    <xdr:to>
      <xdr:col>81</xdr:col>
      <xdr:colOff>101600</xdr:colOff>
      <xdr:row>61</xdr:row>
      <xdr:rowOff>44450</xdr:rowOff>
    </xdr:to>
    <xdr:sp macro="" textlink="">
      <xdr:nvSpPr>
        <xdr:cNvPr id="653" name="楕円 652">
          <a:extLst>
            <a:ext uri="{FF2B5EF4-FFF2-40B4-BE49-F238E27FC236}">
              <a16:creationId xmlns:a16="http://schemas.microsoft.com/office/drawing/2014/main" id="{00000000-0008-0000-0200-00008D020000}"/>
            </a:ext>
          </a:extLst>
        </xdr:cNvPr>
        <xdr:cNvSpPr/>
      </xdr:nvSpPr>
      <xdr:spPr>
        <a:xfrm>
          <a:off x="15430500" y="1040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165100</xdr:rowOff>
    </xdr:from>
    <xdr:to>
      <xdr:col>85</xdr:col>
      <xdr:colOff>127000</xdr:colOff>
      <xdr:row>61</xdr:row>
      <xdr:rowOff>27940</xdr:rowOff>
    </xdr:to>
    <xdr:cxnSp macro="">
      <xdr:nvCxnSpPr>
        <xdr:cNvPr id="654" name="直線コネクタ 653">
          <a:extLst>
            <a:ext uri="{FF2B5EF4-FFF2-40B4-BE49-F238E27FC236}">
              <a16:creationId xmlns:a16="http://schemas.microsoft.com/office/drawing/2014/main" id="{00000000-0008-0000-0200-00008E020000}"/>
            </a:ext>
          </a:extLst>
        </xdr:cNvPr>
        <xdr:cNvCxnSpPr/>
      </xdr:nvCxnSpPr>
      <xdr:spPr>
        <a:xfrm>
          <a:off x="15481300" y="10452100"/>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91440</xdr:rowOff>
    </xdr:from>
    <xdr:to>
      <xdr:col>76</xdr:col>
      <xdr:colOff>165100</xdr:colOff>
      <xdr:row>61</xdr:row>
      <xdr:rowOff>21590</xdr:rowOff>
    </xdr:to>
    <xdr:sp macro="" textlink="">
      <xdr:nvSpPr>
        <xdr:cNvPr id="655" name="楕円 654">
          <a:extLst>
            <a:ext uri="{FF2B5EF4-FFF2-40B4-BE49-F238E27FC236}">
              <a16:creationId xmlns:a16="http://schemas.microsoft.com/office/drawing/2014/main" id="{00000000-0008-0000-0200-00008F020000}"/>
            </a:ext>
          </a:extLst>
        </xdr:cNvPr>
        <xdr:cNvSpPr/>
      </xdr:nvSpPr>
      <xdr:spPr>
        <a:xfrm>
          <a:off x="14541500" y="1037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142240</xdr:rowOff>
    </xdr:from>
    <xdr:to>
      <xdr:col>81</xdr:col>
      <xdr:colOff>50800</xdr:colOff>
      <xdr:row>60</xdr:row>
      <xdr:rowOff>165100</xdr:rowOff>
    </xdr:to>
    <xdr:cxnSp macro="">
      <xdr:nvCxnSpPr>
        <xdr:cNvPr id="656" name="直線コネクタ 655">
          <a:extLst>
            <a:ext uri="{FF2B5EF4-FFF2-40B4-BE49-F238E27FC236}">
              <a16:creationId xmlns:a16="http://schemas.microsoft.com/office/drawing/2014/main" id="{00000000-0008-0000-0200-000090020000}"/>
            </a:ext>
          </a:extLst>
        </xdr:cNvPr>
        <xdr:cNvCxnSpPr/>
      </xdr:nvCxnSpPr>
      <xdr:spPr>
        <a:xfrm>
          <a:off x="14592300" y="1042924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58420</xdr:rowOff>
    </xdr:from>
    <xdr:to>
      <xdr:col>72</xdr:col>
      <xdr:colOff>38100</xdr:colOff>
      <xdr:row>60</xdr:row>
      <xdr:rowOff>160020</xdr:rowOff>
    </xdr:to>
    <xdr:sp macro="" textlink="">
      <xdr:nvSpPr>
        <xdr:cNvPr id="657" name="楕円 656">
          <a:extLst>
            <a:ext uri="{FF2B5EF4-FFF2-40B4-BE49-F238E27FC236}">
              <a16:creationId xmlns:a16="http://schemas.microsoft.com/office/drawing/2014/main" id="{00000000-0008-0000-0200-000091020000}"/>
            </a:ext>
          </a:extLst>
        </xdr:cNvPr>
        <xdr:cNvSpPr/>
      </xdr:nvSpPr>
      <xdr:spPr>
        <a:xfrm>
          <a:off x="13652500" y="1034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109220</xdr:rowOff>
    </xdr:from>
    <xdr:to>
      <xdr:col>76</xdr:col>
      <xdr:colOff>114300</xdr:colOff>
      <xdr:row>60</xdr:row>
      <xdr:rowOff>142240</xdr:rowOff>
    </xdr:to>
    <xdr:cxnSp macro="">
      <xdr:nvCxnSpPr>
        <xdr:cNvPr id="658" name="直線コネクタ 657">
          <a:extLst>
            <a:ext uri="{FF2B5EF4-FFF2-40B4-BE49-F238E27FC236}">
              <a16:creationId xmlns:a16="http://schemas.microsoft.com/office/drawing/2014/main" id="{00000000-0008-0000-0200-000092020000}"/>
            </a:ext>
          </a:extLst>
        </xdr:cNvPr>
        <xdr:cNvCxnSpPr/>
      </xdr:nvCxnSpPr>
      <xdr:spPr>
        <a:xfrm>
          <a:off x="13703300" y="10396220"/>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26035</xdr:rowOff>
    </xdr:from>
    <xdr:to>
      <xdr:col>67</xdr:col>
      <xdr:colOff>101600</xdr:colOff>
      <xdr:row>60</xdr:row>
      <xdr:rowOff>127635</xdr:rowOff>
    </xdr:to>
    <xdr:sp macro="" textlink="">
      <xdr:nvSpPr>
        <xdr:cNvPr id="659" name="楕円 658">
          <a:extLst>
            <a:ext uri="{FF2B5EF4-FFF2-40B4-BE49-F238E27FC236}">
              <a16:creationId xmlns:a16="http://schemas.microsoft.com/office/drawing/2014/main" id="{00000000-0008-0000-0200-000093020000}"/>
            </a:ext>
          </a:extLst>
        </xdr:cNvPr>
        <xdr:cNvSpPr/>
      </xdr:nvSpPr>
      <xdr:spPr>
        <a:xfrm>
          <a:off x="12763500" y="10313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76835</xdr:rowOff>
    </xdr:from>
    <xdr:to>
      <xdr:col>71</xdr:col>
      <xdr:colOff>177800</xdr:colOff>
      <xdr:row>60</xdr:row>
      <xdr:rowOff>109220</xdr:rowOff>
    </xdr:to>
    <xdr:cxnSp macro="">
      <xdr:nvCxnSpPr>
        <xdr:cNvPr id="660" name="直線コネクタ 659">
          <a:extLst>
            <a:ext uri="{FF2B5EF4-FFF2-40B4-BE49-F238E27FC236}">
              <a16:creationId xmlns:a16="http://schemas.microsoft.com/office/drawing/2014/main" id="{00000000-0008-0000-0200-000094020000}"/>
            </a:ext>
          </a:extLst>
        </xdr:cNvPr>
        <xdr:cNvCxnSpPr/>
      </xdr:nvCxnSpPr>
      <xdr:spPr>
        <a:xfrm>
          <a:off x="12814300" y="1036383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58</xdr:row>
      <xdr:rowOff>147320</xdr:rowOff>
    </xdr:from>
    <xdr:ext cx="405130" cy="259080"/>
    <xdr:sp macro="" textlink="">
      <xdr:nvSpPr>
        <xdr:cNvPr id="661" name="n_1aveValue【保健センター・保健所】&#10;有形固定資産減価償却率">
          <a:extLst>
            <a:ext uri="{FF2B5EF4-FFF2-40B4-BE49-F238E27FC236}">
              <a16:creationId xmlns:a16="http://schemas.microsoft.com/office/drawing/2014/main" id="{00000000-0008-0000-0200-000095020000}"/>
            </a:ext>
          </a:extLst>
        </xdr:cNvPr>
        <xdr:cNvSpPr txBox="1"/>
      </xdr:nvSpPr>
      <xdr:spPr>
        <a:xfrm>
          <a:off x="15266035" y="100914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58</xdr:row>
      <xdr:rowOff>144145</xdr:rowOff>
    </xdr:from>
    <xdr:ext cx="403860" cy="257810"/>
    <xdr:sp macro="" textlink="">
      <xdr:nvSpPr>
        <xdr:cNvPr id="662" name="n_2aveValue【保健センター・保健所】&#10;有形固定資産減価償却率">
          <a:extLst>
            <a:ext uri="{FF2B5EF4-FFF2-40B4-BE49-F238E27FC236}">
              <a16:creationId xmlns:a16="http://schemas.microsoft.com/office/drawing/2014/main" id="{00000000-0008-0000-0200-000096020000}"/>
            </a:ext>
          </a:extLst>
        </xdr:cNvPr>
        <xdr:cNvSpPr txBox="1"/>
      </xdr:nvSpPr>
      <xdr:spPr>
        <a:xfrm>
          <a:off x="14389735" y="1008824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54.7</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58</xdr:row>
      <xdr:rowOff>121285</xdr:rowOff>
    </xdr:from>
    <xdr:ext cx="403860" cy="257810"/>
    <xdr:sp macro="" textlink="">
      <xdr:nvSpPr>
        <xdr:cNvPr id="663" name="n_3aveValue【保健センター・保健所】&#10;有形固定資産減価償却率">
          <a:extLst>
            <a:ext uri="{FF2B5EF4-FFF2-40B4-BE49-F238E27FC236}">
              <a16:creationId xmlns:a16="http://schemas.microsoft.com/office/drawing/2014/main" id="{00000000-0008-0000-0200-000097020000}"/>
            </a:ext>
          </a:extLst>
        </xdr:cNvPr>
        <xdr:cNvSpPr txBox="1"/>
      </xdr:nvSpPr>
      <xdr:spPr>
        <a:xfrm>
          <a:off x="13500735" y="1006538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53.3</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58</xdr:row>
      <xdr:rowOff>13335</xdr:rowOff>
    </xdr:from>
    <xdr:ext cx="403860" cy="259080"/>
    <xdr:sp macro="" textlink="">
      <xdr:nvSpPr>
        <xdr:cNvPr id="664" name="n_4aveValue【保健センター・保健所】&#10;有形固定資産減価償却率">
          <a:extLst>
            <a:ext uri="{FF2B5EF4-FFF2-40B4-BE49-F238E27FC236}">
              <a16:creationId xmlns:a16="http://schemas.microsoft.com/office/drawing/2014/main" id="{00000000-0008-0000-0200-000098020000}"/>
            </a:ext>
          </a:extLst>
        </xdr:cNvPr>
        <xdr:cNvSpPr txBox="1"/>
      </xdr:nvSpPr>
      <xdr:spPr>
        <a:xfrm>
          <a:off x="12611735" y="995743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61</xdr:row>
      <xdr:rowOff>35560</xdr:rowOff>
    </xdr:from>
    <xdr:ext cx="405130" cy="259080"/>
    <xdr:sp macro="" textlink="">
      <xdr:nvSpPr>
        <xdr:cNvPr id="665" name="n_1mainValue【保健センター・保健所】&#10;有形固定資産減価償却率">
          <a:extLst>
            <a:ext uri="{FF2B5EF4-FFF2-40B4-BE49-F238E27FC236}">
              <a16:creationId xmlns:a16="http://schemas.microsoft.com/office/drawing/2014/main" id="{00000000-0008-0000-0200-000099020000}"/>
            </a:ext>
          </a:extLst>
        </xdr:cNvPr>
        <xdr:cNvSpPr txBox="1"/>
      </xdr:nvSpPr>
      <xdr:spPr>
        <a:xfrm>
          <a:off x="15266035" y="104940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60.1</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61</xdr:row>
      <xdr:rowOff>12700</xdr:rowOff>
    </xdr:from>
    <xdr:ext cx="403860" cy="259080"/>
    <xdr:sp macro="" textlink="">
      <xdr:nvSpPr>
        <xdr:cNvPr id="666" name="n_2mainValue【保健センター・保健所】&#10;有形固定資産減価償却率">
          <a:extLst>
            <a:ext uri="{FF2B5EF4-FFF2-40B4-BE49-F238E27FC236}">
              <a16:creationId xmlns:a16="http://schemas.microsoft.com/office/drawing/2014/main" id="{00000000-0008-0000-0200-00009A020000}"/>
            </a:ext>
          </a:extLst>
        </xdr:cNvPr>
        <xdr:cNvSpPr txBox="1"/>
      </xdr:nvSpPr>
      <xdr:spPr>
        <a:xfrm>
          <a:off x="14389735" y="1047115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58.7</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60</xdr:row>
      <xdr:rowOff>151130</xdr:rowOff>
    </xdr:from>
    <xdr:ext cx="403860" cy="259080"/>
    <xdr:sp macro="" textlink="">
      <xdr:nvSpPr>
        <xdr:cNvPr id="667" name="n_3mainValue【保健センター・保健所】&#10;有形固定資産減価償却率">
          <a:extLst>
            <a:ext uri="{FF2B5EF4-FFF2-40B4-BE49-F238E27FC236}">
              <a16:creationId xmlns:a16="http://schemas.microsoft.com/office/drawing/2014/main" id="{00000000-0008-0000-0200-00009B020000}"/>
            </a:ext>
          </a:extLst>
        </xdr:cNvPr>
        <xdr:cNvSpPr txBox="1"/>
      </xdr:nvSpPr>
      <xdr:spPr>
        <a:xfrm>
          <a:off x="13500735" y="1043813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56.7</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60</xdr:row>
      <xdr:rowOff>118745</xdr:rowOff>
    </xdr:from>
    <xdr:ext cx="403860" cy="259080"/>
    <xdr:sp macro="" textlink="">
      <xdr:nvSpPr>
        <xdr:cNvPr id="668" name="n_4mainValue【保健センター・保健所】&#10;有形固定資産減価償却率">
          <a:extLst>
            <a:ext uri="{FF2B5EF4-FFF2-40B4-BE49-F238E27FC236}">
              <a16:creationId xmlns:a16="http://schemas.microsoft.com/office/drawing/2014/main" id="{00000000-0008-0000-0200-00009C020000}"/>
            </a:ext>
          </a:extLst>
        </xdr:cNvPr>
        <xdr:cNvSpPr txBox="1"/>
      </xdr:nvSpPr>
      <xdr:spPr>
        <a:xfrm>
          <a:off x="12611735" y="1040574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9" name="正方形/長方形 668">
          <a:extLst>
            <a:ext uri="{FF2B5EF4-FFF2-40B4-BE49-F238E27FC236}">
              <a16:creationId xmlns:a16="http://schemas.microsoft.com/office/drawing/2014/main" id="{00000000-0008-0000-0200-00009D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0" name="正方形/長方形 669">
          <a:extLst>
            <a:ext uri="{FF2B5EF4-FFF2-40B4-BE49-F238E27FC236}">
              <a16:creationId xmlns:a16="http://schemas.microsoft.com/office/drawing/2014/main" id="{00000000-0008-0000-0200-00009E020000}"/>
            </a:ext>
          </a:extLst>
        </xdr:cNvPr>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1" name="正方形/長方形 670">
          <a:extLst>
            <a:ext uri="{FF2B5EF4-FFF2-40B4-BE49-F238E27FC236}">
              <a16:creationId xmlns:a16="http://schemas.microsoft.com/office/drawing/2014/main" id="{00000000-0008-0000-0200-00009F020000}"/>
            </a:ext>
          </a:extLst>
        </xdr:cNvPr>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32/67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2" name="正方形/長方形 671">
          <a:extLst>
            <a:ext uri="{FF2B5EF4-FFF2-40B4-BE49-F238E27FC236}">
              <a16:creationId xmlns:a16="http://schemas.microsoft.com/office/drawing/2014/main" id="{00000000-0008-0000-0200-0000A0020000}"/>
            </a:ext>
          </a:extLst>
        </xdr:cNvPr>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3" name="正方形/長方形 672">
          <a:extLst>
            <a:ext uri="{FF2B5EF4-FFF2-40B4-BE49-F238E27FC236}">
              <a16:creationId xmlns:a16="http://schemas.microsoft.com/office/drawing/2014/main" id="{00000000-0008-0000-0200-0000A1020000}"/>
            </a:ext>
          </a:extLst>
        </xdr:cNvPr>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4" name="正方形/長方形 673">
          <a:extLst>
            <a:ext uri="{FF2B5EF4-FFF2-40B4-BE49-F238E27FC236}">
              <a16:creationId xmlns:a16="http://schemas.microsoft.com/office/drawing/2014/main" id="{00000000-0008-0000-0200-0000A2020000}"/>
            </a:ext>
          </a:extLst>
        </xdr:cNvPr>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5" name="正方形/長方形 674">
          <a:extLst>
            <a:ext uri="{FF2B5EF4-FFF2-40B4-BE49-F238E27FC236}">
              <a16:creationId xmlns:a16="http://schemas.microsoft.com/office/drawing/2014/main" id="{00000000-0008-0000-0200-0000A3020000}"/>
            </a:ext>
          </a:extLst>
        </xdr:cNvPr>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6" name="正方形/長方形 675">
          <a:extLst>
            <a:ext uri="{FF2B5EF4-FFF2-40B4-BE49-F238E27FC236}">
              <a16:creationId xmlns:a16="http://schemas.microsoft.com/office/drawing/2014/main" id="{00000000-0008-0000-0200-0000A4020000}"/>
            </a:ext>
          </a:extLst>
        </xdr:cNvPr>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8615" cy="225425"/>
    <xdr:sp macro="" textlink="">
      <xdr:nvSpPr>
        <xdr:cNvPr id="677" name="テキスト ボックス 676">
          <a:extLst>
            <a:ext uri="{FF2B5EF4-FFF2-40B4-BE49-F238E27FC236}">
              <a16:creationId xmlns:a16="http://schemas.microsoft.com/office/drawing/2014/main" id="{00000000-0008-0000-0200-0000A5020000}"/>
            </a:ext>
          </a:extLst>
        </xdr:cNvPr>
        <xdr:cNvSpPr txBox="1"/>
      </xdr:nvSpPr>
      <xdr:spPr>
        <a:xfrm>
          <a:off x="18249900" y="895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a:extLst>
            <a:ext uri="{FF2B5EF4-FFF2-40B4-BE49-F238E27FC236}">
              <a16:creationId xmlns:a16="http://schemas.microsoft.com/office/drawing/2014/main" id="{00000000-0008-0000-0200-0000A6020000}"/>
            </a:ext>
          </a:extLst>
        </xdr:cNvPr>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130810</xdr:rowOff>
    </xdr:from>
    <xdr:to>
      <xdr:col>120</xdr:col>
      <xdr:colOff>114300</xdr:colOff>
      <xdr:row>64</xdr:row>
      <xdr:rowOff>130810</xdr:rowOff>
    </xdr:to>
    <xdr:cxnSp macro="">
      <xdr:nvCxnSpPr>
        <xdr:cNvPr id="679" name="直線コネクタ 678">
          <a:extLst>
            <a:ext uri="{FF2B5EF4-FFF2-40B4-BE49-F238E27FC236}">
              <a16:creationId xmlns:a16="http://schemas.microsoft.com/office/drawing/2014/main" id="{00000000-0008-0000-0200-0000A7020000}"/>
            </a:ext>
          </a:extLst>
        </xdr:cNvPr>
        <xdr:cNvCxnSpPr/>
      </xdr:nvCxnSpPr>
      <xdr:spPr>
        <a:xfrm>
          <a:off x="18288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160020</xdr:rowOff>
    </xdr:from>
    <xdr:ext cx="466090" cy="259080"/>
    <xdr:sp macro="" textlink="">
      <xdr:nvSpPr>
        <xdr:cNvPr id="680" name="テキスト ボックス 679">
          <a:extLst>
            <a:ext uri="{FF2B5EF4-FFF2-40B4-BE49-F238E27FC236}">
              <a16:creationId xmlns:a16="http://schemas.microsoft.com/office/drawing/2014/main" id="{00000000-0008-0000-0200-0000A8020000}"/>
            </a:ext>
          </a:extLst>
        </xdr:cNvPr>
        <xdr:cNvSpPr txBox="1"/>
      </xdr:nvSpPr>
      <xdr:spPr>
        <a:xfrm>
          <a:off x="17820640" y="109613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62</xdr:row>
      <xdr:rowOff>146685</xdr:rowOff>
    </xdr:from>
    <xdr:to>
      <xdr:col>120</xdr:col>
      <xdr:colOff>114300</xdr:colOff>
      <xdr:row>62</xdr:row>
      <xdr:rowOff>146685</xdr:rowOff>
    </xdr:to>
    <xdr:cxnSp macro="">
      <xdr:nvCxnSpPr>
        <xdr:cNvPr id="681" name="直線コネクタ 680">
          <a:extLst>
            <a:ext uri="{FF2B5EF4-FFF2-40B4-BE49-F238E27FC236}">
              <a16:creationId xmlns:a16="http://schemas.microsoft.com/office/drawing/2014/main" id="{00000000-0008-0000-0200-0000A9020000}"/>
            </a:ext>
          </a:extLst>
        </xdr:cNvPr>
        <xdr:cNvCxnSpPr/>
      </xdr:nvCxnSpPr>
      <xdr:spPr>
        <a:xfrm>
          <a:off x="18288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62</xdr:row>
      <xdr:rowOff>4445</xdr:rowOff>
    </xdr:from>
    <xdr:ext cx="466090" cy="259080"/>
    <xdr:sp macro="" textlink="">
      <xdr:nvSpPr>
        <xdr:cNvPr id="682" name="テキスト ボックス 681">
          <a:extLst>
            <a:ext uri="{FF2B5EF4-FFF2-40B4-BE49-F238E27FC236}">
              <a16:creationId xmlns:a16="http://schemas.microsoft.com/office/drawing/2014/main" id="{00000000-0008-0000-0200-0000AA020000}"/>
            </a:ext>
          </a:extLst>
        </xdr:cNvPr>
        <xdr:cNvSpPr txBox="1"/>
      </xdr:nvSpPr>
      <xdr:spPr>
        <a:xfrm>
          <a:off x="17820640" y="1063434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dr:col>96</xdr:col>
      <xdr:colOff>0</xdr:colOff>
      <xdr:row>60</xdr:row>
      <xdr:rowOff>163195</xdr:rowOff>
    </xdr:from>
    <xdr:to>
      <xdr:col>120</xdr:col>
      <xdr:colOff>114300</xdr:colOff>
      <xdr:row>60</xdr:row>
      <xdr:rowOff>163195</xdr:rowOff>
    </xdr:to>
    <xdr:cxnSp macro="">
      <xdr:nvCxnSpPr>
        <xdr:cNvPr id="683" name="直線コネクタ 682">
          <a:extLst>
            <a:ext uri="{FF2B5EF4-FFF2-40B4-BE49-F238E27FC236}">
              <a16:creationId xmlns:a16="http://schemas.microsoft.com/office/drawing/2014/main" id="{00000000-0008-0000-0200-0000AB020000}"/>
            </a:ext>
          </a:extLst>
        </xdr:cNvPr>
        <xdr:cNvCxnSpPr/>
      </xdr:nvCxnSpPr>
      <xdr:spPr>
        <a:xfrm>
          <a:off x="18288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20955</xdr:rowOff>
    </xdr:from>
    <xdr:ext cx="466090" cy="257810"/>
    <xdr:sp macro="" textlink="">
      <xdr:nvSpPr>
        <xdr:cNvPr id="684" name="テキスト ボックス 683">
          <a:extLst>
            <a:ext uri="{FF2B5EF4-FFF2-40B4-BE49-F238E27FC236}">
              <a16:creationId xmlns:a16="http://schemas.microsoft.com/office/drawing/2014/main" id="{00000000-0008-0000-0200-0000AC020000}"/>
            </a:ext>
          </a:extLst>
        </xdr:cNvPr>
        <xdr:cNvSpPr txBox="1"/>
      </xdr:nvSpPr>
      <xdr:spPr>
        <a:xfrm>
          <a:off x="17820640" y="1030795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96</xdr:col>
      <xdr:colOff>0</xdr:colOff>
      <xdr:row>59</xdr:row>
      <xdr:rowOff>8255</xdr:rowOff>
    </xdr:from>
    <xdr:to>
      <xdr:col>120</xdr:col>
      <xdr:colOff>114300</xdr:colOff>
      <xdr:row>59</xdr:row>
      <xdr:rowOff>8255</xdr:rowOff>
    </xdr:to>
    <xdr:cxnSp macro="">
      <xdr:nvCxnSpPr>
        <xdr:cNvPr id="685" name="直線コネクタ 684">
          <a:extLst>
            <a:ext uri="{FF2B5EF4-FFF2-40B4-BE49-F238E27FC236}">
              <a16:creationId xmlns:a16="http://schemas.microsoft.com/office/drawing/2014/main" id="{00000000-0008-0000-0200-0000AD020000}"/>
            </a:ext>
          </a:extLst>
        </xdr:cNvPr>
        <xdr:cNvCxnSpPr/>
      </xdr:nvCxnSpPr>
      <xdr:spPr>
        <a:xfrm>
          <a:off x="18288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58</xdr:row>
      <xdr:rowOff>37465</xdr:rowOff>
    </xdr:from>
    <xdr:ext cx="466090" cy="259080"/>
    <xdr:sp macro="" textlink="">
      <xdr:nvSpPr>
        <xdr:cNvPr id="686" name="テキスト ボックス 685">
          <a:extLst>
            <a:ext uri="{FF2B5EF4-FFF2-40B4-BE49-F238E27FC236}">
              <a16:creationId xmlns:a16="http://schemas.microsoft.com/office/drawing/2014/main" id="{00000000-0008-0000-0200-0000AE020000}"/>
            </a:ext>
          </a:extLst>
        </xdr:cNvPr>
        <xdr:cNvSpPr txBox="1"/>
      </xdr:nvSpPr>
      <xdr:spPr>
        <a:xfrm>
          <a:off x="17820640" y="998156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dr:col>96</xdr:col>
      <xdr:colOff>0</xdr:colOff>
      <xdr:row>57</xdr:row>
      <xdr:rowOff>24765</xdr:rowOff>
    </xdr:from>
    <xdr:to>
      <xdr:col>120</xdr:col>
      <xdr:colOff>114300</xdr:colOff>
      <xdr:row>57</xdr:row>
      <xdr:rowOff>24765</xdr:rowOff>
    </xdr:to>
    <xdr:cxnSp macro="">
      <xdr:nvCxnSpPr>
        <xdr:cNvPr id="687" name="直線コネクタ 686">
          <a:extLst>
            <a:ext uri="{FF2B5EF4-FFF2-40B4-BE49-F238E27FC236}">
              <a16:creationId xmlns:a16="http://schemas.microsoft.com/office/drawing/2014/main" id="{00000000-0008-0000-0200-0000AF020000}"/>
            </a:ext>
          </a:extLst>
        </xdr:cNvPr>
        <xdr:cNvCxnSpPr/>
      </xdr:nvCxnSpPr>
      <xdr:spPr>
        <a:xfrm>
          <a:off x="18288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53975</xdr:rowOff>
    </xdr:from>
    <xdr:ext cx="466090" cy="257810"/>
    <xdr:sp macro="" textlink="">
      <xdr:nvSpPr>
        <xdr:cNvPr id="688" name="テキスト ボックス 687">
          <a:extLst>
            <a:ext uri="{FF2B5EF4-FFF2-40B4-BE49-F238E27FC236}">
              <a16:creationId xmlns:a16="http://schemas.microsoft.com/office/drawing/2014/main" id="{00000000-0008-0000-0200-0000B0020000}"/>
            </a:ext>
          </a:extLst>
        </xdr:cNvPr>
        <xdr:cNvSpPr txBox="1"/>
      </xdr:nvSpPr>
      <xdr:spPr>
        <a:xfrm>
          <a:off x="17820640" y="965517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dr:col>96</xdr:col>
      <xdr:colOff>0</xdr:colOff>
      <xdr:row>55</xdr:row>
      <xdr:rowOff>40640</xdr:rowOff>
    </xdr:from>
    <xdr:to>
      <xdr:col>120</xdr:col>
      <xdr:colOff>114300</xdr:colOff>
      <xdr:row>55</xdr:row>
      <xdr:rowOff>40640</xdr:rowOff>
    </xdr:to>
    <xdr:cxnSp macro="">
      <xdr:nvCxnSpPr>
        <xdr:cNvPr id="689" name="直線コネクタ 688">
          <a:extLst>
            <a:ext uri="{FF2B5EF4-FFF2-40B4-BE49-F238E27FC236}">
              <a16:creationId xmlns:a16="http://schemas.microsoft.com/office/drawing/2014/main" id="{00000000-0008-0000-0200-0000B1020000}"/>
            </a:ext>
          </a:extLst>
        </xdr:cNvPr>
        <xdr:cNvCxnSpPr/>
      </xdr:nvCxnSpPr>
      <xdr:spPr>
        <a:xfrm>
          <a:off x="18288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69850</xdr:rowOff>
    </xdr:from>
    <xdr:ext cx="466090" cy="259080"/>
    <xdr:sp macro="" textlink="">
      <xdr:nvSpPr>
        <xdr:cNvPr id="690" name="テキスト ボックス 689">
          <a:extLst>
            <a:ext uri="{FF2B5EF4-FFF2-40B4-BE49-F238E27FC236}">
              <a16:creationId xmlns:a16="http://schemas.microsoft.com/office/drawing/2014/main" id="{00000000-0008-0000-0200-0000B2020000}"/>
            </a:ext>
          </a:extLst>
        </xdr:cNvPr>
        <xdr:cNvSpPr txBox="1"/>
      </xdr:nvSpPr>
      <xdr:spPr>
        <a:xfrm>
          <a:off x="17820640" y="932815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1" name="直線コネクタ 690">
          <a:extLst>
            <a:ext uri="{FF2B5EF4-FFF2-40B4-BE49-F238E27FC236}">
              <a16:creationId xmlns:a16="http://schemas.microsoft.com/office/drawing/2014/main" id="{00000000-0008-0000-0200-0000B3020000}"/>
            </a:ext>
          </a:extLst>
        </xdr:cNvPr>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6090" cy="257810"/>
    <xdr:sp macro="" textlink="">
      <xdr:nvSpPr>
        <xdr:cNvPr id="692" name="テキスト ボックス 691">
          <a:extLst>
            <a:ext uri="{FF2B5EF4-FFF2-40B4-BE49-F238E27FC236}">
              <a16:creationId xmlns:a16="http://schemas.microsoft.com/office/drawing/2014/main" id="{00000000-0008-0000-0200-0000B4020000}"/>
            </a:ext>
          </a:extLst>
        </xdr:cNvPr>
        <xdr:cNvSpPr txBox="1"/>
      </xdr:nvSpPr>
      <xdr:spPr>
        <a:xfrm>
          <a:off x="17820640" y="9001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0.180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3" name="【保健センター・保健所】&#10;一人当たり面積グラフ枠">
          <a:extLst>
            <a:ext uri="{FF2B5EF4-FFF2-40B4-BE49-F238E27FC236}">
              <a16:creationId xmlns:a16="http://schemas.microsoft.com/office/drawing/2014/main" id="{00000000-0008-0000-0200-0000B5020000}"/>
            </a:ext>
          </a:extLst>
        </xdr:cNvPr>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149860</xdr:rowOff>
    </xdr:from>
    <xdr:to>
      <xdr:col>116</xdr:col>
      <xdr:colOff>62865</xdr:colOff>
      <xdr:row>64</xdr:row>
      <xdr:rowOff>109220</xdr:rowOff>
    </xdr:to>
    <xdr:cxnSp macro="">
      <xdr:nvCxnSpPr>
        <xdr:cNvPr id="694" name="直線コネクタ 693">
          <a:extLst>
            <a:ext uri="{FF2B5EF4-FFF2-40B4-BE49-F238E27FC236}">
              <a16:creationId xmlns:a16="http://schemas.microsoft.com/office/drawing/2014/main" id="{00000000-0008-0000-0200-0000B6020000}"/>
            </a:ext>
          </a:extLst>
        </xdr:cNvPr>
        <xdr:cNvCxnSpPr/>
      </xdr:nvCxnSpPr>
      <xdr:spPr>
        <a:xfrm flipV="1">
          <a:off x="22160865" y="9579610"/>
          <a:ext cx="0" cy="15024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112395</xdr:rowOff>
    </xdr:from>
    <xdr:ext cx="469900" cy="257810"/>
    <xdr:sp macro="" textlink="">
      <xdr:nvSpPr>
        <xdr:cNvPr id="695" name="【保健センター・保健所】&#10;一人当たり面積最小値テキスト">
          <a:extLst>
            <a:ext uri="{FF2B5EF4-FFF2-40B4-BE49-F238E27FC236}">
              <a16:creationId xmlns:a16="http://schemas.microsoft.com/office/drawing/2014/main" id="{00000000-0008-0000-0200-0000B7020000}"/>
            </a:ext>
          </a:extLst>
        </xdr:cNvPr>
        <xdr:cNvSpPr txBox="1"/>
      </xdr:nvSpPr>
      <xdr:spPr>
        <a:xfrm>
          <a:off x="22199600" y="1108519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109220</xdr:rowOff>
    </xdr:from>
    <xdr:to>
      <xdr:col>116</xdr:col>
      <xdr:colOff>152400</xdr:colOff>
      <xdr:row>64</xdr:row>
      <xdr:rowOff>109220</xdr:rowOff>
    </xdr:to>
    <xdr:cxnSp macro="">
      <xdr:nvCxnSpPr>
        <xdr:cNvPr id="696" name="直線コネクタ 695">
          <a:extLst>
            <a:ext uri="{FF2B5EF4-FFF2-40B4-BE49-F238E27FC236}">
              <a16:creationId xmlns:a16="http://schemas.microsoft.com/office/drawing/2014/main" id="{00000000-0008-0000-0200-0000B8020000}"/>
            </a:ext>
          </a:extLst>
        </xdr:cNvPr>
        <xdr:cNvCxnSpPr/>
      </xdr:nvCxnSpPr>
      <xdr:spPr>
        <a:xfrm>
          <a:off x="22072600" y="11082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96520</xdr:rowOff>
    </xdr:from>
    <xdr:ext cx="469900" cy="259080"/>
    <xdr:sp macro="" textlink="">
      <xdr:nvSpPr>
        <xdr:cNvPr id="697" name="【保健センター・保健所】&#10;一人当たり面積最大値テキスト">
          <a:extLst>
            <a:ext uri="{FF2B5EF4-FFF2-40B4-BE49-F238E27FC236}">
              <a16:creationId xmlns:a16="http://schemas.microsoft.com/office/drawing/2014/main" id="{00000000-0008-0000-0200-0000B9020000}"/>
            </a:ext>
          </a:extLst>
        </xdr:cNvPr>
        <xdr:cNvSpPr txBox="1"/>
      </xdr:nvSpPr>
      <xdr:spPr>
        <a:xfrm>
          <a:off x="22199600" y="93548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0.140</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149860</xdr:rowOff>
    </xdr:from>
    <xdr:to>
      <xdr:col>116</xdr:col>
      <xdr:colOff>152400</xdr:colOff>
      <xdr:row>55</xdr:row>
      <xdr:rowOff>149860</xdr:rowOff>
    </xdr:to>
    <xdr:cxnSp macro="">
      <xdr:nvCxnSpPr>
        <xdr:cNvPr id="698" name="直線コネクタ 697">
          <a:extLst>
            <a:ext uri="{FF2B5EF4-FFF2-40B4-BE49-F238E27FC236}">
              <a16:creationId xmlns:a16="http://schemas.microsoft.com/office/drawing/2014/main" id="{00000000-0008-0000-0200-0000BA020000}"/>
            </a:ext>
          </a:extLst>
        </xdr:cNvPr>
        <xdr:cNvCxnSpPr/>
      </xdr:nvCxnSpPr>
      <xdr:spPr>
        <a:xfrm>
          <a:off x="22072600" y="9579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149225</xdr:rowOff>
    </xdr:from>
    <xdr:ext cx="469900" cy="259080"/>
    <xdr:sp macro="" textlink="">
      <xdr:nvSpPr>
        <xdr:cNvPr id="699" name="【保健センター・保健所】&#10;一人当たり面積平均値テキスト">
          <a:extLst>
            <a:ext uri="{FF2B5EF4-FFF2-40B4-BE49-F238E27FC236}">
              <a16:creationId xmlns:a16="http://schemas.microsoft.com/office/drawing/2014/main" id="{00000000-0008-0000-0200-0000BB020000}"/>
            </a:ext>
          </a:extLst>
        </xdr:cNvPr>
        <xdr:cNvSpPr txBox="1"/>
      </xdr:nvSpPr>
      <xdr:spPr>
        <a:xfrm>
          <a:off x="22199600" y="1043622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0.043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61</xdr:row>
      <xdr:rowOff>126365</xdr:rowOff>
    </xdr:from>
    <xdr:to>
      <xdr:col>116</xdr:col>
      <xdr:colOff>114300</xdr:colOff>
      <xdr:row>62</xdr:row>
      <xdr:rowOff>56515</xdr:rowOff>
    </xdr:to>
    <xdr:sp macro="" textlink="">
      <xdr:nvSpPr>
        <xdr:cNvPr id="700" name="フローチャート: 判断 699">
          <a:extLst>
            <a:ext uri="{FF2B5EF4-FFF2-40B4-BE49-F238E27FC236}">
              <a16:creationId xmlns:a16="http://schemas.microsoft.com/office/drawing/2014/main" id="{00000000-0008-0000-0200-0000BC020000}"/>
            </a:ext>
          </a:extLst>
        </xdr:cNvPr>
        <xdr:cNvSpPr/>
      </xdr:nvSpPr>
      <xdr:spPr>
        <a:xfrm>
          <a:off x="22110700" y="10584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137160</xdr:rowOff>
    </xdr:from>
    <xdr:to>
      <xdr:col>112</xdr:col>
      <xdr:colOff>38100</xdr:colOff>
      <xdr:row>62</xdr:row>
      <xdr:rowOff>67310</xdr:rowOff>
    </xdr:to>
    <xdr:sp macro="" textlink="">
      <xdr:nvSpPr>
        <xdr:cNvPr id="701" name="フローチャート: 判断 700">
          <a:extLst>
            <a:ext uri="{FF2B5EF4-FFF2-40B4-BE49-F238E27FC236}">
              <a16:creationId xmlns:a16="http://schemas.microsoft.com/office/drawing/2014/main" id="{00000000-0008-0000-0200-0000BD020000}"/>
            </a:ext>
          </a:extLst>
        </xdr:cNvPr>
        <xdr:cNvSpPr/>
      </xdr:nvSpPr>
      <xdr:spPr>
        <a:xfrm>
          <a:off x="21272500" y="10595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147955</xdr:rowOff>
    </xdr:from>
    <xdr:to>
      <xdr:col>107</xdr:col>
      <xdr:colOff>101600</xdr:colOff>
      <xdr:row>62</xdr:row>
      <xdr:rowOff>78105</xdr:rowOff>
    </xdr:to>
    <xdr:sp macro="" textlink="">
      <xdr:nvSpPr>
        <xdr:cNvPr id="702" name="フローチャート: 判断 701">
          <a:extLst>
            <a:ext uri="{FF2B5EF4-FFF2-40B4-BE49-F238E27FC236}">
              <a16:creationId xmlns:a16="http://schemas.microsoft.com/office/drawing/2014/main" id="{00000000-0008-0000-0200-0000BE020000}"/>
            </a:ext>
          </a:extLst>
        </xdr:cNvPr>
        <xdr:cNvSpPr/>
      </xdr:nvSpPr>
      <xdr:spPr>
        <a:xfrm>
          <a:off x="20383500" y="10606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147955</xdr:rowOff>
    </xdr:from>
    <xdr:to>
      <xdr:col>102</xdr:col>
      <xdr:colOff>165100</xdr:colOff>
      <xdr:row>62</xdr:row>
      <xdr:rowOff>78105</xdr:rowOff>
    </xdr:to>
    <xdr:sp macro="" textlink="">
      <xdr:nvSpPr>
        <xdr:cNvPr id="703" name="フローチャート: 判断 702">
          <a:extLst>
            <a:ext uri="{FF2B5EF4-FFF2-40B4-BE49-F238E27FC236}">
              <a16:creationId xmlns:a16="http://schemas.microsoft.com/office/drawing/2014/main" id="{00000000-0008-0000-0200-0000BF020000}"/>
            </a:ext>
          </a:extLst>
        </xdr:cNvPr>
        <xdr:cNvSpPr/>
      </xdr:nvSpPr>
      <xdr:spPr>
        <a:xfrm>
          <a:off x="19494500" y="10606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17780</xdr:rowOff>
    </xdr:from>
    <xdr:to>
      <xdr:col>98</xdr:col>
      <xdr:colOff>38100</xdr:colOff>
      <xdr:row>61</xdr:row>
      <xdr:rowOff>118745</xdr:rowOff>
    </xdr:to>
    <xdr:sp macro="" textlink="">
      <xdr:nvSpPr>
        <xdr:cNvPr id="704" name="フローチャート: 判断 703">
          <a:extLst>
            <a:ext uri="{FF2B5EF4-FFF2-40B4-BE49-F238E27FC236}">
              <a16:creationId xmlns:a16="http://schemas.microsoft.com/office/drawing/2014/main" id="{00000000-0008-0000-0200-0000C0020000}"/>
            </a:ext>
          </a:extLst>
        </xdr:cNvPr>
        <xdr:cNvSpPr/>
      </xdr:nvSpPr>
      <xdr:spPr>
        <a:xfrm>
          <a:off x="18605500" y="104762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7810"/>
    <xdr:sp macro="" textlink="">
      <xdr:nvSpPr>
        <xdr:cNvPr id="705" name="テキスト ボックス 704">
          <a:extLst>
            <a:ext uri="{FF2B5EF4-FFF2-40B4-BE49-F238E27FC236}">
              <a16:creationId xmlns:a16="http://schemas.microsoft.com/office/drawing/2014/main" id="{00000000-0008-0000-0200-0000C1020000}"/>
            </a:ext>
          </a:extLst>
        </xdr:cNvPr>
        <xdr:cNvSpPr txBox="1"/>
      </xdr:nvSpPr>
      <xdr:spPr>
        <a:xfrm>
          <a:off x="21971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7810"/>
    <xdr:sp macro="" textlink="">
      <xdr:nvSpPr>
        <xdr:cNvPr id="706" name="テキスト ボックス 705">
          <a:extLst>
            <a:ext uri="{FF2B5EF4-FFF2-40B4-BE49-F238E27FC236}">
              <a16:creationId xmlns:a16="http://schemas.microsoft.com/office/drawing/2014/main" id="{00000000-0008-0000-0200-0000C2020000}"/>
            </a:ext>
          </a:extLst>
        </xdr:cNvPr>
        <xdr:cNvSpPr txBox="1"/>
      </xdr:nvSpPr>
      <xdr:spPr>
        <a:xfrm>
          <a:off x="21132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7810"/>
    <xdr:sp macro="" textlink="">
      <xdr:nvSpPr>
        <xdr:cNvPr id="707" name="テキスト ボックス 706">
          <a:extLst>
            <a:ext uri="{FF2B5EF4-FFF2-40B4-BE49-F238E27FC236}">
              <a16:creationId xmlns:a16="http://schemas.microsoft.com/office/drawing/2014/main" id="{00000000-0008-0000-0200-0000C3020000}"/>
            </a:ext>
          </a:extLst>
        </xdr:cNvPr>
        <xdr:cNvSpPr txBox="1"/>
      </xdr:nvSpPr>
      <xdr:spPr>
        <a:xfrm>
          <a:off x="20243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7810"/>
    <xdr:sp macro="" textlink="">
      <xdr:nvSpPr>
        <xdr:cNvPr id="708" name="テキスト ボックス 707">
          <a:extLst>
            <a:ext uri="{FF2B5EF4-FFF2-40B4-BE49-F238E27FC236}">
              <a16:creationId xmlns:a16="http://schemas.microsoft.com/office/drawing/2014/main" id="{00000000-0008-0000-0200-0000C4020000}"/>
            </a:ext>
          </a:extLst>
        </xdr:cNvPr>
        <xdr:cNvSpPr txBox="1"/>
      </xdr:nvSpPr>
      <xdr:spPr>
        <a:xfrm>
          <a:off x="19354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7810"/>
    <xdr:sp macro="" textlink="">
      <xdr:nvSpPr>
        <xdr:cNvPr id="709" name="テキスト ボックス 708">
          <a:extLst>
            <a:ext uri="{FF2B5EF4-FFF2-40B4-BE49-F238E27FC236}">
              <a16:creationId xmlns:a16="http://schemas.microsoft.com/office/drawing/2014/main" id="{00000000-0008-0000-0200-0000C5020000}"/>
            </a:ext>
          </a:extLst>
        </xdr:cNvPr>
        <xdr:cNvSpPr txBox="1"/>
      </xdr:nvSpPr>
      <xdr:spPr>
        <a:xfrm>
          <a:off x="18465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62</xdr:row>
      <xdr:rowOff>31115</xdr:rowOff>
    </xdr:from>
    <xdr:to>
      <xdr:col>116</xdr:col>
      <xdr:colOff>114300</xdr:colOff>
      <xdr:row>62</xdr:row>
      <xdr:rowOff>132715</xdr:rowOff>
    </xdr:to>
    <xdr:sp macro="" textlink="">
      <xdr:nvSpPr>
        <xdr:cNvPr id="710" name="楕円 709">
          <a:extLst>
            <a:ext uri="{FF2B5EF4-FFF2-40B4-BE49-F238E27FC236}">
              <a16:creationId xmlns:a16="http://schemas.microsoft.com/office/drawing/2014/main" id="{00000000-0008-0000-0200-0000C6020000}"/>
            </a:ext>
          </a:extLst>
        </xdr:cNvPr>
        <xdr:cNvSpPr/>
      </xdr:nvSpPr>
      <xdr:spPr>
        <a:xfrm>
          <a:off x="22110700" y="1066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9525</xdr:rowOff>
    </xdr:from>
    <xdr:ext cx="469900" cy="257810"/>
    <xdr:sp macro="" textlink="">
      <xdr:nvSpPr>
        <xdr:cNvPr id="711" name="【保健センター・保健所】&#10;一人当たり面積該当値テキスト">
          <a:extLst>
            <a:ext uri="{FF2B5EF4-FFF2-40B4-BE49-F238E27FC236}">
              <a16:creationId xmlns:a16="http://schemas.microsoft.com/office/drawing/2014/main" id="{00000000-0008-0000-0200-0000C7020000}"/>
            </a:ext>
          </a:extLst>
        </xdr:cNvPr>
        <xdr:cNvSpPr txBox="1"/>
      </xdr:nvSpPr>
      <xdr:spPr>
        <a:xfrm>
          <a:off x="22199600" y="1063942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0.036</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62</xdr:row>
      <xdr:rowOff>41910</xdr:rowOff>
    </xdr:from>
    <xdr:to>
      <xdr:col>112</xdr:col>
      <xdr:colOff>38100</xdr:colOff>
      <xdr:row>62</xdr:row>
      <xdr:rowOff>143510</xdr:rowOff>
    </xdr:to>
    <xdr:sp macro="" textlink="">
      <xdr:nvSpPr>
        <xdr:cNvPr id="712" name="楕円 711">
          <a:extLst>
            <a:ext uri="{FF2B5EF4-FFF2-40B4-BE49-F238E27FC236}">
              <a16:creationId xmlns:a16="http://schemas.microsoft.com/office/drawing/2014/main" id="{00000000-0008-0000-0200-0000C8020000}"/>
            </a:ext>
          </a:extLst>
        </xdr:cNvPr>
        <xdr:cNvSpPr/>
      </xdr:nvSpPr>
      <xdr:spPr>
        <a:xfrm>
          <a:off x="21272500" y="1067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81915</xdr:rowOff>
    </xdr:from>
    <xdr:to>
      <xdr:col>116</xdr:col>
      <xdr:colOff>63500</xdr:colOff>
      <xdr:row>62</xdr:row>
      <xdr:rowOff>92710</xdr:rowOff>
    </xdr:to>
    <xdr:cxnSp macro="">
      <xdr:nvCxnSpPr>
        <xdr:cNvPr id="713" name="直線コネクタ 712">
          <a:extLst>
            <a:ext uri="{FF2B5EF4-FFF2-40B4-BE49-F238E27FC236}">
              <a16:creationId xmlns:a16="http://schemas.microsoft.com/office/drawing/2014/main" id="{00000000-0008-0000-0200-0000C9020000}"/>
            </a:ext>
          </a:extLst>
        </xdr:cNvPr>
        <xdr:cNvCxnSpPr/>
      </xdr:nvCxnSpPr>
      <xdr:spPr>
        <a:xfrm flipV="1">
          <a:off x="21323300" y="10711815"/>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41910</xdr:rowOff>
    </xdr:from>
    <xdr:to>
      <xdr:col>107</xdr:col>
      <xdr:colOff>101600</xdr:colOff>
      <xdr:row>62</xdr:row>
      <xdr:rowOff>143510</xdr:rowOff>
    </xdr:to>
    <xdr:sp macro="" textlink="">
      <xdr:nvSpPr>
        <xdr:cNvPr id="714" name="楕円 713">
          <a:extLst>
            <a:ext uri="{FF2B5EF4-FFF2-40B4-BE49-F238E27FC236}">
              <a16:creationId xmlns:a16="http://schemas.microsoft.com/office/drawing/2014/main" id="{00000000-0008-0000-0200-0000CA020000}"/>
            </a:ext>
          </a:extLst>
        </xdr:cNvPr>
        <xdr:cNvSpPr/>
      </xdr:nvSpPr>
      <xdr:spPr>
        <a:xfrm>
          <a:off x="20383500" y="1067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92710</xdr:rowOff>
    </xdr:from>
    <xdr:to>
      <xdr:col>111</xdr:col>
      <xdr:colOff>177800</xdr:colOff>
      <xdr:row>62</xdr:row>
      <xdr:rowOff>92710</xdr:rowOff>
    </xdr:to>
    <xdr:cxnSp macro="">
      <xdr:nvCxnSpPr>
        <xdr:cNvPr id="715" name="直線コネクタ 714">
          <a:extLst>
            <a:ext uri="{FF2B5EF4-FFF2-40B4-BE49-F238E27FC236}">
              <a16:creationId xmlns:a16="http://schemas.microsoft.com/office/drawing/2014/main" id="{00000000-0008-0000-0200-0000CB020000}"/>
            </a:ext>
          </a:extLst>
        </xdr:cNvPr>
        <xdr:cNvCxnSpPr/>
      </xdr:nvCxnSpPr>
      <xdr:spPr>
        <a:xfrm>
          <a:off x="20434300" y="10722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52705</xdr:rowOff>
    </xdr:from>
    <xdr:to>
      <xdr:col>102</xdr:col>
      <xdr:colOff>165100</xdr:colOff>
      <xdr:row>62</xdr:row>
      <xdr:rowOff>154940</xdr:rowOff>
    </xdr:to>
    <xdr:sp macro="" textlink="">
      <xdr:nvSpPr>
        <xdr:cNvPr id="716" name="楕円 715">
          <a:extLst>
            <a:ext uri="{FF2B5EF4-FFF2-40B4-BE49-F238E27FC236}">
              <a16:creationId xmlns:a16="http://schemas.microsoft.com/office/drawing/2014/main" id="{00000000-0008-0000-0200-0000CC020000}"/>
            </a:ext>
          </a:extLst>
        </xdr:cNvPr>
        <xdr:cNvSpPr/>
      </xdr:nvSpPr>
      <xdr:spPr>
        <a:xfrm>
          <a:off x="19494500" y="106826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92710</xdr:rowOff>
    </xdr:from>
    <xdr:to>
      <xdr:col>107</xdr:col>
      <xdr:colOff>50800</xdr:colOff>
      <xdr:row>62</xdr:row>
      <xdr:rowOff>103505</xdr:rowOff>
    </xdr:to>
    <xdr:cxnSp macro="">
      <xdr:nvCxnSpPr>
        <xdr:cNvPr id="717" name="直線コネクタ 716">
          <a:extLst>
            <a:ext uri="{FF2B5EF4-FFF2-40B4-BE49-F238E27FC236}">
              <a16:creationId xmlns:a16="http://schemas.microsoft.com/office/drawing/2014/main" id="{00000000-0008-0000-0200-0000CD020000}"/>
            </a:ext>
          </a:extLst>
        </xdr:cNvPr>
        <xdr:cNvCxnSpPr/>
      </xdr:nvCxnSpPr>
      <xdr:spPr>
        <a:xfrm flipV="1">
          <a:off x="19545300" y="1072261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63500</xdr:rowOff>
    </xdr:from>
    <xdr:to>
      <xdr:col>98</xdr:col>
      <xdr:colOff>38100</xdr:colOff>
      <xdr:row>62</xdr:row>
      <xdr:rowOff>165100</xdr:rowOff>
    </xdr:to>
    <xdr:sp macro="" textlink="">
      <xdr:nvSpPr>
        <xdr:cNvPr id="718" name="楕円 717">
          <a:extLst>
            <a:ext uri="{FF2B5EF4-FFF2-40B4-BE49-F238E27FC236}">
              <a16:creationId xmlns:a16="http://schemas.microsoft.com/office/drawing/2014/main" id="{00000000-0008-0000-0200-0000CE020000}"/>
            </a:ext>
          </a:extLst>
        </xdr:cNvPr>
        <xdr:cNvSpPr/>
      </xdr:nvSpPr>
      <xdr:spPr>
        <a:xfrm>
          <a:off x="186055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103505</xdr:rowOff>
    </xdr:from>
    <xdr:to>
      <xdr:col>102</xdr:col>
      <xdr:colOff>114300</xdr:colOff>
      <xdr:row>62</xdr:row>
      <xdr:rowOff>114300</xdr:rowOff>
    </xdr:to>
    <xdr:cxnSp macro="">
      <xdr:nvCxnSpPr>
        <xdr:cNvPr id="719" name="直線コネクタ 718">
          <a:extLst>
            <a:ext uri="{FF2B5EF4-FFF2-40B4-BE49-F238E27FC236}">
              <a16:creationId xmlns:a16="http://schemas.microsoft.com/office/drawing/2014/main" id="{00000000-0008-0000-0200-0000CF020000}"/>
            </a:ext>
          </a:extLst>
        </xdr:cNvPr>
        <xdr:cNvCxnSpPr/>
      </xdr:nvCxnSpPr>
      <xdr:spPr>
        <a:xfrm flipV="1">
          <a:off x="18656300" y="1073340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60</xdr:row>
      <xdr:rowOff>83820</xdr:rowOff>
    </xdr:from>
    <xdr:ext cx="469900" cy="259080"/>
    <xdr:sp macro="" textlink="">
      <xdr:nvSpPr>
        <xdr:cNvPr id="720" name="n_1aveValue【保健センター・保健所】&#10;一人当たり面積">
          <a:extLst>
            <a:ext uri="{FF2B5EF4-FFF2-40B4-BE49-F238E27FC236}">
              <a16:creationId xmlns:a16="http://schemas.microsoft.com/office/drawing/2014/main" id="{00000000-0008-0000-0200-0000D0020000}"/>
            </a:ext>
          </a:extLst>
        </xdr:cNvPr>
        <xdr:cNvSpPr txBox="1"/>
      </xdr:nvSpPr>
      <xdr:spPr>
        <a:xfrm>
          <a:off x="21075650" y="103708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0.042</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60</xdr:row>
      <xdr:rowOff>94615</xdr:rowOff>
    </xdr:from>
    <xdr:ext cx="468630" cy="259080"/>
    <xdr:sp macro="" textlink="">
      <xdr:nvSpPr>
        <xdr:cNvPr id="721" name="n_2aveValue【保健センター・保健所】&#10;一人当たり面積">
          <a:extLst>
            <a:ext uri="{FF2B5EF4-FFF2-40B4-BE49-F238E27FC236}">
              <a16:creationId xmlns:a16="http://schemas.microsoft.com/office/drawing/2014/main" id="{00000000-0008-0000-0200-0000D1020000}"/>
            </a:ext>
          </a:extLst>
        </xdr:cNvPr>
        <xdr:cNvSpPr txBox="1"/>
      </xdr:nvSpPr>
      <xdr:spPr>
        <a:xfrm>
          <a:off x="20199350" y="1038161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0.041</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60</xdr:row>
      <xdr:rowOff>94615</xdr:rowOff>
    </xdr:from>
    <xdr:ext cx="468630" cy="259080"/>
    <xdr:sp macro="" textlink="">
      <xdr:nvSpPr>
        <xdr:cNvPr id="722" name="n_3aveValue【保健センター・保健所】&#10;一人当たり面積">
          <a:extLst>
            <a:ext uri="{FF2B5EF4-FFF2-40B4-BE49-F238E27FC236}">
              <a16:creationId xmlns:a16="http://schemas.microsoft.com/office/drawing/2014/main" id="{00000000-0008-0000-0200-0000D2020000}"/>
            </a:ext>
          </a:extLst>
        </xdr:cNvPr>
        <xdr:cNvSpPr txBox="1"/>
      </xdr:nvSpPr>
      <xdr:spPr>
        <a:xfrm>
          <a:off x="19310350" y="1038161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0.041</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59</xdr:row>
      <xdr:rowOff>135255</xdr:rowOff>
    </xdr:from>
    <xdr:ext cx="468630" cy="257810"/>
    <xdr:sp macro="" textlink="">
      <xdr:nvSpPr>
        <xdr:cNvPr id="723" name="n_4aveValue【保健センター・保健所】&#10;一人当たり面積">
          <a:extLst>
            <a:ext uri="{FF2B5EF4-FFF2-40B4-BE49-F238E27FC236}">
              <a16:creationId xmlns:a16="http://schemas.microsoft.com/office/drawing/2014/main" id="{00000000-0008-0000-0200-0000D3020000}"/>
            </a:ext>
          </a:extLst>
        </xdr:cNvPr>
        <xdr:cNvSpPr txBox="1"/>
      </xdr:nvSpPr>
      <xdr:spPr>
        <a:xfrm>
          <a:off x="18421350" y="1025080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0.053</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62</xdr:row>
      <xdr:rowOff>134620</xdr:rowOff>
    </xdr:from>
    <xdr:ext cx="469900" cy="257810"/>
    <xdr:sp macro="" textlink="">
      <xdr:nvSpPr>
        <xdr:cNvPr id="724" name="n_1mainValue【保健センター・保健所】&#10;一人当たり面積">
          <a:extLst>
            <a:ext uri="{FF2B5EF4-FFF2-40B4-BE49-F238E27FC236}">
              <a16:creationId xmlns:a16="http://schemas.microsoft.com/office/drawing/2014/main" id="{00000000-0008-0000-0200-0000D4020000}"/>
            </a:ext>
          </a:extLst>
        </xdr:cNvPr>
        <xdr:cNvSpPr txBox="1"/>
      </xdr:nvSpPr>
      <xdr:spPr>
        <a:xfrm>
          <a:off x="21075650" y="1076452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0.035</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62</xdr:row>
      <xdr:rowOff>134620</xdr:rowOff>
    </xdr:from>
    <xdr:ext cx="468630" cy="257810"/>
    <xdr:sp macro="" textlink="">
      <xdr:nvSpPr>
        <xdr:cNvPr id="725" name="n_2mainValue【保健センター・保健所】&#10;一人当たり面積">
          <a:extLst>
            <a:ext uri="{FF2B5EF4-FFF2-40B4-BE49-F238E27FC236}">
              <a16:creationId xmlns:a16="http://schemas.microsoft.com/office/drawing/2014/main" id="{00000000-0008-0000-0200-0000D5020000}"/>
            </a:ext>
          </a:extLst>
        </xdr:cNvPr>
        <xdr:cNvSpPr txBox="1"/>
      </xdr:nvSpPr>
      <xdr:spPr>
        <a:xfrm>
          <a:off x="20199350" y="1076452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0.035</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62</xdr:row>
      <xdr:rowOff>145415</xdr:rowOff>
    </xdr:from>
    <xdr:ext cx="468630" cy="257810"/>
    <xdr:sp macro="" textlink="">
      <xdr:nvSpPr>
        <xdr:cNvPr id="726" name="n_3mainValue【保健センター・保健所】&#10;一人当たり面積">
          <a:extLst>
            <a:ext uri="{FF2B5EF4-FFF2-40B4-BE49-F238E27FC236}">
              <a16:creationId xmlns:a16="http://schemas.microsoft.com/office/drawing/2014/main" id="{00000000-0008-0000-0200-0000D6020000}"/>
            </a:ext>
          </a:extLst>
        </xdr:cNvPr>
        <xdr:cNvSpPr txBox="1"/>
      </xdr:nvSpPr>
      <xdr:spPr>
        <a:xfrm>
          <a:off x="19310350" y="1077531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0.034</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62</xdr:row>
      <xdr:rowOff>156210</xdr:rowOff>
    </xdr:from>
    <xdr:ext cx="468630" cy="257810"/>
    <xdr:sp macro="" textlink="">
      <xdr:nvSpPr>
        <xdr:cNvPr id="727" name="n_4mainValue【保健センター・保健所】&#10;一人当たり面積">
          <a:extLst>
            <a:ext uri="{FF2B5EF4-FFF2-40B4-BE49-F238E27FC236}">
              <a16:creationId xmlns:a16="http://schemas.microsoft.com/office/drawing/2014/main" id="{00000000-0008-0000-0200-0000D7020000}"/>
            </a:ext>
          </a:extLst>
        </xdr:cNvPr>
        <xdr:cNvSpPr txBox="1"/>
      </xdr:nvSpPr>
      <xdr:spPr>
        <a:xfrm>
          <a:off x="18421350" y="1078611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8" name="正方形/長方形 727">
          <a:extLst>
            <a:ext uri="{FF2B5EF4-FFF2-40B4-BE49-F238E27FC236}">
              <a16:creationId xmlns:a16="http://schemas.microsoft.com/office/drawing/2014/main" id="{00000000-0008-0000-0200-0000D8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9" name="正方形/長方形 728">
          <a:extLst>
            <a:ext uri="{FF2B5EF4-FFF2-40B4-BE49-F238E27FC236}">
              <a16:creationId xmlns:a16="http://schemas.microsoft.com/office/drawing/2014/main" id="{00000000-0008-0000-0200-0000D9020000}"/>
            </a:ext>
          </a:extLst>
        </xdr:cNvPr>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0" name="正方形/長方形 729">
          <a:extLst>
            <a:ext uri="{FF2B5EF4-FFF2-40B4-BE49-F238E27FC236}">
              <a16:creationId xmlns:a16="http://schemas.microsoft.com/office/drawing/2014/main" id="{00000000-0008-0000-0200-0000DA020000}"/>
            </a:ext>
          </a:extLst>
        </xdr:cNvPr>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28/74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1" name="正方形/長方形 730">
          <a:extLst>
            <a:ext uri="{FF2B5EF4-FFF2-40B4-BE49-F238E27FC236}">
              <a16:creationId xmlns:a16="http://schemas.microsoft.com/office/drawing/2014/main" id="{00000000-0008-0000-0200-0000DB020000}"/>
            </a:ext>
          </a:extLst>
        </xdr:cNvPr>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2" name="正方形/長方形 731">
          <a:extLst>
            <a:ext uri="{FF2B5EF4-FFF2-40B4-BE49-F238E27FC236}">
              <a16:creationId xmlns:a16="http://schemas.microsoft.com/office/drawing/2014/main" id="{00000000-0008-0000-0200-0000DC020000}"/>
            </a:ext>
          </a:extLst>
        </xdr:cNvPr>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3" name="正方形/長方形 732">
          <a:extLst>
            <a:ext uri="{FF2B5EF4-FFF2-40B4-BE49-F238E27FC236}">
              <a16:creationId xmlns:a16="http://schemas.microsoft.com/office/drawing/2014/main" id="{00000000-0008-0000-0200-0000DD020000}"/>
            </a:ext>
          </a:extLst>
        </xdr:cNvPr>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4" name="正方形/長方形 733">
          <a:extLst>
            <a:ext uri="{FF2B5EF4-FFF2-40B4-BE49-F238E27FC236}">
              <a16:creationId xmlns:a16="http://schemas.microsoft.com/office/drawing/2014/main" id="{00000000-0008-0000-0200-0000DE020000}"/>
            </a:ext>
          </a:extLst>
        </xdr:cNvPr>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5" name="正方形/長方形 734">
          <a:extLst>
            <a:ext uri="{FF2B5EF4-FFF2-40B4-BE49-F238E27FC236}">
              <a16:creationId xmlns:a16="http://schemas.microsoft.com/office/drawing/2014/main" id="{00000000-0008-0000-0200-0000DF020000}"/>
            </a:ext>
          </a:extLst>
        </xdr:cNvPr>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7180" cy="224155"/>
    <xdr:sp macro="" textlink="">
      <xdr:nvSpPr>
        <xdr:cNvPr id="736" name="テキスト ボックス 735">
          <a:extLst>
            <a:ext uri="{FF2B5EF4-FFF2-40B4-BE49-F238E27FC236}">
              <a16:creationId xmlns:a16="http://schemas.microsoft.com/office/drawing/2014/main" id="{00000000-0008-0000-0200-0000E0020000}"/>
            </a:ext>
          </a:extLst>
        </xdr:cNvPr>
        <xdr:cNvSpPr txBox="1"/>
      </xdr:nvSpPr>
      <xdr:spPr>
        <a:xfrm>
          <a:off x="12407900" y="12763500"/>
          <a:ext cx="29718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7" name="直線コネクタ 736">
          <a:extLst>
            <a:ext uri="{FF2B5EF4-FFF2-40B4-BE49-F238E27FC236}">
              <a16:creationId xmlns:a16="http://schemas.microsoft.com/office/drawing/2014/main" id="{00000000-0008-0000-0200-0000E1020000}"/>
            </a:ext>
          </a:extLst>
        </xdr:cNvPr>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6090" cy="259080"/>
    <xdr:sp macro="" textlink="">
      <xdr:nvSpPr>
        <xdr:cNvPr id="738" name="テキスト ボックス 737">
          <a:extLst>
            <a:ext uri="{FF2B5EF4-FFF2-40B4-BE49-F238E27FC236}">
              <a16:creationId xmlns:a16="http://schemas.microsoft.com/office/drawing/2014/main" id="{00000000-0008-0000-0200-0000E2020000}"/>
            </a:ext>
          </a:extLst>
        </xdr:cNvPr>
        <xdr:cNvSpPr txBox="1"/>
      </xdr:nvSpPr>
      <xdr:spPr>
        <a:xfrm>
          <a:off x="11978640" y="1509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9" name="直線コネクタ 738">
          <a:extLst>
            <a:ext uri="{FF2B5EF4-FFF2-40B4-BE49-F238E27FC236}">
              <a16:creationId xmlns:a16="http://schemas.microsoft.com/office/drawing/2014/main" id="{00000000-0008-0000-0200-0000E3020000}"/>
            </a:ext>
          </a:extLst>
        </xdr:cNvPr>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143510</xdr:rowOff>
    </xdr:from>
    <xdr:ext cx="466090" cy="257810"/>
    <xdr:sp macro="" textlink="">
      <xdr:nvSpPr>
        <xdr:cNvPr id="740" name="テキスト ボックス 739">
          <a:extLst>
            <a:ext uri="{FF2B5EF4-FFF2-40B4-BE49-F238E27FC236}">
              <a16:creationId xmlns:a16="http://schemas.microsoft.com/office/drawing/2014/main" id="{00000000-0008-0000-0200-0000E4020000}"/>
            </a:ext>
          </a:extLst>
        </xdr:cNvPr>
        <xdr:cNvSpPr txBox="1"/>
      </xdr:nvSpPr>
      <xdr:spPr>
        <a:xfrm>
          <a:off x="11978640" y="14716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1" name="直線コネクタ 740">
          <a:extLst>
            <a:ext uri="{FF2B5EF4-FFF2-40B4-BE49-F238E27FC236}">
              <a16:creationId xmlns:a16="http://schemas.microsoft.com/office/drawing/2014/main" id="{00000000-0008-0000-0200-0000E5020000}"/>
            </a:ext>
          </a:extLst>
        </xdr:cNvPr>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105410</xdr:rowOff>
    </xdr:from>
    <xdr:ext cx="403225" cy="259080"/>
    <xdr:sp macro="" textlink="">
      <xdr:nvSpPr>
        <xdr:cNvPr id="742" name="テキスト ボックス 741">
          <a:extLst>
            <a:ext uri="{FF2B5EF4-FFF2-40B4-BE49-F238E27FC236}">
              <a16:creationId xmlns:a16="http://schemas.microsoft.com/office/drawing/2014/main" id="{00000000-0008-0000-0200-0000E6020000}"/>
            </a:ext>
          </a:extLst>
        </xdr:cNvPr>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3" name="直線コネクタ 742">
          <a:extLst>
            <a:ext uri="{FF2B5EF4-FFF2-40B4-BE49-F238E27FC236}">
              <a16:creationId xmlns:a16="http://schemas.microsoft.com/office/drawing/2014/main" id="{00000000-0008-0000-0200-0000E7020000}"/>
            </a:ext>
          </a:extLst>
        </xdr:cNvPr>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67310</xdr:rowOff>
    </xdr:from>
    <xdr:ext cx="403225" cy="259080"/>
    <xdr:sp macro="" textlink="">
      <xdr:nvSpPr>
        <xdr:cNvPr id="744" name="テキスト ボックス 743">
          <a:extLst>
            <a:ext uri="{FF2B5EF4-FFF2-40B4-BE49-F238E27FC236}">
              <a16:creationId xmlns:a16="http://schemas.microsoft.com/office/drawing/2014/main" id="{00000000-0008-0000-0200-0000E8020000}"/>
            </a:ext>
          </a:extLst>
        </xdr:cNvPr>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5" name="直線コネクタ 744">
          <a:extLst>
            <a:ext uri="{FF2B5EF4-FFF2-40B4-BE49-F238E27FC236}">
              <a16:creationId xmlns:a16="http://schemas.microsoft.com/office/drawing/2014/main" id="{00000000-0008-0000-0200-0000E9020000}"/>
            </a:ext>
          </a:extLst>
        </xdr:cNvPr>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29210</xdr:rowOff>
    </xdr:from>
    <xdr:ext cx="403225" cy="257810"/>
    <xdr:sp macro="" textlink="">
      <xdr:nvSpPr>
        <xdr:cNvPr id="746" name="テキスト ボックス 745">
          <a:extLst>
            <a:ext uri="{FF2B5EF4-FFF2-40B4-BE49-F238E27FC236}">
              <a16:creationId xmlns:a16="http://schemas.microsoft.com/office/drawing/2014/main" id="{00000000-0008-0000-0200-0000EA020000}"/>
            </a:ext>
          </a:extLst>
        </xdr:cNvPr>
        <xdr:cNvSpPr txBox="1"/>
      </xdr:nvSpPr>
      <xdr:spPr>
        <a:xfrm>
          <a:off x="12042775" y="13573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7" name="直線コネクタ 746">
          <a:extLst>
            <a:ext uri="{FF2B5EF4-FFF2-40B4-BE49-F238E27FC236}">
              <a16:creationId xmlns:a16="http://schemas.microsoft.com/office/drawing/2014/main" id="{00000000-0008-0000-0200-0000EB020000}"/>
            </a:ext>
          </a:extLst>
        </xdr:cNvPr>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162560</xdr:rowOff>
    </xdr:from>
    <xdr:ext cx="403225" cy="259080"/>
    <xdr:sp macro="" textlink="">
      <xdr:nvSpPr>
        <xdr:cNvPr id="748" name="テキスト ボックス 747">
          <a:extLst>
            <a:ext uri="{FF2B5EF4-FFF2-40B4-BE49-F238E27FC236}">
              <a16:creationId xmlns:a16="http://schemas.microsoft.com/office/drawing/2014/main" id="{00000000-0008-0000-0200-0000EC020000}"/>
            </a:ext>
          </a:extLst>
        </xdr:cNvPr>
        <xdr:cNvSpPr txBox="1"/>
      </xdr:nvSpPr>
      <xdr:spPr>
        <a:xfrm>
          <a:off x="12042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9" name="直線コネクタ 748">
          <a:extLst>
            <a:ext uri="{FF2B5EF4-FFF2-40B4-BE49-F238E27FC236}">
              <a16:creationId xmlns:a16="http://schemas.microsoft.com/office/drawing/2014/main" id="{00000000-0008-0000-0200-0000ED020000}"/>
            </a:ext>
          </a:extLst>
        </xdr:cNvPr>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124460</xdr:rowOff>
    </xdr:from>
    <xdr:ext cx="337820" cy="259080"/>
    <xdr:sp macro="" textlink="">
      <xdr:nvSpPr>
        <xdr:cNvPr id="750" name="テキスト ボックス 749">
          <a:extLst>
            <a:ext uri="{FF2B5EF4-FFF2-40B4-BE49-F238E27FC236}">
              <a16:creationId xmlns:a16="http://schemas.microsoft.com/office/drawing/2014/main" id="{00000000-0008-0000-0200-0000EE020000}"/>
            </a:ext>
          </a:extLst>
        </xdr:cNvPr>
        <xdr:cNvSpPr txBox="1"/>
      </xdr:nvSpPr>
      <xdr:spPr>
        <a:xfrm>
          <a:off x="12106910" y="128117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1" name="【消防施設】&#10;有形固定資産減価償却率グラフ枠">
          <a:extLst>
            <a:ext uri="{FF2B5EF4-FFF2-40B4-BE49-F238E27FC236}">
              <a16:creationId xmlns:a16="http://schemas.microsoft.com/office/drawing/2014/main" id="{00000000-0008-0000-0200-0000EF020000}"/>
            </a:ext>
          </a:extLst>
        </xdr:cNvPr>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78</xdr:row>
      <xdr:rowOff>26670</xdr:rowOff>
    </xdr:from>
    <xdr:to>
      <xdr:col>85</xdr:col>
      <xdr:colOff>126365</xdr:colOff>
      <xdr:row>86</xdr:row>
      <xdr:rowOff>87630</xdr:rowOff>
    </xdr:to>
    <xdr:cxnSp macro="">
      <xdr:nvCxnSpPr>
        <xdr:cNvPr id="752" name="直線コネクタ 751">
          <a:extLst>
            <a:ext uri="{FF2B5EF4-FFF2-40B4-BE49-F238E27FC236}">
              <a16:creationId xmlns:a16="http://schemas.microsoft.com/office/drawing/2014/main" id="{00000000-0008-0000-0200-0000F0020000}"/>
            </a:ext>
          </a:extLst>
        </xdr:cNvPr>
        <xdr:cNvCxnSpPr/>
      </xdr:nvCxnSpPr>
      <xdr:spPr>
        <a:xfrm flipV="1">
          <a:off x="16318865" y="13399770"/>
          <a:ext cx="0" cy="14325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91440</xdr:rowOff>
    </xdr:from>
    <xdr:ext cx="405130" cy="259080"/>
    <xdr:sp macro="" textlink="">
      <xdr:nvSpPr>
        <xdr:cNvPr id="753" name="【消防施設】&#10;有形固定資産減価償却率最小値テキスト">
          <a:extLst>
            <a:ext uri="{FF2B5EF4-FFF2-40B4-BE49-F238E27FC236}">
              <a16:creationId xmlns:a16="http://schemas.microsoft.com/office/drawing/2014/main" id="{00000000-0008-0000-0200-0000F1020000}"/>
            </a:ext>
          </a:extLst>
        </xdr:cNvPr>
        <xdr:cNvSpPr txBox="1"/>
      </xdr:nvSpPr>
      <xdr:spPr>
        <a:xfrm>
          <a:off x="16357600" y="148361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98.6</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87630</xdr:rowOff>
    </xdr:from>
    <xdr:to>
      <xdr:col>86</xdr:col>
      <xdr:colOff>25400</xdr:colOff>
      <xdr:row>86</xdr:row>
      <xdr:rowOff>87630</xdr:rowOff>
    </xdr:to>
    <xdr:cxnSp macro="">
      <xdr:nvCxnSpPr>
        <xdr:cNvPr id="754" name="直線コネクタ 753">
          <a:extLst>
            <a:ext uri="{FF2B5EF4-FFF2-40B4-BE49-F238E27FC236}">
              <a16:creationId xmlns:a16="http://schemas.microsoft.com/office/drawing/2014/main" id="{00000000-0008-0000-0200-0000F2020000}"/>
            </a:ext>
          </a:extLst>
        </xdr:cNvPr>
        <xdr:cNvCxnSpPr/>
      </xdr:nvCxnSpPr>
      <xdr:spPr>
        <a:xfrm>
          <a:off x="16230600" y="14832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144780</xdr:rowOff>
    </xdr:from>
    <xdr:ext cx="405130" cy="257810"/>
    <xdr:sp macro="" textlink="">
      <xdr:nvSpPr>
        <xdr:cNvPr id="755" name="【消防施設】&#10;有形固定資産減価償却率最大値テキスト">
          <a:extLst>
            <a:ext uri="{FF2B5EF4-FFF2-40B4-BE49-F238E27FC236}">
              <a16:creationId xmlns:a16="http://schemas.microsoft.com/office/drawing/2014/main" id="{00000000-0008-0000-0200-0000F3020000}"/>
            </a:ext>
          </a:extLst>
        </xdr:cNvPr>
        <xdr:cNvSpPr txBox="1"/>
      </xdr:nvSpPr>
      <xdr:spPr>
        <a:xfrm>
          <a:off x="16357600" y="1317498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23.4</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756" name="直線コネクタ 755">
          <a:extLst>
            <a:ext uri="{FF2B5EF4-FFF2-40B4-BE49-F238E27FC236}">
              <a16:creationId xmlns:a16="http://schemas.microsoft.com/office/drawing/2014/main" id="{00000000-0008-0000-0200-0000F4020000}"/>
            </a:ext>
          </a:extLst>
        </xdr:cNvPr>
        <xdr:cNvCxnSpPr/>
      </xdr:nvCxnSpPr>
      <xdr:spPr>
        <a:xfrm>
          <a:off x="16230600" y="133997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68580</xdr:rowOff>
    </xdr:from>
    <xdr:ext cx="405130" cy="259080"/>
    <xdr:sp macro="" textlink="">
      <xdr:nvSpPr>
        <xdr:cNvPr id="757" name="【消防施設】&#10;有形固定資産減価償却率平均値テキスト">
          <a:extLst>
            <a:ext uri="{FF2B5EF4-FFF2-40B4-BE49-F238E27FC236}">
              <a16:creationId xmlns:a16="http://schemas.microsoft.com/office/drawing/2014/main" id="{00000000-0008-0000-0200-0000F5020000}"/>
            </a:ext>
          </a:extLst>
        </xdr:cNvPr>
        <xdr:cNvSpPr txBox="1"/>
      </xdr:nvSpPr>
      <xdr:spPr>
        <a:xfrm>
          <a:off x="16357600" y="1412748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90170</xdr:rowOff>
    </xdr:from>
    <xdr:to>
      <xdr:col>85</xdr:col>
      <xdr:colOff>177800</xdr:colOff>
      <xdr:row>83</xdr:row>
      <xdr:rowOff>20320</xdr:rowOff>
    </xdr:to>
    <xdr:sp macro="" textlink="">
      <xdr:nvSpPr>
        <xdr:cNvPr id="758" name="フローチャート: 判断 757">
          <a:extLst>
            <a:ext uri="{FF2B5EF4-FFF2-40B4-BE49-F238E27FC236}">
              <a16:creationId xmlns:a16="http://schemas.microsoft.com/office/drawing/2014/main" id="{00000000-0008-0000-0200-0000F6020000}"/>
            </a:ext>
          </a:extLst>
        </xdr:cNvPr>
        <xdr:cNvSpPr/>
      </xdr:nvSpPr>
      <xdr:spPr>
        <a:xfrm>
          <a:off x="162687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69215</xdr:rowOff>
    </xdr:from>
    <xdr:to>
      <xdr:col>81</xdr:col>
      <xdr:colOff>101600</xdr:colOff>
      <xdr:row>82</xdr:row>
      <xdr:rowOff>170815</xdr:rowOff>
    </xdr:to>
    <xdr:sp macro="" textlink="">
      <xdr:nvSpPr>
        <xdr:cNvPr id="759" name="フローチャート: 判断 758">
          <a:extLst>
            <a:ext uri="{FF2B5EF4-FFF2-40B4-BE49-F238E27FC236}">
              <a16:creationId xmlns:a16="http://schemas.microsoft.com/office/drawing/2014/main" id="{00000000-0008-0000-0200-0000F7020000}"/>
            </a:ext>
          </a:extLst>
        </xdr:cNvPr>
        <xdr:cNvSpPr/>
      </xdr:nvSpPr>
      <xdr:spPr>
        <a:xfrm>
          <a:off x="15430500" y="1412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53975</xdr:rowOff>
    </xdr:from>
    <xdr:to>
      <xdr:col>76</xdr:col>
      <xdr:colOff>165100</xdr:colOff>
      <xdr:row>82</xdr:row>
      <xdr:rowOff>155575</xdr:rowOff>
    </xdr:to>
    <xdr:sp macro="" textlink="">
      <xdr:nvSpPr>
        <xdr:cNvPr id="760" name="フローチャート: 判断 759">
          <a:extLst>
            <a:ext uri="{FF2B5EF4-FFF2-40B4-BE49-F238E27FC236}">
              <a16:creationId xmlns:a16="http://schemas.microsoft.com/office/drawing/2014/main" id="{00000000-0008-0000-0200-0000F8020000}"/>
            </a:ext>
          </a:extLst>
        </xdr:cNvPr>
        <xdr:cNvSpPr/>
      </xdr:nvSpPr>
      <xdr:spPr>
        <a:xfrm>
          <a:off x="14541500" y="1411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19685</xdr:rowOff>
    </xdr:from>
    <xdr:to>
      <xdr:col>72</xdr:col>
      <xdr:colOff>38100</xdr:colOff>
      <xdr:row>82</xdr:row>
      <xdr:rowOff>121285</xdr:rowOff>
    </xdr:to>
    <xdr:sp macro="" textlink="">
      <xdr:nvSpPr>
        <xdr:cNvPr id="761" name="フローチャート: 判断 760">
          <a:extLst>
            <a:ext uri="{FF2B5EF4-FFF2-40B4-BE49-F238E27FC236}">
              <a16:creationId xmlns:a16="http://schemas.microsoft.com/office/drawing/2014/main" id="{00000000-0008-0000-0200-0000F9020000}"/>
            </a:ext>
          </a:extLst>
        </xdr:cNvPr>
        <xdr:cNvSpPr/>
      </xdr:nvSpPr>
      <xdr:spPr>
        <a:xfrm>
          <a:off x="13652500" y="1407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130175</xdr:rowOff>
    </xdr:from>
    <xdr:to>
      <xdr:col>67</xdr:col>
      <xdr:colOff>101600</xdr:colOff>
      <xdr:row>82</xdr:row>
      <xdr:rowOff>60325</xdr:rowOff>
    </xdr:to>
    <xdr:sp macro="" textlink="">
      <xdr:nvSpPr>
        <xdr:cNvPr id="762" name="フローチャート: 判断 761">
          <a:extLst>
            <a:ext uri="{FF2B5EF4-FFF2-40B4-BE49-F238E27FC236}">
              <a16:creationId xmlns:a16="http://schemas.microsoft.com/office/drawing/2014/main" id="{00000000-0008-0000-0200-0000FA020000}"/>
            </a:ext>
          </a:extLst>
        </xdr:cNvPr>
        <xdr:cNvSpPr/>
      </xdr:nvSpPr>
      <xdr:spPr>
        <a:xfrm>
          <a:off x="12763500" y="1401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763" name="テキスト ボックス 762">
          <a:extLst>
            <a:ext uri="{FF2B5EF4-FFF2-40B4-BE49-F238E27FC236}">
              <a16:creationId xmlns:a16="http://schemas.microsoft.com/office/drawing/2014/main" id="{00000000-0008-0000-0200-0000FB020000}"/>
            </a:ext>
          </a:extLst>
        </xdr:cNvPr>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764" name="テキスト ボックス 763">
          <a:extLst>
            <a:ext uri="{FF2B5EF4-FFF2-40B4-BE49-F238E27FC236}">
              <a16:creationId xmlns:a16="http://schemas.microsoft.com/office/drawing/2014/main" id="{00000000-0008-0000-0200-0000FC020000}"/>
            </a:ext>
          </a:extLst>
        </xdr:cNvPr>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765" name="テキスト ボックス 764">
          <a:extLst>
            <a:ext uri="{FF2B5EF4-FFF2-40B4-BE49-F238E27FC236}">
              <a16:creationId xmlns:a16="http://schemas.microsoft.com/office/drawing/2014/main" id="{00000000-0008-0000-0200-0000FD020000}"/>
            </a:ext>
          </a:extLst>
        </xdr:cNvPr>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766" name="テキスト ボックス 765">
          <a:extLst>
            <a:ext uri="{FF2B5EF4-FFF2-40B4-BE49-F238E27FC236}">
              <a16:creationId xmlns:a16="http://schemas.microsoft.com/office/drawing/2014/main" id="{00000000-0008-0000-0200-0000FE020000}"/>
            </a:ext>
          </a:extLst>
        </xdr:cNvPr>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767" name="テキスト ボックス 766">
          <a:extLst>
            <a:ext uri="{FF2B5EF4-FFF2-40B4-BE49-F238E27FC236}">
              <a16:creationId xmlns:a16="http://schemas.microsoft.com/office/drawing/2014/main" id="{00000000-0008-0000-0200-0000FF020000}"/>
            </a:ext>
          </a:extLst>
        </xdr:cNvPr>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82</xdr:row>
      <xdr:rowOff>635</xdr:rowOff>
    </xdr:from>
    <xdr:to>
      <xdr:col>85</xdr:col>
      <xdr:colOff>177800</xdr:colOff>
      <xdr:row>82</xdr:row>
      <xdr:rowOff>102235</xdr:rowOff>
    </xdr:to>
    <xdr:sp macro="" textlink="">
      <xdr:nvSpPr>
        <xdr:cNvPr id="768" name="楕円 767">
          <a:extLst>
            <a:ext uri="{FF2B5EF4-FFF2-40B4-BE49-F238E27FC236}">
              <a16:creationId xmlns:a16="http://schemas.microsoft.com/office/drawing/2014/main" id="{00000000-0008-0000-0200-000000030000}"/>
            </a:ext>
          </a:extLst>
        </xdr:cNvPr>
        <xdr:cNvSpPr/>
      </xdr:nvSpPr>
      <xdr:spPr>
        <a:xfrm>
          <a:off x="16268700" y="1405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23495</xdr:rowOff>
    </xdr:from>
    <xdr:ext cx="405130" cy="259080"/>
    <xdr:sp macro="" textlink="">
      <xdr:nvSpPr>
        <xdr:cNvPr id="769" name="【消防施設】&#10;有形固定資産減価償却率該当値テキスト">
          <a:extLst>
            <a:ext uri="{FF2B5EF4-FFF2-40B4-BE49-F238E27FC236}">
              <a16:creationId xmlns:a16="http://schemas.microsoft.com/office/drawing/2014/main" id="{00000000-0008-0000-0200-000001030000}"/>
            </a:ext>
          </a:extLst>
        </xdr:cNvPr>
        <xdr:cNvSpPr txBox="1"/>
      </xdr:nvSpPr>
      <xdr:spPr>
        <a:xfrm>
          <a:off x="16357600" y="139109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81</xdr:row>
      <xdr:rowOff>111125</xdr:rowOff>
    </xdr:from>
    <xdr:to>
      <xdr:col>81</xdr:col>
      <xdr:colOff>101600</xdr:colOff>
      <xdr:row>82</xdr:row>
      <xdr:rowOff>41275</xdr:rowOff>
    </xdr:to>
    <xdr:sp macro="" textlink="">
      <xdr:nvSpPr>
        <xdr:cNvPr id="770" name="楕円 769">
          <a:extLst>
            <a:ext uri="{FF2B5EF4-FFF2-40B4-BE49-F238E27FC236}">
              <a16:creationId xmlns:a16="http://schemas.microsoft.com/office/drawing/2014/main" id="{00000000-0008-0000-0200-000002030000}"/>
            </a:ext>
          </a:extLst>
        </xdr:cNvPr>
        <xdr:cNvSpPr/>
      </xdr:nvSpPr>
      <xdr:spPr>
        <a:xfrm>
          <a:off x="15430500" y="1399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161925</xdr:rowOff>
    </xdr:from>
    <xdr:to>
      <xdr:col>85</xdr:col>
      <xdr:colOff>127000</xdr:colOff>
      <xdr:row>82</xdr:row>
      <xdr:rowOff>52070</xdr:rowOff>
    </xdr:to>
    <xdr:cxnSp macro="">
      <xdr:nvCxnSpPr>
        <xdr:cNvPr id="771" name="直線コネクタ 770">
          <a:extLst>
            <a:ext uri="{FF2B5EF4-FFF2-40B4-BE49-F238E27FC236}">
              <a16:creationId xmlns:a16="http://schemas.microsoft.com/office/drawing/2014/main" id="{00000000-0008-0000-0200-000003030000}"/>
            </a:ext>
          </a:extLst>
        </xdr:cNvPr>
        <xdr:cNvCxnSpPr/>
      </xdr:nvCxnSpPr>
      <xdr:spPr>
        <a:xfrm>
          <a:off x="15481300" y="14049375"/>
          <a:ext cx="83820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52070</xdr:rowOff>
    </xdr:from>
    <xdr:to>
      <xdr:col>76</xdr:col>
      <xdr:colOff>165100</xdr:colOff>
      <xdr:row>81</xdr:row>
      <xdr:rowOff>153670</xdr:rowOff>
    </xdr:to>
    <xdr:sp macro="" textlink="">
      <xdr:nvSpPr>
        <xdr:cNvPr id="772" name="楕円 771">
          <a:extLst>
            <a:ext uri="{FF2B5EF4-FFF2-40B4-BE49-F238E27FC236}">
              <a16:creationId xmlns:a16="http://schemas.microsoft.com/office/drawing/2014/main" id="{00000000-0008-0000-0200-000004030000}"/>
            </a:ext>
          </a:extLst>
        </xdr:cNvPr>
        <xdr:cNvSpPr/>
      </xdr:nvSpPr>
      <xdr:spPr>
        <a:xfrm>
          <a:off x="14541500" y="1393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102870</xdr:rowOff>
    </xdr:from>
    <xdr:to>
      <xdr:col>81</xdr:col>
      <xdr:colOff>50800</xdr:colOff>
      <xdr:row>81</xdr:row>
      <xdr:rowOff>161925</xdr:rowOff>
    </xdr:to>
    <xdr:cxnSp macro="">
      <xdr:nvCxnSpPr>
        <xdr:cNvPr id="773" name="直線コネクタ 772">
          <a:extLst>
            <a:ext uri="{FF2B5EF4-FFF2-40B4-BE49-F238E27FC236}">
              <a16:creationId xmlns:a16="http://schemas.microsoft.com/office/drawing/2014/main" id="{00000000-0008-0000-0200-000005030000}"/>
            </a:ext>
          </a:extLst>
        </xdr:cNvPr>
        <xdr:cNvCxnSpPr/>
      </xdr:nvCxnSpPr>
      <xdr:spPr>
        <a:xfrm>
          <a:off x="14592300" y="13990320"/>
          <a:ext cx="8890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166370</xdr:rowOff>
    </xdr:from>
    <xdr:to>
      <xdr:col>72</xdr:col>
      <xdr:colOff>38100</xdr:colOff>
      <xdr:row>81</xdr:row>
      <xdr:rowOff>96520</xdr:rowOff>
    </xdr:to>
    <xdr:sp macro="" textlink="">
      <xdr:nvSpPr>
        <xdr:cNvPr id="774" name="楕円 773">
          <a:extLst>
            <a:ext uri="{FF2B5EF4-FFF2-40B4-BE49-F238E27FC236}">
              <a16:creationId xmlns:a16="http://schemas.microsoft.com/office/drawing/2014/main" id="{00000000-0008-0000-0200-000006030000}"/>
            </a:ext>
          </a:extLst>
        </xdr:cNvPr>
        <xdr:cNvSpPr/>
      </xdr:nvSpPr>
      <xdr:spPr>
        <a:xfrm>
          <a:off x="13652500" y="1388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45720</xdr:rowOff>
    </xdr:from>
    <xdr:to>
      <xdr:col>76</xdr:col>
      <xdr:colOff>114300</xdr:colOff>
      <xdr:row>81</xdr:row>
      <xdr:rowOff>102870</xdr:rowOff>
    </xdr:to>
    <xdr:cxnSp macro="">
      <xdr:nvCxnSpPr>
        <xdr:cNvPr id="775" name="直線コネクタ 774">
          <a:extLst>
            <a:ext uri="{FF2B5EF4-FFF2-40B4-BE49-F238E27FC236}">
              <a16:creationId xmlns:a16="http://schemas.microsoft.com/office/drawing/2014/main" id="{00000000-0008-0000-0200-000007030000}"/>
            </a:ext>
          </a:extLst>
        </xdr:cNvPr>
        <xdr:cNvCxnSpPr/>
      </xdr:nvCxnSpPr>
      <xdr:spPr>
        <a:xfrm>
          <a:off x="13703300" y="1393317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34925</xdr:rowOff>
    </xdr:from>
    <xdr:to>
      <xdr:col>67</xdr:col>
      <xdr:colOff>101600</xdr:colOff>
      <xdr:row>82</xdr:row>
      <xdr:rowOff>136525</xdr:rowOff>
    </xdr:to>
    <xdr:sp macro="" textlink="">
      <xdr:nvSpPr>
        <xdr:cNvPr id="776" name="楕円 775">
          <a:extLst>
            <a:ext uri="{FF2B5EF4-FFF2-40B4-BE49-F238E27FC236}">
              <a16:creationId xmlns:a16="http://schemas.microsoft.com/office/drawing/2014/main" id="{00000000-0008-0000-0200-000008030000}"/>
            </a:ext>
          </a:extLst>
        </xdr:cNvPr>
        <xdr:cNvSpPr/>
      </xdr:nvSpPr>
      <xdr:spPr>
        <a:xfrm>
          <a:off x="12763500" y="1409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45720</xdr:rowOff>
    </xdr:from>
    <xdr:to>
      <xdr:col>71</xdr:col>
      <xdr:colOff>177800</xdr:colOff>
      <xdr:row>82</xdr:row>
      <xdr:rowOff>86360</xdr:rowOff>
    </xdr:to>
    <xdr:cxnSp macro="">
      <xdr:nvCxnSpPr>
        <xdr:cNvPr id="777" name="直線コネクタ 776">
          <a:extLst>
            <a:ext uri="{FF2B5EF4-FFF2-40B4-BE49-F238E27FC236}">
              <a16:creationId xmlns:a16="http://schemas.microsoft.com/office/drawing/2014/main" id="{00000000-0008-0000-0200-000009030000}"/>
            </a:ext>
          </a:extLst>
        </xdr:cNvPr>
        <xdr:cNvCxnSpPr/>
      </xdr:nvCxnSpPr>
      <xdr:spPr>
        <a:xfrm flipV="1">
          <a:off x="12814300" y="13933170"/>
          <a:ext cx="889000" cy="2120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82</xdr:row>
      <xdr:rowOff>161925</xdr:rowOff>
    </xdr:from>
    <xdr:ext cx="405130" cy="259080"/>
    <xdr:sp macro="" textlink="">
      <xdr:nvSpPr>
        <xdr:cNvPr id="778" name="n_1aveValue【消防施設】&#10;有形固定資産減価償却率">
          <a:extLst>
            <a:ext uri="{FF2B5EF4-FFF2-40B4-BE49-F238E27FC236}">
              <a16:creationId xmlns:a16="http://schemas.microsoft.com/office/drawing/2014/main" id="{00000000-0008-0000-0200-00000A030000}"/>
            </a:ext>
          </a:extLst>
        </xdr:cNvPr>
        <xdr:cNvSpPr txBox="1"/>
      </xdr:nvSpPr>
      <xdr:spPr>
        <a:xfrm>
          <a:off x="15266035" y="142208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82</xdr:row>
      <xdr:rowOff>146685</xdr:rowOff>
    </xdr:from>
    <xdr:ext cx="403860" cy="257810"/>
    <xdr:sp macro="" textlink="">
      <xdr:nvSpPr>
        <xdr:cNvPr id="779" name="n_2aveValue【消防施設】&#10;有形固定資産減価償却率">
          <a:extLst>
            <a:ext uri="{FF2B5EF4-FFF2-40B4-BE49-F238E27FC236}">
              <a16:creationId xmlns:a16="http://schemas.microsoft.com/office/drawing/2014/main" id="{00000000-0008-0000-0200-00000B030000}"/>
            </a:ext>
          </a:extLst>
        </xdr:cNvPr>
        <xdr:cNvSpPr txBox="1"/>
      </xdr:nvSpPr>
      <xdr:spPr>
        <a:xfrm>
          <a:off x="14389735" y="1420558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82</xdr:row>
      <xdr:rowOff>112395</xdr:rowOff>
    </xdr:from>
    <xdr:ext cx="403860" cy="257810"/>
    <xdr:sp macro="" textlink="">
      <xdr:nvSpPr>
        <xdr:cNvPr id="780" name="n_3aveValue【消防施設】&#10;有形固定資産減価償却率">
          <a:extLst>
            <a:ext uri="{FF2B5EF4-FFF2-40B4-BE49-F238E27FC236}">
              <a16:creationId xmlns:a16="http://schemas.microsoft.com/office/drawing/2014/main" id="{00000000-0008-0000-0200-00000C030000}"/>
            </a:ext>
          </a:extLst>
        </xdr:cNvPr>
        <xdr:cNvSpPr txBox="1"/>
      </xdr:nvSpPr>
      <xdr:spPr>
        <a:xfrm>
          <a:off x="13500735" y="1417129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80</xdr:row>
      <xdr:rowOff>76835</xdr:rowOff>
    </xdr:from>
    <xdr:ext cx="403860" cy="257810"/>
    <xdr:sp macro="" textlink="">
      <xdr:nvSpPr>
        <xdr:cNvPr id="781" name="n_4aveValue【消防施設】&#10;有形固定資産減価償却率">
          <a:extLst>
            <a:ext uri="{FF2B5EF4-FFF2-40B4-BE49-F238E27FC236}">
              <a16:creationId xmlns:a16="http://schemas.microsoft.com/office/drawing/2014/main" id="{00000000-0008-0000-0200-00000D030000}"/>
            </a:ext>
          </a:extLst>
        </xdr:cNvPr>
        <xdr:cNvSpPr txBox="1"/>
      </xdr:nvSpPr>
      <xdr:spPr>
        <a:xfrm>
          <a:off x="12611735" y="1379283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80</xdr:row>
      <xdr:rowOff>57785</xdr:rowOff>
    </xdr:from>
    <xdr:ext cx="405130" cy="259080"/>
    <xdr:sp macro="" textlink="">
      <xdr:nvSpPr>
        <xdr:cNvPr id="782" name="n_1mainValue【消防施設】&#10;有形固定資産減価償却率">
          <a:extLst>
            <a:ext uri="{FF2B5EF4-FFF2-40B4-BE49-F238E27FC236}">
              <a16:creationId xmlns:a16="http://schemas.microsoft.com/office/drawing/2014/main" id="{00000000-0008-0000-0200-00000E030000}"/>
            </a:ext>
          </a:extLst>
        </xdr:cNvPr>
        <xdr:cNvSpPr txBox="1"/>
      </xdr:nvSpPr>
      <xdr:spPr>
        <a:xfrm>
          <a:off x="15266035" y="137737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57.5</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79</xdr:row>
      <xdr:rowOff>170180</xdr:rowOff>
    </xdr:from>
    <xdr:ext cx="403860" cy="259080"/>
    <xdr:sp macro="" textlink="">
      <xdr:nvSpPr>
        <xdr:cNvPr id="783" name="n_2mainValue【消防施設】&#10;有形固定資産減価償却率">
          <a:extLst>
            <a:ext uri="{FF2B5EF4-FFF2-40B4-BE49-F238E27FC236}">
              <a16:creationId xmlns:a16="http://schemas.microsoft.com/office/drawing/2014/main" id="{00000000-0008-0000-0200-00000F030000}"/>
            </a:ext>
          </a:extLst>
        </xdr:cNvPr>
        <xdr:cNvSpPr txBox="1"/>
      </xdr:nvSpPr>
      <xdr:spPr>
        <a:xfrm>
          <a:off x="14389735" y="1371473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54.4</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79</xdr:row>
      <xdr:rowOff>113030</xdr:rowOff>
    </xdr:from>
    <xdr:ext cx="403860" cy="259080"/>
    <xdr:sp macro="" textlink="">
      <xdr:nvSpPr>
        <xdr:cNvPr id="784" name="n_3mainValue【消防施設】&#10;有形固定資産減価償却率">
          <a:extLst>
            <a:ext uri="{FF2B5EF4-FFF2-40B4-BE49-F238E27FC236}">
              <a16:creationId xmlns:a16="http://schemas.microsoft.com/office/drawing/2014/main" id="{00000000-0008-0000-0200-000010030000}"/>
            </a:ext>
          </a:extLst>
        </xdr:cNvPr>
        <xdr:cNvSpPr txBox="1"/>
      </xdr:nvSpPr>
      <xdr:spPr>
        <a:xfrm>
          <a:off x="13500735" y="1365758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51.4</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82</xdr:row>
      <xdr:rowOff>127635</xdr:rowOff>
    </xdr:from>
    <xdr:ext cx="403860" cy="259080"/>
    <xdr:sp macro="" textlink="">
      <xdr:nvSpPr>
        <xdr:cNvPr id="785" name="n_4mainValue【消防施設】&#10;有形固定資産減価償却率">
          <a:extLst>
            <a:ext uri="{FF2B5EF4-FFF2-40B4-BE49-F238E27FC236}">
              <a16:creationId xmlns:a16="http://schemas.microsoft.com/office/drawing/2014/main" id="{00000000-0008-0000-0200-000011030000}"/>
            </a:ext>
          </a:extLst>
        </xdr:cNvPr>
        <xdr:cNvSpPr txBox="1"/>
      </xdr:nvSpPr>
      <xdr:spPr>
        <a:xfrm>
          <a:off x="12611735" y="1418653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6" name="正方形/長方形 785">
          <a:extLst>
            <a:ext uri="{FF2B5EF4-FFF2-40B4-BE49-F238E27FC236}">
              <a16:creationId xmlns:a16="http://schemas.microsoft.com/office/drawing/2014/main" id="{00000000-0008-0000-0200-000012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7" name="正方形/長方形 786">
          <a:extLst>
            <a:ext uri="{FF2B5EF4-FFF2-40B4-BE49-F238E27FC236}">
              <a16:creationId xmlns:a16="http://schemas.microsoft.com/office/drawing/2014/main" id="{00000000-0008-0000-0200-000013030000}"/>
            </a:ext>
          </a:extLst>
        </xdr:cNvPr>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8" name="正方形/長方形 787">
          <a:extLst>
            <a:ext uri="{FF2B5EF4-FFF2-40B4-BE49-F238E27FC236}">
              <a16:creationId xmlns:a16="http://schemas.microsoft.com/office/drawing/2014/main" id="{00000000-0008-0000-0200-000014030000}"/>
            </a:ext>
          </a:extLst>
        </xdr:cNvPr>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9" name="正方形/長方形 788">
          <a:extLst>
            <a:ext uri="{FF2B5EF4-FFF2-40B4-BE49-F238E27FC236}">
              <a16:creationId xmlns:a16="http://schemas.microsoft.com/office/drawing/2014/main" id="{00000000-0008-0000-0200-000015030000}"/>
            </a:ext>
          </a:extLst>
        </xdr:cNvPr>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0" name="正方形/長方形 789">
          <a:extLst>
            <a:ext uri="{FF2B5EF4-FFF2-40B4-BE49-F238E27FC236}">
              <a16:creationId xmlns:a16="http://schemas.microsoft.com/office/drawing/2014/main" id="{00000000-0008-0000-0200-000016030000}"/>
            </a:ext>
          </a:extLst>
        </xdr:cNvPr>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1" name="正方形/長方形 790">
          <a:extLst>
            <a:ext uri="{FF2B5EF4-FFF2-40B4-BE49-F238E27FC236}">
              <a16:creationId xmlns:a16="http://schemas.microsoft.com/office/drawing/2014/main" id="{00000000-0008-0000-0200-000017030000}"/>
            </a:ext>
          </a:extLst>
        </xdr:cNvPr>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2" name="正方形/長方形 791">
          <a:extLst>
            <a:ext uri="{FF2B5EF4-FFF2-40B4-BE49-F238E27FC236}">
              <a16:creationId xmlns:a16="http://schemas.microsoft.com/office/drawing/2014/main" id="{00000000-0008-0000-0200-000018030000}"/>
            </a:ext>
          </a:extLst>
        </xdr:cNvPr>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3" name="正方形/長方形 792">
          <a:extLst>
            <a:ext uri="{FF2B5EF4-FFF2-40B4-BE49-F238E27FC236}">
              <a16:creationId xmlns:a16="http://schemas.microsoft.com/office/drawing/2014/main" id="{00000000-0008-0000-0200-000019030000}"/>
            </a:ext>
          </a:extLst>
        </xdr:cNvPr>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8615" cy="224155"/>
    <xdr:sp macro="" textlink="">
      <xdr:nvSpPr>
        <xdr:cNvPr id="794" name="テキスト ボックス 793">
          <a:extLst>
            <a:ext uri="{FF2B5EF4-FFF2-40B4-BE49-F238E27FC236}">
              <a16:creationId xmlns:a16="http://schemas.microsoft.com/office/drawing/2014/main" id="{00000000-0008-0000-0200-00001A030000}"/>
            </a:ext>
          </a:extLst>
        </xdr:cNvPr>
        <xdr:cNvSpPr txBox="1"/>
      </xdr:nvSpPr>
      <xdr:spPr>
        <a:xfrm>
          <a:off x="18249900" y="12763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5" name="直線コネクタ 794">
          <a:extLst>
            <a:ext uri="{FF2B5EF4-FFF2-40B4-BE49-F238E27FC236}">
              <a16:creationId xmlns:a16="http://schemas.microsoft.com/office/drawing/2014/main" id="{00000000-0008-0000-0200-00001B030000}"/>
            </a:ext>
          </a:extLst>
        </xdr:cNvPr>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6" name="直線コネクタ 795">
          <a:extLst>
            <a:ext uri="{FF2B5EF4-FFF2-40B4-BE49-F238E27FC236}">
              <a16:creationId xmlns:a16="http://schemas.microsoft.com/office/drawing/2014/main" id="{00000000-0008-0000-0200-00001C030000}"/>
            </a:ext>
          </a:extLst>
        </xdr:cNvPr>
        <xdr:cNvCxnSpPr/>
      </xdr:nvCxnSpPr>
      <xdr:spPr>
        <a:xfrm>
          <a:off x="18288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67310</xdr:rowOff>
    </xdr:from>
    <xdr:ext cx="466090" cy="259080"/>
    <xdr:sp macro="" textlink="">
      <xdr:nvSpPr>
        <xdr:cNvPr id="797" name="テキスト ボックス 796">
          <a:extLst>
            <a:ext uri="{FF2B5EF4-FFF2-40B4-BE49-F238E27FC236}">
              <a16:creationId xmlns:a16="http://schemas.microsoft.com/office/drawing/2014/main" id="{00000000-0008-0000-0200-00001D030000}"/>
            </a:ext>
          </a:extLst>
        </xdr:cNvPr>
        <xdr:cNvSpPr txBox="1"/>
      </xdr:nvSpPr>
      <xdr:spPr>
        <a:xfrm>
          <a:off x="17820640" y="146405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8" name="直線コネクタ 797">
          <a:extLst>
            <a:ext uri="{FF2B5EF4-FFF2-40B4-BE49-F238E27FC236}">
              <a16:creationId xmlns:a16="http://schemas.microsoft.com/office/drawing/2014/main" id="{00000000-0008-0000-0200-00001E030000}"/>
            </a:ext>
          </a:extLst>
        </xdr:cNvPr>
        <xdr:cNvCxnSpPr/>
      </xdr:nvCxnSpPr>
      <xdr:spPr>
        <a:xfrm>
          <a:off x="18288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124460</xdr:rowOff>
    </xdr:from>
    <xdr:ext cx="466090" cy="259080"/>
    <xdr:sp macro="" textlink="">
      <xdr:nvSpPr>
        <xdr:cNvPr id="799" name="テキスト ボックス 798">
          <a:extLst>
            <a:ext uri="{FF2B5EF4-FFF2-40B4-BE49-F238E27FC236}">
              <a16:creationId xmlns:a16="http://schemas.microsoft.com/office/drawing/2014/main" id="{00000000-0008-0000-0200-00001F030000}"/>
            </a:ext>
          </a:extLst>
        </xdr:cNvPr>
        <xdr:cNvSpPr txBox="1"/>
      </xdr:nvSpPr>
      <xdr:spPr>
        <a:xfrm>
          <a:off x="17820640" y="141833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800" name="直線コネクタ 799">
          <a:extLst>
            <a:ext uri="{FF2B5EF4-FFF2-40B4-BE49-F238E27FC236}">
              <a16:creationId xmlns:a16="http://schemas.microsoft.com/office/drawing/2014/main" id="{00000000-0008-0000-0200-000020030000}"/>
            </a:ext>
          </a:extLst>
        </xdr:cNvPr>
        <xdr:cNvCxnSpPr/>
      </xdr:nvCxnSpPr>
      <xdr:spPr>
        <a:xfrm>
          <a:off x="18288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10160</xdr:rowOff>
    </xdr:from>
    <xdr:ext cx="466090" cy="259080"/>
    <xdr:sp macro="" textlink="">
      <xdr:nvSpPr>
        <xdr:cNvPr id="801" name="テキスト ボックス 800">
          <a:extLst>
            <a:ext uri="{FF2B5EF4-FFF2-40B4-BE49-F238E27FC236}">
              <a16:creationId xmlns:a16="http://schemas.microsoft.com/office/drawing/2014/main" id="{00000000-0008-0000-0200-000021030000}"/>
            </a:ext>
          </a:extLst>
        </xdr:cNvPr>
        <xdr:cNvSpPr txBox="1"/>
      </xdr:nvSpPr>
      <xdr:spPr>
        <a:xfrm>
          <a:off x="17820640" y="137261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2" name="直線コネクタ 801">
          <a:extLst>
            <a:ext uri="{FF2B5EF4-FFF2-40B4-BE49-F238E27FC236}">
              <a16:creationId xmlns:a16="http://schemas.microsoft.com/office/drawing/2014/main" id="{00000000-0008-0000-0200-000022030000}"/>
            </a:ext>
          </a:extLst>
        </xdr:cNvPr>
        <xdr:cNvCxnSpPr/>
      </xdr:nvCxnSpPr>
      <xdr:spPr>
        <a:xfrm>
          <a:off x="18288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77</xdr:row>
      <xdr:rowOff>67310</xdr:rowOff>
    </xdr:from>
    <xdr:ext cx="466090" cy="259080"/>
    <xdr:sp macro="" textlink="">
      <xdr:nvSpPr>
        <xdr:cNvPr id="803" name="テキスト ボックス 802">
          <a:extLst>
            <a:ext uri="{FF2B5EF4-FFF2-40B4-BE49-F238E27FC236}">
              <a16:creationId xmlns:a16="http://schemas.microsoft.com/office/drawing/2014/main" id="{00000000-0008-0000-0200-000023030000}"/>
            </a:ext>
          </a:extLst>
        </xdr:cNvPr>
        <xdr:cNvSpPr txBox="1"/>
      </xdr:nvSpPr>
      <xdr:spPr>
        <a:xfrm>
          <a:off x="17820640" y="132689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00000000-0008-0000-0200-000024030000}"/>
            </a:ext>
          </a:extLst>
        </xdr:cNvPr>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6090" cy="259080"/>
    <xdr:sp macro="" textlink="">
      <xdr:nvSpPr>
        <xdr:cNvPr id="805" name="テキスト ボックス 804">
          <a:extLst>
            <a:ext uri="{FF2B5EF4-FFF2-40B4-BE49-F238E27FC236}">
              <a16:creationId xmlns:a16="http://schemas.microsoft.com/office/drawing/2014/main" id="{00000000-0008-0000-0200-000025030000}"/>
            </a:ext>
          </a:extLst>
        </xdr:cNvPr>
        <xdr:cNvSpPr txBox="1"/>
      </xdr:nvSpPr>
      <xdr:spPr>
        <a:xfrm>
          <a:off x="17820640" y="1281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00000000-0008-0000-0200-000026030000}"/>
            </a:ext>
          </a:extLst>
        </xdr:cNvPr>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80</xdr:row>
      <xdr:rowOff>6350</xdr:rowOff>
    </xdr:from>
    <xdr:to>
      <xdr:col>116</xdr:col>
      <xdr:colOff>62865</xdr:colOff>
      <xdr:row>86</xdr:row>
      <xdr:rowOff>6350</xdr:rowOff>
    </xdr:to>
    <xdr:cxnSp macro="">
      <xdr:nvCxnSpPr>
        <xdr:cNvPr id="807" name="直線コネクタ 806">
          <a:extLst>
            <a:ext uri="{FF2B5EF4-FFF2-40B4-BE49-F238E27FC236}">
              <a16:creationId xmlns:a16="http://schemas.microsoft.com/office/drawing/2014/main" id="{00000000-0008-0000-0200-000027030000}"/>
            </a:ext>
          </a:extLst>
        </xdr:cNvPr>
        <xdr:cNvCxnSpPr/>
      </xdr:nvCxnSpPr>
      <xdr:spPr>
        <a:xfrm flipV="1">
          <a:off x="22160865" y="13722350"/>
          <a:ext cx="0" cy="1028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10160</xdr:rowOff>
    </xdr:from>
    <xdr:ext cx="469900" cy="259080"/>
    <xdr:sp macro="" textlink="">
      <xdr:nvSpPr>
        <xdr:cNvPr id="808" name="【消防施設】&#10;一人当たり面積最小値テキスト">
          <a:extLst>
            <a:ext uri="{FF2B5EF4-FFF2-40B4-BE49-F238E27FC236}">
              <a16:creationId xmlns:a16="http://schemas.microsoft.com/office/drawing/2014/main" id="{00000000-0008-0000-0200-000028030000}"/>
            </a:ext>
          </a:extLst>
        </xdr:cNvPr>
        <xdr:cNvSpPr txBox="1"/>
      </xdr:nvSpPr>
      <xdr:spPr>
        <a:xfrm>
          <a:off x="22199600" y="147548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0.007</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6350</xdr:rowOff>
    </xdr:from>
    <xdr:to>
      <xdr:col>116</xdr:col>
      <xdr:colOff>152400</xdr:colOff>
      <xdr:row>86</xdr:row>
      <xdr:rowOff>6350</xdr:rowOff>
    </xdr:to>
    <xdr:cxnSp macro="">
      <xdr:nvCxnSpPr>
        <xdr:cNvPr id="809" name="直線コネクタ 808">
          <a:extLst>
            <a:ext uri="{FF2B5EF4-FFF2-40B4-BE49-F238E27FC236}">
              <a16:creationId xmlns:a16="http://schemas.microsoft.com/office/drawing/2014/main" id="{00000000-0008-0000-0200-000029030000}"/>
            </a:ext>
          </a:extLst>
        </xdr:cNvPr>
        <xdr:cNvCxnSpPr/>
      </xdr:nvCxnSpPr>
      <xdr:spPr>
        <a:xfrm>
          <a:off x="22072600" y="14751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124460</xdr:rowOff>
    </xdr:from>
    <xdr:ext cx="469900" cy="259080"/>
    <xdr:sp macro="" textlink="">
      <xdr:nvSpPr>
        <xdr:cNvPr id="810" name="【消防施設】&#10;一人当たり面積最大値テキスト">
          <a:extLst>
            <a:ext uri="{FF2B5EF4-FFF2-40B4-BE49-F238E27FC236}">
              <a16:creationId xmlns:a16="http://schemas.microsoft.com/office/drawing/2014/main" id="{00000000-0008-0000-0200-00002A030000}"/>
            </a:ext>
          </a:extLst>
        </xdr:cNvPr>
        <xdr:cNvSpPr txBox="1"/>
      </xdr:nvSpPr>
      <xdr:spPr>
        <a:xfrm>
          <a:off x="22199600" y="134975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0.232</a:t>
          </a:r>
          <a:endParaRPr kumimoji="1" lang="ja-JP" altLang="en-US" sz="1000" b="1">
            <a:latin typeface="ＭＳ Ｐゴシック"/>
            <a:ea typeface="ＭＳ Ｐゴシック"/>
          </a:endParaRPr>
        </a:p>
      </xdr:txBody>
    </xdr:sp>
    <xdr:clientData/>
  </xdr:oneCellAnchor>
  <xdr:twoCellAnchor>
    <xdr:from>
      <xdr:col>115</xdr:col>
      <xdr:colOff>165100</xdr:colOff>
      <xdr:row>80</xdr:row>
      <xdr:rowOff>6350</xdr:rowOff>
    </xdr:from>
    <xdr:to>
      <xdr:col>116</xdr:col>
      <xdr:colOff>152400</xdr:colOff>
      <xdr:row>80</xdr:row>
      <xdr:rowOff>6350</xdr:rowOff>
    </xdr:to>
    <xdr:cxnSp macro="">
      <xdr:nvCxnSpPr>
        <xdr:cNvPr id="811" name="直線コネクタ 810">
          <a:extLst>
            <a:ext uri="{FF2B5EF4-FFF2-40B4-BE49-F238E27FC236}">
              <a16:creationId xmlns:a16="http://schemas.microsoft.com/office/drawing/2014/main" id="{00000000-0008-0000-0200-00002B030000}"/>
            </a:ext>
          </a:extLst>
        </xdr:cNvPr>
        <xdr:cNvCxnSpPr/>
      </xdr:nvCxnSpPr>
      <xdr:spPr>
        <a:xfrm>
          <a:off x="22072600" y="137223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86995</xdr:rowOff>
    </xdr:from>
    <xdr:ext cx="469900" cy="257810"/>
    <xdr:sp macro="" textlink="">
      <xdr:nvSpPr>
        <xdr:cNvPr id="812" name="【消防施設】&#10;一人当たり面積平均値テキスト">
          <a:extLst>
            <a:ext uri="{FF2B5EF4-FFF2-40B4-BE49-F238E27FC236}">
              <a16:creationId xmlns:a16="http://schemas.microsoft.com/office/drawing/2014/main" id="{00000000-0008-0000-0200-00002C030000}"/>
            </a:ext>
          </a:extLst>
        </xdr:cNvPr>
        <xdr:cNvSpPr txBox="1"/>
      </xdr:nvSpPr>
      <xdr:spPr>
        <a:xfrm>
          <a:off x="22199600" y="14317345"/>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83</xdr:row>
      <xdr:rowOff>109220</xdr:rowOff>
    </xdr:from>
    <xdr:to>
      <xdr:col>116</xdr:col>
      <xdr:colOff>114300</xdr:colOff>
      <xdr:row>84</xdr:row>
      <xdr:rowOff>38735</xdr:rowOff>
    </xdr:to>
    <xdr:sp macro="" textlink="">
      <xdr:nvSpPr>
        <xdr:cNvPr id="813" name="フローチャート: 判断 812">
          <a:extLst>
            <a:ext uri="{FF2B5EF4-FFF2-40B4-BE49-F238E27FC236}">
              <a16:creationId xmlns:a16="http://schemas.microsoft.com/office/drawing/2014/main" id="{00000000-0008-0000-0200-00002D030000}"/>
            </a:ext>
          </a:extLst>
        </xdr:cNvPr>
        <xdr:cNvSpPr/>
      </xdr:nvSpPr>
      <xdr:spPr>
        <a:xfrm>
          <a:off x="22110700" y="143395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113030</xdr:rowOff>
    </xdr:from>
    <xdr:to>
      <xdr:col>112</xdr:col>
      <xdr:colOff>38100</xdr:colOff>
      <xdr:row>84</xdr:row>
      <xdr:rowOff>43180</xdr:rowOff>
    </xdr:to>
    <xdr:sp macro="" textlink="">
      <xdr:nvSpPr>
        <xdr:cNvPr id="814" name="フローチャート: 判断 813">
          <a:extLst>
            <a:ext uri="{FF2B5EF4-FFF2-40B4-BE49-F238E27FC236}">
              <a16:creationId xmlns:a16="http://schemas.microsoft.com/office/drawing/2014/main" id="{00000000-0008-0000-0200-00002E030000}"/>
            </a:ext>
          </a:extLst>
        </xdr:cNvPr>
        <xdr:cNvSpPr/>
      </xdr:nvSpPr>
      <xdr:spPr>
        <a:xfrm>
          <a:off x="21272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99060</xdr:rowOff>
    </xdr:from>
    <xdr:to>
      <xdr:col>107</xdr:col>
      <xdr:colOff>101600</xdr:colOff>
      <xdr:row>84</xdr:row>
      <xdr:rowOff>29210</xdr:rowOff>
    </xdr:to>
    <xdr:sp macro="" textlink="">
      <xdr:nvSpPr>
        <xdr:cNvPr id="815" name="フローチャート: 判断 814">
          <a:extLst>
            <a:ext uri="{FF2B5EF4-FFF2-40B4-BE49-F238E27FC236}">
              <a16:creationId xmlns:a16="http://schemas.microsoft.com/office/drawing/2014/main" id="{00000000-0008-0000-0200-00002F030000}"/>
            </a:ext>
          </a:extLst>
        </xdr:cNvPr>
        <xdr:cNvSpPr/>
      </xdr:nvSpPr>
      <xdr:spPr>
        <a:xfrm>
          <a:off x="20383500" y="14329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86360</xdr:rowOff>
    </xdr:from>
    <xdr:to>
      <xdr:col>102</xdr:col>
      <xdr:colOff>165100</xdr:colOff>
      <xdr:row>84</xdr:row>
      <xdr:rowOff>15875</xdr:rowOff>
    </xdr:to>
    <xdr:sp macro="" textlink="">
      <xdr:nvSpPr>
        <xdr:cNvPr id="816" name="フローチャート: 判断 815">
          <a:extLst>
            <a:ext uri="{FF2B5EF4-FFF2-40B4-BE49-F238E27FC236}">
              <a16:creationId xmlns:a16="http://schemas.microsoft.com/office/drawing/2014/main" id="{00000000-0008-0000-0200-000030030000}"/>
            </a:ext>
          </a:extLst>
        </xdr:cNvPr>
        <xdr:cNvSpPr/>
      </xdr:nvSpPr>
      <xdr:spPr>
        <a:xfrm>
          <a:off x="19494500" y="143167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21590</xdr:rowOff>
    </xdr:from>
    <xdr:to>
      <xdr:col>98</xdr:col>
      <xdr:colOff>38100</xdr:colOff>
      <xdr:row>83</xdr:row>
      <xdr:rowOff>123190</xdr:rowOff>
    </xdr:to>
    <xdr:sp macro="" textlink="">
      <xdr:nvSpPr>
        <xdr:cNvPr id="817" name="フローチャート: 判断 816">
          <a:extLst>
            <a:ext uri="{FF2B5EF4-FFF2-40B4-BE49-F238E27FC236}">
              <a16:creationId xmlns:a16="http://schemas.microsoft.com/office/drawing/2014/main" id="{00000000-0008-0000-0200-000031030000}"/>
            </a:ext>
          </a:extLst>
        </xdr:cNvPr>
        <xdr:cNvSpPr/>
      </xdr:nvSpPr>
      <xdr:spPr>
        <a:xfrm>
          <a:off x="18605500" y="1425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818" name="テキスト ボックス 817">
          <a:extLst>
            <a:ext uri="{FF2B5EF4-FFF2-40B4-BE49-F238E27FC236}">
              <a16:creationId xmlns:a16="http://schemas.microsoft.com/office/drawing/2014/main" id="{00000000-0008-0000-0200-000032030000}"/>
            </a:ext>
          </a:extLst>
        </xdr:cNvPr>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819" name="テキスト ボックス 818">
          <a:extLst>
            <a:ext uri="{FF2B5EF4-FFF2-40B4-BE49-F238E27FC236}">
              <a16:creationId xmlns:a16="http://schemas.microsoft.com/office/drawing/2014/main" id="{00000000-0008-0000-0200-000033030000}"/>
            </a:ext>
          </a:extLst>
        </xdr:cNvPr>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820" name="テキスト ボックス 819">
          <a:extLst>
            <a:ext uri="{FF2B5EF4-FFF2-40B4-BE49-F238E27FC236}">
              <a16:creationId xmlns:a16="http://schemas.microsoft.com/office/drawing/2014/main" id="{00000000-0008-0000-0200-000034030000}"/>
            </a:ext>
          </a:extLst>
        </xdr:cNvPr>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821" name="テキスト ボックス 820">
          <a:extLst>
            <a:ext uri="{FF2B5EF4-FFF2-40B4-BE49-F238E27FC236}">
              <a16:creationId xmlns:a16="http://schemas.microsoft.com/office/drawing/2014/main" id="{00000000-0008-0000-0200-000035030000}"/>
            </a:ext>
          </a:extLst>
        </xdr:cNvPr>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822" name="テキスト ボックス 821">
          <a:extLst>
            <a:ext uri="{FF2B5EF4-FFF2-40B4-BE49-F238E27FC236}">
              <a16:creationId xmlns:a16="http://schemas.microsoft.com/office/drawing/2014/main" id="{00000000-0008-0000-0200-000036030000}"/>
            </a:ext>
          </a:extLst>
        </xdr:cNvPr>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80</xdr:row>
      <xdr:rowOff>110490</xdr:rowOff>
    </xdr:from>
    <xdr:to>
      <xdr:col>116</xdr:col>
      <xdr:colOff>114300</xdr:colOff>
      <xdr:row>81</xdr:row>
      <xdr:rowOff>40640</xdr:rowOff>
    </xdr:to>
    <xdr:sp macro="" textlink="">
      <xdr:nvSpPr>
        <xdr:cNvPr id="823" name="楕円 822">
          <a:extLst>
            <a:ext uri="{FF2B5EF4-FFF2-40B4-BE49-F238E27FC236}">
              <a16:creationId xmlns:a16="http://schemas.microsoft.com/office/drawing/2014/main" id="{00000000-0008-0000-0200-000037030000}"/>
            </a:ext>
          </a:extLst>
        </xdr:cNvPr>
        <xdr:cNvSpPr/>
      </xdr:nvSpPr>
      <xdr:spPr>
        <a:xfrm>
          <a:off x="22110700" y="13826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79</xdr:row>
      <xdr:rowOff>133350</xdr:rowOff>
    </xdr:from>
    <xdr:ext cx="469900" cy="257810"/>
    <xdr:sp macro="" textlink="">
      <xdr:nvSpPr>
        <xdr:cNvPr id="824" name="【消防施設】&#10;一人当たり面積該当値テキスト">
          <a:extLst>
            <a:ext uri="{FF2B5EF4-FFF2-40B4-BE49-F238E27FC236}">
              <a16:creationId xmlns:a16="http://schemas.microsoft.com/office/drawing/2014/main" id="{00000000-0008-0000-0200-000038030000}"/>
            </a:ext>
          </a:extLst>
        </xdr:cNvPr>
        <xdr:cNvSpPr txBox="1"/>
      </xdr:nvSpPr>
      <xdr:spPr>
        <a:xfrm>
          <a:off x="22199600" y="1367790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0.198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80</xdr:row>
      <xdr:rowOff>133350</xdr:rowOff>
    </xdr:from>
    <xdr:to>
      <xdr:col>112</xdr:col>
      <xdr:colOff>38100</xdr:colOff>
      <xdr:row>81</xdr:row>
      <xdr:rowOff>63500</xdr:rowOff>
    </xdr:to>
    <xdr:sp macro="" textlink="">
      <xdr:nvSpPr>
        <xdr:cNvPr id="825" name="楕円 824">
          <a:extLst>
            <a:ext uri="{FF2B5EF4-FFF2-40B4-BE49-F238E27FC236}">
              <a16:creationId xmlns:a16="http://schemas.microsoft.com/office/drawing/2014/main" id="{00000000-0008-0000-0200-000039030000}"/>
            </a:ext>
          </a:extLst>
        </xdr:cNvPr>
        <xdr:cNvSpPr/>
      </xdr:nvSpPr>
      <xdr:spPr>
        <a:xfrm>
          <a:off x="21272500" y="1384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80</xdr:row>
      <xdr:rowOff>161290</xdr:rowOff>
    </xdr:from>
    <xdr:to>
      <xdr:col>116</xdr:col>
      <xdr:colOff>63500</xdr:colOff>
      <xdr:row>81</xdr:row>
      <xdr:rowOff>12700</xdr:rowOff>
    </xdr:to>
    <xdr:cxnSp macro="">
      <xdr:nvCxnSpPr>
        <xdr:cNvPr id="826" name="直線コネクタ 825">
          <a:extLst>
            <a:ext uri="{FF2B5EF4-FFF2-40B4-BE49-F238E27FC236}">
              <a16:creationId xmlns:a16="http://schemas.microsoft.com/office/drawing/2014/main" id="{00000000-0008-0000-0200-00003A030000}"/>
            </a:ext>
          </a:extLst>
        </xdr:cNvPr>
        <xdr:cNvCxnSpPr/>
      </xdr:nvCxnSpPr>
      <xdr:spPr>
        <a:xfrm flipV="1">
          <a:off x="21323300" y="1387729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80</xdr:row>
      <xdr:rowOff>151765</xdr:rowOff>
    </xdr:from>
    <xdr:to>
      <xdr:col>107</xdr:col>
      <xdr:colOff>101600</xdr:colOff>
      <xdr:row>81</xdr:row>
      <xdr:rowOff>81915</xdr:rowOff>
    </xdr:to>
    <xdr:sp macro="" textlink="">
      <xdr:nvSpPr>
        <xdr:cNvPr id="827" name="楕円 826">
          <a:extLst>
            <a:ext uri="{FF2B5EF4-FFF2-40B4-BE49-F238E27FC236}">
              <a16:creationId xmlns:a16="http://schemas.microsoft.com/office/drawing/2014/main" id="{00000000-0008-0000-0200-00003B030000}"/>
            </a:ext>
          </a:extLst>
        </xdr:cNvPr>
        <xdr:cNvSpPr/>
      </xdr:nvSpPr>
      <xdr:spPr>
        <a:xfrm>
          <a:off x="20383500" y="13867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12700</xdr:rowOff>
    </xdr:from>
    <xdr:to>
      <xdr:col>111</xdr:col>
      <xdr:colOff>177800</xdr:colOff>
      <xdr:row>81</xdr:row>
      <xdr:rowOff>31115</xdr:rowOff>
    </xdr:to>
    <xdr:cxnSp macro="">
      <xdr:nvCxnSpPr>
        <xdr:cNvPr id="828" name="直線コネクタ 827">
          <a:extLst>
            <a:ext uri="{FF2B5EF4-FFF2-40B4-BE49-F238E27FC236}">
              <a16:creationId xmlns:a16="http://schemas.microsoft.com/office/drawing/2014/main" id="{00000000-0008-0000-0200-00003C030000}"/>
            </a:ext>
          </a:extLst>
        </xdr:cNvPr>
        <xdr:cNvCxnSpPr/>
      </xdr:nvCxnSpPr>
      <xdr:spPr>
        <a:xfrm flipV="1">
          <a:off x="20434300" y="13900150"/>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80</xdr:row>
      <xdr:rowOff>166370</xdr:rowOff>
    </xdr:from>
    <xdr:to>
      <xdr:col>102</xdr:col>
      <xdr:colOff>165100</xdr:colOff>
      <xdr:row>81</xdr:row>
      <xdr:rowOff>95885</xdr:rowOff>
    </xdr:to>
    <xdr:sp macro="" textlink="">
      <xdr:nvSpPr>
        <xdr:cNvPr id="829" name="楕円 828">
          <a:extLst>
            <a:ext uri="{FF2B5EF4-FFF2-40B4-BE49-F238E27FC236}">
              <a16:creationId xmlns:a16="http://schemas.microsoft.com/office/drawing/2014/main" id="{00000000-0008-0000-0200-00003D030000}"/>
            </a:ext>
          </a:extLst>
        </xdr:cNvPr>
        <xdr:cNvSpPr/>
      </xdr:nvSpPr>
      <xdr:spPr>
        <a:xfrm>
          <a:off x="19494500" y="138823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31115</xdr:rowOff>
    </xdr:from>
    <xdr:to>
      <xdr:col>107</xdr:col>
      <xdr:colOff>50800</xdr:colOff>
      <xdr:row>81</xdr:row>
      <xdr:rowOff>45085</xdr:rowOff>
    </xdr:to>
    <xdr:cxnSp macro="">
      <xdr:nvCxnSpPr>
        <xdr:cNvPr id="830" name="直線コネクタ 829">
          <a:extLst>
            <a:ext uri="{FF2B5EF4-FFF2-40B4-BE49-F238E27FC236}">
              <a16:creationId xmlns:a16="http://schemas.microsoft.com/office/drawing/2014/main" id="{00000000-0008-0000-0200-00003E030000}"/>
            </a:ext>
          </a:extLst>
        </xdr:cNvPr>
        <xdr:cNvCxnSpPr/>
      </xdr:nvCxnSpPr>
      <xdr:spPr>
        <a:xfrm flipV="1">
          <a:off x="19545300" y="13918565"/>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12700</xdr:rowOff>
    </xdr:from>
    <xdr:to>
      <xdr:col>98</xdr:col>
      <xdr:colOff>38100</xdr:colOff>
      <xdr:row>81</xdr:row>
      <xdr:rowOff>114300</xdr:rowOff>
    </xdr:to>
    <xdr:sp macro="" textlink="">
      <xdr:nvSpPr>
        <xdr:cNvPr id="831" name="楕円 830">
          <a:extLst>
            <a:ext uri="{FF2B5EF4-FFF2-40B4-BE49-F238E27FC236}">
              <a16:creationId xmlns:a16="http://schemas.microsoft.com/office/drawing/2014/main" id="{00000000-0008-0000-0200-00003F030000}"/>
            </a:ext>
          </a:extLst>
        </xdr:cNvPr>
        <xdr:cNvSpPr/>
      </xdr:nvSpPr>
      <xdr:spPr>
        <a:xfrm>
          <a:off x="18605500" y="13900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45085</xdr:rowOff>
    </xdr:from>
    <xdr:to>
      <xdr:col>102</xdr:col>
      <xdr:colOff>114300</xdr:colOff>
      <xdr:row>81</xdr:row>
      <xdr:rowOff>63500</xdr:rowOff>
    </xdr:to>
    <xdr:cxnSp macro="">
      <xdr:nvCxnSpPr>
        <xdr:cNvPr id="832" name="直線コネクタ 831">
          <a:extLst>
            <a:ext uri="{FF2B5EF4-FFF2-40B4-BE49-F238E27FC236}">
              <a16:creationId xmlns:a16="http://schemas.microsoft.com/office/drawing/2014/main" id="{00000000-0008-0000-0200-000040030000}"/>
            </a:ext>
          </a:extLst>
        </xdr:cNvPr>
        <xdr:cNvCxnSpPr/>
      </xdr:nvCxnSpPr>
      <xdr:spPr>
        <a:xfrm flipV="1">
          <a:off x="18656300" y="13932535"/>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84</xdr:row>
      <xdr:rowOff>34290</xdr:rowOff>
    </xdr:from>
    <xdr:ext cx="469900" cy="259080"/>
    <xdr:sp macro="" textlink="">
      <xdr:nvSpPr>
        <xdr:cNvPr id="833" name="n_1aveValue【消防施設】&#10;一人当たり面積">
          <a:extLst>
            <a:ext uri="{FF2B5EF4-FFF2-40B4-BE49-F238E27FC236}">
              <a16:creationId xmlns:a16="http://schemas.microsoft.com/office/drawing/2014/main" id="{00000000-0008-0000-0200-000041030000}"/>
            </a:ext>
          </a:extLst>
        </xdr:cNvPr>
        <xdr:cNvSpPr txBox="1"/>
      </xdr:nvSpPr>
      <xdr:spPr>
        <a:xfrm>
          <a:off x="21075650" y="144360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0.085</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84</xdr:row>
      <xdr:rowOff>20320</xdr:rowOff>
    </xdr:from>
    <xdr:ext cx="468630" cy="257810"/>
    <xdr:sp macro="" textlink="">
      <xdr:nvSpPr>
        <xdr:cNvPr id="834" name="n_2aveValue【消防施設】&#10;一人当たり面積">
          <a:extLst>
            <a:ext uri="{FF2B5EF4-FFF2-40B4-BE49-F238E27FC236}">
              <a16:creationId xmlns:a16="http://schemas.microsoft.com/office/drawing/2014/main" id="{00000000-0008-0000-0200-000042030000}"/>
            </a:ext>
          </a:extLst>
        </xdr:cNvPr>
        <xdr:cNvSpPr txBox="1"/>
      </xdr:nvSpPr>
      <xdr:spPr>
        <a:xfrm>
          <a:off x="20199350" y="1442212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0.088</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84</xdr:row>
      <xdr:rowOff>6985</xdr:rowOff>
    </xdr:from>
    <xdr:ext cx="468630" cy="257810"/>
    <xdr:sp macro="" textlink="">
      <xdr:nvSpPr>
        <xdr:cNvPr id="835" name="n_3aveValue【消防施設】&#10;一人当たり面積">
          <a:extLst>
            <a:ext uri="{FF2B5EF4-FFF2-40B4-BE49-F238E27FC236}">
              <a16:creationId xmlns:a16="http://schemas.microsoft.com/office/drawing/2014/main" id="{00000000-0008-0000-0200-000043030000}"/>
            </a:ext>
          </a:extLst>
        </xdr:cNvPr>
        <xdr:cNvSpPr txBox="1"/>
      </xdr:nvSpPr>
      <xdr:spPr>
        <a:xfrm>
          <a:off x="19310350" y="1440878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0.091</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83</xdr:row>
      <xdr:rowOff>114300</xdr:rowOff>
    </xdr:from>
    <xdr:ext cx="468630" cy="259080"/>
    <xdr:sp macro="" textlink="">
      <xdr:nvSpPr>
        <xdr:cNvPr id="836" name="n_4aveValue【消防施設】&#10;一人当たり面積">
          <a:extLst>
            <a:ext uri="{FF2B5EF4-FFF2-40B4-BE49-F238E27FC236}">
              <a16:creationId xmlns:a16="http://schemas.microsoft.com/office/drawing/2014/main" id="{00000000-0008-0000-0200-000044030000}"/>
            </a:ext>
          </a:extLst>
        </xdr:cNvPr>
        <xdr:cNvSpPr txBox="1"/>
      </xdr:nvSpPr>
      <xdr:spPr>
        <a:xfrm>
          <a:off x="18421350" y="1434465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0.105</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79</xdr:row>
      <xdr:rowOff>80010</xdr:rowOff>
    </xdr:from>
    <xdr:ext cx="469900" cy="259080"/>
    <xdr:sp macro="" textlink="">
      <xdr:nvSpPr>
        <xdr:cNvPr id="837" name="n_1mainValue【消防施設】&#10;一人当たり面積">
          <a:extLst>
            <a:ext uri="{FF2B5EF4-FFF2-40B4-BE49-F238E27FC236}">
              <a16:creationId xmlns:a16="http://schemas.microsoft.com/office/drawing/2014/main" id="{00000000-0008-0000-0200-000045030000}"/>
            </a:ext>
          </a:extLst>
        </xdr:cNvPr>
        <xdr:cNvSpPr txBox="1"/>
      </xdr:nvSpPr>
      <xdr:spPr>
        <a:xfrm>
          <a:off x="21075650" y="136245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0.193</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79</xdr:row>
      <xdr:rowOff>98425</xdr:rowOff>
    </xdr:from>
    <xdr:ext cx="468630" cy="257810"/>
    <xdr:sp macro="" textlink="">
      <xdr:nvSpPr>
        <xdr:cNvPr id="838" name="n_2mainValue【消防施設】&#10;一人当たり面積">
          <a:extLst>
            <a:ext uri="{FF2B5EF4-FFF2-40B4-BE49-F238E27FC236}">
              <a16:creationId xmlns:a16="http://schemas.microsoft.com/office/drawing/2014/main" id="{00000000-0008-0000-0200-000046030000}"/>
            </a:ext>
          </a:extLst>
        </xdr:cNvPr>
        <xdr:cNvSpPr txBox="1"/>
      </xdr:nvSpPr>
      <xdr:spPr>
        <a:xfrm>
          <a:off x="20199350" y="1364297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0.189</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79</xdr:row>
      <xdr:rowOff>112395</xdr:rowOff>
    </xdr:from>
    <xdr:ext cx="468630" cy="257810"/>
    <xdr:sp macro="" textlink="">
      <xdr:nvSpPr>
        <xdr:cNvPr id="839" name="n_3mainValue【消防施設】&#10;一人当たり面積">
          <a:extLst>
            <a:ext uri="{FF2B5EF4-FFF2-40B4-BE49-F238E27FC236}">
              <a16:creationId xmlns:a16="http://schemas.microsoft.com/office/drawing/2014/main" id="{00000000-0008-0000-0200-000047030000}"/>
            </a:ext>
          </a:extLst>
        </xdr:cNvPr>
        <xdr:cNvSpPr txBox="1"/>
      </xdr:nvSpPr>
      <xdr:spPr>
        <a:xfrm>
          <a:off x="19310350" y="1365694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0.186</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79</xdr:row>
      <xdr:rowOff>130810</xdr:rowOff>
    </xdr:from>
    <xdr:ext cx="468630" cy="259080"/>
    <xdr:sp macro="" textlink="">
      <xdr:nvSpPr>
        <xdr:cNvPr id="840" name="n_4mainValue【消防施設】&#10;一人当たり面積">
          <a:extLst>
            <a:ext uri="{FF2B5EF4-FFF2-40B4-BE49-F238E27FC236}">
              <a16:creationId xmlns:a16="http://schemas.microsoft.com/office/drawing/2014/main" id="{00000000-0008-0000-0200-000048030000}"/>
            </a:ext>
          </a:extLst>
        </xdr:cNvPr>
        <xdr:cNvSpPr txBox="1"/>
      </xdr:nvSpPr>
      <xdr:spPr>
        <a:xfrm>
          <a:off x="18421350" y="1367536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00000000-0008-0000-0200-000049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00000000-0008-0000-0200-00004A030000}"/>
            </a:ext>
          </a:extLst>
        </xdr:cNvPr>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00000000-0008-0000-0200-00004B030000}"/>
            </a:ext>
          </a:extLst>
        </xdr:cNvPr>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57/76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00000000-0008-0000-0200-00004C030000}"/>
            </a:ext>
          </a:extLst>
        </xdr:cNvPr>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00000000-0008-0000-0200-00004D030000}"/>
            </a:ext>
          </a:extLst>
        </xdr:cNvPr>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00000000-0008-0000-0200-00004E030000}"/>
            </a:ext>
          </a:extLst>
        </xdr:cNvPr>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00000000-0008-0000-0200-00004F030000}"/>
            </a:ext>
          </a:extLst>
        </xdr:cNvPr>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00000000-0008-0000-0200-000050030000}"/>
            </a:ext>
          </a:extLst>
        </xdr:cNvPr>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7180" cy="225425"/>
    <xdr:sp macro="" textlink="">
      <xdr:nvSpPr>
        <xdr:cNvPr id="849" name="テキスト ボックス 848">
          <a:extLst>
            <a:ext uri="{FF2B5EF4-FFF2-40B4-BE49-F238E27FC236}">
              <a16:creationId xmlns:a16="http://schemas.microsoft.com/office/drawing/2014/main" id="{00000000-0008-0000-0200-000051030000}"/>
            </a:ext>
          </a:extLst>
        </xdr:cNvPr>
        <xdr:cNvSpPr txBox="1"/>
      </xdr:nvSpPr>
      <xdr:spPr>
        <a:xfrm>
          <a:off x="12407900" y="1657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00000000-0008-0000-0200-000052030000}"/>
            </a:ext>
          </a:extLst>
        </xdr:cNvPr>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6090" cy="259080"/>
    <xdr:sp macro="" textlink="">
      <xdr:nvSpPr>
        <xdr:cNvPr id="851" name="テキスト ボックス 850">
          <a:extLst>
            <a:ext uri="{FF2B5EF4-FFF2-40B4-BE49-F238E27FC236}">
              <a16:creationId xmlns:a16="http://schemas.microsoft.com/office/drawing/2014/main" id="{00000000-0008-0000-0200-000053030000}"/>
            </a:ext>
          </a:extLst>
        </xdr:cNvPr>
        <xdr:cNvSpPr txBox="1"/>
      </xdr:nvSpPr>
      <xdr:spPr>
        <a:xfrm>
          <a:off x="11978640" y="1890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177800</xdr:colOff>
      <xdr:row>109</xdr:row>
      <xdr:rowOff>35560</xdr:rowOff>
    </xdr:to>
    <xdr:cxnSp macro="">
      <xdr:nvCxnSpPr>
        <xdr:cNvPr id="852" name="直線コネクタ 851">
          <a:extLst>
            <a:ext uri="{FF2B5EF4-FFF2-40B4-BE49-F238E27FC236}">
              <a16:creationId xmlns:a16="http://schemas.microsoft.com/office/drawing/2014/main" id="{00000000-0008-0000-0200-000054030000}"/>
            </a:ext>
          </a:extLst>
        </xdr:cNvPr>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6090" cy="257810"/>
    <xdr:sp macro="" textlink="">
      <xdr:nvSpPr>
        <xdr:cNvPr id="853" name="テキスト ボックス 852">
          <a:extLst>
            <a:ext uri="{FF2B5EF4-FFF2-40B4-BE49-F238E27FC236}">
              <a16:creationId xmlns:a16="http://schemas.microsoft.com/office/drawing/2014/main" id="{00000000-0008-0000-0200-000055030000}"/>
            </a:ext>
          </a:extLst>
        </xdr:cNvPr>
        <xdr:cNvSpPr txBox="1"/>
      </xdr:nvSpPr>
      <xdr:spPr>
        <a:xfrm>
          <a:off x="11978640" y="185813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177800</xdr:colOff>
      <xdr:row>107</xdr:row>
      <xdr:rowOff>52070</xdr:rowOff>
    </xdr:to>
    <xdr:cxnSp macro="">
      <xdr:nvCxnSpPr>
        <xdr:cNvPr id="854" name="直線コネクタ 853">
          <a:extLst>
            <a:ext uri="{FF2B5EF4-FFF2-40B4-BE49-F238E27FC236}">
              <a16:creationId xmlns:a16="http://schemas.microsoft.com/office/drawing/2014/main" id="{00000000-0008-0000-0200-000056030000}"/>
            </a:ext>
          </a:extLst>
        </xdr:cNvPr>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3225" cy="259080"/>
    <xdr:sp macro="" textlink="">
      <xdr:nvSpPr>
        <xdr:cNvPr id="855" name="テキスト ボックス 854">
          <a:extLst>
            <a:ext uri="{FF2B5EF4-FFF2-40B4-BE49-F238E27FC236}">
              <a16:creationId xmlns:a16="http://schemas.microsoft.com/office/drawing/2014/main" id="{00000000-0008-0000-0200-000057030000}"/>
            </a:ext>
          </a:extLst>
        </xdr:cNvPr>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177800</xdr:colOff>
      <xdr:row>105</xdr:row>
      <xdr:rowOff>67945</xdr:rowOff>
    </xdr:to>
    <xdr:cxnSp macro="">
      <xdr:nvCxnSpPr>
        <xdr:cNvPr id="856" name="直線コネクタ 855">
          <a:extLst>
            <a:ext uri="{FF2B5EF4-FFF2-40B4-BE49-F238E27FC236}">
              <a16:creationId xmlns:a16="http://schemas.microsoft.com/office/drawing/2014/main" id="{00000000-0008-0000-0200-000058030000}"/>
            </a:ext>
          </a:extLst>
        </xdr:cNvPr>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3225" cy="257810"/>
    <xdr:sp macro="" textlink="">
      <xdr:nvSpPr>
        <xdr:cNvPr id="857" name="テキスト ボックス 856">
          <a:extLst>
            <a:ext uri="{FF2B5EF4-FFF2-40B4-BE49-F238E27FC236}">
              <a16:creationId xmlns:a16="http://schemas.microsoft.com/office/drawing/2014/main" id="{00000000-0008-0000-0200-000059030000}"/>
            </a:ext>
          </a:extLst>
        </xdr:cNvPr>
        <xdr:cNvSpPr txBox="1"/>
      </xdr:nvSpPr>
      <xdr:spPr>
        <a:xfrm>
          <a:off x="12042775" y="1792859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177800</xdr:colOff>
      <xdr:row>103</xdr:row>
      <xdr:rowOff>84455</xdr:rowOff>
    </xdr:to>
    <xdr:cxnSp macro="">
      <xdr:nvCxnSpPr>
        <xdr:cNvPr id="858" name="直線コネクタ 857">
          <a:extLst>
            <a:ext uri="{FF2B5EF4-FFF2-40B4-BE49-F238E27FC236}">
              <a16:creationId xmlns:a16="http://schemas.microsoft.com/office/drawing/2014/main" id="{00000000-0008-0000-0200-00005A030000}"/>
            </a:ext>
          </a:extLst>
        </xdr:cNvPr>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3225" cy="258445"/>
    <xdr:sp macro="" textlink="">
      <xdr:nvSpPr>
        <xdr:cNvPr id="859" name="テキスト ボックス 858">
          <a:extLst>
            <a:ext uri="{FF2B5EF4-FFF2-40B4-BE49-F238E27FC236}">
              <a16:creationId xmlns:a16="http://schemas.microsoft.com/office/drawing/2014/main" id="{00000000-0008-0000-0200-00005B030000}"/>
            </a:ext>
          </a:extLst>
        </xdr:cNvPr>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177800</xdr:colOff>
      <xdr:row>101</xdr:row>
      <xdr:rowOff>100965</xdr:rowOff>
    </xdr:to>
    <xdr:cxnSp macro="">
      <xdr:nvCxnSpPr>
        <xdr:cNvPr id="860" name="直線コネクタ 859">
          <a:extLst>
            <a:ext uri="{FF2B5EF4-FFF2-40B4-BE49-F238E27FC236}">
              <a16:creationId xmlns:a16="http://schemas.microsoft.com/office/drawing/2014/main" id="{00000000-0008-0000-0200-00005C030000}"/>
            </a:ext>
          </a:extLst>
        </xdr:cNvPr>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3225" cy="259080"/>
    <xdr:sp macro="" textlink="">
      <xdr:nvSpPr>
        <xdr:cNvPr id="861" name="テキスト ボックス 860">
          <a:extLst>
            <a:ext uri="{FF2B5EF4-FFF2-40B4-BE49-F238E27FC236}">
              <a16:creationId xmlns:a16="http://schemas.microsoft.com/office/drawing/2014/main" id="{00000000-0008-0000-0200-00005D030000}"/>
            </a:ext>
          </a:extLst>
        </xdr:cNvPr>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177800</xdr:colOff>
      <xdr:row>99</xdr:row>
      <xdr:rowOff>116840</xdr:rowOff>
    </xdr:to>
    <xdr:cxnSp macro="">
      <xdr:nvCxnSpPr>
        <xdr:cNvPr id="862" name="直線コネクタ 861">
          <a:extLst>
            <a:ext uri="{FF2B5EF4-FFF2-40B4-BE49-F238E27FC236}">
              <a16:creationId xmlns:a16="http://schemas.microsoft.com/office/drawing/2014/main" id="{00000000-0008-0000-0200-00005E030000}"/>
            </a:ext>
          </a:extLst>
        </xdr:cNvPr>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7820" cy="257810"/>
    <xdr:sp macro="" textlink="">
      <xdr:nvSpPr>
        <xdr:cNvPr id="863" name="テキスト ボックス 862">
          <a:extLst>
            <a:ext uri="{FF2B5EF4-FFF2-40B4-BE49-F238E27FC236}">
              <a16:creationId xmlns:a16="http://schemas.microsoft.com/office/drawing/2014/main" id="{00000000-0008-0000-0200-00005F030000}"/>
            </a:ext>
          </a:extLst>
        </xdr:cNvPr>
        <xdr:cNvSpPr txBox="1"/>
      </xdr:nvSpPr>
      <xdr:spPr>
        <a:xfrm>
          <a:off x="12106910" y="1694815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00000000-0008-0000-0200-000060030000}"/>
            </a:ext>
          </a:extLst>
        </xdr:cNvPr>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00000000-0008-0000-0200-000061030000}"/>
            </a:ext>
          </a:extLst>
        </xdr:cNvPr>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33655</xdr:rowOff>
    </xdr:from>
    <xdr:to>
      <xdr:col>85</xdr:col>
      <xdr:colOff>126365</xdr:colOff>
      <xdr:row>109</xdr:row>
      <xdr:rowOff>33655</xdr:rowOff>
    </xdr:to>
    <xdr:cxnSp macro="">
      <xdr:nvCxnSpPr>
        <xdr:cNvPr id="866" name="直線コネクタ 865">
          <a:extLst>
            <a:ext uri="{FF2B5EF4-FFF2-40B4-BE49-F238E27FC236}">
              <a16:creationId xmlns:a16="http://schemas.microsoft.com/office/drawing/2014/main" id="{00000000-0008-0000-0200-000062030000}"/>
            </a:ext>
          </a:extLst>
        </xdr:cNvPr>
        <xdr:cNvCxnSpPr/>
      </xdr:nvCxnSpPr>
      <xdr:spPr>
        <a:xfrm flipV="1">
          <a:off x="16318865" y="17178655"/>
          <a:ext cx="0" cy="15430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37465</xdr:rowOff>
    </xdr:from>
    <xdr:ext cx="405130" cy="259080"/>
    <xdr:sp macro="" textlink="">
      <xdr:nvSpPr>
        <xdr:cNvPr id="867" name="【庁舎】&#10;有形固定資産減価償却率最小値テキスト">
          <a:extLst>
            <a:ext uri="{FF2B5EF4-FFF2-40B4-BE49-F238E27FC236}">
              <a16:creationId xmlns:a16="http://schemas.microsoft.com/office/drawing/2014/main" id="{00000000-0008-0000-0200-000063030000}"/>
            </a:ext>
          </a:extLst>
        </xdr:cNvPr>
        <xdr:cNvSpPr txBox="1"/>
      </xdr:nvSpPr>
      <xdr:spPr>
        <a:xfrm>
          <a:off x="16357600" y="187255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99.9</a:t>
          </a:r>
          <a:endParaRPr kumimoji="1" lang="ja-JP" altLang="en-US" sz="1000" b="1">
            <a:latin typeface="ＭＳ Ｐゴシック"/>
            <a:ea typeface="ＭＳ Ｐゴシック"/>
          </a:endParaRPr>
        </a:p>
      </xdr:txBody>
    </xdr:sp>
    <xdr:clientData/>
  </xdr:oneCellAnchor>
  <xdr:twoCellAnchor>
    <xdr:from>
      <xdr:col>85</xdr:col>
      <xdr:colOff>38100</xdr:colOff>
      <xdr:row>109</xdr:row>
      <xdr:rowOff>33655</xdr:rowOff>
    </xdr:from>
    <xdr:to>
      <xdr:col>86</xdr:col>
      <xdr:colOff>25400</xdr:colOff>
      <xdr:row>109</xdr:row>
      <xdr:rowOff>33655</xdr:rowOff>
    </xdr:to>
    <xdr:cxnSp macro="">
      <xdr:nvCxnSpPr>
        <xdr:cNvPr id="868" name="直線コネクタ 867">
          <a:extLst>
            <a:ext uri="{FF2B5EF4-FFF2-40B4-BE49-F238E27FC236}">
              <a16:creationId xmlns:a16="http://schemas.microsoft.com/office/drawing/2014/main" id="{00000000-0008-0000-0200-000064030000}"/>
            </a:ext>
          </a:extLst>
        </xdr:cNvPr>
        <xdr:cNvCxnSpPr/>
      </xdr:nvCxnSpPr>
      <xdr:spPr>
        <a:xfrm>
          <a:off x="16230600" y="187217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151765</xdr:rowOff>
    </xdr:from>
    <xdr:ext cx="340360" cy="259080"/>
    <xdr:sp macro="" textlink="">
      <xdr:nvSpPr>
        <xdr:cNvPr id="869" name="【庁舎】&#10;有形固定資産減価償却率最大値テキスト">
          <a:extLst>
            <a:ext uri="{FF2B5EF4-FFF2-40B4-BE49-F238E27FC236}">
              <a16:creationId xmlns:a16="http://schemas.microsoft.com/office/drawing/2014/main" id="{00000000-0008-0000-0200-000065030000}"/>
            </a:ext>
          </a:extLst>
        </xdr:cNvPr>
        <xdr:cNvSpPr txBox="1"/>
      </xdr:nvSpPr>
      <xdr:spPr>
        <a:xfrm>
          <a:off x="16357600" y="1695386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5.4</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33655</xdr:rowOff>
    </xdr:from>
    <xdr:to>
      <xdr:col>86</xdr:col>
      <xdr:colOff>25400</xdr:colOff>
      <xdr:row>100</xdr:row>
      <xdr:rowOff>33655</xdr:rowOff>
    </xdr:to>
    <xdr:cxnSp macro="">
      <xdr:nvCxnSpPr>
        <xdr:cNvPr id="870" name="直線コネクタ 869">
          <a:extLst>
            <a:ext uri="{FF2B5EF4-FFF2-40B4-BE49-F238E27FC236}">
              <a16:creationId xmlns:a16="http://schemas.microsoft.com/office/drawing/2014/main" id="{00000000-0008-0000-0200-000066030000}"/>
            </a:ext>
          </a:extLst>
        </xdr:cNvPr>
        <xdr:cNvCxnSpPr/>
      </xdr:nvCxnSpPr>
      <xdr:spPr>
        <a:xfrm>
          <a:off x="16230600" y="171786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43180</xdr:rowOff>
    </xdr:from>
    <xdr:ext cx="405130" cy="257810"/>
    <xdr:sp macro="" textlink="">
      <xdr:nvSpPr>
        <xdr:cNvPr id="871" name="【庁舎】&#10;有形固定資産減価償却率平均値テキスト">
          <a:extLst>
            <a:ext uri="{FF2B5EF4-FFF2-40B4-BE49-F238E27FC236}">
              <a16:creationId xmlns:a16="http://schemas.microsoft.com/office/drawing/2014/main" id="{00000000-0008-0000-0200-000067030000}"/>
            </a:ext>
          </a:extLst>
        </xdr:cNvPr>
        <xdr:cNvSpPr txBox="1"/>
      </xdr:nvSpPr>
      <xdr:spPr>
        <a:xfrm>
          <a:off x="16357600" y="17702530"/>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20320</xdr:rowOff>
    </xdr:from>
    <xdr:to>
      <xdr:col>85</xdr:col>
      <xdr:colOff>177800</xdr:colOff>
      <xdr:row>104</xdr:row>
      <xdr:rowOff>121920</xdr:rowOff>
    </xdr:to>
    <xdr:sp macro="" textlink="">
      <xdr:nvSpPr>
        <xdr:cNvPr id="872" name="フローチャート: 判断 871">
          <a:extLst>
            <a:ext uri="{FF2B5EF4-FFF2-40B4-BE49-F238E27FC236}">
              <a16:creationId xmlns:a16="http://schemas.microsoft.com/office/drawing/2014/main" id="{00000000-0008-0000-0200-000068030000}"/>
            </a:ext>
          </a:extLst>
        </xdr:cNvPr>
        <xdr:cNvSpPr/>
      </xdr:nvSpPr>
      <xdr:spPr>
        <a:xfrm>
          <a:off x="16268700" y="1785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17780</xdr:rowOff>
    </xdr:from>
    <xdr:to>
      <xdr:col>81</xdr:col>
      <xdr:colOff>101600</xdr:colOff>
      <xdr:row>104</xdr:row>
      <xdr:rowOff>118745</xdr:rowOff>
    </xdr:to>
    <xdr:sp macro="" textlink="">
      <xdr:nvSpPr>
        <xdr:cNvPr id="873" name="フローチャート: 判断 872">
          <a:extLst>
            <a:ext uri="{FF2B5EF4-FFF2-40B4-BE49-F238E27FC236}">
              <a16:creationId xmlns:a16="http://schemas.microsoft.com/office/drawing/2014/main" id="{00000000-0008-0000-0200-000069030000}"/>
            </a:ext>
          </a:extLst>
        </xdr:cNvPr>
        <xdr:cNvSpPr/>
      </xdr:nvSpPr>
      <xdr:spPr>
        <a:xfrm>
          <a:off x="15430500" y="178485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17780</xdr:rowOff>
    </xdr:from>
    <xdr:to>
      <xdr:col>76</xdr:col>
      <xdr:colOff>165100</xdr:colOff>
      <xdr:row>104</xdr:row>
      <xdr:rowOff>118745</xdr:rowOff>
    </xdr:to>
    <xdr:sp macro="" textlink="">
      <xdr:nvSpPr>
        <xdr:cNvPr id="874" name="フローチャート: 判断 873">
          <a:extLst>
            <a:ext uri="{FF2B5EF4-FFF2-40B4-BE49-F238E27FC236}">
              <a16:creationId xmlns:a16="http://schemas.microsoft.com/office/drawing/2014/main" id="{00000000-0008-0000-0200-00006A030000}"/>
            </a:ext>
          </a:extLst>
        </xdr:cNvPr>
        <xdr:cNvSpPr/>
      </xdr:nvSpPr>
      <xdr:spPr>
        <a:xfrm>
          <a:off x="14541500" y="178485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13970</xdr:rowOff>
    </xdr:from>
    <xdr:to>
      <xdr:col>72</xdr:col>
      <xdr:colOff>38100</xdr:colOff>
      <xdr:row>104</xdr:row>
      <xdr:rowOff>115570</xdr:rowOff>
    </xdr:to>
    <xdr:sp macro="" textlink="">
      <xdr:nvSpPr>
        <xdr:cNvPr id="875" name="フローチャート: 判断 874">
          <a:extLst>
            <a:ext uri="{FF2B5EF4-FFF2-40B4-BE49-F238E27FC236}">
              <a16:creationId xmlns:a16="http://schemas.microsoft.com/office/drawing/2014/main" id="{00000000-0008-0000-0200-00006B030000}"/>
            </a:ext>
          </a:extLst>
        </xdr:cNvPr>
        <xdr:cNvSpPr/>
      </xdr:nvSpPr>
      <xdr:spPr>
        <a:xfrm>
          <a:off x="13652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143510</xdr:rowOff>
    </xdr:from>
    <xdr:to>
      <xdr:col>67</xdr:col>
      <xdr:colOff>101600</xdr:colOff>
      <xdr:row>104</xdr:row>
      <xdr:rowOff>73025</xdr:rowOff>
    </xdr:to>
    <xdr:sp macro="" textlink="">
      <xdr:nvSpPr>
        <xdr:cNvPr id="876" name="フローチャート: 判断 875">
          <a:extLst>
            <a:ext uri="{FF2B5EF4-FFF2-40B4-BE49-F238E27FC236}">
              <a16:creationId xmlns:a16="http://schemas.microsoft.com/office/drawing/2014/main" id="{00000000-0008-0000-0200-00006C030000}"/>
            </a:ext>
          </a:extLst>
        </xdr:cNvPr>
        <xdr:cNvSpPr/>
      </xdr:nvSpPr>
      <xdr:spPr>
        <a:xfrm>
          <a:off x="12763500" y="178028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877" name="テキスト ボックス 876">
          <a:extLst>
            <a:ext uri="{FF2B5EF4-FFF2-40B4-BE49-F238E27FC236}">
              <a16:creationId xmlns:a16="http://schemas.microsoft.com/office/drawing/2014/main" id="{00000000-0008-0000-0200-00006D030000}"/>
            </a:ext>
          </a:extLst>
        </xdr:cNvPr>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878" name="テキスト ボックス 877">
          <a:extLst>
            <a:ext uri="{FF2B5EF4-FFF2-40B4-BE49-F238E27FC236}">
              <a16:creationId xmlns:a16="http://schemas.microsoft.com/office/drawing/2014/main" id="{00000000-0008-0000-0200-00006E030000}"/>
            </a:ext>
          </a:extLst>
        </xdr:cNvPr>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879" name="テキスト ボックス 878">
          <a:extLst>
            <a:ext uri="{FF2B5EF4-FFF2-40B4-BE49-F238E27FC236}">
              <a16:creationId xmlns:a16="http://schemas.microsoft.com/office/drawing/2014/main" id="{00000000-0008-0000-0200-00006F030000}"/>
            </a:ext>
          </a:extLst>
        </xdr:cNvPr>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880" name="テキスト ボックス 879">
          <a:extLst>
            <a:ext uri="{FF2B5EF4-FFF2-40B4-BE49-F238E27FC236}">
              <a16:creationId xmlns:a16="http://schemas.microsoft.com/office/drawing/2014/main" id="{00000000-0008-0000-0200-000070030000}"/>
            </a:ext>
          </a:extLst>
        </xdr:cNvPr>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881" name="テキスト ボックス 880">
          <a:extLst>
            <a:ext uri="{FF2B5EF4-FFF2-40B4-BE49-F238E27FC236}">
              <a16:creationId xmlns:a16="http://schemas.microsoft.com/office/drawing/2014/main" id="{00000000-0008-0000-0200-000071030000}"/>
            </a:ext>
          </a:extLst>
        </xdr:cNvPr>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106</xdr:row>
      <xdr:rowOff>99060</xdr:rowOff>
    </xdr:from>
    <xdr:to>
      <xdr:col>85</xdr:col>
      <xdr:colOff>177800</xdr:colOff>
      <xdr:row>107</xdr:row>
      <xdr:rowOff>29210</xdr:rowOff>
    </xdr:to>
    <xdr:sp macro="" textlink="">
      <xdr:nvSpPr>
        <xdr:cNvPr id="882" name="楕円 881">
          <a:extLst>
            <a:ext uri="{FF2B5EF4-FFF2-40B4-BE49-F238E27FC236}">
              <a16:creationId xmlns:a16="http://schemas.microsoft.com/office/drawing/2014/main" id="{00000000-0008-0000-0200-000072030000}"/>
            </a:ext>
          </a:extLst>
        </xdr:cNvPr>
        <xdr:cNvSpPr/>
      </xdr:nvSpPr>
      <xdr:spPr>
        <a:xfrm>
          <a:off x="16268700" y="18272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77470</xdr:rowOff>
    </xdr:from>
    <xdr:ext cx="405130" cy="257810"/>
    <xdr:sp macro="" textlink="">
      <xdr:nvSpPr>
        <xdr:cNvPr id="883" name="【庁舎】&#10;有形固定資産減価償却率該当値テキスト">
          <a:extLst>
            <a:ext uri="{FF2B5EF4-FFF2-40B4-BE49-F238E27FC236}">
              <a16:creationId xmlns:a16="http://schemas.microsoft.com/office/drawing/2014/main" id="{00000000-0008-0000-0200-000073030000}"/>
            </a:ext>
          </a:extLst>
        </xdr:cNvPr>
        <xdr:cNvSpPr txBox="1"/>
      </xdr:nvSpPr>
      <xdr:spPr>
        <a:xfrm>
          <a:off x="16357600" y="1825117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106</xdr:row>
      <xdr:rowOff>111760</xdr:rowOff>
    </xdr:from>
    <xdr:to>
      <xdr:col>81</xdr:col>
      <xdr:colOff>101600</xdr:colOff>
      <xdr:row>107</xdr:row>
      <xdr:rowOff>41910</xdr:rowOff>
    </xdr:to>
    <xdr:sp macro="" textlink="">
      <xdr:nvSpPr>
        <xdr:cNvPr id="884" name="楕円 883">
          <a:extLst>
            <a:ext uri="{FF2B5EF4-FFF2-40B4-BE49-F238E27FC236}">
              <a16:creationId xmlns:a16="http://schemas.microsoft.com/office/drawing/2014/main" id="{00000000-0008-0000-0200-000074030000}"/>
            </a:ext>
          </a:extLst>
        </xdr:cNvPr>
        <xdr:cNvSpPr/>
      </xdr:nvSpPr>
      <xdr:spPr>
        <a:xfrm>
          <a:off x="15430500" y="18285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149860</xdr:rowOff>
    </xdr:from>
    <xdr:to>
      <xdr:col>85</xdr:col>
      <xdr:colOff>127000</xdr:colOff>
      <xdr:row>106</xdr:row>
      <xdr:rowOff>162560</xdr:rowOff>
    </xdr:to>
    <xdr:cxnSp macro="">
      <xdr:nvCxnSpPr>
        <xdr:cNvPr id="885" name="直線コネクタ 884">
          <a:extLst>
            <a:ext uri="{FF2B5EF4-FFF2-40B4-BE49-F238E27FC236}">
              <a16:creationId xmlns:a16="http://schemas.microsoft.com/office/drawing/2014/main" id="{00000000-0008-0000-0200-000075030000}"/>
            </a:ext>
          </a:extLst>
        </xdr:cNvPr>
        <xdr:cNvCxnSpPr/>
      </xdr:nvCxnSpPr>
      <xdr:spPr>
        <a:xfrm flipV="1">
          <a:off x="15481300" y="18323560"/>
          <a:ext cx="8382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86360</xdr:rowOff>
    </xdr:from>
    <xdr:to>
      <xdr:col>76</xdr:col>
      <xdr:colOff>165100</xdr:colOff>
      <xdr:row>107</xdr:row>
      <xdr:rowOff>15875</xdr:rowOff>
    </xdr:to>
    <xdr:sp macro="" textlink="">
      <xdr:nvSpPr>
        <xdr:cNvPr id="886" name="楕円 885">
          <a:extLst>
            <a:ext uri="{FF2B5EF4-FFF2-40B4-BE49-F238E27FC236}">
              <a16:creationId xmlns:a16="http://schemas.microsoft.com/office/drawing/2014/main" id="{00000000-0008-0000-0200-000076030000}"/>
            </a:ext>
          </a:extLst>
        </xdr:cNvPr>
        <xdr:cNvSpPr/>
      </xdr:nvSpPr>
      <xdr:spPr>
        <a:xfrm>
          <a:off x="14541500" y="182600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136525</xdr:rowOff>
    </xdr:from>
    <xdr:to>
      <xdr:col>81</xdr:col>
      <xdr:colOff>50800</xdr:colOff>
      <xdr:row>106</xdr:row>
      <xdr:rowOff>162560</xdr:rowOff>
    </xdr:to>
    <xdr:cxnSp macro="">
      <xdr:nvCxnSpPr>
        <xdr:cNvPr id="887" name="直線コネクタ 886">
          <a:extLst>
            <a:ext uri="{FF2B5EF4-FFF2-40B4-BE49-F238E27FC236}">
              <a16:creationId xmlns:a16="http://schemas.microsoft.com/office/drawing/2014/main" id="{00000000-0008-0000-0200-000077030000}"/>
            </a:ext>
          </a:extLst>
        </xdr:cNvPr>
        <xdr:cNvCxnSpPr/>
      </xdr:nvCxnSpPr>
      <xdr:spPr>
        <a:xfrm>
          <a:off x="14592300" y="18310225"/>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54610</xdr:rowOff>
    </xdr:from>
    <xdr:to>
      <xdr:col>72</xdr:col>
      <xdr:colOff>38100</xdr:colOff>
      <xdr:row>106</xdr:row>
      <xdr:rowOff>156210</xdr:rowOff>
    </xdr:to>
    <xdr:sp macro="" textlink="">
      <xdr:nvSpPr>
        <xdr:cNvPr id="888" name="楕円 887">
          <a:extLst>
            <a:ext uri="{FF2B5EF4-FFF2-40B4-BE49-F238E27FC236}">
              <a16:creationId xmlns:a16="http://schemas.microsoft.com/office/drawing/2014/main" id="{00000000-0008-0000-0200-000078030000}"/>
            </a:ext>
          </a:extLst>
        </xdr:cNvPr>
        <xdr:cNvSpPr/>
      </xdr:nvSpPr>
      <xdr:spPr>
        <a:xfrm>
          <a:off x="13652500" y="18228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105410</xdr:rowOff>
    </xdr:from>
    <xdr:to>
      <xdr:col>76</xdr:col>
      <xdr:colOff>114300</xdr:colOff>
      <xdr:row>106</xdr:row>
      <xdr:rowOff>136525</xdr:rowOff>
    </xdr:to>
    <xdr:cxnSp macro="">
      <xdr:nvCxnSpPr>
        <xdr:cNvPr id="889" name="直線コネクタ 888">
          <a:extLst>
            <a:ext uri="{FF2B5EF4-FFF2-40B4-BE49-F238E27FC236}">
              <a16:creationId xmlns:a16="http://schemas.microsoft.com/office/drawing/2014/main" id="{00000000-0008-0000-0200-000079030000}"/>
            </a:ext>
          </a:extLst>
        </xdr:cNvPr>
        <xdr:cNvCxnSpPr/>
      </xdr:nvCxnSpPr>
      <xdr:spPr>
        <a:xfrm>
          <a:off x="13703300" y="18279110"/>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27305</xdr:rowOff>
    </xdr:from>
    <xdr:to>
      <xdr:col>67</xdr:col>
      <xdr:colOff>101600</xdr:colOff>
      <xdr:row>106</xdr:row>
      <xdr:rowOff>128905</xdr:rowOff>
    </xdr:to>
    <xdr:sp macro="" textlink="">
      <xdr:nvSpPr>
        <xdr:cNvPr id="890" name="楕円 889">
          <a:extLst>
            <a:ext uri="{FF2B5EF4-FFF2-40B4-BE49-F238E27FC236}">
              <a16:creationId xmlns:a16="http://schemas.microsoft.com/office/drawing/2014/main" id="{00000000-0008-0000-0200-00007A030000}"/>
            </a:ext>
          </a:extLst>
        </xdr:cNvPr>
        <xdr:cNvSpPr/>
      </xdr:nvSpPr>
      <xdr:spPr>
        <a:xfrm>
          <a:off x="12763500" y="1820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78105</xdr:rowOff>
    </xdr:from>
    <xdr:to>
      <xdr:col>71</xdr:col>
      <xdr:colOff>177800</xdr:colOff>
      <xdr:row>106</xdr:row>
      <xdr:rowOff>105410</xdr:rowOff>
    </xdr:to>
    <xdr:cxnSp macro="">
      <xdr:nvCxnSpPr>
        <xdr:cNvPr id="891" name="直線コネクタ 890">
          <a:extLst>
            <a:ext uri="{FF2B5EF4-FFF2-40B4-BE49-F238E27FC236}">
              <a16:creationId xmlns:a16="http://schemas.microsoft.com/office/drawing/2014/main" id="{00000000-0008-0000-0200-00007B030000}"/>
            </a:ext>
          </a:extLst>
        </xdr:cNvPr>
        <xdr:cNvCxnSpPr/>
      </xdr:nvCxnSpPr>
      <xdr:spPr>
        <a:xfrm>
          <a:off x="12814300" y="18251805"/>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102</xdr:row>
      <xdr:rowOff>135255</xdr:rowOff>
    </xdr:from>
    <xdr:ext cx="405130" cy="257810"/>
    <xdr:sp macro="" textlink="">
      <xdr:nvSpPr>
        <xdr:cNvPr id="892" name="n_1aveValue【庁舎】&#10;有形固定資産減価償却率">
          <a:extLst>
            <a:ext uri="{FF2B5EF4-FFF2-40B4-BE49-F238E27FC236}">
              <a16:creationId xmlns:a16="http://schemas.microsoft.com/office/drawing/2014/main" id="{00000000-0008-0000-0200-00007C030000}"/>
            </a:ext>
          </a:extLst>
        </xdr:cNvPr>
        <xdr:cNvSpPr txBox="1"/>
      </xdr:nvSpPr>
      <xdr:spPr>
        <a:xfrm>
          <a:off x="15266035" y="1762315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49.5</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102</xdr:row>
      <xdr:rowOff>135255</xdr:rowOff>
    </xdr:from>
    <xdr:ext cx="403860" cy="257810"/>
    <xdr:sp macro="" textlink="">
      <xdr:nvSpPr>
        <xdr:cNvPr id="893" name="n_2aveValue【庁舎】&#10;有形固定資産減価償却率">
          <a:extLst>
            <a:ext uri="{FF2B5EF4-FFF2-40B4-BE49-F238E27FC236}">
              <a16:creationId xmlns:a16="http://schemas.microsoft.com/office/drawing/2014/main" id="{00000000-0008-0000-0200-00007D030000}"/>
            </a:ext>
          </a:extLst>
        </xdr:cNvPr>
        <xdr:cNvSpPr txBox="1"/>
      </xdr:nvSpPr>
      <xdr:spPr>
        <a:xfrm>
          <a:off x="14389735" y="1762315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49.5</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102</xdr:row>
      <xdr:rowOff>132080</xdr:rowOff>
    </xdr:from>
    <xdr:ext cx="403860" cy="257810"/>
    <xdr:sp macro="" textlink="">
      <xdr:nvSpPr>
        <xdr:cNvPr id="894" name="n_3aveValue【庁舎】&#10;有形固定資産減価償却率">
          <a:extLst>
            <a:ext uri="{FF2B5EF4-FFF2-40B4-BE49-F238E27FC236}">
              <a16:creationId xmlns:a16="http://schemas.microsoft.com/office/drawing/2014/main" id="{00000000-0008-0000-0200-00007E030000}"/>
            </a:ext>
          </a:extLst>
        </xdr:cNvPr>
        <xdr:cNvSpPr txBox="1"/>
      </xdr:nvSpPr>
      <xdr:spPr>
        <a:xfrm>
          <a:off x="13500735" y="1761998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49.3</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102</xdr:row>
      <xdr:rowOff>89535</xdr:rowOff>
    </xdr:from>
    <xdr:ext cx="403860" cy="257810"/>
    <xdr:sp macro="" textlink="">
      <xdr:nvSpPr>
        <xdr:cNvPr id="895" name="n_4aveValue【庁舎】&#10;有形固定資産減価償却率">
          <a:extLst>
            <a:ext uri="{FF2B5EF4-FFF2-40B4-BE49-F238E27FC236}">
              <a16:creationId xmlns:a16="http://schemas.microsoft.com/office/drawing/2014/main" id="{00000000-0008-0000-0200-00007F030000}"/>
            </a:ext>
          </a:extLst>
        </xdr:cNvPr>
        <xdr:cNvSpPr txBox="1"/>
      </xdr:nvSpPr>
      <xdr:spPr>
        <a:xfrm>
          <a:off x="12611735" y="1757743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107</xdr:row>
      <xdr:rowOff>33020</xdr:rowOff>
    </xdr:from>
    <xdr:ext cx="405130" cy="259080"/>
    <xdr:sp macro="" textlink="">
      <xdr:nvSpPr>
        <xdr:cNvPr id="896" name="n_1mainValue【庁舎】&#10;有形固定資産減価償却率">
          <a:extLst>
            <a:ext uri="{FF2B5EF4-FFF2-40B4-BE49-F238E27FC236}">
              <a16:creationId xmlns:a16="http://schemas.microsoft.com/office/drawing/2014/main" id="{00000000-0008-0000-0200-000080030000}"/>
            </a:ext>
          </a:extLst>
        </xdr:cNvPr>
        <xdr:cNvSpPr txBox="1"/>
      </xdr:nvSpPr>
      <xdr:spPr>
        <a:xfrm>
          <a:off x="15266035" y="183781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76.3</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107</xdr:row>
      <xdr:rowOff>6985</xdr:rowOff>
    </xdr:from>
    <xdr:ext cx="403860" cy="257810"/>
    <xdr:sp macro="" textlink="">
      <xdr:nvSpPr>
        <xdr:cNvPr id="897" name="n_2mainValue【庁舎】&#10;有形固定資産減価償却率">
          <a:extLst>
            <a:ext uri="{FF2B5EF4-FFF2-40B4-BE49-F238E27FC236}">
              <a16:creationId xmlns:a16="http://schemas.microsoft.com/office/drawing/2014/main" id="{00000000-0008-0000-0200-000081030000}"/>
            </a:ext>
          </a:extLst>
        </xdr:cNvPr>
        <xdr:cNvSpPr txBox="1"/>
      </xdr:nvSpPr>
      <xdr:spPr>
        <a:xfrm>
          <a:off x="14389735" y="1835213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74.7</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106</xdr:row>
      <xdr:rowOff>147320</xdr:rowOff>
    </xdr:from>
    <xdr:ext cx="403860" cy="259080"/>
    <xdr:sp macro="" textlink="">
      <xdr:nvSpPr>
        <xdr:cNvPr id="898" name="n_3mainValue【庁舎】&#10;有形固定資産減価償却率">
          <a:extLst>
            <a:ext uri="{FF2B5EF4-FFF2-40B4-BE49-F238E27FC236}">
              <a16:creationId xmlns:a16="http://schemas.microsoft.com/office/drawing/2014/main" id="{00000000-0008-0000-0200-000082030000}"/>
            </a:ext>
          </a:extLst>
        </xdr:cNvPr>
        <xdr:cNvSpPr txBox="1"/>
      </xdr:nvSpPr>
      <xdr:spPr>
        <a:xfrm>
          <a:off x="13500735" y="1832102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72.8</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106</xdr:row>
      <xdr:rowOff>120650</xdr:rowOff>
    </xdr:from>
    <xdr:ext cx="403860" cy="257810"/>
    <xdr:sp macro="" textlink="">
      <xdr:nvSpPr>
        <xdr:cNvPr id="899" name="n_4mainValue【庁舎】&#10;有形固定資産減価償却率">
          <a:extLst>
            <a:ext uri="{FF2B5EF4-FFF2-40B4-BE49-F238E27FC236}">
              <a16:creationId xmlns:a16="http://schemas.microsoft.com/office/drawing/2014/main" id="{00000000-0008-0000-0200-000083030000}"/>
            </a:ext>
          </a:extLst>
        </xdr:cNvPr>
        <xdr:cNvSpPr txBox="1"/>
      </xdr:nvSpPr>
      <xdr:spPr>
        <a:xfrm>
          <a:off x="12611735" y="1829435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00000000-0008-0000-0200-000084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00000000-0008-0000-0200-000085030000}"/>
            </a:ext>
          </a:extLst>
        </xdr:cNvPr>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00000000-0008-0000-0200-000086030000}"/>
            </a:ext>
          </a:extLst>
        </xdr:cNvPr>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9/76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00000000-0008-0000-0200-000087030000}"/>
            </a:ext>
          </a:extLst>
        </xdr:cNvPr>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00000000-0008-0000-0200-000088030000}"/>
            </a:ext>
          </a:extLst>
        </xdr:cNvPr>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00000000-0008-0000-0200-000089030000}"/>
            </a:ext>
          </a:extLst>
        </xdr:cNvPr>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00000000-0008-0000-0200-00008A030000}"/>
            </a:ext>
          </a:extLst>
        </xdr:cNvPr>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0.289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00000000-0008-0000-0200-00008B030000}"/>
            </a:ext>
          </a:extLst>
        </xdr:cNvPr>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8615" cy="225425"/>
    <xdr:sp macro="" textlink="">
      <xdr:nvSpPr>
        <xdr:cNvPr id="908" name="テキスト ボックス 907">
          <a:extLst>
            <a:ext uri="{FF2B5EF4-FFF2-40B4-BE49-F238E27FC236}">
              <a16:creationId xmlns:a16="http://schemas.microsoft.com/office/drawing/2014/main" id="{00000000-0008-0000-0200-00008C030000}"/>
            </a:ext>
          </a:extLst>
        </xdr:cNvPr>
        <xdr:cNvSpPr txBox="1"/>
      </xdr:nvSpPr>
      <xdr:spPr>
        <a:xfrm>
          <a:off x="18249900" y="1657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00000000-0008-0000-0200-00008D030000}"/>
            </a:ext>
          </a:extLst>
        </xdr:cNvPr>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110</xdr:row>
      <xdr:rowOff>48260</xdr:rowOff>
    </xdr:from>
    <xdr:ext cx="466090" cy="259080"/>
    <xdr:sp macro="" textlink="">
      <xdr:nvSpPr>
        <xdr:cNvPr id="910" name="テキスト ボックス 909">
          <a:extLst>
            <a:ext uri="{FF2B5EF4-FFF2-40B4-BE49-F238E27FC236}">
              <a16:creationId xmlns:a16="http://schemas.microsoft.com/office/drawing/2014/main" id="{00000000-0008-0000-0200-00008E030000}"/>
            </a:ext>
          </a:extLst>
        </xdr:cNvPr>
        <xdr:cNvSpPr txBox="1"/>
      </xdr:nvSpPr>
      <xdr:spPr>
        <a:xfrm>
          <a:off x="17820640" y="1890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109</xdr:row>
      <xdr:rowOff>35560</xdr:rowOff>
    </xdr:from>
    <xdr:to>
      <xdr:col>120</xdr:col>
      <xdr:colOff>114300</xdr:colOff>
      <xdr:row>109</xdr:row>
      <xdr:rowOff>35560</xdr:rowOff>
    </xdr:to>
    <xdr:cxnSp macro="">
      <xdr:nvCxnSpPr>
        <xdr:cNvPr id="911" name="直線コネクタ 910">
          <a:extLst>
            <a:ext uri="{FF2B5EF4-FFF2-40B4-BE49-F238E27FC236}">
              <a16:creationId xmlns:a16="http://schemas.microsoft.com/office/drawing/2014/main" id="{00000000-0008-0000-0200-00008F030000}"/>
            </a:ext>
          </a:extLst>
        </xdr:cNvPr>
        <xdr:cNvCxnSpPr/>
      </xdr:nvCxnSpPr>
      <xdr:spPr>
        <a:xfrm>
          <a:off x="18288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64770</xdr:rowOff>
    </xdr:from>
    <xdr:ext cx="466090" cy="257810"/>
    <xdr:sp macro="" textlink="">
      <xdr:nvSpPr>
        <xdr:cNvPr id="912" name="テキスト ボックス 911">
          <a:extLst>
            <a:ext uri="{FF2B5EF4-FFF2-40B4-BE49-F238E27FC236}">
              <a16:creationId xmlns:a16="http://schemas.microsoft.com/office/drawing/2014/main" id="{00000000-0008-0000-0200-000090030000}"/>
            </a:ext>
          </a:extLst>
        </xdr:cNvPr>
        <xdr:cNvSpPr txBox="1"/>
      </xdr:nvSpPr>
      <xdr:spPr>
        <a:xfrm>
          <a:off x="17820640" y="185813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107</xdr:row>
      <xdr:rowOff>52070</xdr:rowOff>
    </xdr:from>
    <xdr:to>
      <xdr:col>120</xdr:col>
      <xdr:colOff>114300</xdr:colOff>
      <xdr:row>107</xdr:row>
      <xdr:rowOff>52070</xdr:rowOff>
    </xdr:to>
    <xdr:cxnSp macro="">
      <xdr:nvCxnSpPr>
        <xdr:cNvPr id="913" name="直線コネクタ 912">
          <a:extLst>
            <a:ext uri="{FF2B5EF4-FFF2-40B4-BE49-F238E27FC236}">
              <a16:creationId xmlns:a16="http://schemas.microsoft.com/office/drawing/2014/main" id="{00000000-0008-0000-0200-000091030000}"/>
            </a:ext>
          </a:extLst>
        </xdr:cNvPr>
        <xdr:cNvCxnSpPr/>
      </xdr:nvCxnSpPr>
      <xdr:spPr>
        <a:xfrm>
          <a:off x="18288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106</xdr:row>
      <xdr:rowOff>80645</xdr:rowOff>
    </xdr:from>
    <xdr:ext cx="466090" cy="259080"/>
    <xdr:sp macro="" textlink="">
      <xdr:nvSpPr>
        <xdr:cNvPr id="914" name="テキスト ボックス 913">
          <a:extLst>
            <a:ext uri="{FF2B5EF4-FFF2-40B4-BE49-F238E27FC236}">
              <a16:creationId xmlns:a16="http://schemas.microsoft.com/office/drawing/2014/main" id="{00000000-0008-0000-0200-000092030000}"/>
            </a:ext>
          </a:extLst>
        </xdr:cNvPr>
        <xdr:cNvSpPr txBox="1"/>
      </xdr:nvSpPr>
      <xdr:spPr>
        <a:xfrm>
          <a:off x="17820640" y="1825434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105</xdr:row>
      <xdr:rowOff>67945</xdr:rowOff>
    </xdr:from>
    <xdr:to>
      <xdr:col>120</xdr:col>
      <xdr:colOff>114300</xdr:colOff>
      <xdr:row>105</xdr:row>
      <xdr:rowOff>67945</xdr:rowOff>
    </xdr:to>
    <xdr:cxnSp macro="">
      <xdr:nvCxnSpPr>
        <xdr:cNvPr id="915" name="直線コネクタ 914">
          <a:extLst>
            <a:ext uri="{FF2B5EF4-FFF2-40B4-BE49-F238E27FC236}">
              <a16:creationId xmlns:a16="http://schemas.microsoft.com/office/drawing/2014/main" id="{00000000-0008-0000-0200-000093030000}"/>
            </a:ext>
          </a:extLst>
        </xdr:cNvPr>
        <xdr:cNvCxnSpPr/>
      </xdr:nvCxnSpPr>
      <xdr:spPr>
        <a:xfrm>
          <a:off x="18288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97790</xdr:rowOff>
    </xdr:from>
    <xdr:ext cx="466090" cy="257810"/>
    <xdr:sp macro="" textlink="">
      <xdr:nvSpPr>
        <xdr:cNvPr id="916" name="テキスト ボックス 915">
          <a:extLst>
            <a:ext uri="{FF2B5EF4-FFF2-40B4-BE49-F238E27FC236}">
              <a16:creationId xmlns:a16="http://schemas.microsoft.com/office/drawing/2014/main" id="{00000000-0008-0000-0200-000094030000}"/>
            </a:ext>
          </a:extLst>
        </xdr:cNvPr>
        <xdr:cNvSpPr txBox="1"/>
      </xdr:nvSpPr>
      <xdr:spPr>
        <a:xfrm>
          <a:off x="17820640" y="1792859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103</xdr:row>
      <xdr:rowOff>84455</xdr:rowOff>
    </xdr:from>
    <xdr:to>
      <xdr:col>120</xdr:col>
      <xdr:colOff>114300</xdr:colOff>
      <xdr:row>103</xdr:row>
      <xdr:rowOff>84455</xdr:rowOff>
    </xdr:to>
    <xdr:cxnSp macro="">
      <xdr:nvCxnSpPr>
        <xdr:cNvPr id="917" name="直線コネクタ 916">
          <a:extLst>
            <a:ext uri="{FF2B5EF4-FFF2-40B4-BE49-F238E27FC236}">
              <a16:creationId xmlns:a16="http://schemas.microsoft.com/office/drawing/2014/main" id="{00000000-0008-0000-0200-000095030000}"/>
            </a:ext>
          </a:extLst>
        </xdr:cNvPr>
        <xdr:cNvCxnSpPr/>
      </xdr:nvCxnSpPr>
      <xdr:spPr>
        <a:xfrm>
          <a:off x="18288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113665</xdr:rowOff>
    </xdr:from>
    <xdr:ext cx="466090" cy="258445"/>
    <xdr:sp macro="" textlink="">
      <xdr:nvSpPr>
        <xdr:cNvPr id="918" name="テキスト ボックス 917">
          <a:extLst>
            <a:ext uri="{FF2B5EF4-FFF2-40B4-BE49-F238E27FC236}">
              <a16:creationId xmlns:a16="http://schemas.microsoft.com/office/drawing/2014/main" id="{00000000-0008-0000-0200-000096030000}"/>
            </a:ext>
          </a:extLst>
        </xdr:cNvPr>
        <xdr:cNvSpPr txBox="1"/>
      </xdr:nvSpPr>
      <xdr:spPr>
        <a:xfrm>
          <a:off x="17820640" y="1760156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101</xdr:row>
      <xdr:rowOff>100965</xdr:rowOff>
    </xdr:from>
    <xdr:to>
      <xdr:col>120</xdr:col>
      <xdr:colOff>114300</xdr:colOff>
      <xdr:row>101</xdr:row>
      <xdr:rowOff>100965</xdr:rowOff>
    </xdr:to>
    <xdr:cxnSp macro="">
      <xdr:nvCxnSpPr>
        <xdr:cNvPr id="919" name="直線コネクタ 918">
          <a:extLst>
            <a:ext uri="{FF2B5EF4-FFF2-40B4-BE49-F238E27FC236}">
              <a16:creationId xmlns:a16="http://schemas.microsoft.com/office/drawing/2014/main" id="{00000000-0008-0000-0200-000097030000}"/>
            </a:ext>
          </a:extLst>
        </xdr:cNvPr>
        <xdr:cNvCxnSpPr/>
      </xdr:nvCxnSpPr>
      <xdr:spPr>
        <a:xfrm>
          <a:off x="18288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100</xdr:row>
      <xdr:rowOff>130175</xdr:rowOff>
    </xdr:from>
    <xdr:ext cx="466090" cy="259080"/>
    <xdr:sp macro="" textlink="">
      <xdr:nvSpPr>
        <xdr:cNvPr id="920" name="テキスト ボックス 919">
          <a:extLst>
            <a:ext uri="{FF2B5EF4-FFF2-40B4-BE49-F238E27FC236}">
              <a16:creationId xmlns:a16="http://schemas.microsoft.com/office/drawing/2014/main" id="{00000000-0008-0000-0200-000098030000}"/>
            </a:ext>
          </a:extLst>
        </xdr:cNvPr>
        <xdr:cNvSpPr txBox="1"/>
      </xdr:nvSpPr>
      <xdr:spPr>
        <a:xfrm>
          <a:off x="17820640" y="1727517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99</xdr:row>
      <xdr:rowOff>116840</xdr:rowOff>
    </xdr:from>
    <xdr:to>
      <xdr:col>120</xdr:col>
      <xdr:colOff>114300</xdr:colOff>
      <xdr:row>99</xdr:row>
      <xdr:rowOff>116840</xdr:rowOff>
    </xdr:to>
    <xdr:cxnSp macro="">
      <xdr:nvCxnSpPr>
        <xdr:cNvPr id="921" name="直線コネクタ 920">
          <a:extLst>
            <a:ext uri="{FF2B5EF4-FFF2-40B4-BE49-F238E27FC236}">
              <a16:creationId xmlns:a16="http://schemas.microsoft.com/office/drawing/2014/main" id="{00000000-0008-0000-0200-000099030000}"/>
            </a:ext>
          </a:extLst>
        </xdr:cNvPr>
        <xdr:cNvCxnSpPr/>
      </xdr:nvCxnSpPr>
      <xdr:spPr>
        <a:xfrm>
          <a:off x="18288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98</xdr:row>
      <xdr:rowOff>146050</xdr:rowOff>
    </xdr:from>
    <xdr:ext cx="466090" cy="257810"/>
    <xdr:sp macro="" textlink="">
      <xdr:nvSpPr>
        <xdr:cNvPr id="922" name="テキスト ボックス 921">
          <a:extLst>
            <a:ext uri="{FF2B5EF4-FFF2-40B4-BE49-F238E27FC236}">
              <a16:creationId xmlns:a16="http://schemas.microsoft.com/office/drawing/2014/main" id="{00000000-0008-0000-0200-00009A030000}"/>
            </a:ext>
          </a:extLst>
        </xdr:cNvPr>
        <xdr:cNvSpPr txBox="1"/>
      </xdr:nvSpPr>
      <xdr:spPr>
        <a:xfrm>
          <a:off x="17820640" y="1694815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3" name="直線コネクタ 922">
          <a:extLst>
            <a:ext uri="{FF2B5EF4-FFF2-40B4-BE49-F238E27FC236}">
              <a16:creationId xmlns:a16="http://schemas.microsoft.com/office/drawing/2014/main" id="{00000000-0008-0000-0200-00009B030000}"/>
            </a:ext>
          </a:extLst>
        </xdr:cNvPr>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6090" cy="259080"/>
    <xdr:sp macro="" textlink="">
      <xdr:nvSpPr>
        <xdr:cNvPr id="924" name="テキスト ボックス 923">
          <a:extLst>
            <a:ext uri="{FF2B5EF4-FFF2-40B4-BE49-F238E27FC236}">
              <a16:creationId xmlns:a16="http://schemas.microsoft.com/office/drawing/2014/main" id="{00000000-0008-0000-0200-00009C030000}"/>
            </a:ext>
          </a:extLst>
        </xdr:cNvPr>
        <xdr:cNvSpPr txBox="1"/>
      </xdr:nvSpPr>
      <xdr:spPr>
        <a:xfrm>
          <a:off x="17820640" y="1662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0.700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5" name="【庁舎】&#10;一人当たり面積グラフ枠">
          <a:extLst>
            <a:ext uri="{FF2B5EF4-FFF2-40B4-BE49-F238E27FC236}">
              <a16:creationId xmlns:a16="http://schemas.microsoft.com/office/drawing/2014/main" id="{00000000-0008-0000-0200-00009D030000}"/>
            </a:ext>
          </a:extLst>
        </xdr:cNvPr>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46990</xdr:rowOff>
    </xdr:from>
    <xdr:to>
      <xdr:col>116</xdr:col>
      <xdr:colOff>62865</xdr:colOff>
      <xdr:row>109</xdr:row>
      <xdr:rowOff>32385</xdr:rowOff>
    </xdr:to>
    <xdr:cxnSp macro="">
      <xdr:nvCxnSpPr>
        <xdr:cNvPr id="926" name="直線コネクタ 925">
          <a:extLst>
            <a:ext uri="{FF2B5EF4-FFF2-40B4-BE49-F238E27FC236}">
              <a16:creationId xmlns:a16="http://schemas.microsoft.com/office/drawing/2014/main" id="{00000000-0008-0000-0200-00009E030000}"/>
            </a:ext>
          </a:extLst>
        </xdr:cNvPr>
        <xdr:cNvCxnSpPr/>
      </xdr:nvCxnSpPr>
      <xdr:spPr>
        <a:xfrm flipV="1">
          <a:off x="22160865" y="17191990"/>
          <a:ext cx="0" cy="15284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36195</xdr:rowOff>
    </xdr:from>
    <xdr:ext cx="469900" cy="259080"/>
    <xdr:sp macro="" textlink="">
      <xdr:nvSpPr>
        <xdr:cNvPr id="927" name="【庁舎】&#10;一人当たり面積最小値テキスト">
          <a:extLst>
            <a:ext uri="{FF2B5EF4-FFF2-40B4-BE49-F238E27FC236}">
              <a16:creationId xmlns:a16="http://schemas.microsoft.com/office/drawing/2014/main" id="{00000000-0008-0000-0200-00009F030000}"/>
            </a:ext>
          </a:extLst>
        </xdr:cNvPr>
        <xdr:cNvSpPr txBox="1"/>
      </xdr:nvSpPr>
      <xdr:spPr>
        <a:xfrm>
          <a:off x="22199600" y="187242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0.101</a:t>
          </a:r>
          <a:endParaRPr kumimoji="1" lang="ja-JP" altLang="en-US" sz="1000" b="1">
            <a:latin typeface="ＭＳ Ｐゴシック"/>
            <a:ea typeface="ＭＳ Ｐゴシック"/>
          </a:endParaRPr>
        </a:p>
      </xdr:txBody>
    </xdr:sp>
    <xdr:clientData/>
  </xdr:oneCellAnchor>
  <xdr:twoCellAnchor>
    <xdr:from>
      <xdr:col>115</xdr:col>
      <xdr:colOff>165100</xdr:colOff>
      <xdr:row>109</xdr:row>
      <xdr:rowOff>32385</xdr:rowOff>
    </xdr:from>
    <xdr:to>
      <xdr:col>116</xdr:col>
      <xdr:colOff>152400</xdr:colOff>
      <xdr:row>109</xdr:row>
      <xdr:rowOff>32385</xdr:rowOff>
    </xdr:to>
    <xdr:cxnSp macro="">
      <xdr:nvCxnSpPr>
        <xdr:cNvPr id="928" name="直線コネクタ 927">
          <a:extLst>
            <a:ext uri="{FF2B5EF4-FFF2-40B4-BE49-F238E27FC236}">
              <a16:creationId xmlns:a16="http://schemas.microsoft.com/office/drawing/2014/main" id="{00000000-0008-0000-0200-0000A0030000}"/>
            </a:ext>
          </a:extLst>
        </xdr:cNvPr>
        <xdr:cNvCxnSpPr/>
      </xdr:nvCxnSpPr>
      <xdr:spPr>
        <a:xfrm>
          <a:off x="22072600" y="187204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165100</xdr:rowOff>
    </xdr:from>
    <xdr:ext cx="469900" cy="259080"/>
    <xdr:sp macro="" textlink="">
      <xdr:nvSpPr>
        <xdr:cNvPr id="929" name="【庁舎】&#10;一人当たり面積最大値テキスト">
          <a:extLst>
            <a:ext uri="{FF2B5EF4-FFF2-40B4-BE49-F238E27FC236}">
              <a16:creationId xmlns:a16="http://schemas.microsoft.com/office/drawing/2014/main" id="{00000000-0008-0000-0200-0000A1030000}"/>
            </a:ext>
          </a:extLst>
        </xdr:cNvPr>
        <xdr:cNvSpPr txBox="1"/>
      </xdr:nvSpPr>
      <xdr:spPr>
        <a:xfrm>
          <a:off x="22199600" y="169672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0.569</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46990</xdr:rowOff>
    </xdr:from>
    <xdr:to>
      <xdr:col>116</xdr:col>
      <xdr:colOff>152400</xdr:colOff>
      <xdr:row>100</xdr:row>
      <xdr:rowOff>46990</xdr:rowOff>
    </xdr:to>
    <xdr:cxnSp macro="">
      <xdr:nvCxnSpPr>
        <xdr:cNvPr id="930" name="直線コネクタ 929">
          <a:extLst>
            <a:ext uri="{FF2B5EF4-FFF2-40B4-BE49-F238E27FC236}">
              <a16:creationId xmlns:a16="http://schemas.microsoft.com/office/drawing/2014/main" id="{00000000-0008-0000-0200-0000A2030000}"/>
            </a:ext>
          </a:extLst>
        </xdr:cNvPr>
        <xdr:cNvCxnSpPr/>
      </xdr:nvCxnSpPr>
      <xdr:spPr>
        <a:xfrm>
          <a:off x="22072600" y="17191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52705</xdr:rowOff>
    </xdr:from>
    <xdr:ext cx="469900" cy="257810"/>
    <xdr:sp macro="" textlink="">
      <xdr:nvSpPr>
        <xdr:cNvPr id="931" name="【庁舎】&#10;一人当たり面積平均値テキスト">
          <a:extLst>
            <a:ext uri="{FF2B5EF4-FFF2-40B4-BE49-F238E27FC236}">
              <a16:creationId xmlns:a16="http://schemas.microsoft.com/office/drawing/2014/main" id="{00000000-0008-0000-0200-0000A3030000}"/>
            </a:ext>
          </a:extLst>
        </xdr:cNvPr>
        <xdr:cNvSpPr txBox="1"/>
      </xdr:nvSpPr>
      <xdr:spPr>
        <a:xfrm>
          <a:off x="22199600" y="18226405"/>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0.230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106</xdr:row>
      <xdr:rowOff>74930</xdr:rowOff>
    </xdr:from>
    <xdr:to>
      <xdr:col>116</xdr:col>
      <xdr:colOff>114300</xdr:colOff>
      <xdr:row>107</xdr:row>
      <xdr:rowOff>4445</xdr:rowOff>
    </xdr:to>
    <xdr:sp macro="" textlink="">
      <xdr:nvSpPr>
        <xdr:cNvPr id="932" name="フローチャート: 判断 931">
          <a:extLst>
            <a:ext uri="{FF2B5EF4-FFF2-40B4-BE49-F238E27FC236}">
              <a16:creationId xmlns:a16="http://schemas.microsoft.com/office/drawing/2014/main" id="{00000000-0008-0000-0200-0000A4030000}"/>
            </a:ext>
          </a:extLst>
        </xdr:cNvPr>
        <xdr:cNvSpPr/>
      </xdr:nvSpPr>
      <xdr:spPr>
        <a:xfrm>
          <a:off x="22110700" y="182486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45085</xdr:rowOff>
    </xdr:from>
    <xdr:to>
      <xdr:col>112</xdr:col>
      <xdr:colOff>38100</xdr:colOff>
      <xdr:row>106</xdr:row>
      <xdr:rowOff>146685</xdr:rowOff>
    </xdr:to>
    <xdr:sp macro="" textlink="">
      <xdr:nvSpPr>
        <xdr:cNvPr id="933" name="フローチャート: 判断 932">
          <a:extLst>
            <a:ext uri="{FF2B5EF4-FFF2-40B4-BE49-F238E27FC236}">
              <a16:creationId xmlns:a16="http://schemas.microsoft.com/office/drawing/2014/main" id="{00000000-0008-0000-0200-0000A5030000}"/>
            </a:ext>
          </a:extLst>
        </xdr:cNvPr>
        <xdr:cNvSpPr/>
      </xdr:nvSpPr>
      <xdr:spPr>
        <a:xfrm>
          <a:off x="21272500" y="18218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74930</xdr:rowOff>
    </xdr:from>
    <xdr:to>
      <xdr:col>107</xdr:col>
      <xdr:colOff>101600</xdr:colOff>
      <xdr:row>107</xdr:row>
      <xdr:rowOff>4445</xdr:rowOff>
    </xdr:to>
    <xdr:sp macro="" textlink="">
      <xdr:nvSpPr>
        <xdr:cNvPr id="934" name="フローチャート: 判断 933">
          <a:extLst>
            <a:ext uri="{FF2B5EF4-FFF2-40B4-BE49-F238E27FC236}">
              <a16:creationId xmlns:a16="http://schemas.microsoft.com/office/drawing/2014/main" id="{00000000-0008-0000-0200-0000A6030000}"/>
            </a:ext>
          </a:extLst>
        </xdr:cNvPr>
        <xdr:cNvSpPr/>
      </xdr:nvSpPr>
      <xdr:spPr>
        <a:xfrm>
          <a:off x="20383500" y="182486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77470</xdr:rowOff>
    </xdr:from>
    <xdr:to>
      <xdr:col>102</xdr:col>
      <xdr:colOff>165100</xdr:colOff>
      <xdr:row>107</xdr:row>
      <xdr:rowOff>7620</xdr:rowOff>
    </xdr:to>
    <xdr:sp macro="" textlink="">
      <xdr:nvSpPr>
        <xdr:cNvPr id="935" name="フローチャート: 判断 934">
          <a:extLst>
            <a:ext uri="{FF2B5EF4-FFF2-40B4-BE49-F238E27FC236}">
              <a16:creationId xmlns:a16="http://schemas.microsoft.com/office/drawing/2014/main" id="{00000000-0008-0000-0200-0000A7030000}"/>
            </a:ext>
          </a:extLst>
        </xdr:cNvPr>
        <xdr:cNvSpPr/>
      </xdr:nvSpPr>
      <xdr:spPr>
        <a:xfrm>
          <a:off x="19494500" y="1825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99060</xdr:rowOff>
    </xdr:from>
    <xdr:to>
      <xdr:col>98</xdr:col>
      <xdr:colOff>38100</xdr:colOff>
      <xdr:row>106</xdr:row>
      <xdr:rowOff>29210</xdr:rowOff>
    </xdr:to>
    <xdr:sp macro="" textlink="">
      <xdr:nvSpPr>
        <xdr:cNvPr id="936" name="フローチャート: 判断 935">
          <a:extLst>
            <a:ext uri="{FF2B5EF4-FFF2-40B4-BE49-F238E27FC236}">
              <a16:creationId xmlns:a16="http://schemas.microsoft.com/office/drawing/2014/main" id="{00000000-0008-0000-0200-0000A8030000}"/>
            </a:ext>
          </a:extLst>
        </xdr:cNvPr>
        <xdr:cNvSpPr/>
      </xdr:nvSpPr>
      <xdr:spPr>
        <a:xfrm>
          <a:off x="18605500" y="18101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937" name="テキスト ボックス 936">
          <a:extLst>
            <a:ext uri="{FF2B5EF4-FFF2-40B4-BE49-F238E27FC236}">
              <a16:creationId xmlns:a16="http://schemas.microsoft.com/office/drawing/2014/main" id="{00000000-0008-0000-0200-0000A9030000}"/>
            </a:ext>
          </a:extLst>
        </xdr:cNvPr>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938" name="テキスト ボックス 937">
          <a:extLst>
            <a:ext uri="{FF2B5EF4-FFF2-40B4-BE49-F238E27FC236}">
              <a16:creationId xmlns:a16="http://schemas.microsoft.com/office/drawing/2014/main" id="{00000000-0008-0000-0200-0000AA030000}"/>
            </a:ext>
          </a:extLst>
        </xdr:cNvPr>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939" name="テキスト ボックス 938">
          <a:extLst>
            <a:ext uri="{FF2B5EF4-FFF2-40B4-BE49-F238E27FC236}">
              <a16:creationId xmlns:a16="http://schemas.microsoft.com/office/drawing/2014/main" id="{00000000-0008-0000-0200-0000AB030000}"/>
            </a:ext>
          </a:extLst>
        </xdr:cNvPr>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940" name="テキスト ボックス 939">
          <a:extLst>
            <a:ext uri="{FF2B5EF4-FFF2-40B4-BE49-F238E27FC236}">
              <a16:creationId xmlns:a16="http://schemas.microsoft.com/office/drawing/2014/main" id="{00000000-0008-0000-0200-0000AC030000}"/>
            </a:ext>
          </a:extLst>
        </xdr:cNvPr>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941" name="テキスト ボックス 940">
          <a:extLst>
            <a:ext uri="{FF2B5EF4-FFF2-40B4-BE49-F238E27FC236}">
              <a16:creationId xmlns:a16="http://schemas.microsoft.com/office/drawing/2014/main" id="{00000000-0008-0000-0200-0000AD030000}"/>
            </a:ext>
          </a:extLst>
        </xdr:cNvPr>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104</xdr:row>
      <xdr:rowOff>25400</xdr:rowOff>
    </xdr:from>
    <xdr:to>
      <xdr:col>116</xdr:col>
      <xdr:colOff>114300</xdr:colOff>
      <xdr:row>104</xdr:row>
      <xdr:rowOff>127000</xdr:rowOff>
    </xdr:to>
    <xdr:sp macro="" textlink="">
      <xdr:nvSpPr>
        <xdr:cNvPr id="942" name="楕円 941">
          <a:extLst>
            <a:ext uri="{FF2B5EF4-FFF2-40B4-BE49-F238E27FC236}">
              <a16:creationId xmlns:a16="http://schemas.microsoft.com/office/drawing/2014/main" id="{00000000-0008-0000-0200-0000AE030000}"/>
            </a:ext>
          </a:extLst>
        </xdr:cNvPr>
        <xdr:cNvSpPr/>
      </xdr:nvSpPr>
      <xdr:spPr>
        <a:xfrm>
          <a:off x="22110700" y="1785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48260</xdr:rowOff>
    </xdr:from>
    <xdr:ext cx="469900" cy="259080"/>
    <xdr:sp macro="" textlink="">
      <xdr:nvSpPr>
        <xdr:cNvPr id="943" name="【庁舎】&#10;一人当たり面積該当値テキスト">
          <a:extLst>
            <a:ext uri="{FF2B5EF4-FFF2-40B4-BE49-F238E27FC236}">
              <a16:creationId xmlns:a16="http://schemas.microsoft.com/office/drawing/2014/main" id="{00000000-0008-0000-0200-0000AF030000}"/>
            </a:ext>
          </a:extLst>
        </xdr:cNvPr>
        <xdr:cNvSpPr txBox="1"/>
      </xdr:nvSpPr>
      <xdr:spPr>
        <a:xfrm>
          <a:off x="22199600" y="177076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0.350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104</xdr:row>
      <xdr:rowOff>52070</xdr:rowOff>
    </xdr:from>
    <xdr:to>
      <xdr:col>112</xdr:col>
      <xdr:colOff>38100</xdr:colOff>
      <xdr:row>104</xdr:row>
      <xdr:rowOff>153035</xdr:rowOff>
    </xdr:to>
    <xdr:sp macro="" textlink="">
      <xdr:nvSpPr>
        <xdr:cNvPr id="944" name="楕円 943">
          <a:extLst>
            <a:ext uri="{FF2B5EF4-FFF2-40B4-BE49-F238E27FC236}">
              <a16:creationId xmlns:a16="http://schemas.microsoft.com/office/drawing/2014/main" id="{00000000-0008-0000-0200-0000B0030000}"/>
            </a:ext>
          </a:extLst>
        </xdr:cNvPr>
        <xdr:cNvSpPr/>
      </xdr:nvSpPr>
      <xdr:spPr>
        <a:xfrm>
          <a:off x="21272500" y="178828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76200</xdr:rowOff>
    </xdr:from>
    <xdr:to>
      <xdr:col>116</xdr:col>
      <xdr:colOff>63500</xdr:colOff>
      <xdr:row>104</xdr:row>
      <xdr:rowOff>102235</xdr:rowOff>
    </xdr:to>
    <xdr:cxnSp macro="">
      <xdr:nvCxnSpPr>
        <xdr:cNvPr id="945" name="直線コネクタ 944">
          <a:extLst>
            <a:ext uri="{FF2B5EF4-FFF2-40B4-BE49-F238E27FC236}">
              <a16:creationId xmlns:a16="http://schemas.microsoft.com/office/drawing/2014/main" id="{00000000-0008-0000-0200-0000B1030000}"/>
            </a:ext>
          </a:extLst>
        </xdr:cNvPr>
        <xdr:cNvCxnSpPr/>
      </xdr:nvCxnSpPr>
      <xdr:spPr>
        <a:xfrm flipV="1">
          <a:off x="21323300" y="17907000"/>
          <a:ext cx="8382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74930</xdr:rowOff>
    </xdr:from>
    <xdr:to>
      <xdr:col>107</xdr:col>
      <xdr:colOff>101600</xdr:colOff>
      <xdr:row>105</xdr:row>
      <xdr:rowOff>4445</xdr:rowOff>
    </xdr:to>
    <xdr:sp macro="" textlink="">
      <xdr:nvSpPr>
        <xdr:cNvPr id="946" name="楕円 945">
          <a:extLst>
            <a:ext uri="{FF2B5EF4-FFF2-40B4-BE49-F238E27FC236}">
              <a16:creationId xmlns:a16="http://schemas.microsoft.com/office/drawing/2014/main" id="{00000000-0008-0000-0200-0000B2030000}"/>
            </a:ext>
          </a:extLst>
        </xdr:cNvPr>
        <xdr:cNvSpPr/>
      </xdr:nvSpPr>
      <xdr:spPr>
        <a:xfrm>
          <a:off x="20383500" y="179057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102235</xdr:rowOff>
    </xdr:from>
    <xdr:to>
      <xdr:col>111</xdr:col>
      <xdr:colOff>177800</xdr:colOff>
      <xdr:row>104</xdr:row>
      <xdr:rowOff>125095</xdr:rowOff>
    </xdr:to>
    <xdr:cxnSp macro="">
      <xdr:nvCxnSpPr>
        <xdr:cNvPr id="947" name="直線コネクタ 946">
          <a:extLst>
            <a:ext uri="{FF2B5EF4-FFF2-40B4-BE49-F238E27FC236}">
              <a16:creationId xmlns:a16="http://schemas.microsoft.com/office/drawing/2014/main" id="{00000000-0008-0000-0200-0000B3030000}"/>
            </a:ext>
          </a:extLst>
        </xdr:cNvPr>
        <xdr:cNvCxnSpPr/>
      </xdr:nvCxnSpPr>
      <xdr:spPr>
        <a:xfrm flipV="1">
          <a:off x="20434300" y="1793303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97790</xdr:rowOff>
    </xdr:from>
    <xdr:to>
      <xdr:col>102</xdr:col>
      <xdr:colOff>165100</xdr:colOff>
      <xdr:row>105</xdr:row>
      <xdr:rowOff>27305</xdr:rowOff>
    </xdr:to>
    <xdr:sp macro="" textlink="">
      <xdr:nvSpPr>
        <xdr:cNvPr id="948" name="楕円 947">
          <a:extLst>
            <a:ext uri="{FF2B5EF4-FFF2-40B4-BE49-F238E27FC236}">
              <a16:creationId xmlns:a16="http://schemas.microsoft.com/office/drawing/2014/main" id="{00000000-0008-0000-0200-0000B4030000}"/>
            </a:ext>
          </a:extLst>
        </xdr:cNvPr>
        <xdr:cNvSpPr/>
      </xdr:nvSpPr>
      <xdr:spPr>
        <a:xfrm>
          <a:off x="19494500" y="179285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125095</xdr:rowOff>
    </xdr:from>
    <xdr:to>
      <xdr:col>107</xdr:col>
      <xdr:colOff>50800</xdr:colOff>
      <xdr:row>104</xdr:row>
      <xdr:rowOff>147955</xdr:rowOff>
    </xdr:to>
    <xdr:cxnSp macro="">
      <xdr:nvCxnSpPr>
        <xdr:cNvPr id="949" name="直線コネクタ 948">
          <a:extLst>
            <a:ext uri="{FF2B5EF4-FFF2-40B4-BE49-F238E27FC236}">
              <a16:creationId xmlns:a16="http://schemas.microsoft.com/office/drawing/2014/main" id="{00000000-0008-0000-0200-0000B5030000}"/>
            </a:ext>
          </a:extLst>
        </xdr:cNvPr>
        <xdr:cNvCxnSpPr/>
      </xdr:nvCxnSpPr>
      <xdr:spPr>
        <a:xfrm flipV="1">
          <a:off x="19545300" y="1795589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120650</xdr:rowOff>
    </xdr:from>
    <xdr:to>
      <xdr:col>98</xdr:col>
      <xdr:colOff>38100</xdr:colOff>
      <xdr:row>105</xdr:row>
      <xdr:rowOff>50165</xdr:rowOff>
    </xdr:to>
    <xdr:sp macro="" textlink="">
      <xdr:nvSpPr>
        <xdr:cNvPr id="950" name="楕円 949">
          <a:extLst>
            <a:ext uri="{FF2B5EF4-FFF2-40B4-BE49-F238E27FC236}">
              <a16:creationId xmlns:a16="http://schemas.microsoft.com/office/drawing/2014/main" id="{00000000-0008-0000-0200-0000B6030000}"/>
            </a:ext>
          </a:extLst>
        </xdr:cNvPr>
        <xdr:cNvSpPr/>
      </xdr:nvSpPr>
      <xdr:spPr>
        <a:xfrm>
          <a:off x="18605500" y="179514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147955</xdr:rowOff>
    </xdr:from>
    <xdr:to>
      <xdr:col>102</xdr:col>
      <xdr:colOff>114300</xdr:colOff>
      <xdr:row>104</xdr:row>
      <xdr:rowOff>170815</xdr:rowOff>
    </xdr:to>
    <xdr:cxnSp macro="">
      <xdr:nvCxnSpPr>
        <xdr:cNvPr id="951" name="直線コネクタ 950">
          <a:extLst>
            <a:ext uri="{FF2B5EF4-FFF2-40B4-BE49-F238E27FC236}">
              <a16:creationId xmlns:a16="http://schemas.microsoft.com/office/drawing/2014/main" id="{00000000-0008-0000-0200-0000B7030000}"/>
            </a:ext>
          </a:extLst>
        </xdr:cNvPr>
        <xdr:cNvCxnSpPr/>
      </xdr:nvCxnSpPr>
      <xdr:spPr>
        <a:xfrm flipV="1">
          <a:off x="18656300" y="1797875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106</xdr:row>
      <xdr:rowOff>137795</xdr:rowOff>
    </xdr:from>
    <xdr:ext cx="469900" cy="259080"/>
    <xdr:sp macro="" textlink="">
      <xdr:nvSpPr>
        <xdr:cNvPr id="952" name="n_1aveValue【庁舎】&#10;一人当たり面積">
          <a:extLst>
            <a:ext uri="{FF2B5EF4-FFF2-40B4-BE49-F238E27FC236}">
              <a16:creationId xmlns:a16="http://schemas.microsoft.com/office/drawing/2014/main" id="{00000000-0008-0000-0200-0000B8030000}"/>
            </a:ext>
          </a:extLst>
        </xdr:cNvPr>
        <xdr:cNvSpPr txBox="1"/>
      </xdr:nvSpPr>
      <xdr:spPr>
        <a:xfrm>
          <a:off x="21075650" y="183114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0.239</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106</xdr:row>
      <xdr:rowOff>167005</xdr:rowOff>
    </xdr:from>
    <xdr:ext cx="468630" cy="257810"/>
    <xdr:sp macro="" textlink="">
      <xdr:nvSpPr>
        <xdr:cNvPr id="953" name="n_2aveValue【庁舎】&#10;一人当たり面積">
          <a:extLst>
            <a:ext uri="{FF2B5EF4-FFF2-40B4-BE49-F238E27FC236}">
              <a16:creationId xmlns:a16="http://schemas.microsoft.com/office/drawing/2014/main" id="{00000000-0008-0000-0200-0000B9030000}"/>
            </a:ext>
          </a:extLst>
        </xdr:cNvPr>
        <xdr:cNvSpPr txBox="1"/>
      </xdr:nvSpPr>
      <xdr:spPr>
        <a:xfrm>
          <a:off x="20199350" y="1834070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0.230</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106</xdr:row>
      <xdr:rowOff>170180</xdr:rowOff>
    </xdr:from>
    <xdr:ext cx="468630" cy="259080"/>
    <xdr:sp macro="" textlink="">
      <xdr:nvSpPr>
        <xdr:cNvPr id="954" name="n_3aveValue【庁舎】&#10;一人当たり面積">
          <a:extLst>
            <a:ext uri="{FF2B5EF4-FFF2-40B4-BE49-F238E27FC236}">
              <a16:creationId xmlns:a16="http://schemas.microsoft.com/office/drawing/2014/main" id="{00000000-0008-0000-0200-0000BA030000}"/>
            </a:ext>
          </a:extLst>
        </xdr:cNvPr>
        <xdr:cNvSpPr txBox="1"/>
      </xdr:nvSpPr>
      <xdr:spPr>
        <a:xfrm>
          <a:off x="19310350" y="1834388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0.229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106</xdr:row>
      <xdr:rowOff>20320</xdr:rowOff>
    </xdr:from>
    <xdr:ext cx="468630" cy="257810"/>
    <xdr:sp macro="" textlink="">
      <xdr:nvSpPr>
        <xdr:cNvPr id="955" name="n_4aveValue【庁舎】&#10;一人当たり面積">
          <a:extLst>
            <a:ext uri="{FF2B5EF4-FFF2-40B4-BE49-F238E27FC236}">
              <a16:creationId xmlns:a16="http://schemas.microsoft.com/office/drawing/2014/main" id="{00000000-0008-0000-0200-0000BB030000}"/>
            </a:ext>
          </a:extLst>
        </xdr:cNvPr>
        <xdr:cNvSpPr txBox="1"/>
      </xdr:nvSpPr>
      <xdr:spPr>
        <a:xfrm>
          <a:off x="18421350" y="1819402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0.275</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102</xdr:row>
      <xdr:rowOff>169545</xdr:rowOff>
    </xdr:from>
    <xdr:ext cx="469900" cy="257810"/>
    <xdr:sp macro="" textlink="">
      <xdr:nvSpPr>
        <xdr:cNvPr id="956" name="n_1mainValue【庁舎】&#10;一人当たり面積">
          <a:extLst>
            <a:ext uri="{FF2B5EF4-FFF2-40B4-BE49-F238E27FC236}">
              <a16:creationId xmlns:a16="http://schemas.microsoft.com/office/drawing/2014/main" id="{00000000-0008-0000-0200-0000BC030000}"/>
            </a:ext>
          </a:extLst>
        </xdr:cNvPr>
        <xdr:cNvSpPr txBox="1"/>
      </xdr:nvSpPr>
      <xdr:spPr>
        <a:xfrm>
          <a:off x="21075650" y="1765744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0.342</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103</xdr:row>
      <xdr:rowOff>20955</xdr:rowOff>
    </xdr:from>
    <xdr:ext cx="468630" cy="257810"/>
    <xdr:sp macro="" textlink="">
      <xdr:nvSpPr>
        <xdr:cNvPr id="957" name="n_2mainValue【庁舎】&#10;一人当たり面積">
          <a:extLst>
            <a:ext uri="{FF2B5EF4-FFF2-40B4-BE49-F238E27FC236}">
              <a16:creationId xmlns:a16="http://schemas.microsoft.com/office/drawing/2014/main" id="{00000000-0008-0000-0200-0000BD030000}"/>
            </a:ext>
          </a:extLst>
        </xdr:cNvPr>
        <xdr:cNvSpPr txBox="1"/>
      </xdr:nvSpPr>
      <xdr:spPr>
        <a:xfrm>
          <a:off x="20199350" y="1768030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0.335</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103</xdr:row>
      <xdr:rowOff>43815</xdr:rowOff>
    </xdr:from>
    <xdr:ext cx="468630" cy="257810"/>
    <xdr:sp macro="" textlink="">
      <xdr:nvSpPr>
        <xdr:cNvPr id="958" name="n_3mainValue【庁舎】&#10;一人当たり面積">
          <a:extLst>
            <a:ext uri="{FF2B5EF4-FFF2-40B4-BE49-F238E27FC236}">
              <a16:creationId xmlns:a16="http://schemas.microsoft.com/office/drawing/2014/main" id="{00000000-0008-0000-0200-0000BE030000}"/>
            </a:ext>
          </a:extLst>
        </xdr:cNvPr>
        <xdr:cNvSpPr txBox="1"/>
      </xdr:nvSpPr>
      <xdr:spPr>
        <a:xfrm>
          <a:off x="19310350" y="1770316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0.328</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103</xdr:row>
      <xdr:rowOff>66675</xdr:rowOff>
    </xdr:from>
    <xdr:ext cx="468630" cy="257810"/>
    <xdr:sp macro="" textlink="">
      <xdr:nvSpPr>
        <xdr:cNvPr id="959" name="n_4mainValue【庁舎】&#10;一人当たり面積">
          <a:extLst>
            <a:ext uri="{FF2B5EF4-FFF2-40B4-BE49-F238E27FC236}">
              <a16:creationId xmlns:a16="http://schemas.microsoft.com/office/drawing/2014/main" id="{00000000-0008-0000-0200-0000BF030000}"/>
            </a:ext>
          </a:extLst>
        </xdr:cNvPr>
        <xdr:cNvSpPr txBox="1"/>
      </xdr:nvSpPr>
      <xdr:spPr>
        <a:xfrm>
          <a:off x="18421350" y="1772602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0.321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0" name="正方形/長方形 959">
          <a:extLst>
            <a:ext uri="{FF2B5EF4-FFF2-40B4-BE49-F238E27FC236}">
              <a16:creationId xmlns:a16="http://schemas.microsoft.com/office/drawing/2014/main" id="{00000000-0008-0000-0200-0000C0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1" name="正方形/長方形 960">
          <a:extLst>
            <a:ext uri="{FF2B5EF4-FFF2-40B4-BE49-F238E27FC236}">
              <a16:creationId xmlns:a16="http://schemas.microsoft.com/office/drawing/2014/main" id="{00000000-0008-0000-0200-0000C1030000}"/>
            </a:ext>
          </a:extLst>
        </xdr:cNvPr>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2" name="テキスト ボックス 961">
          <a:extLst>
            <a:ext uri="{FF2B5EF4-FFF2-40B4-BE49-F238E27FC236}">
              <a16:creationId xmlns:a16="http://schemas.microsoft.com/office/drawing/2014/main" id="{00000000-0008-0000-0200-0000C2030000}"/>
            </a:ext>
          </a:extLst>
        </xdr:cNvPr>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lang="ja-JP" altLang="en-US" sz="1100">
              <a:solidFill>
                <a:schemeClr val="dk1"/>
              </a:solidFill>
              <a:effectLst/>
              <a:latin typeface="ＭＳ Ｐゴシック"/>
              <a:ea typeface="ＭＳ Ｐゴシック"/>
              <a:cs typeface="+mn-cs"/>
            </a:rPr>
            <a:t>福祉施設・</a:t>
          </a:r>
          <a:r>
            <a:rPr lang="ja-JP" altLang="ja-JP" sz="1100">
              <a:solidFill>
                <a:schemeClr val="dk1"/>
              </a:solidFill>
              <a:effectLst/>
              <a:latin typeface="ＭＳ Ｐゴシック"/>
              <a:ea typeface="ＭＳ Ｐゴシック"/>
              <a:cs typeface="+mn-cs"/>
            </a:rPr>
            <a:t>消防施設を除く全ての施設分類において、有形固定資産減価償却率が類似団体内平均値を上回っている。これは、合併前に旧市町村で整備した法定耐用年数に近い公共施設があることや、広大な面積を有することによる保有インフラが多いためであると考えられる。</a:t>
          </a:r>
          <a:endParaRPr lang="ja-JP" altLang="ja-JP" sz="1400">
            <a:effectLst/>
            <a:latin typeface="ＭＳ Ｐゴシック"/>
            <a:ea typeface="ＭＳ Ｐゴシック"/>
          </a:endParaRPr>
        </a:p>
        <a:p>
          <a:r>
            <a:rPr lang="ja-JP" altLang="ja-JP" sz="1100">
              <a:solidFill>
                <a:schemeClr val="dk1"/>
              </a:solidFill>
              <a:effectLst/>
              <a:latin typeface="ＭＳ Ｐゴシック"/>
              <a:ea typeface="ＭＳ Ｐゴシック"/>
              <a:cs typeface="+mn-cs"/>
            </a:rPr>
            <a:t>令和３年度に見直しを行った公共施設等総合管理計画に基づき、急激な人口減少や社会状況の変化に対応しながら、類似施設の集約、低利用施設や老朽施設の廃止・除却を推進するとともに、更新時期前に長寿命化対策を講じるなど、費用の抑制と平準化</a:t>
          </a:r>
          <a:r>
            <a:rPr lang="ja-JP" altLang="en-US" sz="1100">
              <a:solidFill>
                <a:schemeClr val="dk1"/>
              </a:solidFill>
              <a:effectLst/>
              <a:latin typeface="ＭＳ Ｐゴシック"/>
              <a:ea typeface="ＭＳ Ｐゴシック"/>
              <a:cs typeface="+mn-cs"/>
            </a:rPr>
            <a:t>を</a:t>
          </a:r>
          <a:r>
            <a:rPr lang="ja-JP" altLang="ja-JP" sz="1100">
              <a:solidFill>
                <a:schemeClr val="dk1"/>
              </a:solidFill>
              <a:effectLst/>
              <a:latin typeface="ＭＳ Ｐゴシック"/>
              <a:ea typeface="ＭＳ Ｐゴシック"/>
              <a:cs typeface="+mn-cs"/>
            </a:rPr>
            <a:t>行い、中長期にわたり計画的に適正な維持管理、施設配置を進めていく。</a:t>
          </a:r>
          <a:endParaRPr kumimoji="1" lang="ja-JP" altLang="en-US" sz="1300">
            <a:latin typeface="ＭＳ Ｐゴシック"/>
            <a:ea typeface="ＭＳ Ｐゴシック"/>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3_&#20316;&#25104;&#12289;&#20844;&#34920;/03_&#24066;&#30010;&#26449;&#8594;&#30476;/03_HP&#25522;&#36617;&#29992;&#12487;&#12540;&#12479;/10zaisei0.xlsx" TargetMode="External"/><Relationship Id="rId2" Type="http://schemas.openxmlformats.org/officeDocument/2006/relationships/externalLinkPath" Target="file:///C:\Users\n080002\Box\&#24066;&#30010;&#26449;&#35506;\02_&#36001;&#25919;&#29677;&#12288;&#36001;&#25919;&#25285;&#24403;\R07\I_&#24066;&#30010;&#26449;&#36001;&#25919;&#12398;&#29366;&#27841;\d_&#36001;&#25919;&#29366;&#27841;&#36039;&#26009;&#38598;\03_&#20316;&#25104;&#12289;&#20844;&#34920;\03_&#24066;&#30010;&#26449;&#8594;&#30476;\03_HP&#25522;&#36617;&#29992;&#12487;&#12540;&#12479;\10zaisei0.xlsx" TargetMode="External"/><Relationship Id="rId1" Type="http://schemas.openxmlformats.org/officeDocument/2006/relationships/externalLinkPath" Target="/Users/n080002/Box/&#24066;&#30010;&#26449;&#35506;/02_&#36001;&#25919;&#29677;&#12288;&#36001;&#25919;&#25285;&#24403;/R07/I_&#24066;&#30010;&#26449;&#36001;&#25919;&#12398;&#29366;&#27841;/d_&#36001;&#25919;&#29366;&#27841;&#36039;&#26009;&#38598;/03_&#20316;&#25104;&#12289;&#20844;&#34920;/03_&#24066;&#30010;&#26449;&#8594;&#30476;/03_HP&#25522;&#36617;&#29992;&#12487;&#12540;&#12479;/10zaisei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R02</v>
          </cell>
          <cell r="D3">
            <v>56414</v>
          </cell>
          <cell r="F3">
            <v>70329</v>
          </cell>
        </row>
        <row r="5">
          <cell r="A5" t="str">
            <v xml:space="preserve"> R03</v>
          </cell>
          <cell r="D5">
            <v>39967</v>
          </cell>
          <cell r="F5">
            <v>54225</v>
          </cell>
        </row>
        <row r="7">
          <cell r="A7" t="str">
            <v xml:space="preserve"> R04</v>
          </cell>
          <cell r="D7">
            <v>45590</v>
          </cell>
          <cell r="F7">
            <v>54016</v>
          </cell>
        </row>
        <row r="9">
          <cell r="A9" t="str">
            <v xml:space="preserve"> R05</v>
          </cell>
          <cell r="D9">
            <v>65014</v>
          </cell>
          <cell r="F9">
            <v>52786</v>
          </cell>
        </row>
        <row r="11">
          <cell r="A11" t="str">
            <v xml:space="preserve"> R06</v>
          </cell>
          <cell r="D11">
            <v>78987</v>
          </cell>
          <cell r="F11">
            <v>58465</v>
          </cell>
        </row>
        <row r="18">
          <cell r="B18" t="str">
            <v>R02</v>
          </cell>
          <cell r="C18" t="str">
            <v>R03</v>
          </cell>
          <cell r="D18" t="str">
            <v>R04</v>
          </cell>
          <cell r="E18" t="str">
            <v>R05</v>
          </cell>
          <cell r="F18" t="str">
            <v>R06</v>
          </cell>
        </row>
        <row r="19">
          <cell r="A19" t="str">
            <v>実質収支額</v>
          </cell>
          <cell r="B19">
            <v>8.2899999999999991</v>
          </cell>
          <cell r="C19">
            <v>7.8</v>
          </cell>
          <cell r="D19">
            <v>6.73</v>
          </cell>
          <cell r="E19">
            <v>15.15</v>
          </cell>
          <cell r="F19">
            <v>13.51</v>
          </cell>
        </row>
        <row r="20">
          <cell r="A20" t="str">
            <v>財政調整基金残高</v>
          </cell>
          <cell r="B20">
            <v>14.05</v>
          </cell>
          <cell r="C20">
            <v>18.45</v>
          </cell>
          <cell r="D20">
            <v>12.4</v>
          </cell>
          <cell r="E20">
            <v>12.37</v>
          </cell>
          <cell r="F20">
            <v>12.65</v>
          </cell>
        </row>
        <row r="21">
          <cell r="A21" t="str">
            <v>実質単年度収支</v>
          </cell>
          <cell r="B21">
            <v>4.92</v>
          </cell>
          <cell r="C21">
            <v>4.33</v>
          </cell>
          <cell r="D21">
            <v>-7.92</v>
          </cell>
          <cell r="E21">
            <v>8.4499999999999993</v>
          </cell>
          <cell r="F21">
            <v>-0.95</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v>
          </cell>
          <cell r="D27" t="e">
            <v>#N/A</v>
          </cell>
          <cell r="E27">
            <v>0</v>
          </cell>
          <cell r="F27" t="e">
            <v>#N/A</v>
          </cell>
          <cell r="G27">
            <v>0</v>
          </cell>
          <cell r="H27" t="e">
            <v>#N/A</v>
          </cell>
          <cell r="I27">
            <v>0.01</v>
          </cell>
          <cell r="J27" t="e">
            <v>#N/A</v>
          </cell>
          <cell r="K27">
            <v>0</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後期高齢者医療特別会計</v>
          </cell>
          <cell r="B29" t="e">
            <v>#N/A</v>
          </cell>
          <cell r="C29">
            <v>0</v>
          </cell>
          <cell r="D29" t="e">
            <v>#N/A</v>
          </cell>
          <cell r="E29">
            <v>0</v>
          </cell>
          <cell r="F29" t="e">
            <v>#N/A</v>
          </cell>
          <cell r="G29">
            <v>0</v>
          </cell>
          <cell r="H29" t="e">
            <v>#N/A</v>
          </cell>
          <cell r="I29">
            <v>7.0000000000000007E-2</v>
          </cell>
          <cell r="J29" t="e">
            <v>#N/A</v>
          </cell>
          <cell r="K29">
            <v>0</v>
          </cell>
        </row>
        <row r="30">
          <cell r="A30" t="str">
            <v>情報通信事業特別会計</v>
          </cell>
          <cell r="B30" t="e">
            <v>#N/A</v>
          </cell>
          <cell r="C30">
            <v>0.04</v>
          </cell>
          <cell r="D30" t="e">
            <v>#N/A</v>
          </cell>
          <cell r="E30">
            <v>0.03</v>
          </cell>
          <cell r="F30" t="e">
            <v>#N/A</v>
          </cell>
          <cell r="G30">
            <v>0.03</v>
          </cell>
          <cell r="H30" t="e">
            <v>#N/A</v>
          </cell>
          <cell r="I30">
            <v>0.05</v>
          </cell>
          <cell r="J30" t="e">
            <v>#N/A</v>
          </cell>
          <cell r="K30">
            <v>0.05</v>
          </cell>
        </row>
        <row r="31">
          <cell r="A31" t="str">
            <v>簡易水道事業会計</v>
          </cell>
          <cell r="B31" t="e">
            <v>#N/A</v>
          </cell>
          <cell r="C31">
            <v>0.05</v>
          </cell>
          <cell r="D31" t="e">
            <v>#N/A</v>
          </cell>
          <cell r="E31">
            <v>0.15</v>
          </cell>
          <cell r="F31" t="e">
            <v>#N/A</v>
          </cell>
          <cell r="G31">
            <v>0.34</v>
          </cell>
          <cell r="H31" t="e">
            <v>#N/A</v>
          </cell>
          <cell r="I31">
            <v>0.47</v>
          </cell>
          <cell r="J31" t="e">
            <v>#N/A</v>
          </cell>
          <cell r="K31">
            <v>0.05</v>
          </cell>
        </row>
        <row r="32">
          <cell r="A32" t="str">
            <v>国民健康保険特別会計</v>
          </cell>
          <cell r="B32" t="e">
            <v>#N/A</v>
          </cell>
          <cell r="C32">
            <v>1.04</v>
          </cell>
          <cell r="D32" t="e">
            <v>#N/A</v>
          </cell>
          <cell r="E32">
            <v>0.8</v>
          </cell>
          <cell r="F32" t="e">
            <v>#N/A</v>
          </cell>
          <cell r="G32">
            <v>0.96</v>
          </cell>
          <cell r="H32" t="e">
            <v>#N/A</v>
          </cell>
          <cell r="I32">
            <v>0.3</v>
          </cell>
          <cell r="J32" t="e">
            <v>#N/A</v>
          </cell>
          <cell r="K32">
            <v>0.47</v>
          </cell>
        </row>
        <row r="33">
          <cell r="A33" t="str">
            <v>下水道事業会計</v>
          </cell>
          <cell r="B33" t="e">
            <v>#N/A</v>
          </cell>
          <cell r="C33">
            <v>1.22</v>
          </cell>
          <cell r="D33" t="e">
            <v>#N/A</v>
          </cell>
          <cell r="E33">
            <v>0.98</v>
          </cell>
          <cell r="F33" t="e">
            <v>#N/A</v>
          </cell>
          <cell r="G33">
            <v>1.47</v>
          </cell>
          <cell r="H33" t="e">
            <v>#N/A</v>
          </cell>
          <cell r="I33">
            <v>0.45</v>
          </cell>
          <cell r="J33" t="e">
            <v>#N/A</v>
          </cell>
          <cell r="K33">
            <v>0.52</v>
          </cell>
        </row>
        <row r="34">
          <cell r="A34" t="str">
            <v>介護保険特別会計</v>
          </cell>
          <cell r="B34" t="e">
            <v>#N/A</v>
          </cell>
          <cell r="C34">
            <v>0.74</v>
          </cell>
          <cell r="D34" t="e">
            <v>#N/A</v>
          </cell>
          <cell r="E34">
            <v>1.62</v>
          </cell>
          <cell r="F34" t="e">
            <v>#N/A</v>
          </cell>
          <cell r="G34">
            <v>1.71</v>
          </cell>
          <cell r="H34" t="e">
            <v>#N/A</v>
          </cell>
          <cell r="I34">
            <v>1.31</v>
          </cell>
          <cell r="J34" t="e">
            <v>#N/A</v>
          </cell>
          <cell r="K34">
            <v>0.75</v>
          </cell>
        </row>
        <row r="35">
          <cell r="A35" t="str">
            <v>上水道事業会計</v>
          </cell>
          <cell r="B35" t="e">
            <v>#N/A</v>
          </cell>
          <cell r="C35">
            <v>2.68</v>
          </cell>
          <cell r="D35" t="e">
            <v>#N/A</v>
          </cell>
          <cell r="E35">
            <v>2.6</v>
          </cell>
          <cell r="F35" t="e">
            <v>#N/A</v>
          </cell>
          <cell r="G35">
            <v>2.2000000000000002</v>
          </cell>
          <cell r="H35" t="e">
            <v>#N/A</v>
          </cell>
          <cell r="I35">
            <v>2.74</v>
          </cell>
          <cell r="J35" t="e">
            <v>#N/A</v>
          </cell>
          <cell r="K35">
            <v>2.56</v>
          </cell>
        </row>
        <row r="36">
          <cell r="A36" t="str">
            <v>一般会計</v>
          </cell>
          <cell r="B36" t="e">
            <v>#N/A</v>
          </cell>
          <cell r="C36">
            <v>8.24</v>
          </cell>
          <cell r="D36" t="e">
            <v>#N/A</v>
          </cell>
          <cell r="E36">
            <v>7.76</v>
          </cell>
          <cell r="F36" t="e">
            <v>#N/A</v>
          </cell>
          <cell r="G36">
            <v>6.69</v>
          </cell>
          <cell r="H36" t="e">
            <v>#N/A</v>
          </cell>
          <cell r="I36">
            <v>15.08</v>
          </cell>
          <cell r="J36" t="e">
            <v>#N/A</v>
          </cell>
          <cell r="K36">
            <v>13.45</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4137</v>
          </cell>
          <cell r="G42">
            <v>4035</v>
          </cell>
          <cell r="J42">
            <v>4027</v>
          </cell>
          <cell r="M42">
            <v>3961</v>
          </cell>
          <cell r="P42">
            <v>3902</v>
          </cell>
        </row>
        <row r="43">
          <cell r="A43" t="str">
            <v>一時借入金の利子</v>
          </cell>
          <cell r="B43" t="str">
            <v>-</v>
          </cell>
          <cell r="E43" t="str">
            <v>-</v>
          </cell>
          <cell r="H43" t="str">
            <v>-</v>
          </cell>
          <cell r="K43" t="str">
            <v>-</v>
          </cell>
          <cell r="N43" t="str">
            <v>-</v>
          </cell>
        </row>
        <row r="44">
          <cell r="A44" t="str">
            <v>債務負担行為に基づく支出額</v>
          </cell>
          <cell r="B44">
            <v>177</v>
          </cell>
          <cell r="E44">
            <v>174</v>
          </cell>
          <cell r="H44">
            <v>174</v>
          </cell>
          <cell r="K44">
            <v>140</v>
          </cell>
          <cell r="N44">
            <v>96</v>
          </cell>
        </row>
        <row r="45">
          <cell r="A45" t="str">
            <v>組合等が起こした地方債の元利償還金に対する負担金等</v>
          </cell>
          <cell r="B45">
            <v>1</v>
          </cell>
          <cell r="E45">
            <v>4</v>
          </cell>
          <cell r="H45">
            <v>6</v>
          </cell>
          <cell r="K45">
            <v>11</v>
          </cell>
          <cell r="N45">
            <v>11</v>
          </cell>
        </row>
        <row r="46">
          <cell r="A46" t="str">
            <v>公営企業債の元利償還金に対する繰入金</v>
          </cell>
          <cell r="B46">
            <v>2562</v>
          </cell>
          <cell r="E46">
            <v>2573</v>
          </cell>
          <cell r="H46">
            <v>2489</v>
          </cell>
          <cell r="K46">
            <v>2416</v>
          </cell>
          <cell r="N46">
            <v>2306</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3487</v>
          </cell>
          <cell r="E49">
            <v>3405</v>
          </cell>
          <cell r="H49">
            <v>3548</v>
          </cell>
          <cell r="K49">
            <v>3648</v>
          </cell>
          <cell r="N49">
            <v>3511</v>
          </cell>
        </row>
        <row r="50">
          <cell r="A50" t="str">
            <v>実質公債費比率の分子</v>
          </cell>
          <cell r="B50" t="e">
            <v>#N/A</v>
          </cell>
          <cell r="C50">
            <v>2090</v>
          </cell>
          <cell r="D50" t="e">
            <v>#N/A</v>
          </cell>
          <cell r="E50" t="e">
            <v>#N/A</v>
          </cell>
          <cell r="F50">
            <v>2121</v>
          </cell>
          <cell r="G50" t="e">
            <v>#N/A</v>
          </cell>
          <cell r="H50" t="e">
            <v>#N/A</v>
          </cell>
          <cell r="I50">
            <v>2190</v>
          </cell>
          <cell r="J50" t="e">
            <v>#N/A</v>
          </cell>
          <cell r="K50" t="e">
            <v>#N/A</v>
          </cell>
          <cell r="L50">
            <v>2254</v>
          </cell>
          <cell r="M50" t="e">
            <v>#N/A</v>
          </cell>
          <cell r="N50" t="e">
            <v>#N/A</v>
          </cell>
          <cell r="O50">
            <v>2022</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46080</v>
          </cell>
          <cell r="G56">
            <v>43997</v>
          </cell>
          <cell r="J56">
            <v>42683</v>
          </cell>
          <cell r="M56">
            <v>41251</v>
          </cell>
          <cell r="P56">
            <v>39711</v>
          </cell>
        </row>
        <row r="57">
          <cell r="A57" t="str">
            <v>充当可能特定歳入</v>
          </cell>
          <cell r="D57">
            <v>90</v>
          </cell>
          <cell r="G57">
            <v>71</v>
          </cell>
          <cell r="J57">
            <v>53</v>
          </cell>
          <cell r="M57">
            <v>53</v>
          </cell>
          <cell r="P57">
            <v>36</v>
          </cell>
        </row>
        <row r="58">
          <cell r="A58" t="str">
            <v>充当可能基金</v>
          </cell>
          <cell r="D58">
            <v>7810</v>
          </cell>
          <cell r="G58">
            <v>9030</v>
          </cell>
          <cell r="J58">
            <v>7229</v>
          </cell>
          <cell r="M58">
            <v>7651</v>
          </cell>
          <cell r="P58">
            <v>8668</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5830</v>
          </cell>
          <cell r="E62">
            <v>5490</v>
          </cell>
          <cell r="H62">
            <v>5375</v>
          </cell>
          <cell r="K62">
            <v>5392</v>
          </cell>
          <cell r="N62">
            <v>5372</v>
          </cell>
        </row>
        <row r="63">
          <cell r="A63" t="str">
            <v>組合等負担等見込額</v>
          </cell>
          <cell r="B63">
            <v>378</v>
          </cell>
          <cell r="E63">
            <v>377</v>
          </cell>
          <cell r="H63">
            <v>345</v>
          </cell>
          <cell r="K63">
            <v>319</v>
          </cell>
          <cell r="N63">
            <v>298</v>
          </cell>
        </row>
        <row r="64">
          <cell r="A64" t="str">
            <v>公営企業債等繰入見込額</v>
          </cell>
          <cell r="B64">
            <v>31533</v>
          </cell>
          <cell r="E64">
            <v>31274</v>
          </cell>
          <cell r="H64">
            <v>25559</v>
          </cell>
          <cell r="K64">
            <v>24112</v>
          </cell>
          <cell r="N64">
            <v>22646</v>
          </cell>
        </row>
        <row r="65">
          <cell r="A65" t="str">
            <v>債務負担行為に基づく支出予定額</v>
          </cell>
          <cell r="B65">
            <v>714</v>
          </cell>
          <cell r="E65">
            <v>543</v>
          </cell>
          <cell r="H65">
            <v>369</v>
          </cell>
          <cell r="K65">
            <v>225</v>
          </cell>
          <cell r="N65">
            <v>130</v>
          </cell>
        </row>
        <row r="66">
          <cell r="A66" t="str">
            <v>一般会計等に係る地方債の現在高</v>
          </cell>
          <cell r="B66">
            <v>33934</v>
          </cell>
          <cell r="E66">
            <v>32615</v>
          </cell>
          <cell r="H66">
            <v>32389</v>
          </cell>
          <cell r="K66">
            <v>32500</v>
          </cell>
          <cell r="N66">
            <v>32747</v>
          </cell>
        </row>
        <row r="67">
          <cell r="A67" t="str">
            <v>将来負担比率の分子</v>
          </cell>
          <cell r="B67" t="e">
            <v>#N/A</v>
          </cell>
          <cell r="C67">
            <v>18410</v>
          </cell>
          <cell r="D67" t="e">
            <v>#N/A</v>
          </cell>
          <cell r="E67" t="e">
            <v>#N/A</v>
          </cell>
          <cell r="F67">
            <v>17200</v>
          </cell>
          <cell r="G67" t="e">
            <v>#N/A</v>
          </cell>
          <cell r="H67" t="e">
            <v>#N/A</v>
          </cell>
          <cell r="I67">
            <v>14072</v>
          </cell>
          <cell r="J67" t="e">
            <v>#N/A</v>
          </cell>
          <cell r="K67" t="e">
            <v>#N/A</v>
          </cell>
          <cell r="L67">
            <v>13594</v>
          </cell>
          <cell r="M67" t="e">
            <v>#N/A</v>
          </cell>
          <cell r="N67" t="e">
            <v>#N/A</v>
          </cell>
          <cell r="O67">
            <v>12778</v>
          </cell>
          <cell r="P67" t="e">
            <v>#N/A</v>
          </cell>
        </row>
        <row r="71">
          <cell r="B71" t="str">
            <v>R04</v>
          </cell>
          <cell r="C71" t="str">
            <v>R05</v>
          </cell>
          <cell r="D71" t="str">
            <v>R06</v>
          </cell>
        </row>
        <row r="72">
          <cell r="A72" t="str">
            <v>財政調整基金</v>
          </cell>
          <cell r="B72">
            <v>2704</v>
          </cell>
          <cell r="C72">
            <v>2704</v>
          </cell>
          <cell r="D72">
            <v>2807</v>
          </cell>
        </row>
        <row r="73">
          <cell r="A73" t="str">
            <v>減債基金</v>
          </cell>
          <cell r="B73">
            <v>795</v>
          </cell>
          <cell r="C73">
            <v>889</v>
          </cell>
          <cell r="D73">
            <v>1709</v>
          </cell>
        </row>
        <row r="74">
          <cell r="A74" t="str">
            <v>その他特定目的基金</v>
          </cell>
          <cell r="B74">
            <v>2146</v>
          </cell>
          <cell r="C74">
            <v>2116</v>
          </cell>
          <cell r="D74">
            <v>2092</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E8F9A-FB3F-443C-83FC-7498DFB46AF3}">
  <sheetPr>
    <pageSetUpPr fitToPage="1"/>
  </sheetPr>
  <dimension ref="A1:DO56"/>
  <sheetViews>
    <sheetView showGridLines="0" tabSelected="1" zoomScaleNormal="100" workbookViewId="0"/>
  </sheetViews>
  <sheetFormatPr defaultColWidth="0" defaultRowHeight="10.8" zeroHeight="1" x14ac:dyDescent="0.2"/>
  <cols>
    <col min="1" max="11" width="2.109375" style="38" customWidth="1"/>
    <col min="12" max="12" width="2.21875" style="38" customWidth="1"/>
    <col min="13" max="17" width="2.44140625" style="38" customWidth="1"/>
    <col min="18" max="119" width="2.109375" style="38" customWidth="1"/>
    <col min="120" max="16384" width="0" style="38" hidden="1"/>
  </cols>
  <sheetData>
    <row r="1" spans="1:119" ht="33" customHeight="1" x14ac:dyDescent="0.2">
      <c r="B1" s="599" t="s">
        <v>17</v>
      </c>
      <c r="C1" s="599"/>
      <c r="D1" s="599"/>
      <c r="E1" s="599"/>
      <c r="F1" s="599"/>
      <c r="G1" s="599"/>
      <c r="H1" s="599"/>
      <c r="I1" s="599"/>
      <c r="J1" s="599"/>
      <c r="K1" s="599"/>
      <c r="L1" s="599"/>
      <c r="M1" s="599"/>
      <c r="N1" s="599"/>
      <c r="O1" s="599"/>
      <c r="P1" s="599"/>
      <c r="Q1" s="599"/>
      <c r="R1" s="599"/>
      <c r="S1" s="599"/>
      <c r="T1" s="599"/>
      <c r="U1" s="599"/>
      <c r="V1" s="599"/>
      <c r="W1" s="599"/>
      <c r="X1" s="599"/>
      <c r="Y1" s="599"/>
      <c r="Z1" s="599"/>
      <c r="AA1" s="599"/>
      <c r="AB1" s="599"/>
      <c r="AC1" s="599"/>
      <c r="AD1" s="599"/>
      <c r="AE1" s="599"/>
      <c r="AF1" s="599"/>
      <c r="AG1" s="599"/>
      <c r="AH1" s="599"/>
      <c r="AI1" s="599"/>
      <c r="AJ1" s="599"/>
      <c r="AK1" s="599"/>
      <c r="AL1" s="599"/>
      <c r="AM1" s="599"/>
      <c r="AN1" s="599"/>
      <c r="AO1" s="599"/>
      <c r="AP1" s="599"/>
      <c r="AQ1" s="599"/>
      <c r="AR1" s="599"/>
      <c r="AS1" s="599"/>
      <c r="AT1" s="599"/>
      <c r="AU1" s="599"/>
      <c r="AV1" s="599"/>
      <c r="AW1" s="599"/>
      <c r="AX1" s="599"/>
      <c r="AY1" s="599"/>
      <c r="AZ1" s="599"/>
      <c r="BA1" s="599"/>
      <c r="BB1" s="599"/>
      <c r="BC1" s="599"/>
      <c r="BD1" s="599"/>
      <c r="BE1" s="599"/>
      <c r="BF1" s="599"/>
      <c r="BG1" s="599"/>
      <c r="BH1" s="599"/>
      <c r="BI1" s="599"/>
      <c r="BJ1" s="599"/>
      <c r="BK1" s="599"/>
      <c r="BL1" s="599"/>
      <c r="BM1" s="599"/>
      <c r="BN1" s="599"/>
      <c r="BO1" s="599"/>
      <c r="BP1" s="599"/>
      <c r="BQ1" s="599"/>
      <c r="BR1" s="599"/>
      <c r="BS1" s="599"/>
      <c r="BT1" s="599"/>
      <c r="BU1" s="599"/>
      <c r="BV1" s="599"/>
      <c r="BW1" s="599"/>
      <c r="BX1" s="599"/>
      <c r="BY1" s="599"/>
      <c r="BZ1" s="599"/>
      <c r="CA1" s="599"/>
      <c r="CB1" s="599"/>
      <c r="CC1" s="599"/>
      <c r="CD1" s="599"/>
      <c r="CE1" s="599"/>
      <c r="CF1" s="599"/>
      <c r="CG1" s="599"/>
      <c r="CH1" s="599"/>
      <c r="CI1" s="599"/>
      <c r="CJ1" s="599"/>
      <c r="CK1" s="599"/>
      <c r="CL1" s="599"/>
      <c r="CM1" s="599"/>
      <c r="CN1" s="599"/>
      <c r="CO1" s="599"/>
      <c r="CP1" s="599"/>
      <c r="CQ1" s="599"/>
      <c r="CR1" s="599"/>
      <c r="CS1" s="599"/>
      <c r="CT1" s="599"/>
      <c r="CU1" s="599"/>
      <c r="CV1" s="599"/>
      <c r="CW1" s="599"/>
      <c r="CX1" s="599"/>
      <c r="CY1" s="599"/>
      <c r="CZ1" s="599"/>
      <c r="DA1" s="599"/>
      <c r="DB1" s="599"/>
      <c r="DC1" s="599"/>
      <c r="DD1" s="599"/>
      <c r="DE1" s="599"/>
      <c r="DF1" s="599"/>
      <c r="DG1" s="599"/>
      <c r="DH1" s="599"/>
      <c r="DI1" s="599"/>
      <c r="DJ1" s="39"/>
      <c r="DK1" s="39"/>
      <c r="DL1" s="39"/>
      <c r="DM1" s="39"/>
      <c r="DN1" s="39"/>
      <c r="DO1" s="39"/>
    </row>
    <row r="2" spans="1:119" ht="24" thickBot="1" x14ac:dyDescent="0.25">
      <c r="B2" s="40" t="s">
        <v>18</v>
      </c>
      <c r="C2" s="40"/>
      <c r="D2" s="41"/>
    </row>
    <row r="3" spans="1:119" ht="18.75" customHeight="1" thickBot="1" x14ac:dyDescent="0.25">
      <c r="A3" s="39"/>
      <c r="B3" s="600" t="s">
        <v>19</v>
      </c>
      <c r="C3" s="601"/>
      <c r="D3" s="601"/>
      <c r="E3" s="602"/>
      <c r="F3" s="602"/>
      <c r="G3" s="602"/>
      <c r="H3" s="602"/>
      <c r="I3" s="602"/>
      <c r="J3" s="602"/>
      <c r="K3" s="602"/>
      <c r="L3" s="602" t="s">
        <v>20</v>
      </c>
      <c r="M3" s="602"/>
      <c r="N3" s="602"/>
      <c r="O3" s="602"/>
      <c r="P3" s="602"/>
      <c r="Q3" s="602"/>
      <c r="R3" s="605"/>
      <c r="S3" s="605"/>
      <c r="T3" s="605"/>
      <c r="U3" s="605"/>
      <c r="V3" s="606"/>
      <c r="W3" s="491" t="s">
        <v>21</v>
      </c>
      <c r="X3" s="492"/>
      <c r="Y3" s="492"/>
      <c r="Z3" s="492"/>
      <c r="AA3" s="492"/>
      <c r="AB3" s="601"/>
      <c r="AC3" s="605" t="s">
        <v>22</v>
      </c>
      <c r="AD3" s="492"/>
      <c r="AE3" s="492"/>
      <c r="AF3" s="492"/>
      <c r="AG3" s="492"/>
      <c r="AH3" s="492"/>
      <c r="AI3" s="492"/>
      <c r="AJ3" s="492"/>
      <c r="AK3" s="492"/>
      <c r="AL3" s="567"/>
      <c r="AM3" s="491" t="s">
        <v>23</v>
      </c>
      <c r="AN3" s="492"/>
      <c r="AO3" s="492"/>
      <c r="AP3" s="492"/>
      <c r="AQ3" s="492"/>
      <c r="AR3" s="492"/>
      <c r="AS3" s="492"/>
      <c r="AT3" s="492"/>
      <c r="AU3" s="492"/>
      <c r="AV3" s="492"/>
      <c r="AW3" s="492"/>
      <c r="AX3" s="567"/>
      <c r="AY3" s="559" t="s">
        <v>24</v>
      </c>
      <c r="AZ3" s="560"/>
      <c r="BA3" s="560"/>
      <c r="BB3" s="560"/>
      <c r="BC3" s="560"/>
      <c r="BD3" s="560"/>
      <c r="BE3" s="560"/>
      <c r="BF3" s="560"/>
      <c r="BG3" s="560"/>
      <c r="BH3" s="560"/>
      <c r="BI3" s="560"/>
      <c r="BJ3" s="560"/>
      <c r="BK3" s="560"/>
      <c r="BL3" s="560"/>
      <c r="BM3" s="609"/>
      <c r="BN3" s="491" t="s">
        <v>25</v>
      </c>
      <c r="BO3" s="492"/>
      <c r="BP3" s="492"/>
      <c r="BQ3" s="492"/>
      <c r="BR3" s="492"/>
      <c r="BS3" s="492"/>
      <c r="BT3" s="492"/>
      <c r="BU3" s="567"/>
      <c r="BV3" s="491" t="s">
        <v>26</v>
      </c>
      <c r="BW3" s="492"/>
      <c r="BX3" s="492"/>
      <c r="BY3" s="492"/>
      <c r="BZ3" s="492"/>
      <c r="CA3" s="492"/>
      <c r="CB3" s="492"/>
      <c r="CC3" s="567"/>
      <c r="CD3" s="559" t="s">
        <v>24</v>
      </c>
      <c r="CE3" s="560"/>
      <c r="CF3" s="560"/>
      <c r="CG3" s="560"/>
      <c r="CH3" s="560"/>
      <c r="CI3" s="560"/>
      <c r="CJ3" s="560"/>
      <c r="CK3" s="560"/>
      <c r="CL3" s="560"/>
      <c r="CM3" s="560"/>
      <c r="CN3" s="560"/>
      <c r="CO3" s="560"/>
      <c r="CP3" s="560"/>
      <c r="CQ3" s="560"/>
      <c r="CR3" s="560"/>
      <c r="CS3" s="609"/>
      <c r="CT3" s="491" t="s">
        <v>27</v>
      </c>
      <c r="CU3" s="492"/>
      <c r="CV3" s="492"/>
      <c r="CW3" s="492"/>
      <c r="CX3" s="492"/>
      <c r="CY3" s="492"/>
      <c r="CZ3" s="492"/>
      <c r="DA3" s="567"/>
      <c r="DB3" s="491" t="s">
        <v>28</v>
      </c>
      <c r="DC3" s="492"/>
      <c r="DD3" s="492"/>
      <c r="DE3" s="492"/>
      <c r="DF3" s="492"/>
      <c r="DG3" s="492"/>
      <c r="DH3" s="492"/>
      <c r="DI3" s="567"/>
    </row>
    <row r="4" spans="1:119" ht="18.75" customHeight="1" x14ac:dyDescent="0.2">
      <c r="A4" s="39"/>
      <c r="B4" s="575"/>
      <c r="C4" s="576"/>
      <c r="D4" s="576"/>
      <c r="E4" s="577"/>
      <c r="F4" s="577"/>
      <c r="G4" s="577"/>
      <c r="H4" s="577"/>
      <c r="I4" s="577"/>
      <c r="J4" s="577"/>
      <c r="K4" s="577"/>
      <c r="L4" s="577"/>
      <c r="M4" s="577"/>
      <c r="N4" s="577"/>
      <c r="O4" s="577"/>
      <c r="P4" s="577"/>
      <c r="Q4" s="577"/>
      <c r="R4" s="581"/>
      <c r="S4" s="581"/>
      <c r="T4" s="581"/>
      <c r="U4" s="581"/>
      <c r="V4" s="582"/>
      <c r="W4" s="568"/>
      <c r="X4" s="378"/>
      <c r="Y4" s="378"/>
      <c r="Z4" s="378"/>
      <c r="AA4" s="378"/>
      <c r="AB4" s="576"/>
      <c r="AC4" s="581"/>
      <c r="AD4" s="378"/>
      <c r="AE4" s="378"/>
      <c r="AF4" s="378"/>
      <c r="AG4" s="378"/>
      <c r="AH4" s="378"/>
      <c r="AI4" s="378"/>
      <c r="AJ4" s="378"/>
      <c r="AK4" s="378"/>
      <c r="AL4" s="569"/>
      <c r="AM4" s="526"/>
      <c r="AN4" s="444"/>
      <c r="AO4" s="444"/>
      <c r="AP4" s="444"/>
      <c r="AQ4" s="444"/>
      <c r="AR4" s="444"/>
      <c r="AS4" s="444"/>
      <c r="AT4" s="444"/>
      <c r="AU4" s="444"/>
      <c r="AV4" s="444"/>
      <c r="AW4" s="444"/>
      <c r="AX4" s="608"/>
      <c r="AY4" s="419" t="s">
        <v>29</v>
      </c>
      <c r="AZ4" s="420"/>
      <c r="BA4" s="420"/>
      <c r="BB4" s="420"/>
      <c r="BC4" s="420"/>
      <c r="BD4" s="420"/>
      <c r="BE4" s="420"/>
      <c r="BF4" s="420"/>
      <c r="BG4" s="420"/>
      <c r="BH4" s="420"/>
      <c r="BI4" s="420"/>
      <c r="BJ4" s="420"/>
      <c r="BK4" s="420"/>
      <c r="BL4" s="420"/>
      <c r="BM4" s="421"/>
      <c r="BN4" s="422">
        <v>43582945</v>
      </c>
      <c r="BO4" s="423"/>
      <c r="BP4" s="423"/>
      <c r="BQ4" s="423"/>
      <c r="BR4" s="423"/>
      <c r="BS4" s="423"/>
      <c r="BT4" s="423"/>
      <c r="BU4" s="424"/>
      <c r="BV4" s="422">
        <v>43399446</v>
      </c>
      <c r="BW4" s="423"/>
      <c r="BX4" s="423"/>
      <c r="BY4" s="423"/>
      <c r="BZ4" s="423"/>
      <c r="CA4" s="423"/>
      <c r="CB4" s="423"/>
      <c r="CC4" s="424"/>
      <c r="CD4" s="593" t="s">
        <v>30</v>
      </c>
      <c r="CE4" s="594"/>
      <c r="CF4" s="594"/>
      <c r="CG4" s="594"/>
      <c r="CH4" s="594"/>
      <c r="CI4" s="594"/>
      <c r="CJ4" s="594"/>
      <c r="CK4" s="594"/>
      <c r="CL4" s="594"/>
      <c r="CM4" s="594"/>
      <c r="CN4" s="594"/>
      <c r="CO4" s="594"/>
      <c r="CP4" s="594"/>
      <c r="CQ4" s="594"/>
      <c r="CR4" s="594"/>
      <c r="CS4" s="595"/>
      <c r="CT4" s="596">
        <v>13.5</v>
      </c>
      <c r="CU4" s="597"/>
      <c r="CV4" s="597"/>
      <c r="CW4" s="597"/>
      <c r="CX4" s="597"/>
      <c r="CY4" s="597"/>
      <c r="CZ4" s="597"/>
      <c r="DA4" s="598"/>
      <c r="DB4" s="596">
        <v>15.2</v>
      </c>
      <c r="DC4" s="597"/>
      <c r="DD4" s="597"/>
      <c r="DE4" s="597"/>
      <c r="DF4" s="597"/>
      <c r="DG4" s="597"/>
      <c r="DH4" s="597"/>
      <c r="DI4" s="598"/>
    </row>
    <row r="5" spans="1:119" ht="18.75" customHeight="1" x14ac:dyDescent="0.2">
      <c r="A5" s="39"/>
      <c r="B5" s="603"/>
      <c r="C5" s="445"/>
      <c r="D5" s="445"/>
      <c r="E5" s="604"/>
      <c r="F5" s="604"/>
      <c r="G5" s="604"/>
      <c r="H5" s="604"/>
      <c r="I5" s="604"/>
      <c r="J5" s="604"/>
      <c r="K5" s="604"/>
      <c r="L5" s="604"/>
      <c r="M5" s="604"/>
      <c r="N5" s="604"/>
      <c r="O5" s="604"/>
      <c r="P5" s="604"/>
      <c r="Q5" s="604"/>
      <c r="R5" s="443"/>
      <c r="S5" s="443"/>
      <c r="T5" s="443"/>
      <c r="U5" s="443"/>
      <c r="V5" s="607"/>
      <c r="W5" s="526"/>
      <c r="X5" s="444"/>
      <c r="Y5" s="444"/>
      <c r="Z5" s="444"/>
      <c r="AA5" s="444"/>
      <c r="AB5" s="445"/>
      <c r="AC5" s="443"/>
      <c r="AD5" s="444"/>
      <c r="AE5" s="444"/>
      <c r="AF5" s="444"/>
      <c r="AG5" s="444"/>
      <c r="AH5" s="444"/>
      <c r="AI5" s="444"/>
      <c r="AJ5" s="444"/>
      <c r="AK5" s="444"/>
      <c r="AL5" s="608"/>
      <c r="AM5" s="497" t="s">
        <v>31</v>
      </c>
      <c r="AN5" s="401"/>
      <c r="AO5" s="401"/>
      <c r="AP5" s="401"/>
      <c r="AQ5" s="401"/>
      <c r="AR5" s="401"/>
      <c r="AS5" s="401"/>
      <c r="AT5" s="402"/>
      <c r="AU5" s="477" t="s">
        <v>32</v>
      </c>
      <c r="AV5" s="478"/>
      <c r="AW5" s="478"/>
      <c r="AX5" s="478"/>
      <c r="AY5" s="407" t="s">
        <v>33</v>
      </c>
      <c r="AZ5" s="408"/>
      <c r="BA5" s="408"/>
      <c r="BB5" s="408"/>
      <c r="BC5" s="408"/>
      <c r="BD5" s="408"/>
      <c r="BE5" s="408"/>
      <c r="BF5" s="408"/>
      <c r="BG5" s="408"/>
      <c r="BH5" s="408"/>
      <c r="BI5" s="408"/>
      <c r="BJ5" s="408"/>
      <c r="BK5" s="408"/>
      <c r="BL5" s="408"/>
      <c r="BM5" s="409"/>
      <c r="BN5" s="427">
        <v>40201303</v>
      </c>
      <c r="BO5" s="428"/>
      <c r="BP5" s="428"/>
      <c r="BQ5" s="428"/>
      <c r="BR5" s="428"/>
      <c r="BS5" s="428"/>
      <c r="BT5" s="428"/>
      <c r="BU5" s="429"/>
      <c r="BV5" s="427">
        <v>39796075</v>
      </c>
      <c r="BW5" s="428"/>
      <c r="BX5" s="428"/>
      <c r="BY5" s="428"/>
      <c r="BZ5" s="428"/>
      <c r="CA5" s="428"/>
      <c r="CB5" s="428"/>
      <c r="CC5" s="429"/>
      <c r="CD5" s="436" t="s">
        <v>34</v>
      </c>
      <c r="CE5" s="381"/>
      <c r="CF5" s="381"/>
      <c r="CG5" s="381"/>
      <c r="CH5" s="381"/>
      <c r="CI5" s="381"/>
      <c r="CJ5" s="381"/>
      <c r="CK5" s="381"/>
      <c r="CL5" s="381"/>
      <c r="CM5" s="381"/>
      <c r="CN5" s="381"/>
      <c r="CO5" s="381"/>
      <c r="CP5" s="381"/>
      <c r="CQ5" s="381"/>
      <c r="CR5" s="381"/>
      <c r="CS5" s="437"/>
      <c r="CT5" s="397">
        <v>90.9</v>
      </c>
      <c r="CU5" s="398"/>
      <c r="CV5" s="398"/>
      <c r="CW5" s="398"/>
      <c r="CX5" s="398"/>
      <c r="CY5" s="398"/>
      <c r="CZ5" s="398"/>
      <c r="DA5" s="399"/>
      <c r="DB5" s="397">
        <v>92.1</v>
      </c>
      <c r="DC5" s="398"/>
      <c r="DD5" s="398"/>
      <c r="DE5" s="398"/>
      <c r="DF5" s="398"/>
      <c r="DG5" s="398"/>
      <c r="DH5" s="398"/>
      <c r="DI5" s="399"/>
    </row>
    <row r="6" spans="1:119" ht="18.75" customHeight="1" x14ac:dyDescent="0.2">
      <c r="A6" s="39"/>
      <c r="B6" s="573" t="s">
        <v>35</v>
      </c>
      <c r="C6" s="442"/>
      <c r="D6" s="442"/>
      <c r="E6" s="574"/>
      <c r="F6" s="574"/>
      <c r="G6" s="574"/>
      <c r="H6" s="574"/>
      <c r="I6" s="574"/>
      <c r="J6" s="574"/>
      <c r="K6" s="574"/>
      <c r="L6" s="574" t="s">
        <v>36</v>
      </c>
      <c r="M6" s="574"/>
      <c r="N6" s="574"/>
      <c r="O6" s="574"/>
      <c r="P6" s="574"/>
      <c r="Q6" s="574"/>
      <c r="R6" s="469"/>
      <c r="S6" s="469"/>
      <c r="T6" s="469"/>
      <c r="U6" s="469"/>
      <c r="V6" s="580"/>
      <c r="W6" s="508" t="s">
        <v>37</v>
      </c>
      <c r="X6" s="441"/>
      <c r="Y6" s="441"/>
      <c r="Z6" s="441"/>
      <c r="AA6" s="441"/>
      <c r="AB6" s="442"/>
      <c r="AC6" s="585" t="s">
        <v>38</v>
      </c>
      <c r="AD6" s="586"/>
      <c r="AE6" s="586"/>
      <c r="AF6" s="586"/>
      <c r="AG6" s="586"/>
      <c r="AH6" s="586"/>
      <c r="AI6" s="586"/>
      <c r="AJ6" s="586"/>
      <c r="AK6" s="586"/>
      <c r="AL6" s="587"/>
      <c r="AM6" s="497" t="s">
        <v>39</v>
      </c>
      <c r="AN6" s="401"/>
      <c r="AO6" s="401"/>
      <c r="AP6" s="401"/>
      <c r="AQ6" s="401"/>
      <c r="AR6" s="401"/>
      <c r="AS6" s="401"/>
      <c r="AT6" s="402"/>
      <c r="AU6" s="477" t="s">
        <v>32</v>
      </c>
      <c r="AV6" s="478"/>
      <c r="AW6" s="478"/>
      <c r="AX6" s="478"/>
      <c r="AY6" s="407" t="s">
        <v>40</v>
      </c>
      <c r="AZ6" s="408"/>
      <c r="BA6" s="408"/>
      <c r="BB6" s="408"/>
      <c r="BC6" s="408"/>
      <c r="BD6" s="408"/>
      <c r="BE6" s="408"/>
      <c r="BF6" s="408"/>
      <c r="BG6" s="408"/>
      <c r="BH6" s="408"/>
      <c r="BI6" s="408"/>
      <c r="BJ6" s="408"/>
      <c r="BK6" s="408"/>
      <c r="BL6" s="408"/>
      <c r="BM6" s="409"/>
      <c r="BN6" s="427">
        <v>3381642</v>
      </c>
      <c r="BO6" s="428"/>
      <c r="BP6" s="428"/>
      <c r="BQ6" s="428"/>
      <c r="BR6" s="428"/>
      <c r="BS6" s="428"/>
      <c r="BT6" s="428"/>
      <c r="BU6" s="429"/>
      <c r="BV6" s="427">
        <v>3603371</v>
      </c>
      <c r="BW6" s="428"/>
      <c r="BX6" s="428"/>
      <c r="BY6" s="428"/>
      <c r="BZ6" s="428"/>
      <c r="CA6" s="428"/>
      <c r="CB6" s="428"/>
      <c r="CC6" s="429"/>
      <c r="CD6" s="436" t="s">
        <v>41</v>
      </c>
      <c r="CE6" s="381"/>
      <c r="CF6" s="381"/>
      <c r="CG6" s="381"/>
      <c r="CH6" s="381"/>
      <c r="CI6" s="381"/>
      <c r="CJ6" s="381"/>
      <c r="CK6" s="381"/>
      <c r="CL6" s="381"/>
      <c r="CM6" s="381"/>
      <c r="CN6" s="381"/>
      <c r="CO6" s="381"/>
      <c r="CP6" s="381"/>
      <c r="CQ6" s="381"/>
      <c r="CR6" s="381"/>
      <c r="CS6" s="437"/>
      <c r="CT6" s="570">
        <v>91.1</v>
      </c>
      <c r="CU6" s="571"/>
      <c r="CV6" s="571"/>
      <c r="CW6" s="571"/>
      <c r="CX6" s="571"/>
      <c r="CY6" s="571"/>
      <c r="CZ6" s="571"/>
      <c r="DA6" s="572"/>
      <c r="DB6" s="570">
        <v>92.6</v>
      </c>
      <c r="DC6" s="571"/>
      <c r="DD6" s="571"/>
      <c r="DE6" s="571"/>
      <c r="DF6" s="571"/>
      <c r="DG6" s="571"/>
      <c r="DH6" s="571"/>
      <c r="DI6" s="572"/>
    </row>
    <row r="7" spans="1:119" ht="18.75" customHeight="1" x14ac:dyDescent="0.2">
      <c r="A7" s="39"/>
      <c r="B7" s="575"/>
      <c r="C7" s="576"/>
      <c r="D7" s="576"/>
      <c r="E7" s="577"/>
      <c r="F7" s="577"/>
      <c r="G7" s="577"/>
      <c r="H7" s="577"/>
      <c r="I7" s="577"/>
      <c r="J7" s="577"/>
      <c r="K7" s="577"/>
      <c r="L7" s="577"/>
      <c r="M7" s="577"/>
      <c r="N7" s="577"/>
      <c r="O7" s="577"/>
      <c r="P7" s="577"/>
      <c r="Q7" s="577"/>
      <c r="R7" s="581"/>
      <c r="S7" s="581"/>
      <c r="T7" s="581"/>
      <c r="U7" s="581"/>
      <c r="V7" s="582"/>
      <c r="W7" s="568"/>
      <c r="X7" s="378"/>
      <c r="Y7" s="378"/>
      <c r="Z7" s="378"/>
      <c r="AA7" s="378"/>
      <c r="AB7" s="576"/>
      <c r="AC7" s="588"/>
      <c r="AD7" s="379"/>
      <c r="AE7" s="379"/>
      <c r="AF7" s="379"/>
      <c r="AG7" s="379"/>
      <c r="AH7" s="379"/>
      <c r="AI7" s="379"/>
      <c r="AJ7" s="379"/>
      <c r="AK7" s="379"/>
      <c r="AL7" s="589"/>
      <c r="AM7" s="497" t="s">
        <v>42</v>
      </c>
      <c r="AN7" s="401"/>
      <c r="AO7" s="401"/>
      <c r="AP7" s="401"/>
      <c r="AQ7" s="401"/>
      <c r="AR7" s="401"/>
      <c r="AS7" s="401"/>
      <c r="AT7" s="402"/>
      <c r="AU7" s="477" t="s">
        <v>32</v>
      </c>
      <c r="AV7" s="478"/>
      <c r="AW7" s="478"/>
      <c r="AX7" s="478"/>
      <c r="AY7" s="407" t="s">
        <v>43</v>
      </c>
      <c r="AZ7" s="408"/>
      <c r="BA7" s="408"/>
      <c r="BB7" s="408"/>
      <c r="BC7" s="408"/>
      <c r="BD7" s="408"/>
      <c r="BE7" s="408"/>
      <c r="BF7" s="408"/>
      <c r="BG7" s="408"/>
      <c r="BH7" s="408"/>
      <c r="BI7" s="408"/>
      <c r="BJ7" s="408"/>
      <c r="BK7" s="408"/>
      <c r="BL7" s="408"/>
      <c r="BM7" s="409"/>
      <c r="BN7" s="427">
        <v>382585</v>
      </c>
      <c r="BO7" s="428"/>
      <c r="BP7" s="428"/>
      <c r="BQ7" s="428"/>
      <c r="BR7" s="428"/>
      <c r="BS7" s="428"/>
      <c r="BT7" s="428"/>
      <c r="BU7" s="429"/>
      <c r="BV7" s="427">
        <v>289898</v>
      </c>
      <c r="BW7" s="428"/>
      <c r="BX7" s="428"/>
      <c r="BY7" s="428"/>
      <c r="BZ7" s="428"/>
      <c r="CA7" s="428"/>
      <c r="CB7" s="428"/>
      <c r="CC7" s="429"/>
      <c r="CD7" s="436" t="s">
        <v>44</v>
      </c>
      <c r="CE7" s="381"/>
      <c r="CF7" s="381"/>
      <c r="CG7" s="381"/>
      <c r="CH7" s="381"/>
      <c r="CI7" s="381"/>
      <c r="CJ7" s="381"/>
      <c r="CK7" s="381"/>
      <c r="CL7" s="381"/>
      <c r="CM7" s="381"/>
      <c r="CN7" s="381"/>
      <c r="CO7" s="381"/>
      <c r="CP7" s="381"/>
      <c r="CQ7" s="381"/>
      <c r="CR7" s="381"/>
      <c r="CS7" s="437"/>
      <c r="CT7" s="427">
        <v>22198674</v>
      </c>
      <c r="CU7" s="428"/>
      <c r="CV7" s="428"/>
      <c r="CW7" s="428"/>
      <c r="CX7" s="428"/>
      <c r="CY7" s="428"/>
      <c r="CZ7" s="428"/>
      <c r="DA7" s="429"/>
      <c r="DB7" s="427">
        <v>21868222</v>
      </c>
      <c r="DC7" s="428"/>
      <c r="DD7" s="428"/>
      <c r="DE7" s="428"/>
      <c r="DF7" s="428"/>
      <c r="DG7" s="428"/>
      <c r="DH7" s="428"/>
      <c r="DI7" s="429"/>
    </row>
    <row r="8" spans="1:119" ht="18.75" customHeight="1" thickBot="1" x14ac:dyDescent="0.25">
      <c r="A8" s="39"/>
      <c r="B8" s="578"/>
      <c r="C8" s="509"/>
      <c r="D8" s="509"/>
      <c r="E8" s="579"/>
      <c r="F8" s="579"/>
      <c r="G8" s="579"/>
      <c r="H8" s="579"/>
      <c r="I8" s="579"/>
      <c r="J8" s="579"/>
      <c r="K8" s="579"/>
      <c r="L8" s="579"/>
      <c r="M8" s="579"/>
      <c r="N8" s="579"/>
      <c r="O8" s="579"/>
      <c r="P8" s="579"/>
      <c r="Q8" s="579"/>
      <c r="R8" s="583"/>
      <c r="S8" s="583"/>
      <c r="T8" s="583"/>
      <c r="U8" s="583"/>
      <c r="V8" s="584"/>
      <c r="W8" s="493"/>
      <c r="X8" s="494"/>
      <c r="Y8" s="494"/>
      <c r="Z8" s="494"/>
      <c r="AA8" s="494"/>
      <c r="AB8" s="509"/>
      <c r="AC8" s="590"/>
      <c r="AD8" s="591"/>
      <c r="AE8" s="591"/>
      <c r="AF8" s="591"/>
      <c r="AG8" s="591"/>
      <c r="AH8" s="591"/>
      <c r="AI8" s="591"/>
      <c r="AJ8" s="591"/>
      <c r="AK8" s="591"/>
      <c r="AL8" s="592"/>
      <c r="AM8" s="497" t="s">
        <v>45</v>
      </c>
      <c r="AN8" s="401"/>
      <c r="AO8" s="401"/>
      <c r="AP8" s="401"/>
      <c r="AQ8" s="401"/>
      <c r="AR8" s="401"/>
      <c r="AS8" s="401"/>
      <c r="AT8" s="402"/>
      <c r="AU8" s="477" t="s">
        <v>32</v>
      </c>
      <c r="AV8" s="478"/>
      <c r="AW8" s="478"/>
      <c r="AX8" s="478"/>
      <c r="AY8" s="407" t="s">
        <v>46</v>
      </c>
      <c r="AZ8" s="408"/>
      <c r="BA8" s="408"/>
      <c r="BB8" s="408"/>
      <c r="BC8" s="408"/>
      <c r="BD8" s="408"/>
      <c r="BE8" s="408"/>
      <c r="BF8" s="408"/>
      <c r="BG8" s="408"/>
      <c r="BH8" s="408"/>
      <c r="BI8" s="408"/>
      <c r="BJ8" s="408"/>
      <c r="BK8" s="408"/>
      <c r="BL8" s="408"/>
      <c r="BM8" s="409"/>
      <c r="BN8" s="427">
        <v>2999057</v>
      </c>
      <c r="BO8" s="428"/>
      <c r="BP8" s="428"/>
      <c r="BQ8" s="428"/>
      <c r="BR8" s="428"/>
      <c r="BS8" s="428"/>
      <c r="BT8" s="428"/>
      <c r="BU8" s="429"/>
      <c r="BV8" s="427">
        <v>3313473</v>
      </c>
      <c r="BW8" s="428"/>
      <c r="BX8" s="428"/>
      <c r="BY8" s="428"/>
      <c r="BZ8" s="428"/>
      <c r="CA8" s="428"/>
      <c r="CB8" s="428"/>
      <c r="CC8" s="429"/>
      <c r="CD8" s="436" t="s">
        <v>47</v>
      </c>
      <c r="CE8" s="381"/>
      <c r="CF8" s="381"/>
      <c r="CG8" s="381"/>
      <c r="CH8" s="381"/>
      <c r="CI8" s="381"/>
      <c r="CJ8" s="381"/>
      <c r="CK8" s="381"/>
      <c r="CL8" s="381"/>
      <c r="CM8" s="381"/>
      <c r="CN8" s="381"/>
      <c r="CO8" s="381"/>
      <c r="CP8" s="381"/>
      <c r="CQ8" s="381"/>
      <c r="CR8" s="381"/>
      <c r="CS8" s="437"/>
      <c r="CT8" s="532">
        <v>0.34</v>
      </c>
      <c r="CU8" s="533"/>
      <c r="CV8" s="533"/>
      <c r="CW8" s="533"/>
      <c r="CX8" s="533"/>
      <c r="CY8" s="533"/>
      <c r="CZ8" s="533"/>
      <c r="DA8" s="534"/>
      <c r="DB8" s="532">
        <v>0.34</v>
      </c>
      <c r="DC8" s="533"/>
      <c r="DD8" s="533"/>
      <c r="DE8" s="533"/>
      <c r="DF8" s="533"/>
      <c r="DG8" s="533"/>
      <c r="DH8" s="533"/>
      <c r="DI8" s="534"/>
    </row>
    <row r="9" spans="1:119" ht="18.75" customHeight="1" thickBot="1" x14ac:dyDescent="0.25">
      <c r="A9" s="39"/>
      <c r="B9" s="559" t="s">
        <v>48</v>
      </c>
      <c r="C9" s="560"/>
      <c r="D9" s="560"/>
      <c r="E9" s="560"/>
      <c r="F9" s="560"/>
      <c r="G9" s="560"/>
      <c r="H9" s="560"/>
      <c r="I9" s="560"/>
      <c r="J9" s="560"/>
      <c r="K9" s="480"/>
      <c r="L9" s="561" t="s">
        <v>49</v>
      </c>
      <c r="M9" s="562"/>
      <c r="N9" s="562"/>
      <c r="O9" s="562"/>
      <c r="P9" s="562"/>
      <c r="Q9" s="563"/>
      <c r="R9" s="564">
        <v>57418</v>
      </c>
      <c r="S9" s="565"/>
      <c r="T9" s="565"/>
      <c r="U9" s="565"/>
      <c r="V9" s="566"/>
      <c r="W9" s="491" t="s">
        <v>50</v>
      </c>
      <c r="X9" s="492"/>
      <c r="Y9" s="492"/>
      <c r="Z9" s="492"/>
      <c r="AA9" s="492"/>
      <c r="AB9" s="492"/>
      <c r="AC9" s="492"/>
      <c r="AD9" s="492"/>
      <c r="AE9" s="492"/>
      <c r="AF9" s="492"/>
      <c r="AG9" s="492"/>
      <c r="AH9" s="492"/>
      <c r="AI9" s="492"/>
      <c r="AJ9" s="492"/>
      <c r="AK9" s="492"/>
      <c r="AL9" s="567"/>
      <c r="AM9" s="497" t="s">
        <v>51</v>
      </c>
      <c r="AN9" s="401"/>
      <c r="AO9" s="401"/>
      <c r="AP9" s="401"/>
      <c r="AQ9" s="401"/>
      <c r="AR9" s="401"/>
      <c r="AS9" s="401"/>
      <c r="AT9" s="402"/>
      <c r="AU9" s="477" t="s">
        <v>32</v>
      </c>
      <c r="AV9" s="478"/>
      <c r="AW9" s="478"/>
      <c r="AX9" s="478"/>
      <c r="AY9" s="407" t="s">
        <v>52</v>
      </c>
      <c r="AZ9" s="408"/>
      <c r="BA9" s="408"/>
      <c r="BB9" s="408"/>
      <c r="BC9" s="408"/>
      <c r="BD9" s="408"/>
      <c r="BE9" s="408"/>
      <c r="BF9" s="408"/>
      <c r="BG9" s="408"/>
      <c r="BH9" s="408"/>
      <c r="BI9" s="408"/>
      <c r="BJ9" s="408"/>
      <c r="BK9" s="408"/>
      <c r="BL9" s="408"/>
      <c r="BM9" s="409"/>
      <c r="BN9" s="427">
        <v>-314416</v>
      </c>
      <c r="BO9" s="428"/>
      <c r="BP9" s="428"/>
      <c r="BQ9" s="428"/>
      <c r="BR9" s="428"/>
      <c r="BS9" s="428"/>
      <c r="BT9" s="428"/>
      <c r="BU9" s="429"/>
      <c r="BV9" s="427">
        <v>1846457</v>
      </c>
      <c r="BW9" s="428"/>
      <c r="BX9" s="428"/>
      <c r="BY9" s="428"/>
      <c r="BZ9" s="428"/>
      <c r="CA9" s="428"/>
      <c r="CB9" s="428"/>
      <c r="CC9" s="429"/>
      <c r="CD9" s="436" t="s">
        <v>53</v>
      </c>
      <c r="CE9" s="381"/>
      <c r="CF9" s="381"/>
      <c r="CG9" s="381"/>
      <c r="CH9" s="381"/>
      <c r="CI9" s="381"/>
      <c r="CJ9" s="381"/>
      <c r="CK9" s="381"/>
      <c r="CL9" s="381"/>
      <c r="CM9" s="381"/>
      <c r="CN9" s="381"/>
      <c r="CO9" s="381"/>
      <c r="CP9" s="381"/>
      <c r="CQ9" s="381"/>
      <c r="CR9" s="381"/>
      <c r="CS9" s="437"/>
      <c r="CT9" s="397">
        <v>11.4</v>
      </c>
      <c r="CU9" s="398"/>
      <c r="CV9" s="398"/>
      <c r="CW9" s="398"/>
      <c r="CX9" s="398"/>
      <c r="CY9" s="398"/>
      <c r="CZ9" s="398"/>
      <c r="DA9" s="399"/>
      <c r="DB9" s="397">
        <v>12.3</v>
      </c>
      <c r="DC9" s="398"/>
      <c r="DD9" s="398"/>
      <c r="DE9" s="398"/>
      <c r="DF9" s="398"/>
      <c r="DG9" s="398"/>
      <c r="DH9" s="398"/>
      <c r="DI9" s="399"/>
    </row>
    <row r="10" spans="1:119" ht="18.75" customHeight="1" thickBot="1" x14ac:dyDescent="0.25">
      <c r="A10" s="39"/>
      <c r="B10" s="559"/>
      <c r="C10" s="560"/>
      <c r="D10" s="560"/>
      <c r="E10" s="560"/>
      <c r="F10" s="560"/>
      <c r="G10" s="560"/>
      <c r="H10" s="560"/>
      <c r="I10" s="560"/>
      <c r="J10" s="560"/>
      <c r="K10" s="480"/>
      <c r="L10" s="400" t="s">
        <v>54</v>
      </c>
      <c r="M10" s="401"/>
      <c r="N10" s="401"/>
      <c r="O10" s="401"/>
      <c r="P10" s="401"/>
      <c r="Q10" s="402"/>
      <c r="R10" s="403">
        <v>62442</v>
      </c>
      <c r="S10" s="404"/>
      <c r="T10" s="404"/>
      <c r="U10" s="404"/>
      <c r="V10" s="406"/>
      <c r="W10" s="568"/>
      <c r="X10" s="378"/>
      <c r="Y10" s="378"/>
      <c r="Z10" s="378"/>
      <c r="AA10" s="378"/>
      <c r="AB10" s="378"/>
      <c r="AC10" s="378"/>
      <c r="AD10" s="378"/>
      <c r="AE10" s="378"/>
      <c r="AF10" s="378"/>
      <c r="AG10" s="378"/>
      <c r="AH10" s="378"/>
      <c r="AI10" s="378"/>
      <c r="AJ10" s="378"/>
      <c r="AK10" s="378"/>
      <c r="AL10" s="569"/>
      <c r="AM10" s="497" t="s">
        <v>55</v>
      </c>
      <c r="AN10" s="401"/>
      <c r="AO10" s="401"/>
      <c r="AP10" s="401"/>
      <c r="AQ10" s="401"/>
      <c r="AR10" s="401"/>
      <c r="AS10" s="401"/>
      <c r="AT10" s="402"/>
      <c r="AU10" s="477" t="s">
        <v>56</v>
      </c>
      <c r="AV10" s="478"/>
      <c r="AW10" s="478"/>
      <c r="AX10" s="478"/>
      <c r="AY10" s="407" t="s">
        <v>57</v>
      </c>
      <c r="AZ10" s="408"/>
      <c r="BA10" s="408"/>
      <c r="BB10" s="408"/>
      <c r="BC10" s="408"/>
      <c r="BD10" s="408"/>
      <c r="BE10" s="408"/>
      <c r="BF10" s="408"/>
      <c r="BG10" s="408"/>
      <c r="BH10" s="408"/>
      <c r="BI10" s="408"/>
      <c r="BJ10" s="408"/>
      <c r="BK10" s="408"/>
      <c r="BL10" s="408"/>
      <c r="BM10" s="409"/>
      <c r="BN10" s="427">
        <v>103253</v>
      </c>
      <c r="BO10" s="428"/>
      <c r="BP10" s="428"/>
      <c r="BQ10" s="428"/>
      <c r="BR10" s="428"/>
      <c r="BS10" s="428"/>
      <c r="BT10" s="428"/>
      <c r="BU10" s="429"/>
      <c r="BV10" s="427">
        <v>588</v>
      </c>
      <c r="BW10" s="428"/>
      <c r="BX10" s="428"/>
      <c r="BY10" s="428"/>
      <c r="BZ10" s="428"/>
      <c r="CA10" s="428"/>
      <c r="CB10" s="428"/>
      <c r="CC10" s="429"/>
      <c r="CD10" s="45" t="s">
        <v>58</v>
      </c>
      <c r="CE10" s="46"/>
      <c r="CF10" s="46"/>
      <c r="CG10" s="46"/>
      <c r="CH10" s="46"/>
      <c r="CI10" s="46"/>
      <c r="CJ10" s="46"/>
      <c r="CK10" s="46"/>
      <c r="CL10" s="46"/>
      <c r="CM10" s="46"/>
      <c r="CN10" s="46"/>
      <c r="CO10" s="46"/>
      <c r="CP10" s="46"/>
      <c r="CQ10" s="46"/>
      <c r="CR10" s="46"/>
      <c r="CS10" s="47"/>
      <c r="CT10" s="51"/>
      <c r="CU10" s="52"/>
      <c r="CV10" s="52"/>
      <c r="CW10" s="52"/>
      <c r="CX10" s="52"/>
      <c r="CY10" s="52"/>
      <c r="CZ10" s="52"/>
      <c r="DA10" s="53"/>
      <c r="DB10" s="51"/>
      <c r="DC10" s="52"/>
      <c r="DD10" s="52"/>
      <c r="DE10" s="52"/>
      <c r="DF10" s="52"/>
      <c r="DG10" s="52"/>
      <c r="DH10" s="52"/>
      <c r="DI10" s="53"/>
    </row>
    <row r="11" spans="1:119" ht="18.75" customHeight="1" thickBot="1" x14ac:dyDescent="0.25">
      <c r="A11" s="39"/>
      <c r="B11" s="559"/>
      <c r="C11" s="560"/>
      <c r="D11" s="560"/>
      <c r="E11" s="560"/>
      <c r="F11" s="560"/>
      <c r="G11" s="560"/>
      <c r="H11" s="560"/>
      <c r="I11" s="560"/>
      <c r="J11" s="560"/>
      <c r="K11" s="480"/>
      <c r="L11" s="382" t="s">
        <v>59</v>
      </c>
      <c r="M11" s="383"/>
      <c r="N11" s="383"/>
      <c r="O11" s="383"/>
      <c r="P11" s="383"/>
      <c r="Q11" s="384"/>
      <c r="R11" s="556" t="s">
        <v>60</v>
      </c>
      <c r="S11" s="557"/>
      <c r="T11" s="557"/>
      <c r="U11" s="557"/>
      <c r="V11" s="558"/>
      <c r="W11" s="568"/>
      <c r="X11" s="378"/>
      <c r="Y11" s="378"/>
      <c r="Z11" s="378"/>
      <c r="AA11" s="378"/>
      <c r="AB11" s="378"/>
      <c r="AC11" s="378"/>
      <c r="AD11" s="378"/>
      <c r="AE11" s="378"/>
      <c r="AF11" s="378"/>
      <c r="AG11" s="378"/>
      <c r="AH11" s="378"/>
      <c r="AI11" s="378"/>
      <c r="AJ11" s="378"/>
      <c r="AK11" s="378"/>
      <c r="AL11" s="569"/>
      <c r="AM11" s="497" t="s">
        <v>61</v>
      </c>
      <c r="AN11" s="401"/>
      <c r="AO11" s="401"/>
      <c r="AP11" s="401"/>
      <c r="AQ11" s="401"/>
      <c r="AR11" s="401"/>
      <c r="AS11" s="401"/>
      <c r="AT11" s="402"/>
      <c r="AU11" s="477" t="s">
        <v>56</v>
      </c>
      <c r="AV11" s="478"/>
      <c r="AW11" s="478"/>
      <c r="AX11" s="478"/>
      <c r="AY11" s="407" t="s">
        <v>62</v>
      </c>
      <c r="AZ11" s="408"/>
      <c r="BA11" s="408"/>
      <c r="BB11" s="408"/>
      <c r="BC11" s="408"/>
      <c r="BD11" s="408"/>
      <c r="BE11" s="408"/>
      <c r="BF11" s="408"/>
      <c r="BG11" s="408"/>
      <c r="BH11" s="408"/>
      <c r="BI11" s="408"/>
      <c r="BJ11" s="408"/>
      <c r="BK11" s="408"/>
      <c r="BL11" s="408"/>
      <c r="BM11" s="409"/>
      <c r="BN11" s="427">
        <v>0</v>
      </c>
      <c r="BO11" s="428"/>
      <c r="BP11" s="428"/>
      <c r="BQ11" s="428"/>
      <c r="BR11" s="428"/>
      <c r="BS11" s="428"/>
      <c r="BT11" s="428"/>
      <c r="BU11" s="429"/>
      <c r="BV11" s="427">
        <v>0</v>
      </c>
      <c r="BW11" s="428"/>
      <c r="BX11" s="428"/>
      <c r="BY11" s="428"/>
      <c r="BZ11" s="428"/>
      <c r="CA11" s="428"/>
      <c r="CB11" s="428"/>
      <c r="CC11" s="429"/>
      <c r="CD11" s="436" t="s">
        <v>63</v>
      </c>
      <c r="CE11" s="381"/>
      <c r="CF11" s="381"/>
      <c r="CG11" s="381"/>
      <c r="CH11" s="381"/>
      <c r="CI11" s="381"/>
      <c r="CJ11" s="381"/>
      <c r="CK11" s="381"/>
      <c r="CL11" s="381"/>
      <c r="CM11" s="381"/>
      <c r="CN11" s="381"/>
      <c r="CO11" s="381"/>
      <c r="CP11" s="381"/>
      <c r="CQ11" s="381"/>
      <c r="CR11" s="381"/>
      <c r="CS11" s="437"/>
      <c r="CT11" s="532" t="s">
        <v>64</v>
      </c>
      <c r="CU11" s="533"/>
      <c r="CV11" s="533"/>
      <c r="CW11" s="533"/>
      <c r="CX11" s="533"/>
      <c r="CY11" s="533"/>
      <c r="CZ11" s="533"/>
      <c r="DA11" s="534"/>
      <c r="DB11" s="532" t="s">
        <v>64</v>
      </c>
      <c r="DC11" s="533"/>
      <c r="DD11" s="533"/>
      <c r="DE11" s="533"/>
      <c r="DF11" s="533"/>
      <c r="DG11" s="533"/>
      <c r="DH11" s="533"/>
      <c r="DI11" s="534"/>
    </row>
    <row r="12" spans="1:119" ht="18.75" customHeight="1" x14ac:dyDescent="0.2">
      <c r="A12" s="39"/>
      <c r="B12" s="535" t="s">
        <v>65</v>
      </c>
      <c r="C12" s="536"/>
      <c r="D12" s="536"/>
      <c r="E12" s="536"/>
      <c r="F12" s="536"/>
      <c r="G12" s="536"/>
      <c r="H12" s="536"/>
      <c r="I12" s="536"/>
      <c r="J12" s="536"/>
      <c r="K12" s="537"/>
      <c r="L12" s="544" t="s">
        <v>66</v>
      </c>
      <c r="M12" s="545"/>
      <c r="N12" s="545"/>
      <c r="O12" s="545"/>
      <c r="P12" s="545"/>
      <c r="Q12" s="546"/>
      <c r="R12" s="547">
        <v>53492</v>
      </c>
      <c r="S12" s="548"/>
      <c r="T12" s="548"/>
      <c r="U12" s="548"/>
      <c r="V12" s="549"/>
      <c r="W12" s="550" t="s">
        <v>24</v>
      </c>
      <c r="X12" s="478"/>
      <c r="Y12" s="478"/>
      <c r="Z12" s="478"/>
      <c r="AA12" s="478"/>
      <c r="AB12" s="551"/>
      <c r="AC12" s="552" t="s">
        <v>67</v>
      </c>
      <c r="AD12" s="553"/>
      <c r="AE12" s="553"/>
      <c r="AF12" s="553"/>
      <c r="AG12" s="554"/>
      <c r="AH12" s="552" t="s">
        <v>68</v>
      </c>
      <c r="AI12" s="553"/>
      <c r="AJ12" s="553"/>
      <c r="AK12" s="553"/>
      <c r="AL12" s="555"/>
      <c r="AM12" s="497" t="s">
        <v>69</v>
      </c>
      <c r="AN12" s="401"/>
      <c r="AO12" s="401"/>
      <c r="AP12" s="401"/>
      <c r="AQ12" s="401"/>
      <c r="AR12" s="401"/>
      <c r="AS12" s="401"/>
      <c r="AT12" s="402"/>
      <c r="AU12" s="477" t="s">
        <v>56</v>
      </c>
      <c r="AV12" s="478"/>
      <c r="AW12" s="478"/>
      <c r="AX12" s="478"/>
      <c r="AY12" s="407" t="s">
        <v>70</v>
      </c>
      <c r="AZ12" s="408"/>
      <c r="BA12" s="408"/>
      <c r="BB12" s="408"/>
      <c r="BC12" s="408"/>
      <c r="BD12" s="408"/>
      <c r="BE12" s="408"/>
      <c r="BF12" s="408"/>
      <c r="BG12" s="408"/>
      <c r="BH12" s="408"/>
      <c r="BI12" s="408"/>
      <c r="BJ12" s="408"/>
      <c r="BK12" s="408"/>
      <c r="BL12" s="408"/>
      <c r="BM12" s="409"/>
      <c r="BN12" s="427">
        <v>0</v>
      </c>
      <c r="BO12" s="428"/>
      <c r="BP12" s="428"/>
      <c r="BQ12" s="428"/>
      <c r="BR12" s="428"/>
      <c r="BS12" s="428"/>
      <c r="BT12" s="428"/>
      <c r="BU12" s="429"/>
      <c r="BV12" s="427">
        <v>0</v>
      </c>
      <c r="BW12" s="428"/>
      <c r="BX12" s="428"/>
      <c r="BY12" s="428"/>
      <c r="BZ12" s="428"/>
      <c r="CA12" s="428"/>
      <c r="CB12" s="428"/>
      <c r="CC12" s="429"/>
      <c r="CD12" s="436" t="s">
        <v>71</v>
      </c>
      <c r="CE12" s="381"/>
      <c r="CF12" s="381"/>
      <c r="CG12" s="381"/>
      <c r="CH12" s="381"/>
      <c r="CI12" s="381"/>
      <c r="CJ12" s="381"/>
      <c r="CK12" s="381"/>
      <c r="CL12" s="381"/>
      <c r="CM12" s="381"/>
      <c r="CN12" s="381"/>
      <c r="CO12" s="381"/>
      <c r="CP12" s="381"/>
      <c r="CQ12" s="381"/>
      <c r="CR12" s="381"/>
      <c r="CS12" s="437"/>
      <c r="CT12" s="532" t="s">
        <v>64</v>
      </c>
      <c r="CU12" s="533"/>
      <c r="CV12" s="533"/>
      <c r="CW12" s="533"/>
      <c r="CX12" s="533"/>
      <c r="CY12" s="533"/>
      <c r="CZ12" s="533"/>
      <c r="DA12" s="534"/>
      <c r="DB12" s="532" t="s">
        <v>64</v>
      </c>
      <c r="DC12" s="533"/>
      <c r="DD12" s="533"/>
      <c r="DE12" s="533"/>
      <c r="DF12" s="533"/>
      <c r="DG12" s="533"/>
      <c r="DH12" s="533"/>
      <c r="DI12" s="534"/>
    </row>
    <row r="13" spans="1:119" ht="18.75" customHeight="1" x14ac:dyDescent="0.2">
      <c r="A13" s="39"/>
      <c r="B13" s="538"/>
      <c r="C13" s="539"/>
      <c r="D13" s="539"/>
      <c r="E13" s="539"/>
      <c r="F13" s="539"/>
      <c r="G13" s="539"/>
      <c r="H13" s="539"/>
      <c r="I13" s="539"/>
      <c r="J13" s="539"/>
      <c r="K13" s="540"/>
      <c r="L13" s="54"/>
      <c r="M13" s="520" t="s">
        <v>72</v>
      </c>
      <c r="N13" s="521"/>
      <c r="O13" s="521"/>
      <c r="P13" s="521"/>
      <c r="Q13" s="522"/>
      <c r="R13" s="523">
        <v>53034</v>
      </c>
      <c r="S13" s="524"/>
      <c r="T13" s="524"/>
      <c r="U13" s="524"/>
      <c r="V13" s="525"/>
      <c r="W13" s="508" t="s">
        <v>73</v>
      </c>
      <c r="X13" s="441"/>
      <c r="Y13" s="441"/>
      <c r="Z13" s="441"/>
      <c r="AA13" s="441"/>
      <c r="AB13" s="442"/>
      <c r="AC13" s="403">
        <v>2535</v>
      </c>
      <c r="AD13" s="404"/>
      <c r="AE13" s="404"/>
      <c r="AF13" s="404"/>
      <c r="AG13" s="405"/>
      <c r="AH13" s="403">
        <v>3021</v>
      </c>
      <c r="AI13" s="404"/>
      <c r="AJ13" s="404"/>
      <c r="AK13" s="404"/>
      <c r="AL13" s="406"/>
      <c r="AM13" s="497" t="s">
        <v>74</v>
      </c>
      <c r="AN13" s="401"/>
      <c r="AO13" s="401"/>
      <c r="AP13" s="401"/>
      <c r="AQ13" s="401"/>
      <c r="AR13" s="401"/>
      <c r="AS13" s="401"/>
      <c r="AT13" s="402"/>
      <c r="AU13" s="477" t="s">
        <v>56</v>
      </c>
      <c r="AV13" s="478"/>
      <c r="AW13" s="478"/>
      <c r="AX13" s="478"/>
      <c r="AY13" s="407" t="s">
        <v>75</v>
      </c>
      <c r="AZ13" s="408"/>
      <c r="BA13" s="408"/>
      <c r="BB13" s="408"/>
      <c r="BC13" s="408"/>
      <c r="BD13" s="408"/>
      <c r="BE13" s="408"/>
      <c r="BF13" s="408"/>
      <c r="BG13" s="408"/>
      <c r="BH13" s="408"/>
      <c r="BI13" s="408"/>
      <c r="BJ13" s="408"/>
      <c r="BK13" s="408"/>
      <c r="BL13" s="408"/>
      <c r="BM13" s="409"/>
      <c r="BN13" s="427">
        <v>-211163</v>
      </c>
      <c r="BO13" s="428"/>
      <c r="BP13" s="428"/>
      <c r="BQ13" s="428"/>
      <c r="BR13" s="428"/>
      <c r="BS13" s="428"/>
      <c r="BT13" s="428"/>
      <c r="BU13" s="429"/>
      <c r="BV13" s="427">
        <v>1847045</v>
      </c>
      <c r="BW13" s="428"/>
      <c r="BX13" s="428"/>
      <c r="BY13" s="428"/>
      <c r="BZ13" s="428"/>
      <c r="CA13" s="428"/>
      <c r="CB13" s="428"/>
      <c r="CC13" s="429"/>
      <c r="CD13" s="436" t="s">
        <v>76</v>
      </c>
      <c r="CE13" s="381"/>
      <c r="CF13" s="381"/>
      <c r="CG13" s="381"/>
      <c r="CH13" s="381"/>
      <c r="CI13" s="381"/>
      <c r="CJ13" s="381"/>
      <c r="CK13" s="381"/>
      <c r="CL13" s="381"/>
      <c r="CM13" s="381"/>
      <c r="CN13" s="381"/>
      <c r="CO13" s="381"/>
      <c r="CP13" s="381"/>
      <c r="CQ13" s="381"/>
      <c r="CR13" s="381"/>
      <c r="CS13" s="437"/>
      <c r="CT13" s="397">
        <v>11.9</v>
      </c>
      <c r="CU13" s="398"/>
      <c r="CV13" s="398"/>
      <c r="CW13" s="398"/>
      <c r="CX13" s="398"/>
      <c r="CY13" s="398"/>
      <c r="CZ13" s="398"/>
      <c r="DA13" s="399"/>
      <c r="DB13" s="397">
        <v>12</v>
      </c>
      <c r="DC13" s="398"/>
      <c r="DD13" s="398"/>
      <c r="DE13" s="398"/>
      <c r="DF13" s="398"/>
      <c r="DG13" s="398"/>
      <c r="DH13" s="398"/>
      <c r="DI13" s="399"/>
    </row>
    <row r="14" spans="1:119" ht="18.75" customHeight="1" thickBot="1" x14ac:dyDescent="0.25">
      <c r="A14" s="39"/>
      <c r="B14" s="538"/>
      <c r="C14" s="539"/>
      <c r="D14" s="539"/>
      <c r="E14" s="539"/>
      <c r="F14" s="539"/>
      <c r="G14" s="539"/>
      <c r="H14" s="539"/>
      <c r="I14" s="539"/>
      <c r="J14" s="539"/>
      <c r="K14" s="540"/>
      <c r="L14" s="513" t="s">
        <v>77</v>
      </c>
      <c r="M14" s="530"/>
      <c r="N14" s="530"/>
      <c r="O14" s="530"/>
      <c r="P14" s="530"/>
      <c r="Q14" s="531"/>
      <c r="R14" s="523">
        <v>54765</v>
      </c>
      <c r="S14" s="524"/>
      <c r="T14" s="524"/>
      <c r="U14" s="524"/>
      <c r="V14" s="525"/>
      <c r="W14" s="526"/>
      <c r="X14" s="444"/>
      <c r="Y14" s="444"/>
      <c r="Z14" s="444"/>
      <c r="AA14" s="444"/>
      <c r="AB14" s="445"/>
      <c r="AC14" s="516">
        <v>8.9</v>
      </c>
      <c r="AD14" s="517"/>
      <c r="AE14" s="517"/>
      <c r="AF14" s="517"/>
      <c r="AG14" s="518"/>
      <c r="AH14" s="516">
        <v>10</v>
      </c>
      <c r="AI14" s="517"/>
      <c r="AJ14" s="517"/>
      <c r="AK14" s="517"/>
      <c r="AL14" s="519"/>
      <c r="AM14" s="497"/>
      <c r="AN14" s="401"/>
      <c r="AO14" s="401"/>
      <c r="AP14" s="401"/>
      <c r="AQ14" s="401"/>
      <c r="AR14" s="401"/>
      <c r="AS14" s="401"/>
      <c r="AT14" s="402"/>
      <c r="AU14" s="477"/>
      <c r="AV14" s="478"/>
      <c r="AW14" s="478"/>
      <c r="AX14" s="478"/>
      <c r="AY14" s="407"/>
      <c r="AZ14" s="408"/>
      <c r="BA14" s="408"/>
      <c r="BB14" s="408"/>
      <c r="BC14" s="408"/>
      <c r="BD14" s="408"/>
      <c r="BE14" s="408"/>
      <c r="BF14" s="408"/>
      <c r="BG14" s="408"/>
      <c r="BH14" s="408"/>
      <c r="BI14" s="408"/>
      <c r="BJ14" s="408"/>
      <c r="BK14" s="408"/>
      <c r="BL14" s="408"/>
      <c r="BM14" s="409"/>
      <c r="BN14" s="427"/>
      <c r="BO14" s="428"/>
      <c r="BP14" s="428"/>
      <c r="BQ14" s="428"/>
      <c r="BR14" s="428"/>
      <c r="BS14" s="428"/>
      <c r="BT14" s="428"/>
      <c r="BU14" s="429"/>
      <c r="BV14" s="427"/>
      <c r="BW14" s="428"/>
      <c r="BX14" s="428"/>
      <c r="BY14" s="428"/>
      <c r="BZ14" s="428"/>
      <c r="CA14" s="428"/>
      <c r="CB14" s="428"/>
      <c r="CC14" s="429"/>
      <c r="CD14" s="433" t="s">
        <v>78</v>
      </c>
      <c r="CE14" s="434"/>
      <c r="CF14" s="434"/>
      <c r="CG14" s="434"/>
      <c r="CH14" s="434"/>
      <c r="CI14" s="434"/>
      <c r="CJ14" s="434"/>
      <c r="CK14" s="434"/>
      <c r="CL14" s="434"/>
      <c r="CM14" s="434"/>
      <c r="CN14" s="434"/>
      <c r="CO14" s="434"/>
      <c r="CP14" s="434"/>
      <c r="CQ14" s="434"/>
      <c r="CR14" s="434"/>
      <c r="CS14" s="435"/>
      <c r="CT14" s="527">
        <v>69.599999999999994</v>
      </c>
      <c r="CU14" s="528"/>
      <c r="CV14" s="528"/>
      <c r="CW14" s="528"/>
      <c r="CX14" s="528"/>
      <c r="CY14" s="528"/>
      <c r="CZ14" s="528"/>
      <c r="DA14" s="529"/>
      <c r="DB14" s="527">
        <v>75.599999999999994</v>
      </c>
      <c r="DC14" s="528"/>
      <c r="DD14" s="528"/>
      <c r="DE14" s="528"/>
      <c r="DF14" s="528"/>
      <c r="DG14" s="528"/>
      <c r="DH14" s="528"/>
      <c r="DI14" s="529"/>
    </row>
    <row r="15" spans="1:119" ht="18.75" customHeight="1" x14ac:dyDescent="0.2">
      <c r="A15" s="39"/>
      <c r="B15" s="538"/>
      <c r="C15" s="539"/>
      <c r="D15" s="539"/>
      <c r="E15" s="539"/>
      <c r="F15" s="539"/>
      <c r="G15" s="539"/>
      <c r="H15" s="539"/>
      <c r="I15" s="539"/>
      <c r="J15" s="539"/>
      <c r="K15" s="540"/>
      <c r="L15" s="54"/>
      <c r="M15" s="520" t="s">
        <v>72</v>
      </c>
      <c r="N15" s="521"/>
      <c r="O15" s="521"/>
      <c r="P15" s="521"/>
      <c r="Q15" s="522"/>
      <c r="R15" s="523">
        <v>54405</v>
      </c>
      <c r="S15" s="524"/>
      <c r="T15" s="524"/>
      <c r="U15" s="524"/>
      <c r="V15" s="525"/>
      <c r="W15" s="508" t="s">
        <v>79</v>
      </c>
      <c r="X15" s="441"/>
      <c r="Y15" s="441"/>
      <c r="Z15" s="441"/>
      <c r="AA15" s="441"/>
      <c r="AB15" s="442"/>
      <c r="AC15" s="403">
        <v>8996</v>
      </c>
      <c r="AD15" s="404"/>
      <c r="AE15" s="404"/>
      <c r="AF15" s="404"/>
      <c r="AG15" s="405"/>
      <c r="AH15" s="403">
        <v>9507</v>
      </c>
      <c r="AI15" s="404"/>
      <c r="AJ15" s="404"/>
      <c r="AK15" s="404"/>
      <c r="AL15" s="406"/>
      <c r="AM15" s="497"/>
      <c r="AN15" s="401"/>
      <c r="AO15" s="401"/>
      <c r="AP15" s="401"/>
      <c r="AQ15" s="401"/>
      <c r="AR15" s="401"/>
      <c r="AS15" s="401"/>
      <c r="AT15" s="402"/>
      <c r="AU15" s="477"/>
      <c r="AV15" s="478"/>
      <c r="AW15" s="478"/>
      <c r="AX15" s="478"/>
      <c r="AY15" s="419" t="s">
        <v>80</v>
      </c>
      <c r="AZ15" s="420"/>
      <c r="BA15" s="420"/>
      <c r="BB15" s="420"/>
      <c r="BC15" s="420"/>
      <c r="BD15" s="420"/>
      <c r="BE15" s="420"/>
      <c r="BF15" s="420"/>
      <c r="BG15" s="420"/>
      <c r="BH15" s="420"/>
      <c r="BI15" s="420"/>
      <c r="BJ15" s="420"/>
      <c r="BK15" s="420"/>
      <c r="BL15" s="420"/>
      <c r="BM15" s="421"/>
      <c r="BN15" s="422">
        <v>6853782</v>
      </c>
      <c r="BO15" s="423"/>
      <c r="BP15" s="423"/>
      <c r="BQ15" s="423"/>
      <c r="BR15" s="423"/>
      <c r="BS15" s="423"/>
      <c r="BT15" s="423"/>
      <c r="BU15" s="424"/>
      <c r="BV15" s="422">
        <v>6802311</v>
      </c>
      <c r="BW15" s="423"/>
      <c r="BX15" s="423"/>
      <c r="BY15" s="423"/>
      <c r="BZ15" s="423"/>
      <c r="CA15" s="423"/>
      <c r="CB15" s="423"/>
      <c r="CC15" s="424"/>
      <c r="CD15" s="510" t="s">
        <v>81</v>
      </c>
      <c r="CE15" s="511"/>
      <c r="CF15" s="511"/>
      <c r="CG15" s="511"/>
      <c r="CH15" s="511"/>
      <c r="CI15" s="511"/>
      <c r="CJ15" s="511"/>
      <c r="CK15" s="511"/>
      <c r="CL15" s="511"/>
      <c r="CM15" s="511"/>
      <c r="CN15" s="511"/>
      <c r="CO15" s="511"/>
      <c r="CP15" s="511"/>
      <c r="CQ15" s="511"/>
      <c r="CR15" s="511"/>
      <c r="CS15" s="512"/>
      <c r="CT15" s="55"/>
      <c r="CU15" s="56"/>
      <c r="CV15" s="56"/>
      <c r="CW15" s="56"/>
      <c r="CX15" s="56"/>
      <c r="CY15" s="56"/>
      <c r="CZ15" s="56"/>
      <c r="DA15" s="57"/>
      <c r="DB15" s="55"/>
      <c r="DC15" s="56"/>
      <c r="DD15" s="56"/>
      <c r="DE15" s="56"/>
      <c r="DF15" s="56"/>
      <c r="DG15" s="56"/>
      <c r="DH15" s="56"/>
      <c r="DI15" s="57"/>
    </row>
    <row r="16" spans="1:119" ht="18.75" customHeight="1" x14ac:dyDescent="0.2">
      <c r="A16" s="39"/>
      <c r="B16" s="538"/>
      <c r="C16" s="539"/>
      <c r="D16" s="539"/>
      <c r="E16" s="539"/>
      <c r="F16" s="539"/>
      <c r="G16" s="539"/>
      <c r="H16" s="539"/>
      <c r="I16" s="539"/>
      <c r="J16" s="539"/>
      <c r="K16" s="540"/>
      <c r="L16" s="513" t="s">
        <v>82</v>
      </c>
      <c r="M16" s="514"/>
      <c r="N16" s="514"/>
      <c r="O16" s="514"/>
      <c r="P16" s="514"/>
      <c r="Q16" s="515"/>
      <c r="R16" s="505" t="s">
        <v>83</v>
      </c>
      <c r="S16" s="506"/>
      <c r="T16" s="506"/>
      <c r="U16" s="506"/>
      <c r="V16" s="507"/>
      <c r="W16" s="526"/>
      <c r="X16" s="444"/>
      <c r="Y16" s="444"/>
      <c r="Z16" s="444"/>
      <c r="AA16" s="444"/>
      <c r="AB16" s="445"/>
      <c r="AC16" s="516">
        <v>31.6</v>
      </c>
      <c r="AD16" s="517"/>
      <c r="AE16" s="517"/>
      <c r="AF16" s="517"/>
      <c r="AG16" s="518"/>
      <c r="AH16" s="516">
        <v>31.6</v>
      </c>
      <c r="AI16" s="517"/>
      <c r="AJ16" s="517"/>
      <c r="AK16" s="517"/>
      <c r="AL16" s="519"/>
      <c r="AM16" s="497"/>
      <c r="AN16" s="401"/>
      <c r="AO16" s="401"/>
      <c r="AP16" s="401"/>
      <c r="AQ16" s="401"/>
      <c r="AR16" s="401"/>
      <c r="AS16" s="401"/>
      <c r="AT16" s="402"/>
      <c r="AU16" s="477"/>
      <c r="AV16" s="478"/>
      <c r="AW16" s="478"/>
      <c r="AX16" s="478"/>
      <c r="AY16" s="407" t="s">
        <v>84</v>
      </c>
      <c r="AZ16" s="408"/>
      <c r="BA16" s="408"/>
      <c r="BB16" s="408"/>
      <c r="BC16" s="408"/>
      <c r="BD16" s="408"/>
      <c r="BE16" s="408"/>
      <c r="BF16" s="408"/>
      <c r="BG16" s="408"/>
      <c r="BH16" s="408"/>
      <c r="BI16" s="408"/>
      <c r="BJ16" s="408"/>
      <c r="BK16" s="408"/>
      <c r="BL16" s="408"/>
      <c r="BM16" s="409"/>
      <c r="BN16" s="427">
        <v>20426050</v>
      </c>
      <c r="BO16" s="428"/>
      <c r="BP16" s="428"/>
      <c r="BQ16" s="428"/>
      <c r="BR16" s="428"/>
      <c r="BS16" s="428"/>
      <c r="BT16" s="428"/>
      <c r="BU16" s="429"/>
      <c r="BV16" s="427">
        <v>20145314</v>
      </c>
      <c r="BW16" s="428"/>
      <c r="BX16" s="428"/>
      <c r="BY16" s="428"/>
      <c r="BZ16" s="428"/>
      <c r="CA16" s="428"/>
      <c r="CB16" s="428"/>
      <c r="CC16" s="429"/>
      <c r="CD16" s="48"/>
      <c r="CE16" s="425"/>
      <c r="CF16" s="425"/>
      <c r="CG16" s="425"/>
      <c r="CH16" s="425"/>
      <c r="CI16" s="425"/>
      <c r="CJ16" s="425"/>
      <c r="CK16" s="425"/>
      <c r="CL16" s="425"/>
      <c r="CM16" s="425"/>
      <c r="CN16" s="425"/>
      <c r="CO16" s="425"/>
      <c r="CP16" s="425"/>
      <c r="CQ16" s="425"/>
      <c r="CR16" s="425"/>
      <c r="CS16" s="426"/>
      <c r="CT16" s="397"/>
      <c r="CU16" s="398"/>
      <c r="CV16" s="398"/>
      <c r="CW16" s="398"/>
      <c r="CX16" s="398"/>
      <c r="CY16" s="398"/>
      <c r="CZ16" s="398"/>
      <c r="DA16" s="399"/>
      <c r="DB16" s="397"/>
      <c r="DC16" s="398"/>
      <c r="DD16" s="398"/>
      <c r="DE16" s="398"/>
      <c r="DF16" s="398"/>
      <c r="DG16" s="398"/>
      <c r="DH16" s="398"/>
      <c r="DI16" s="399"/>
    </row>
    <row r="17" spans="1:113" ht="18.75" customHeight="1" thickBot="1" x14ac:dyDescent="0.25">
      <c r="A17" s="39"/>
      <c r="B17" s="541"/>
      <c r="C17" s="542"/>
      <c r="D17" s="542"/>
      <c r="E17" s="542"/>
      <c r="F17" s="542"/>
      <c r="G17" s="542"/>
      <c r="H17" s="542"/>
      <c r="I17" s="542"/>
      <c r="J17" s="542"/>
      <c r="K17" s="543"/>
      <c r="L17" s="58"/>
      <c r="M17" s="502" t="s">
        <v>85</v>
      </c>
      <c r="N17" s="503"/>
      <c r="O17" s="503"/>
      <c r="P17" s="503"/>
      <c r="Q17" s="504"/>
      <c r="R17" s="505" t="s">
        <v>86</v>
      </c>
      <c r="S17" s="506"/>
      <c r="T17" s="506"/>
      <c r="U17" s="506"/>
      <c r="V17" s="507"/>
      <c r="W17" s="508" t="s">
        <v>87</v>
      </c>
      <c r="X17" s="441"/>
      <c r="Y17" s="441"/>
      <c r="Z17" s="441"/>
      <c r="AA17" s="441"/>
      <c r="AB17" s="442"/>
      <c r="AC17" s="403">
        <v>16921</v>
      </c>
      <c r="AD17" s="404"/>
      <c r="AE17" s="404"/>
      <c r="AF17" s="404"/>
      <c r="AG17" s="405"/>
      <c r="AH17" s="403">
        <v>17582</v>
      </c>
      <c r="AI17" s="404"/>
      <c r="AJ17" s="404"/>
      <c r="AK17" s="404"/>
      <c r="AL17" s="406"/>
      <c r="AM17" s="497"/>
      <c r="AN17" s="401"/>
      <c r="AO17" s="401"/>
      <c r="AP17" s="401"/>
      <c r="AQ17" s="401"/>
      <c r="AR17" s="401"/>
      <c r="AS17" s="401"/>
      <c r="AT17" s="402"/>
      <c r="AU17" s="477"/>
      <c r="AV17" s="478"/>
      <c r="AW17" s="478"/>
      <c r="AX17" s="478"/>
      <c r="AY17" s="407" t="s">
        <v>88</v>
      </c>
      <c r="AZ17" s="408"/>
      <c r="BA17" s="408"/>
      <c r="BB17" s="408"/>
      <c r="BC17" s="408"/>
      <c r="BD17" s="408"/>
      <c r="BE17" s="408"/>
      <c r="BF17" s="408"/>
      <c r="BG17" s="408"/>
      <c r="BH17" s="408"/>
      <c r="BI17" s="408"/>
      <c r="BJ17" s="408"/>
      <c r="BK17" s="408"/>
      <c r="BL17" s="408"/>
      <c r="BM17" s="409"/>
      <c r="BN17" s="427">
        <v>8528994</v>
      </c>
      <c r="BO17" s="428"/>
      <c r="BP17" s="428"/>
      <c r="BQ17" s="428"/>
      <c r="BR17" s="428"/>
      <c r="BS17" s="428"/>
      <c r="BT17" s="428"/>
      <c r="BU17" s="429"/>
      <c r="BV17" s="427">
        <v>8464369</v>
      </c>
      <c r="BW17" s="428"/>
      <c r="BX17" s="428"/>
      <c r="BY17" s="428"/>
      <c r="BZ17" s="428"/>
      <c r="CA17" s="428"/>
      <c r="CB17" s="428"/>
      <c r="CC17" s="429"/>
      <c r="CD17" s="48"/>
      <c r="CE17" s="425"/>
      <c r="CF17" s="425"/>
      <c r="CG17" s="425"/>
      <c r="CH17" s="425"/>
      <c r="CI17" s="425"/>
      <c r="CJ17" s="425"/>
      <c r="CK17" s="425"/>
      <c r="CL17" s="425"/>
      <c r="CM17" s="425"/>
      <c r="CN17" s="425"/>
      <c r="CO17" s="425"/>
      <c r="CP17" s="425"/>
      <c r="CQ17" s="425"/>
      <c r="CR17" s="425"/>
      <c r="CS17" s="426"/>
      <c r="CT17" s="397"/>
      <c r="CU17" s="398"/>
      <c r="CV17" s="398"/>
      <c r="CW17" s="398"/>
      <c r="CX17" s="398"/>
      <c r="CY17" s="398"/>
      <c r="CZ17" s="398"/>
      <c r="DA17" s="399"/>
      <c r="DB17" s="397"/>
      <c r="DC17" s="398"/>
      <c r="DD17" s="398"/>
      <c r="DE17" s="398"/>
      <c r="DF17" s="398"/>
      <c r="DG17" s="398"/>
      <c r="DH17" s="398"/>
      <c r="DI17" s="399"/>
    </row>
    <row r="18" spans="1:113" ht="18.75" customHeight="1" thickBot="1" x14ac:dyDescent="0.25">
      <c r="A18" s="39"/>
      <c r="B18" s="479" t="s">
        <v>89</v>
      </c>
      <c r="C18" s="480"/>
      <c r="D18" s="480"/>
      <c r="E18" s="481"/>
      <c r="F18" s="481"/>
      <c r="G18" s="481"/>
      <c r="H18" s="481"/>
      <c r="I18" s="481"/>
      <c r="J18" s="481"/>
      <c r="K18" s="481"/>
      <c r="L18" s="498">
        <v>1174.17</v>
      </c>
      <c r="M18" s="498"/>
      <c r="N18" s="498"/>
      <c r="O18" s="498"/>
      <c r="P18" s="498"/>
      <c r="Q18" s="498"/>
      <c r="R18" s="499"/>
      <c r="S18" s="499"/>
      <c r="T18" s="499"/>
      <c r="U18" s="499"/>
      <c r="V18" s="500"/>
      <c r="W18" s="493"/>
      <c r="X18" s="494"/>
      <c r="Y18" s="494"/>
      <c r="Z18" s="494"/>
      <c r="AA18" s="494"/>
      <c r="AB18" s="509"/>
      <c r="AC18" s="391">
        <v>59.5</v>
      </c>
      <c r="AD18" s="392"/>
      <c r="AE18" s="392"/>
      <c r="AF18" s="392"/>
      <c r="AG18" s="501"/>
      <c r="AH18" s="391">
        <v>58.4</v>
      </c>
      <c r="AI18" s="392"/>
      <c r="AJ18" s="392"/>
      <c r="AK18" s="392"/>
      <c r="AL18" s="393"/>
      <c r="AM18" s="497"/>
      <c r="AN18" s="401"/>
      <c r="AO18" s="401"/>
      <c r="AP18" s="401"/>
      <c r="AQ18" s="401"/>
      <c r="AR18" s="401"/>
      <c r="AS18" s="401"/>
      <c r="AT18" s="402"/>
      <c r="AU18" s="477"/>
      <c r="AV18" s="478"/>
      <c r="AW18" s="478"/>
      <c r="AX18" s="478"/>
      <c r="AY18" s="407" t="s">
        <v>90</v>
      </c>
      <c r="AZ18" s="408"/>
      <c r="BA18" s="408"/>
      <c r="BB18" s="408"/>
      <c r="BC18" s="408"/>
      <c r="BD18" s="408"/>
      <c r="BE18" s="408"/>
      <c r="BF18" s="408"/>
      <c r="BG18" s="408"/>
      <c r="BH18" s="408"/>
      <c r="BI18" s="408"/>
      <c r="BJ18" s="408"/>
      <c r="BK18" s="408"/>
      <c r="BL18" s="408"/>
      <c r="BM18" s="409"/>
      <c r="BN18" s="427">
        <v>20567461</v>
      </c>
      <c r="BO18" s="428"/>
      <c r="BP18" s="428"/>
      <c r="BQ18" s="428"/>
      <c r="BR18" s="428"/>
      <c r="BS18" s="428"/>
      <c r="BT18" s="428"/>
      <c r="BU18" s="429"/>
      <c r="BV18" s="427">
        <v>20511231</v>
      </c>
      <c r="BW18" s="428"/>
      <c r="BX18" s="428"/>
      <c r="BY18" s="428"/>
      <c r="BZ18" s="428"/>
      <c r="CA18" s="428"/>
      <c r="CB18" s="428"/>
      <c r="CC18" s="429"/>
      <c r="CD18" s="48"/>
      <c r="CE18" s="425"/>
      <c r="CF18" s="425"/>
      <c r="CG18" s="425"/>
      <c r="CH18" s="425"/>
      <c r="CI18" s="425"/>
      <c r="CJ18" s="425"/>
      <c r="CK18" s="425"/>
      <c r="CL18" s="425"/>
      <c r="CM18" s="425"/>
      <c r="CN18" s="425"/>
      <c r="CO18" s="425"/>
      <c r="CP18" s="425"/>
      <c r="CQ18" s="425"/>
      <c r="CR18" s="425"/>
      <c r="CS18" s="426"/>
      <c r="CT18" s="397"/>
      <c r="CU18" s="398"/>
      <c r="CV18" s="398"/>
      <c r="CW18" s="398"/>
      <c r="CX18" s="398"/>
      <c r="CY18" s="398"/>
      <c r="CZ18" s="398"/>
      <c r="DA18" s="399"/>
      <c r="DB18" s="397"/>
      <c r="DC18" s="398"/>
      <c r="DD18" s="398"/>
      <c r="DE18" s="398"/>
      <c r="DF18" s="398"/>
      <c r="DG18" s="398"/>
      <c r="DH18" s="398"/>
      <c r="DI18" s="399"/>
    </row>
    <row r="19" spans="1:113" ht="18.75" customHeight="1" thickBot="1" x14ac:dyDescent="0.25">
      <c r="A19" s="39"/>
      <c r="B19" s="479" t="s">
        <v>91</v>
      </c>
      <c r="C19" s="480"/>
      <c r="D19" s="480"/>
      <c r="E19" s="481"/>
      <c r="F19" s="481"/>
      <c r="G19" s="481"/>
      <c r="H19" s="481"/>
      <c r="I19" s="481"/>
      <c r="J19" s="481"/>
      <c r="K19" s="481"/>
      <c r="L19" s="482">
        <v>49</v>
      </c>
      <c r="M19" s="482"/>
      <c r="N19" s="482"/>
      <c r="O19" s="482"/>
      <c r="P19" s="482"/>
      <c r="Q19" s="482"/>
      <c r="R19" s="483"/>
      <c r="S19" s="483"/>
      <c r="T19" s="483"/>
      <c r="U19" s="483"/>
      <c r="V19" s="484"/>
      <c r="W19" s="491"/>
      <c r="X19" s="492"/>
      <c r="Y19" s="492"/>
      <c r="Z19" s="492"/>
      <c r="AA19" s="492"/>
      <c r="AB19" s="492"/>
      <c r="AC19" s="495"/>
      <c r="AD19" s="495"/>
      <c r="AE19" s="495"/>
      <c r="AF19" s="495"/>
      <c r="AG19" s="495"/>
      <c r="AH19" s="495"/>
      <c r="AI19" s="495"/>
      <c r="AJ19" s="495"/>
      <c r="AK19" s="495"/>
      <c r="AL19" s="496"/>
      <c r="AM19" s="497"/>
      <c r="AN19" s="401"/>
      <c r="AO19" s="401"/>
      <c r="AP19" s="401"/>
      <c r="AQ19" s="401"/>
      <c r="AR19" s="401"/>
      <c r="AS19" s="401"/>
      <c r="AT19" s="402"/>
      <c r="AU19" s="477"/>
      <c r="AV19" s="478"/>
      <c r="AW19" s="478"/>
      <c r="AX19" s="478"/>
      <c r="AY19" s="407" t="s">
        <v>92</v>
      </c>
      <c r="AZ19" s="408"/>
      <c r="BA19" s="408"/>
      <c r="BB19" s="408"/>
      <c r="BC19" s="408"/>
      <c r="BD19" s="408"/>
      <c r="BE19" s="408"/>
      <c r="BF19" s="408"/>
      <c r="BG19" s="408"/>
      <c r="BH19" s="408"/>
      <c r="BI19" s="408"/>
      <c r="BJ19" s="408"/>
      <c r="BK19" s="408"/>
      <c r="BL19" s="408"/>
      <c r="BM19" s="409"/>
      <c r="BN19" s="427">
        <v>30392307</v>
      </c>
      <c r="BO19" s="428"/>
      <c r="BP19" s="428"/>
      <c r="BQ19" s="428"/>
      <c r="BR19" s="428"/>
      <c r="BS19" s="428"/>
      <c r="BT19" s="428"/>
      <c r="BU19" s="429"/>
      <c r="BV19" s="427">
        <v>29205486</v>
      </c>
      <c r="BW19" s="428"/>
      <c r="BX19" s="428"/>
      <c r="BY19" s="428"/>
      <c r="BZ19" s="428"/>
      <c r="CA19" s="428"/>
      <c r="CB19" s="428"/>
      <c r="CC19" s="429"/>
      <c r="CD19" s="48"/>
      <c r="CE19" s="425"/>
      <c r="CF19" s="425"/>
      <c r="CG19" s="425"/>
      <c r="CH19" s="425"/>
      <c r="CI19" s="425"/>
      <c r="CJ19" s="425"/>
      <c r="CK19" s="425"/>
      <c r="CL19" s="425"/>
      <c r="CM19" s="425"/>
      <c r="CN19" s="425"/>
      <c r="CO19" s="425"/>
      <c r="CP19" s="425"/>
      <c r="CQ19" s="425"/>
      <c r="CR19" s="425"/>
      <c r="CS19" s="426"/>
      <c r="CT19" s="397"/>
      <c r="CU19" s="398"/>
      <c r="CV19" s="398"/>
      <c r="CW19" s="398"/>
      <c r="CX19" s="398"/>
      <c r="CY19" s="398"/>
      <c r="CZ19" s="398"/>
      <c r="DA19" s="399"/>
      <c r="DB19" s="397"/>
      <c r="DC19" s="398"/>
      <c r="DD19" s="398"/>
      <c r="DE19" s="398"/>
      <c r="DF19" s="398"/>
      <c r="DG19" s="398"/>
      <c r="DH19" s="398"/>
      <c r="DI19" s="399"/>
    </row>
    <row r="20" spans="1:113" ht="18.75" customHeight="1" thickBot="1" x14ac:dyDescent="0.25">
      <c r="A20" s="39"/>
      <c r="B20" s="479" t="s">
        <v>93</v>
      </c>
      <c r="C20" s="480"/>
      <c r="D20" s="480"/>
      <c r="E20" s="481"/>
      <c r="F20" s="481"/>
      <c r="G20" s="481"/>
      <c r="H20" s="481"/>
      <c r="I20" s="481"/>
      <c r="J20" s="481"/>
      <c r="K20" s="481"/>
      <c r="L20" s="482">
        <v>21549</v>
      </c>
      <c r="M20" s="482"/>
      <c r="N20" s="482"/>
      <c r="O20" s="482"/>
      <c r="P20" s="482"/>
      <c r="Q20" s="482"/>
      <c r="R20" s="483"/>
      <c r="S20" s="483"/>
      <c r="T20" s="483"/>
      <c r="U20" s="483"/>
      <c r="V20" s="484"/>
      <c r="W20" s="493"/>
      <c r="X20" s="494"/>
      <c r="Y20" s="494"/>
      <c r="Z20" s="494"/>
      <c r="AA20" s="494"/>
      <c r="AB20" s="494"/>
      <c r="AC20" s="485"/>
      <c r="AD20" s="485"/>
      <c r="AE20" s="485"/>
      <c r="AF20" s="485"/>
      <c r="AG20" s="485"/>
      <c r="AH20" s="485"/>
      <c r="AI20" s="485"/>
      <c r="AJ20" s="485"/>
      <c r="AK20" s="485"/>
      <c r="AL20" s="486"/>
      <c r="AM20" s="487"/>
      <c r="AN20" s="383"/>
      <c r="AO20" s="383"/>
      <c r="AP20" s="383"/>
      <c r="AQ20" s="383"/>
      <c r="AR20" s="383"/>
      <c r="AS20" s="383"/>
      <c r="AT20" s="384"/>
      <c r="AU20" s="488"/>
      <c r="AV20" s="489"/>
      <c r="AW20" s="489"/>
      <c r="AX20" s="490"/>
      <c r="AY20" s="407"/>
      <c r="AZ20" s="408"/>
      <c r="BA20" s="408"/>
      <c r="BB20" s="408"/>
      <c r="BC20" s="408"/>
      <c r="BD20" s="408"/>
      <c r="BE20" s="408"/>
      <c r="BF20" s="408"/>
      <c r="BG20" s="408"/>
      <c r="BH20" s="408"/>
      <c r="BI20" s="408"/>
      <c r="BJ20" s="408"/>
      <c r="BK20" s="408"/>
      <c r="BL20" s="408"/>
      <c r="BM20" s="409"/>
      <c r="BN20" s="427"/>
      <c r="BO20" s="428"/>
      <c r="BP20" s="428"/>
      <c r="BQ20" s="428"/>
      <c r="BR20" s="428"/>
      <c r="BS20" s="428"/>
      <c r="BT20" s="428"/>
      <c r="BU20" s="429"/>
      <c r="BV20" s="427"/>
      <c r="BW20" s="428"/>
      <c r="BX20" s="428"/>
      <c r="BY20" s="428"/>
      <c r="BZ20" s="428"/>
      <c r="CA20" s="428"/>
      <c r="CB20" s="428"/>
      <c r="CC20" s="429"/>
      <c r="CD20" s="48"/>
      <c r="CE20" s="425"/>
      <c r="CF20" s="425"/>
      <c r="CG20" s="425"/>
      <c r="CH20" s="425"/>
      <c r="CI20" s="425"/>
      <c r="CJ20" s="425"/>
      <c r="CK20" s="425"/>
      <c r="CL20" s="425"/>
      <c r="CM20" s="425"/>
      <c r="CN20" s="425"/>
      <c r="CO20" s="425"/>
      <c r="CP20" s="425"/>
      <c r="CQ20" s="425"/>
      <c r="CR20" s="425"/>
      <c r="CS20" s="426"/>
      <c r="CT20" s="397"/>
      <c r="CU20" s="398"/>
      <c r="CV20" s="398"/>
      <c r="CW20" s="398"/>
      <c r="CX20" s="398"/>
      <c r="CY20" s="398"/>
      <c r="CZ20" s="398"/>
      <c r="DA20" s="399"/>
      <c r="DB20" s="397"/>
      <c r="DC20" s="398"/>
      <c r="DD20" s="398"/>
      <c r="DE20" s="398"/>
      <c r="DF20" s="398"/>
      <c r="DG20" s="398"/>
      <c r="DH20" s="398"/>
      <c r="DI20" s="399"/>
    </row>
    <row r="21" spans="1:113" ht="18.75" customHeight="1" thickBot="1" x14ac:dyDescent="0.25">
      <c r="A21" s="39"/>
      <c r="B21" s="457" t="s">
        <v>94</v>
      </c>
      <c r="C21" s="458"/>
      <c r="D21" s="458"/>
      <c r="E21" s="458"/>
      <c r="F21" s="458"/>
      <c r="G21" s="458"/>
      <c r="H21" s="458"/>
      <c r="I21" s="458"/>
      <c r="J21" s="458"/>
      <c r="K21" s="458"/>
      <c r="L21" s="458"/>
      <c r="M21" s="458"/>
      <c r="N21" s="458"/>
      <c r="O21" s="458"/>
      <c r="P21" s="458"/>
      <c r="Q21" s="458"/>
      <c r="R21" s="458"/>
      <c r="S21" s="458"/>
      <c r="T21" s="458"/>
      <c r="U21" s="458"/>
      <c r="V21" s="458"/>
      <c r="W21" s="458"/>
      <c r="X21" s="458"/>
      <c r="Y21" s="458"/>
      <c r="Z21" s="458"/>
      <c r="AA21" s="458"/>
      <c r="AB21" s="458"/>
      <c r="AC21" s="458"/>
      <c r="AD21" s="458"/>
      <c r="AE21" s="458"/>
      <c r="AF21" s="458"/>
      <c r="AG21" s="458"/>
      <c r="AH21" s="458"/>
      <c r="AI21" s="458"/>
      <c r="AJ21" s="458"/>
      <c r="AK21" s="458"/>
      <c r="AL21" s="458"/>
      <c r="AM21" s="458"/>
      <c r="AN21" s="458"/>
      <c r="AO21" s="458"/>
      <c r="AP21" s="458"/>
      <c r="AQ21" s="458"/>
      <c r="AR21" s="458"/>
      <c r="AS21" s="458"/>
      <c r="AT21" s="458"/>
      <c r="AU21" s="458"/>
      <c r="AV21" s="458"/>
      <c r="AW21" s="458"/>
      <c r="AX21" s="459"/>
      <c r="AY21" s="394"/>
      <c r="AZ21" s="395"/>
      <c r="BA21" s="395"/>
      <c r="BB21" s="395"/>
      <c r="BC21" s="395"/>
      <c r="BD21" s="395"/>
      <c r="BE21" s="395"/>
      <c r="BF21" s="395"/>
      <c r="BG21" s="395"/>
      <c r="BH21" s="395"/>
      <c r="BI21" s="395"/>
      <c r="BJ21" s="395"/>
      <c r="BK21" s="395"/>
      <c r="BL21" s="395"/>
      <c r="BM21" s="396"/>
      <c r="BN21" s="430"/>
      <c r="BO21" s="431"/>
      <c r="BP21" s="431"/>
      <c r="BQ21" s="431"/>
      <c r="BR21" s="431"/>
      <c r="BS21" s="431"/>
      <c r="BT21" s="431"/>
      <c r="BU21" s="432"/>
      <c r="BV21" s="430"/>
      <c r="BW21" s="431"/>
      <c r="BX21" s="431"/>
      <c r="BY21" s="431"/>
      <c r="BZ21" s="431"/>
      <c r="CA21" s="431"/>
      <c r="CB21" s="431"/>
      <c r="CC21" s="432"/>
      <c r="CD21" s="48"/>
      <c r="CE21" s="425"/>
      <c r="CF21" s="425"/>
      <c r="CG21" s="425"/>
      <c r="CH21" s="425"/>
      <c r="CI21" s="425"/>
      <c r="CJ21" s="425"/>
      <c r="CK21" s="425"/>
      <c r="CL21" s="425"/>
      <c r="CM21" s="425"/>
      <c r="CN21" s="425"/>
      <c r="CO21" s="425"/>
      <c r="CP21" s="425"/>
      <c r="CQ21" s="425"/>
      <c r="CR21" s="425"/>
      <c r="CS21" s="426"/>
      <c r="CT21" s="397"/>
      <c r="CU21" s="398"/>
      <c r="CV21" s="398"/>
      <c r="CW21" s="398"/>
      <c r="CX21" s="398"/>
      <c r="CY21" s="398"/>
      <c r="CZ21" s="398"/>
      <c r="DA21" s="399"/>
      <c r="DB21" s="397"/>
      <c r="DC21" s="398"/>
      <c r="DD21" s="398"/>
      <c r="DE21" s="398"/>
      <c r="DF21" s="398"/>
      <c r="DG21" s="398"/>
      <c r="DH21" s="398"/>
      <c r="DI21" s="399"/>
    </row>
    <row r="22" spans="1:113" ht="18.75" customHeight="1" x14ac:dyDescent="0.2">
      <c r="A22" s="39"/>
      <c r="B22" s="460" t="s">
        <v>95</v>
      </c>
      <c r="C22" s="461"/>
      <c r="D22" s="462"/>
      <c r="E22" s="469" t="s">
        <v>24</v>
      </c>
      <c r="F22" s="441"/>
      <c r="G22" s="441"/>
      <c r="H22" s="441"/>
      <c r="I22" s="441"/>
      <c r="J22" s="441"/>
      <c r="K22" s="442"/>
      <c r="L22" s="469" t="s">
        <v>96</v>
      </c>
      <c r="M22" s="441"/>
      <c r="N22" s="441"/>
      <c r="O22" s="441"/>
      <c r="P22" s="442"/>
      <c r="Q22" s="451" t="s">
        <v>97</v>
      </c>
      <c r="R22" s="452"/>
      <c r="S22" s="452"/>
      <c r="T22" s="452"/>
      <c r="U22" s="452"/>
      <c r="V22" s="470"/>
      <c r="W22" s="472" t="s">
        <v>98</v>
      </c>
      <c r="X22" s="461"/>
      <c r="Y22" s="462"/>
      <c r="Z22" s="469" t="s">
        <v>24</v>
      </c>
      <c r="AA22" s="441"/>
      <c r="AB22" s="441"/>
      <c r="AC22" s="441"/>
      <c r="AD22" s="441"/>
      <c r="AE22" s="441"/>
      <c r="AF22" s="441"/>
      <c r="AG22" s="442"/>
      <c r="AH22" s="440" t="s">
        <v>99</v>
      </c>
      <c r="AI22" s="441"/>
      <c r="AJ22" s="441"/>
      <c r="AK22" s="441"/>
      <c r="AL22" s="442"/>
      <c r="AM22" s="440" t="s">
        <v>100</v>
      </c>
      <c r="AN22" s="446"/>
      <c r="AO22" s="446"/>
      <c r="AP22" s="446"/>
      <c r="AQ22" s="446"/>
      <c r="AR22" s="447"/>
      <c r="AS22" s="451" t="s">
        <v>97</v>
      </c>
      <c r="AT22" s="452"/>
      <c r="AU22" s="452"/>
      <c r="AV22" s="452"/>
      <c r="AW22" s="452"/>
      <c r="AX22" s="453"/>
      <c r="AY22" s="419" t="s">
        <v>101</v>
      </c>
      <c r="AZ22" s="420"/>
      <c r="BA22" s="420"/>
      <c r="BB22" s="420"/>
      <c r="BC22" s="420"/>
      <c r="BD22" s="420"/>
      <c r="BE22" s="420"/>
      <c r="BF22" s="420"/>
      <c r="BG22" s="420"/>
      <c r="BH22" s="420"/>
      <c r="BI22" s="420"/>
      <c r="BJ22" s="420"/>
      <c r="BK22" s="420"/>
      <c r="BL22" s="420"/>
      <c r="BM22" s="421"/>
      <c r="BN22" s="422">
        <v>32747206</v>
      </c>
      <c r="BO22" s="423"/>
      <c r="BP22" s="423"/>
      <c r="BQ22" s="423"/>
      <c r="BR22" s="423"/>
      <c r="BS22" s="423"/>
      <c r="BT22" s="423"/>
      <c r="BU22" s="424"/>
      <c r="BV22" s="422">
        <v>32500315</v>
      </c>
      <c r="BW22" s="423"/>
      <c r="BX22" s="423"/>
      <c r="BY22" s="423"/>
      <c r="BZ22" s="423"/>
      <c r="CA22" s="423"/>
      <c r="CB22" s="423"/>
      <c r="CC22" s="424"/>
      <c r="CD22" s="48"/>
      <c r="CE22" s="425"/>
      <c r="CF22" s="425"/>
      <c r="CG22" s="425"/>
      <c r="CH22" s="425"/>
      <c r="CI22" s="425"/>
      <c r="CJ22" s="425"/>
      <c r="CK22" s="425"/>
      <c r="CL22" s="425"/>
      <c r="CM22" s="425"/>
      <c r="CN22" s="425"/>
      <c r="CO22" s="425"/>
      <c r="CP22" s="425"/>
      <c r="CQ22" s="425"/>
      <c r="CR22" s="425"/>
      <c r="CS22" s="426"/>
      <c r="CT22" s="397"/>
      <c r="CU22" s="398"/>
      <c r="CV22" s="398"/>
      <c r="CW22" s="398"/>
      <c r="CX22" s="398"/>
      <c r="CY22" s="398"/>
      <c r="CZ22" s="398"/>
      <c r="DA22" s="399"/>
      <c r="DB22" s="397"/>
      <c r="DC22" s="398"/>
      <c r="DD22" s="398"/>
      <c r="DE22" s="398"/>
      <c r="DF22" s="398"/>
      <c r="DG22" s="398"/>
      <c r="DH22" s="398"/>
      <c r="DI22" s="399"/>
    </row>
    <row r="23" spans="1:113" ht="18.75" customHeight="1" x14ac:dyDescent="0.2">
      <c r="A23" s="39"/>
      <c r="B23" s="463"/>
      <c r="C23" s="464"/>
      <c r="D23" s="465"/>
      <c r="E23" s="443"/>
      <c r="F23" s="444"/>
      <c r="G23" s="444"/>
      <c r="H23" s="444"/>
      <c r="I23" s="444"/>
      <c r="J23" s="444"/>
      <c r="K23" s="445"/>
      <c r="L23" s="443"/>
      <c r="M23" s="444"/>
      <c r="N23" s="444"/>
      <c r="O23" s="444"/>
      <c r="P23" s="445"/>
      <c r="Q23" s="454"/>
      <c r="R23" s="455"/>
      <c r="S23" s="455"/>
      <c r="T23" s="455"/>
      <c r="U23" s="455"/>
      <c r="V23" s="471"/>
      <c r="W23" s="473"/>
      <c r="X23" s="464"/>
      <c r="Y23" s="465"/>
      <c r="Z23" s="443"/>
      <c r="AA23" s="444"/>
      <c r="AB23" s="444"/>
      <c r="AC23" s="444"/>
      <c r="AD23" s="444"/>
      <c r="AE23" s="444"/>
      <c r="AF23" s="444"/>
      <c r="AG23" s="445"/>
      <c r="AH23" s="443"/>
      <c r="AI23" s="444"/>
      <c r="AJ23" s="444"/>
      <c r="AK23" s="444"/>
      <c r="AL23" s="445"/>
      <c r="AM23" s="448"/>
      <c r="AN23" s="449"/>
      <c r="AO23" s="449"/>
      <c r="AP23" s="449"/>
      <c r="AQ23" s="449"/>
      <c r="AR23" s="450"/>
      <c r="AS23" s="454"/>
      <c r="AT23" s="455"/>
      <c r="AU23" s="455"/>
      <c r="AV23" s="455"/>
      <c r="AW23" s="455"/>
      <c r="AX23" s="456"/>
      <c r="AY23" s="407" t="s">
        <v>102</v>
      </c>
      <c r="AZ23" s="408"/>
      <c r="BA23" s="408"/>
      <c r="BB23" s="408"/>
      <c r="BC23" s="408"/>
      <c r="BD23" s="408"/>
      <c r="BE23" s="408"/>
      <c r="BF23" s="408"/>
      <c r="BG23" s="408"/>
      <c r="BH23" s="408"/>
      <c r="BI23" s="408"/>
      <c r="BJ23" s="408"/>
      <c r="BK23" s="408"/>
      <c r="BL23" s="408"/>
      <c r="BM23" s="409"/>
      <c r="BN23" s="427">
        <v>30726812</v>
      </c>
      <c r="BO23" s="428"/>
      <c r="BP23" s="428"/>
      <c r="BQ23" s="428"/>
      <c r="BR23" s="428"/>
      <c r="BS23" s="428"/>
      <c r="BT23" s="428"/>
      <c r="BU23" s="429"/>
      <c r="BV23" s="427">
        <v>31201211</v>
      </c>
      <c r="BW23" s="428"/>
      <c r="BX23" s="428"/>
      <c r="BY23" s="428"/>
      <c r="BZ23" s="428"/>
      <c r="CA23" s="428"/>
      <c r="CB23" s="428"/>
      <c r="CC23" s="429"/>
      <c r="CD23" s="48"/>
      <c r="CE23" s="425"/>
      <c r="CF23" s="425"/>
      <c r="CG23" s="425"/>
      <c r="CH23" s="425"/>
      <c r="CI23" s="425"/>
      <c r="CJ23" s="425"/>
      <c r="CK23" s="425"/>
      <c r="CL23" s="425"/>
      <c r="CM23" s="425"/>
      <c r="CN23" s="425"/>
      <c r="CO23" s="425"/>
      <c r="CP23" s="425"/>
      <c r="CQ23" s="425"/>
      <c r="CR23" s="425"/>
      <c r="CS23" s="426"/>
      <c r="CT23" s="397"/>
      <c r="CU23" s="398"/>
      <c r="CV23" s="398"/>
      <c r="CW23" s="398"/>
      <c r="CX23" s="398"/>
      <c r="CY23" s="398"/>
      <c r="CZ23" s="398"/>
      <c r="DA23" s="399"/>
      <c r="DB23" s="397"/>
      <c r="DC23" s="398"/>
      <c r="DD23" s="398"/>
      <c r="DE23" s="398"/>
      <c r="DF23" s="398"/>
      <c r="DG23" s="398"/>
      <c r="DH23" s="398"/>
      <c r="DI23" s="399"/>
    </row>
    <row r="24" spans="1:113" ht="18.75" customHeight="1" thickBot="1" x14ac:dyDescent="0.25">
      <c r="A24" s="39"/>
      <c r="B24" s="463"/>
      <c r="C24" s="464"/>
      <c r="D24" s="465"/>
      <c r="E24" s="400" t="s">
        <v>103</v>
      </c>
      <c r="F24" s="401"/>
      <c r="G24" s="401"/>
      <c r="H24" s="401"/>
      <c r="I24" s="401"/>
      <c r="J24" s="401"/>
      <c r="K24" s="402"/>
      <c r="L24" s="403">
        <v>1</v>
      </c>
      <c r="M24" s="404"/>
      <c r="N24" s="404"/>
      <c r="O24" s="404"/>
      <c r="P24" s="405"/>
      <c r="Q24" s="403">
        <v>8124</v>
      </c>
      <c r="R24" s="404"/>
      <c r="S24" s="404"/>
      <c r="T24" s="404"/>
      <c r="U24" s="404"/>
      <c r="V24" s="405"/>
      <c r="W24" s="473"/>
      <c r="X24" s="464"/>
      <c r="Y24" s="465"/>
      <c r="Z24" s="400" t="s">
        <v>104</v>
      </c>
      <c r="AA24" s="401"/>
      <c r="AB24" s="401"/>
      <c r="AC24" s="401"/>
      <c r="AD24" s="401"/>
      <c r="AE24" s="401"/>
      <c r="AF24" s="401"/>
      <c r="AG24" s="402"/>
      <c r="AH24" s="403">
        <v>685</v>
      </c>
      <c r="AI24" s="404"/>
      <c r="AJ24" s="404"/>
      <c r="AK24" s="404"/>
      <c r="AL24" s="405"/>
      <c r="AM24" s="403">
        <v>2118020</v>
      </c>
      <c r="AN24" s="404"/>
      <c r="AO24" s="404"/>
      <c r="AP24" s="404"/>
      <c r="AQ24" s="404"/>
      <c r="AR24" s="405"/>
      <c r="AS24" s="403">
        <v>3092</v>
      </c>
      <c r="AT24" s="404"/>
      <c r="AU24" s="404"/>
      <c r="AV24" s="404"/>
      <c r="AW24" s="404"/>
      <c r="AX24" s="406"/>
      <c r="AY24" s="394" t="s">
        <v>105</v>
      </c>
      <c r="AZ24" s="395"/>
      <c r="BA24" s="395"/>
      <c r="BB24" s="395"/>
      <c r="BC24" s="395"/>
      <c r="BD24" s="395"/>
      <c r="BE24" s="395"/>
      <c r="BF24" s="395"/>
      <c r="BG24" s="395"/>
      <c r="BH24" s="395"/>
      <c r="BI24" s="395"/>
      <c r="BJ24" s="395"/>
      <c r="BK24" s="395"/>
      <c r="BL24" s="395"/>
      <c r="BM24" s="396"/>
      <c r="BN24" s="427">
        <v>23400518</v>
      </c>
      <c r="BO24" s="428"/>
      <c r="BP24" s="428"/>
      <c r="BQ24" s="428"/>
      <c r="BR24" s="428"/>
      <c r="BS24" s="428"/>
      <c r="BT24" s="428"/>
      <c r="BU24" s="429"/>
      <c r="BV24" s="427">
        <v>22088195</v>
      </c>
      <c r="BW24" s="428"/>
      <c r="BX24" s="428"/>
      <c r="BY24" s="428"/>
      <c r="BZ24" s="428"/>
      <c r="CA24" s="428"/>
      <c r="CB24" s="428"/>
      <c r="CC24" s="429"/>
      <c r="CD24" s="48"/>
      <c r="CE24" s="425"/>
      <c r="CF24" s="425"/>
      <c r="CG24" s="425"/>
      <c r="CH24" s="425"/>
      <c r="CI24" s="425"/>
      <c r="CJ24" s="425"/>
      <c r="CK24" s="425"/>
      <c r="CL24" s="425"/>
      <c r="CM24" s="425"/>
      <c r="CN24" s="425"/>
      <c r="CO24" s="425"/>
      <c r="CP24" s="425"/>
      <c r="CQ24" s="425"/>
      <c r="CR24" s="425"/>
      <c r="CS24" s="426"/>
      <c r="CT24" s="397"/>
      <c r="CU24" s="398"/>
      <c r="CV24" s="398"/>
      <c r="CW24" s="398"/>
      <c r="CX24" s="398"/>
      <c r="CY24" s="398"/>
      <c r="CZ24" s="398"/>
      <c r="DA24" s="399"/>
      <c r="DB24" s="397"/>
      <c r="DC24" s="398"/>
      <c r="DD24" s="398"/>
      <c r="DE24" s="398"/>
      <c r="DF24" s="398"/>
      <c r="DG24" s="398"/>
      <c r="DH24" s="398"/>
      <c r="DI24" s="399"/>
    </row>
    <row r="25" spans="1:113" ht="18.75" customHeight="1" x14ac:dyDescent="0.2">
      <c r="A25" s="39"/>
      <c r="B25" s="463"/>
      <c r="C25" s="464"/>
      <c r="D25" s="465"/>
      <c r="E25" s="400" t="s">
        <v>106</v>
      </c>
      <c r="F25" s="401"/>
      <c r="G25" s="401"/>
      <c r="H25" s="401"/>
      <c r="I25" s="401"/>
      <c r="J25" s="401"/>
      <c r="K25" s="402"/>
      <c r="L25" s="403">
        <v>1</v>
      </c>
      <c r="M25" s="404"/>
      <c r="N25" s="404"/>
      <c r="O25" s="404"/>
      <c r="P25" s="405"/>
      <c r="Q25" s="403">
        <v>6235</v>
      </c>
      <c r="R25" s="404"/>
      <c r="S25" s="404"/>
      <c r="T25" s="404"/>
      <c r="U25" s="404"/>
      <c r="V25" s="405"/>
      <c r="W25" s="473"/>
      <c r="X25" s="464"/>
      <c r="Y25" s="465"/>
      <c r="Z25" s="400" t="s">
        <v>107</v>
      </c>
      <c r="AA25" s="401"/>
      <c r="AB25" s="401"/>
      <c r="AC25" s="401"/>
      <c r="AD25" s="401"/>
      <c r="AE25" s="401"/>
      <c r="AF25" s="401"/>
      <c r="AG25" s="402"/>
      <c r="AH25" s="403">
        <v>137</v>
      </c>
      <c r="AI25" s="404"/>
      <c r="AJ25" s="404"/>
      <c r="AK25" s="404"/>
      <c r="AL25" s="405"/>
      <c r="AM25" s="403">
        <v>413740</v>
      </c>
      <c r="AN25" s="404"/>
      <c r="AO25" s="404"/>
      <c r="AP25" s="404"/>
      <c r="AQ25" s="404"/>
      <c r="AR25" s="405"/>
      <c r="AS25" s="403">
        <v>3020</v>
      </c>
      <c r="AT25" s="404"/>
      <c r="AU25" s="404"/>
      <c r="AV25" s="404"/>
      <c r="AW25" s="404"/>
      <c r="AX25" s="406"/>
      <c r="AY25" s="419" t="s">
        <v>108</v>
      </c>
      <c r="AZ25" s="420"/>
      <c r="BA25" s="420"/>
      <c r="BB25" s="420"/>
      <c r="BC25" s="420"/>
      <c r="BD25" s="420"/>
      <c r="BE25" s="420"/>
      <c r="BF25" s="420"/>
      <c r="BG25" s="420"/>
      <c r="BH25" s="420"/>
      <c r="BI25" s="420"/>
      <c r="BJ25" s="420"/>
      <c r="BK25" s="420"/>
      <c r="BL25" s="420"/>
      <c r="BM25" s="421"/>
      <c r="BN25" s="422">
        <v>9462927</v>
      </c>
      <c r="BO25" s="423"/>
      <c r="BP25" s="423"/>
      <c r="BQ25" s="423"/>
      <c r="BR25" s="423"/>
      <c r="BS25" s="423"/>
      <c r="BT25" s="423"/>
      <c r="BU25" s="424"/>
      <c r="BV25" s="422">
        <v>9931696</v>
      </c>
      <c r="BW25" s="423"/>
      <c r="BX25" s="423"/>
      <c r="BY25" s="423"/>
      <c r="BZ25" s="423"/>
      <c r="CA25" s="423"/>
      <c r="CB25" s="423"/>
      <c r="CC25" s="424"/>
      <c r="CD25" s="48"/>
      <c r="CE25" s="425"/>
      <c r="CF25" s="425"/>
      <c r="CG25" s="425"/>
      <c r="CH25" s="425"/>
      <c r="CI25" s="425"/>
      <c r="CJ25" s="425"/>
      <c r="CK25" s="425"/>
      <c r="CL25" s="425"/>
      <c r="CM25" s="425"/>
      <c r="CN25" s="425"/>
      <c r="CO25" s="425"/>
      <c r="CP25" s="425"/>
      <c r="CQ25" s="425"/>
      <c r="CR25" s="425"/>
      <c r="CS25" s="426"/>
      <c r="CT25" s="397"/>
      <c r="CU25" s="398"/>
      <c r="CV25" s="398"/>
      <c r="CW25" s="398"/>
      <c r="CX25" s="398"/>
      <c r="CY25" s="398"/>
      <c r="CZ25" s="398"/>
      <c r="DA25" s="399"/>
      <c r="DB25" s="397"/>
      <c r="DC25" s="398"/>
      <c r="DD25" s="398"/>
      <c r="DE25" s="398"/>
      <c r="DF25" s="398"/>
      <c r="DG25" s="398"/>
      <c r="DH25" s="398"/>
      <c r="DI25" s="399"/>
    </row>
    <row r="26" spans="1:113" ht="18.75" customHeight="1" x14ac:dyDescent="0.2">
      <c r="A26" s="39"/>
      <c r="B26" s="463"/>
      <c r="C26" s="464"/>
      <c r="D26" s="465"/>
      <c r="E26" s="400" t="s">
        <v>109</v>
      </c>
      <c r="F26" s="401"/>
      <c r="G26" s="401"/>
      <c r="H26" s="401"/>
      <c r="I26" s="401"/>
      <c r="J26" s="401"/>
      <c r="K26" s="402"/>
      <c r="L26" s="403">
        <v>1</v>
      </c>
      <c r="M26" s="404"/>
      <c r="N26" s="404"/>
      <c r="O26" s="404"/>
      <c r="P26" s="405"/>
      <c r="Q26" s="403">
        <v>5535</v>
      </c>
      <c r="R26" s="404"/>
      <c r="S26" s="404"/>
      <c r="T26" s="404"/>
      <c r="U26" s="404"/>
      <c r="V26" s="405"/>
      <c r="W26" s="473"/>
      <c r="X26" s="464"/>
      <c r="Y26" s="465"/>
      <c r="Z26" s="400" t="s">
        <v>110</v>
      </c>
      <c r="AA26" s="438"/>
      <c r="AB26" s="438"/>
      <c r="AC26" s="438"/>
      <c r="AD26" s="438"/>
      <c r="AE26" s="438"/>
      <c r="AF26" s="438"/>
      <c r="AG26" s="439"/>
      <c r="AH26" s="403">
        <v>44</v>
      </c>
      <c r="AI26" s="404"/>
      <c r="AJ26" s="404"/>
      <c r="AK26" s="404"/>
      <c r="AL26" s="405"/>
      <c r="AM26" s="403">
        <v>137016</v>
      </c>
      <c r="AN26" s="404"/>
      <c r="AO26" s="404"/>
      <c r="AP26" s="404"/>
      <c r="AQ26" s="404"/>
      <c r="AR26" s="405"/>
      <c r="AS26" s="403">
        <v>3114</v>
      </c>
      <c r="AT26" s="404"/>
      <c r="AU26" s="404"/>
      <c r="AV26" s="404"/>
      <c r="AW26" s="404"/>
      <c r="AX26" s="406"/>
      <c r="AY26" s="436" t="s">
        <v>111</v>
      </c>
      <c r="AZ26" s="381"/>
      <c r="BA26" s="381"/>
      <c r="BB26" s="381"/>
      <c r="BC26" s="381"/>
      <c r="BD26" s="381"/>
      <c r="BE26" s="381"/>
      <c r="BF26" s="381"/>
      <c r="BG26" s="381"/>
      <c r="BH26" s="381"/>
      <c r="BI26" s="381"/>
      <c r="BJ26" s="381"/>
      <c r="BK26" s="381"/>
      <c r="BL26" s="381"/>
      <c r="BM26" s="437"/>
      <c r="BN26" s="427" t="s">
        <v>64</v>
      </c>
      <c r="BO26" s="428"/>
      <c r="BP26" s="428"/>
      <c r="BQ26" s="428"/>
      <c r="BR26" s="428"/>
      <c r="BS26" s="428"/>
      <c r="BT26" s="428"/>
      <c r="BU26" s="429"/>
      <c r="BV26" s="427" t="s">
        <v>64</v>
      </c>
      <c r="BW26" s="428"/>
      <c r="BX26" s="428"/>
      <c r="BY26" s="428"/>
      <c r="BZ26" s="428"/>
      <c r="CA26" s="428"/>
      <c r="CB26" s="428"/>
      <c r="CC26" s="429"/>
      <c r="CD26" s="48"/>
      <c r="CE26" s="425"/>
      <c r="CF26" s="425"/>
      <c r="CG26" s="425"/>
      <c r="CH26" s="425"/>
      <c r="CI26" s="425"/>
      <c r="CJ26" s="425"/>
      <c r="CK26" s="425"/>
      <c r="CL26" s="425"/>
      <c r="CM26" s="425"/>
      <c r="CN26" s="425"/>
      <c r="CO26" s="425"/>
      <c r="CP26" s="425"/>
      <c r="CQ26" s="425"/>
      <c r="CR26" s="425"/>
      <c r="CS26" s="426"/>
      <c r="CT26" s="397"/>
      <c r="CU26" s="398"/>
      <c r="CV26" s="398"/>
      <c r="CW26" s="398"/>
      <c r="CX26" s="398"/>
      <c r="CY26" s="398"/>
      <c r="CZ26" s="398"/>
      <c r="DA26" s="399"/>
      <c r="DB26" s="397"/>
      <c r="DC26" s="398"/>
      <c r="DD26" s="398"/>
      <c r="DE26" s="398"/>
      <c r="DF26" s="398"/>
      <c r="DG26" s="398"/>
      <c r="DH26" s="398"/>
      <c r="DI26" s="399"/>
    </row>
    <row r="27" spans="1:113" ht="18.75" customHeight="1" thickBot="1" x14ac:dyDescent="0.25">
      <c r="A27" s="39"/>
      <c r="B27" s="463"/>
      <c r="C27" s="464"/>
      <c r="D27" s="465"/>
      <c r="E27" s="400" t="s">
        <v>112</v>
      </c>
      <c r="F27" s="401"/>
      <c r="G27" s="401"/>
      <c r="H27" s="401"/>
      <c r="I27" s="401"/>
      <c r="J27" s="401"/>
      <c r="K27" s="402"/>
      <c r="L27" s="403">
        <v>1</v>
      </c>
      <c r="M27" s="404"/>
      <c r="N27" s="404"/>
      <c r="O27" s="404"/>
      <c r="P27" s="405"/>
      <c r="Q27" s="403">
        <v>3769</v>
      </c>
      <c r="R27" s="404"/>
      <c r="S27" s="404"/>
      <c r="T27" s="404"/>
      <c r="U27" s="404"/>
      <c r="V27" s="405"/>
      <c r="W27" s="473"/>
      <c r="X27" s="464"/>
      <c r="Y27" s="465"/>
      <c r="Z27" s="400" t="s">
        <v>113</v>
      </c>
      <c r="AA27" s="401"/>
      <c r="AB27" s="401"/>
      <c r="AC27" s="401"/>
      <c r="AD27" s="401"/>
      <c r="AE27" s="401"/>
      <c r="AF27" s="401"/>
      <c r="AG27" s="402"/>
      <c r="AH27" s="403">
        <v>3</v>
      </c>
      <c r="AI27" s="404"/>
      <c r="AJ27" s="404"/>
      <c r="AK27" s="404"/>
      <c r="AL27" s="405"/>
      <c r="AM27" s="403">
        <v>12141</v>
      </c>
      <c r="AN27" s="404"/>
      <c r="AO27" s="404"/>
      <c r="AP27" s="404"/>
      <c r="AQ27" s="404"/>
      <c r="AR27" s="405"/>
      <c r="AS27" s="403">
        <v>4047</v>
      </c>
      <c r="AT27" s="404"/>
      <c r="AU27" s="404"/>
      <c r="AV27" s="404"/>
      <c r="AW27" s="404"/>
      <c r="AX27" s="406"/>
      <c r="AY27" s="433" t="s">
        <v>114</v>
      </c>
      <c r="AZ27" s="434"/>
      <c r="BA27" s="434"/>
      <c r="BB27" s="434"/>
      <c r="BC27" s="434"/>
      <c r="BD27" s="434"/>
      <c r="BE27" s="434"/>
      <c r="BF27" s="434"/>
      <c r="BG27" s="434"/>
      <c r="BH27" s="434"/>
      <c r="BI27" s="434"/>
      <c r="BJ27" s="434"/>
      <c r="BK27" s="434"/>
      <c r="BL27" s="434"/>
      <c r="BM27" s="435"/>
      <c r="BN27" s="430">
        <v>458305</v>
      </c>
      <c r="BO27" s="431"/>
      <c r="BP27" s="431"/>
      <c r="BQ27" s="431"/>
      <c r="BR27" s="431"/>
      <c r="BS27" s="431"/>
      <c r="BT27" s="431"/>
      <c r="BU27" s="432"/>
      <c r="BV27" s="430">
        <v>394186</v>
      </c>
      <c r="BW27" s="431"/>
      <c r="BX27" s="431"/>
      <c r="BY27" s="431"/>
      <c r="BZ27" s="431"/>
      <c r="CA27" s="431"/>
      <c r="CB27" s="431"/>
      <c r="CC27" s="432"/>
      <c r="CD27" s="42"/>
      <c r="CE27" s="425"/>
      <c r="CF27" s="425"/>
      <c r="CG27" s="425"/>
      <c r="CH27" s="425"/>
      <c r="CI27" s="425"/>
      <c r="CJ27" s="425"/>
      <c r="CK27" s="425"/>
      <c r="CL27" s="425"/>
      <c r="CM27" s="425"/>
      <c r="CN27" s="425"/>
      <c r="CO27" s="425"/>
      <c r="CP27" s="425"/>
      <c r="CQ27" s="425"/>
      <c r="CR27" s="425"/>
      <c r="CS27" s="426"/>
      <c r="CT27" s="397"/>
      <c r="CU27" s="398"/>
      <c r="CV27" s="398"/>
      <c r="CW27" s="398"/>
      <c r="CX27" s="398"/>
      <c r="CY27" s="398"/>
      <c r="CZ27" s="398"/>
      <c r="DA27" s="399"/>
      <c r="DB27" s="397"/>
      <c r="DC27" s="398"/>
      <c r="DD27" s="398"/>
      <c r="DE27" s="398"/>
      <c r="DF27" s="398"/>
      <c r="DG27" s="398"/>
      <c r="DH27" s="398"/>
      <c r="DI27" s="399"/>
    </row>
    <row r="28" spans="1:113" ht="18.75" customHeight="1" x14ac:dyDescent="0.2">
      <c r="A28" s="39"/>
      <c r="B28" s="463"/>
      <c r="C28" s="464"/>
      <c r="D28" s="465"/>
      <c r="E28" s="400" t="s">
        <v>115</v>
      </c>
      <c r="F28" s="401"/>
      <c r="G28" s="401"/>
      <c r="H28" s="401"/>
      <c r="I28" s="401"/>
      <c r="J28" s="401"/>
      <c r="K28" s="402"/>
      <c r="L28" s="403">
        <v>1</v>
      </c>
      <c r="M28" s="404"/>
      <c r="N28" s="404"/>
      <c r="O28" s="404"/>
      <c r="P28" s="405"/>
      <c r="Q28" s="403">
        <v>3097</v>
      </c>
      <c r="R28" s="404"/>
      <c r="S28" s="404"/>
      <c r="T28" s="404"/>
      <c r="U28" s="404"/>
      <c r="V28" s="405"/>
      <c r="W28" s="473"/>
      <c r="X28" s="464"/>
      <c r="Y28" s="465"/>
      <c r="Z28" s="400" t="s">
        <v>116</v>
      </c>
      <c r="AA28" s="401"/>
      <c r="AB28" s="401"/>
      <c r="AC28" s="401"/>
      <c r="AD28" s="401"/>
      <c r="AE28" s="401"/>
      <c r="AF28" s="401"/>
      <c r="AG28" s="402"/>
      <c r="AH28" s="403" t="s">
        <v>64</v>
      </c>
      <c r="AI28" s="404"/>
      <c r="AJ28" s="404"/>
      <c r="AK28" s="404"/>
      <c r="AL28" s="405"/>
      <c r="AM28" s="403" t="s">
        <v>64</v>
      </c>
      <c r="AN28" s="404"/>
      <c r="AO28" s="404"/>
      <c r="AP28" s="404"/>
      <c r="AQ28" s="404"/>
      <c r="AR28" s="405"/>
      <c r="AS28" s="403" t="s">
        <v>64</v>
      </c>
      <c r="AT28" s="404"/>
      <c r="AU28" s="404"/>
      <c r="AV28" s="404"/>
      <c r="AW28" s="404"/>
      <c r="AX28" s="406"/>
      <c r="AY28" s="410" t="s">
        <v>117</v>
      </c>
      <c r="AZ28" s="411"/>
      <c r="BA28" s="411"/>
      <c r="BB28" s="412"/>
      <c r="BC28" s="419" t="s">
        <v>118</v>
      </c>
      <c r="BD28" s="420"/>
      <c r="BE28" s="420"/>
      <c r="BF28" s="420"/>
      <c r="BG28" s="420"/>
      <c r="BH28" s="420"/>
      <c r="BI28" s="420"/>
      <c r="BJ28" s="420"/>
      <c r="BK28" s="420"/>
      <c r="BL28" s="420"/>
      <c r="BM28" s="421"/>
      <c r="BN28" s="422">
        <v>2807357</v>
      </c>
      <c r="BO28" s="423"/>
      <c r="BP28" s="423"/>
      <c r="BQ28" s="423"/>
      <c r="BR28" s="423"/>
      <c r="BS28" s="423"/>
      <c r="BT28" s="423"/>
      <c r="BU28" s="424"/>
      <c r="BV28" s="422">
        <v>2704104</v>
      </c>
      <c r="BW28" s="423"/>
      <c r="BX28" s="423"/>
      <c r="BY28" s="423"/>
      <c r="BZ28" s="423"/>
      <c r="CA28" s="423"/>
      <c r="CB28" s="423"/>
      <c r="CC28" s="424"/>
      <c r="CD28" s="48"/>
      <c r="CE28" s="425"/>
      <c r="CF28" s="425"/>
      <c r="CG28" s="425"/>
      <c r="CH28" s="425"/>
      <c r="CI28" s="425"/>
      <c r="CJ28" s="425"/>
      <c r="CK28" s="425"/>
      <c r="CL28" s="425"/>
      <c r="CM28" s="425"/>
      <c r="CN28" s="425"/>
      <c r="CO28" s="425"/>
      <c r="CP28" s="425"/>
      <c r="CQ28" s="425"/>
      <c r="CR28" s="425"/>
      <c r="CS28" s="426"/>
      <c r="CT28" s="397"/>
      <c r="CU28" s="398"/>
      <c r="CV28" s="398"/>
      <c r="CW28" s="398"/>
      <c r="CX28" s="398"/>
      <c r="CY28" s="398"/>
      <c r="CZ28" s="398"/>
      <c r="DA28" s="399"/>
      <c r="DB28" s="397"/>
      <c r="DC28" s="398"/>
      <c r="DD28" s="398"/>
      <c r="DE28" s="398"/>
      <c r="DF28" s="398"/>
      <c r="DG28" s="398"/>
      <c r="DH28" s="398"/>
      <c r="DI28" s="399"/>
    </row>
    <row r="29" spans="1:113" ht="18.75" customHeight="1" x14ac:dyDescent="0.2">
      <c r="A29" s="39"/>
      <c r="B29" s="463"/>
      <c r="C29" s="464"/>
      <c r="D29" s="465"/>
      <c r="E29" s="400" t="s">
        <v>119</v>
      </c>
      <c r="F29" s="401"/>
      <c r="G29" s="401"/>
      <c r="H29" s="401"/>
      <c r="I29" s="401"/>
      <c r="J29" s="401"/>
      <c r="K29" s="402"/>
      <c r="L29" s="403">
        <v>18</v>
      </c>
      <c r="M29" s="404"/>
      <c r="N29" s="404"/>
      <c r="O29" s="404"/>
      <c r="P29" s="405"/>
      <c r="Q29" s="403">
        <v>2866</v>
      </c>
      <c r="R29" s="404"/>
      <c r="S29" s="404"/>
      <c r="T29" s="404"/>
      <c r="U29" s="404"/>
      <c r="V29" s="405"/>
      <c r="W29" s="474"/>
      <c r="X29" s="475"/>
      <c r="Y29" s="476"/>
      <c r="Z29" s="400" t="s">
        <v>120</v>
      </c>
      <c r="AA29" s="401"/>
      <c r="AB29" s="401"/>
      <c r="AC29" s="401"/>
      <c r="AD29" s="401"/>
      <c r="AE29" s="401"/>
      <c r="AF29" s="401"/>
      <c r="AG29" s="402"/>
      <c r="AH29" s="403">
        <v>688</v>
      </c>
      <c r="AI29" s="404"/>
      <c r="AJ29" s="404"/>
      <c r="AK29" s="404"/>
      <c r="AL29" s="405"/>
      <c r="AM29" s="403">
        <v>2130161</v>
      </c>
      <c r="AN29" s="404"/>
      <c r="AO29" s="404"/>
      <c r="AP29" s="404"/>
      <c r="AQ29" s="404"/>
      <c r="AR29" s="405"/>
      <c r="AS29" s="403">
        <v>3096</v>
      </c>
      <c r="AT29" s="404"/>
      <c r="AU29" s="404"/>
      <c r="AV29" s="404"/>
      <c r="AW29" s="404"/>
      <c r="AX29" s="406"/>
      <c r="AY29" s="413"/>
      <c r="AZ29" s="414"/>
      <c r="BA29" s="414"/>
      <c r="BB29" s="415"/>
      <c r="BC29" s="407" t="s">
        <v>121</v>
      </c>
      <c r="BD29" s="408"/>
      <c r="BE29" s="408"/>
      <c r="BF29" s="408"/>
      <c r="BG29" s="408"/>
      <c r="BH29" s="408"/>
      <c r="BI29" s="408"/>
      <c r="BJ29" s="408"/>
      <c r="BK29" s="408"/>
      <c r="BL29" s="408"/>
      <c r="BM29" s="409"/>
      <c r="BN29" s="427">
        <v>1709145</v>
      </c>
      <c r="BO29" s="428"/>
      <c r="BP29" s="428"/>
      <c r="BQ29" s="428"/>
      <c r="BR29" s="428"/>
      <c r="BS29" s="428"/>
      <c r="BT29" s="428"/>
      <c r="BU29" s="429"/>
      <c r="BV29" s="427">
        <v>888729</v>
      </c>
      <c r="BW29" s="428"/>
      <c r="BX29" s="428"/>
      <c r="BY29" s="428"/>
      <c r="BZ29" s="428"/>
      <c r="CA29" s="428"/>
      <c r="CB29" s="428"/>
      <c r="CC29" s="429"/>
      <c r="CD29" s="42"/>
      <c r="CE29" s="425"/>
      <c r="CF29" s="425"/>
      <c r="CG29" s="425"/>
      <c r="CH29" s="425"/>
      <c r="CI29" s="425"/>
      <c r="CJ29" s="425"/>
      <c r="CK29" s="425"/>
      <c r="CL29" s="425"/>
      <c r="CM29" s="425"/>
      <c r="CN29" s="425"/>
      <c r="CO29" s="425"/>
      <c r="CP29" s="425"/>
      <c r="CQ29" s="425"/>
      <c r="CR29" s="425"/>
      <c r="CS29" s="426"/>
      <c r="CT29" s="397"/>
      <c r="CU29" s="398"/>
      <c r="CV29" s="398"/>
      <c r="CW29" s="398"/>
      <c r="CX29" s="398"/>
      <c r="CY29" s="398"/>
      <c r="CZ29" s="398"/>
      <c r="DA29" s="399"/>
      <c r="DB29" s="397"/>
      <c r="DC29" s="398"/>
      <c r="DD29" s="398"/>
      <c r="DE29" s="398"/>
      <c r="DF29" s="398"/>
      <c r="DG29" s="398"/>
      <c r="DH29" s="398"/>
      <c r="DI29" s="399"/>
    </row>
    <row r="30" spans="1:113" ht="18.75" customHeight="1" thickBot="1" x14ac:dyDescent="0.25">
      <c r="A30" s="39"/>
      <c r="B30" s="466"/>
      <c r="C30" s="467"/>
      <c r="D30" s="468"/>
      <c r="E30" s="382"/>
      <c r="F30" s="383"/>
      <c r="G30" s="383"/>
      <c r="H30" s="383"/>
      <c r="I30" s="383"/>
      <c r="J30" s="383"/>
      <c r="K30" s="384"/>
      <c r="L30" s="385"/>
      <c r="M30" s="386"/>
      <c r="N30" s="386"/>
      <c r="O30" s="386"/>
      <c r="P30" s="387"/>
      <c r="Q30" s="385"/>
      <c r="R30" s="386"/>
      <c r="S30" s="386"/>
      <c r="T30" s="386"/>
      <c r="U30" s="386"/>
      <c r="V30" s="387"/>
      <c r="W30" s="388" t="s">
        <v>122</v>
      </c>
      <c r="X30" s="389"/>
      <c r="Y30" s="389"/>
      <c r="Z30" s="389"/>
      <c r="AA30" s="389"/>
      <c r="AB30" s="389"/>
      <c r="AC30" s="389"/>
      <c r="AD30" s="389"/>
      <c r="AE30" s="389"/>
      <c r="AF30" s="389"/>
      <c r="AG30" s="390"/>
      <c r="AH30" s="391">
        <v>93</v>
      </c>
      <c r="AI30" s="392"/>
      <c r="AJ30" s="392"/>
      <c r="AK30" s="392"/>
      <c r="AL30" s="392"/>
      <c r="AM30" s="392"/>
      <c r="AN30" s="392"/>
      <c r="AO30" s="392"/>
      <c r="AP30" s="392"/>
      <c r="AQ30" s="392"/>
      <c r="AR30" s="392"/>
      <c r="AS30" s="392"/>
      <c r="AT30" s="392"/>
      <c r="AU30" s="392"/>
      <c r="AV30" s="392"/>
      <c r="AW30" s="392"/>
      <c r="AX30" s="393"/>
      <c r="AY30" s="416"/>
      <c r="AZ30" s="417"/>
      <c r="BA30" s="417"/>
      <c r="BB30" s="418"/>
      <c r="BC30" s="394" t="s">
        <v>123</v>
      </c>
      <c r="BD30" s="395"/>
      <c r="BE30" s="395"/>
      <c r="BF30" s="395"/>
      <c r="BG30" s="395"/>
      <c r="BH30" s="395"/>
      <c r="BI30" s="395"/>
      <c r="BJ30" s="395"/>
      <c r="BK30" s="395"/>
      <c r="BL30" s="395"/>
      <c r="BM30" s="396"/>
      <c r="BN30" s="430">
        <v>2092300</v>
      </c>
      <c r="BO30" s="431"/>
      <c r="BP30" s="431"/>
      <c r="BQ30" s="431"/>
      <c r="BR30" s="431"/>
      <c r="BS30" s="431"/>
      <c r="BT30" s="431"/>
      <c r="BU30" s="432"/>
      <c r="BV30" s="430">
        <v>2116459</v>
      </c>
      <c r="BW30" s="431"/>
      <c r="BX30" s="431"/>
      <c r="BY30" s="431"/>
      <c r="BZ30" s="431"/>
      <c r="CA30" s="431"/>
      <c r="CB30" s="431"/>
      <c r="CC30" s="432"/>
      <c r="CD30" s="50"/>
      <c r="CE30" s="59"/>
      <c r="CF30" s="59"/>
      <c r="CG30" s="59"/>
      <c r="CH30" s="59"/>
      <c r="CI30" s="59"/>
      <c r="CJ30" s="59"/>
      <c r="CK30" s="59"/>
      <c r="CL30" s="59"/>
      <c r="CM30" s="59"/>
      <c r="CN30" s="59"/>
      <c r="CO30" s="59"/>
      <c r="CP30" s="59"/>
      <c r="CQ30" s="59"/>
      <c r="CR30" s="59"/>
      <c r="CS30" s="60"/>
      <c r="CT30" s="61"/>
      <c r="CU30" s="62"/>
      <c r="CV30" s="62"/>
      <c r="CW30" s="62"/>
      <c r="CX30" s="62"/>
      <c r="CY30" s="62"/>
      <c r="CZ30" s="62"/>
      <c r="DA30" s="63"/>
      <c r="DB30" s="61"/>
      <c r="DC30" s="62"/>
      <c r="DD30" s="62"/>
      <c r="DE30" s="62"/>
      <c r="DF30" s="62"/>
      <c r="DG30" s="62"/>
      <c r="DH30" s="62"/>
      <c r="DI30" s="63"/>
    </row>
    <row r="31" spans="1:113" ht="13.5" customHeight="1" x14ac:dyDescent="0.2">
      <c r="A31" s="39"/>
      <c r="B31" s="64"/>
      <c r="DI31" s="65"/>
    </row>
    <row r="32" spans="1:113" ht="13.5" customHeight="1" x14ac:dyDescent="0.2">
      <c r="A32" s="39"/>
      <c r="B32" s="66"/>
      <c r="C32" s="380" t="s">
        <v>124</v>
      </c>
      <c r="D32" s="380"/>
      <c r="E32" s="380"/>
      <c r="F32" s="380"/>
      <c r="G32" s="380"/>
      <c r="H32" s="380"/>
      <c r="I32" s="380"/>
      <c r="J32" s="380"/>
      <c r="K32" s="380"/>
      <c r="L32" s="380"/>
      <c r="M32" s="380"/>
      <c r="N32" s="380"/>
      <c r="O32" s="380"/>
      <c r="P32" s="380"/>
      <c r="Q32" s="380"/>
      <c r="R32" s="380"/>
      <c r="S32" s="380"/>
      <c r="U32" s="381" t="s">
        <v>125</v>
      </c>
      <c r="V32" s="381"/>
      <c r="W32" s="381"/>
      <c r="X32" s="381"/>
      <c r="Y32" s="381"/>
      <c r="Z32" s="381"/>
      <c r="AA32" s="381"/>
      <c r="AB32" s="381"/>
      <c r="AC32" s="381"/>
      <c r="AD32" s="381"/>
      <c r="AE32" s="381"/>
      <c r="AF32" s="381"/>
      <c r="AG32" s="381"/>
      <c r="AH32" s="381"/>
      <c r="AI32" s="381"/>
      <c r="AJ32" s="381"/>
      <c r="AK32" s="381"/>
      <c r="AM32" s="381" t="s">
        <v>126</v>
      </c>
      <c r="AN32" s="381"/>
      <c r="AO32" s="381"/>
      <c r="AP32" s="381"/>
      <c r="AQ32" s="381"/>
      <c r="AR32" s="381"/>
      <c r="AS32" s="381"/>
      <c r="AT32" s="381"/>
      <c r="AU32" s="381"/>
      <c r="AV32" s="381"/>
      <c r="AW32" s="381"/>
      <c r="AX32" s="381"/>
      <c r="AY32" s="381"/>
      <c r="AZ32" s="381"/>
      <c r="BA32" s="381"/>
      <c r="BB32" s="381"/>
      <c r="BC32" s="381"/>
      <c r="BE32" s="381" t="s">
        <v>127</v>
      </c>
      <c r="BF32" s="381"/>
      <c r="BG32" s="381"/>
      <c r="BH32" s="381"/>
      <c r="BI32" s="381"/>
      <c r="BJ32" s="381"/>
      <c r="BK32" s="381"/>
      <c r="BL32" s="381"/>
      <c r="BM32" s="381"/>
      <c r="BN32" s="381"/>
      <c r="BO32" s="381"/>
      <c r="BP32" s="381"/>
      <c r="BQ32" s="381"/>
      <c r="BR32" s="381"/>
      <c r="BS32" s="381"/>
      <c r="BT32" s="381"/>
      <c r="BU32" s="381"/>
      <c r="BW32" s="381" t="s">
        <v>128</v>
      </c>
      <c r="BX32" s="381"/>
      <c r="BY32" s="381"/>
      <c r="BZ32" s="381"/>
      <c r="CA32" s="381"/>
      <c r="CB32" s="381"/>
      <c r="CC32" s="381"/>
      <c r="CD32" s="381"/>
      <c r="CE32" s="381"/>
      <c r="CF32" s="381"/>
      <c r="CG32" s="381"/>
      <c r="CH32" s="381"/>
      <c r="CI32" s="381"/>
      <c r="CJ32" s="381"/>
      <c r="CK32" s="381"/>
      <c r="CL32" s="381"/>
      <c r="CM32" s="381"/>
      <c r="CO32" s="381" t="s">
        <v>129</v>
      </c>
      <c r="CP32" s="381"/>
      <c r="CQ32" s="381"/>
      <c r="CR32" s="381"/>
      <c r="CS32" s="381"/>
      <c r="CT32" s="381"/>
      <c r="CU32" s="381"/>
      <c r="CV32" s="381"/>
      <c r="CW32" s="381"/>
      <c r="CX32" s="381"/>
      <c r="CY32" s="381"/>
      <c r="CZ32" s="381"/>
      <c r="DA32" s="381"/>
      <c r="DB32" s="381"/>
      <c r="DC32" s="381"/>
      <c r="DD32" s="381"/>
      <c r="DE32" s="381"/>
      <c r="DI32" s="65"/>
    </row>
    <row r="33" spans="1:113" ht="13.5" customHeight="1" x14ac:dyDescent="0.2">
      <c r="A33" s="39"/>
      <c r="B33" s="66"/>
      <c r="C33" s="379" t="s">
        <v>130</v>
      </c>
      <c r="D33" s="379"/>
      <c r="E33" s="378" t="s">
        <v>131</v>
      </c>
      <c r="F33" s="378"/>
      <c r="G33" s="378"/>
      <c r="H33" s="378"/>
      <c r="I33" s="378"/>
      <c r="J33" s="378"/>
      <c r="K33" s="378"/>
      <c r="L33" s="378"/>
      <c r="M33" s="378"/>
      <c r="N33" s="378"/>
      <c r="O33" s="378"/>
      <c r="P33" s="378"/>
      <c r="Q33" s="378"/>
      <c r="R33" s="378"/>
      <c r="S33" s="378"/>
      <c r="T33" s="43"/>
      <c r="U33" s="379" t="s">
        <v>130</v>
      </c>
      <c r="V33" s="379"/>
      <c r="W33" s="378" t="s">
        <v>131</v>
      </c>
      <c r="X33" s="378"/>
      <c r="Y33" s="378"/>
      <c r="Z33" s="378"/>
      <c r="AA33" s="378"/>
      <c r="AB33" s="378"/>
      <c r="AC33" s="378"/>
      <c r="AD33" s="378"/>
      <c r="AE33" s="378"/>
      <c r="AF33" s="378"/>
      <c r="AG33" s="378"/>
      <c r="AH33" s="378"/>
      <c r="AI33" s="378"/>
      <c r="AJ33" s="378"/>
      <c r="AK33" s="378"/>
      <c r="AL33" s="43"/>
      <c r="AM33" s="379" t="s">
        <v>130</v>
      </c>
      <c r="AN33" s="379"/>
      <c r="AO33" s="378" t="s">
        <v>131</v>
      </c>
      <c r="AP33" s="378"/>
      <c r="AQ33" s="378"/>
      <c r="AR33" s="378"/>
      <c r="AS33" s="378"/>
      <c r="AT33" s="378"/>
      <c r="AU33" s="378"/>
      <c r="AV33" s="378"/>
      <c r="AW33" s="378"/>
      <c r="AX33" s="378"/>
      <c r="AY33" s="378"/>
      <c r="AZ33" s="378"/>
      <c r="BA33" s="378"/>
      <c r="BB33" s="378"/>
      <c r="BC33" s="378"/>
      <c r="BD33" s="49"/>
      <c r="BE33" s="378" t="s">
        <v>132</v>
      </c>
      <c r="BF33" s="378"/>
      <c r="BG33" s="378" t="s">
        <v>133</v>
      </c>
      <c r="BH33" s="378"/>
      <c r="BI33" s="378"/>
      <c r="BJ33" s="378"/>
      <c r="BK33" s="378"/>
      <c r="BL33" s="378"/>
      <c r="BM33" s="378"/>
      <c r="BN33" s="378"/>
      <c r="BO33" s="378"/>
      <c r="BP33" s="378"/>
      <c r="BQ33" s="378"/>
      <c r="BR33" s="378"/>
      <c r="BS33" s="378"/>
      <c r="BT33" s="378"/>
      <c r="BU33" s="378"/>
      <c r="BV33" s="49"/>
      <c r="BW33" s="379" t="s">
        <v>132</v>
      </c>
      <c r="BX33" s="379"/>
      <c r="BY33" s="378" t="s">
        <v>134</v>
      </c>
      <c r="BZ33" s="378"/>
      <c r="CA33" s="378"/>
      <c r="CB33" s="378"/>
      <c r="CC33" s="378"/>
      <c r="CD33" s="378"/>
      <c r="CE33" s="378"/>
      <c r="CF33" s="378"/>
      <c r="CG33" s="378"/>
      <c r="CH33" s="378"/>
      <c r="CI33" s="378"/>
      <c r="CJ33" s="378"/>
      <c r="CK33" s="378"/>
      <c r="CL33" s="378"/>
      <c r="CM33" s="378"/>
      <c r="CN33" s="43"/>
      <c r="CO33" s="379" t="s">
        <v>130</v>
      </c>
      <c r="CP33" s="379"/>
      <c r="CQ33" s="378" t="s">
        <v>135</v>
      </c>
      <c r="CR33" s="378"/>
      <c r="CS33" s="378"/>
      <c r="CT33" s="378"/>
      <c r="CU33" s="378"/>
      <c r="CV33" s="378"/>
      <c r="CW33" s="378"/>
      <c r="CX33" s="378"/>
      <c r="CY33" s="378"/>
      <c r="CZ33" s="378"/>
      <c r="DA33" s="378"/>
      <c r="DB33" s="378"/>
      <c r="DC33" s="378"/>
      <c r="DD33" s="378"/>
      <c r="DE33" s="378"/>
      <c r="DF33" s="43"/>
      <c r="DG33" s="377" t="s">
        <v>136</v>
      </c>
      <c r="DH33" s="377"/>
      <c r="DI33" s="44"/>
    </row>
    <row r="34" spans="1:113" ht="32.25" customHeight="1" x14ac:dyDescent="0.2">
      <c r="A34" s="39"/>
      <c r="B34" s="66"/>
      <c r="C34" s="375">
        <f>IF(E34="","",1)</f>
        <v>1</v>
      </c>
      <c r="D34" s="375"/>
      <c r="E34" s="376" t="str">
        <f>IF('各会計、関係団体の財政状況及び健全化判断比率'!B7="","",'各会計、関係団体の財政状況及び健全化判断比率'!B7)</f>
        <v>一般会計</v>
      </c>
      <c r="F34" s="376"/>
      <c r="G34" s="376"/>
      <c r="H34" s="376"/>
      <c r="I34" s="376"/>
      <c r="J34" s="376"/>
      <c r="K34" s="376"/>
      <c r="L34" s="376"/>
      <c r="M34" s="376"/>
      <c r="N34" s="376"/>
      <c r="O34" s="376"/>
      <c r="P34" s="376"/>
      <c r="Q34" s="376"/>
      <c r="R34" s="376"/>
      <c r="S34" s="376"/>
      <c r="T34" s="39"/>
      <c r="U34" s="375">
        <f>IF(W34="","",MAX(C34:D43)+1)</f>
        <v>5</v>
      </c>
      <c r="V34" s="375"/>
      <c r="W34" s="376" t="str">
        <f>IF('各会計、関係団体の財政状況及び健全化判断比率'!B28="","",'各会計、関係団体の財政状況及び健全化判断比率'!B28)</f>
        <v>国民健康保険特別会計</v>
      </c>
      <c r="X34" s="376"/>
      <c r="Y34" s="376"/>
      <c r="Z34" s="376"/>
      <c r="AA34" s="376"/>
      <c r="AB34" s="376"/>
      <c r="AC34" s="376"/>
      <c r="AD34" s="376"/>
      <c r="AE34" s="376"/>
      <c r="AF34" s="376"/>
      <c r="AG34" s="376"/>
      <c r="AH34" s="376"/>
      <c r="AI34" s="376"/>
      <c r="AJ34" s="376"/>
      <c r="AK34" s="376"/>
      <c r="AL34" s="39"/>
      <c r="AM34" s="375">
        <f>IF(AO34="","",MAX(C34:D43,U34:V43)+1)</f>
        <v>8</v>
      </c>
      <c r="AN34" s="375"/>
      <c r="AO34" s="376" t="str">
        <f>IF('各会計、関係団体の財政状況及び健全化判断比率'!B31="","",'各会計、関係団体の財政状況及び健全化判断比率'!B31)</f>
        <v>上水道事業会計</v>
      </c>
      <c r="AP34" s="376"/>
      <c r="AQ34" s="376"/>
      <c r="AR34" s="376"/>
      <c r="AS34" s="376"/>
      <c r="AT34" s="376"/>
      <c r="AU34" s="376"/>
      <c r="AV34" s="376"/>
      <c r="AW34" s="376"/>
      <c r="AX34" s="376"/>
      <c r="AY34" s="376"/>
      <c r="AZ34" s="376"/>
      <c r="BA34" s="376"/>
      <c r="BB34" s="376"/>
      <c r="BC34" s="376"/>
      <c r="BD34" s="39"/>
      <c r="BE34" s="375" t="str">
        <f>IF(BG34="","",MAX(C34:D43,U34:V43,AM34:AN43)+1)</f>
        <v/>
      </c>
      <c r="BF34" s="375"/>
      <c r="BG34" s="376"/>
      <c r="BH34" s="376"/>
      <c r="BI34" s="376"/>
      <c r="BJ34" s="376"/>
      <c r="BK34" s="376"/>
      <c r="BL34" s="376"/>
      <c r="BM34" s="376"/>
      <c r="BN34" s="376"/>
      <c r="BO34" s="376"/>
      <c r="BP34" s="376"/>
      <c r="BQ34" s="376"/>
      <c r="BR34" s="376"/>
      <c r="BS34" s="376"/>
      <c r="BT34" s="376"/>
      <c r="BU34" s="376"/>
      <c r="BV34" s="39"/>
      <c r="BW34" s="375">
        <f>IF(BY34="","",MAX(C34:D43,U34:V43,AM34:AN43,BE34:BF43)+1)</f>
        <v>11</v>
      </c>
      <c r="BX34" s="375"/>
      <c r="BY34" s="376" t="str">
        <f>IF('各会計、関係団体の財政状況及び健全化判断比率'!B68="","",'各会計、関係団体の財政状況及び健全化判断比率'!B68)</f>
        <v>下越福祉行政組合【一般会計】</v>
      </c>
      <c r="BZ34" s="376"/>
      <c r="CA34" s="376"/>
      <c r="CB34" s="376"/>
      <c r="CC34" s="376"/>
      <c r="CD34" s="376"/>
      <c r="CE34" s="376"/>
      <c r="CF34" s="376"/>
      <c r="CG34" s="376"/>
      <c r="CH34" s="376"/>
      <c r="CI34" s="376"/>
      <c r="CJ34" s="376"/>
      <c r="CK34" s="376"/>
      <c r="CL34" s="376"/>
      <c r="CM34" s="376"/>
      <c r="CN34" s="39"/>
      <c r="CO34" s="375">
        <f>IF(CQ34="","",MAX(C34:D43,U34:V43,AM34:AN43,BE34:BF43,BW34:BX43)+1)</f>
        <v>21</v>
      </c>
      <c r="CP34" s="375"/>
      <c r="CQ34" s="376" t="str">
        <f>IF('各会計、関係団体の財政状況及び健全化判断比率'!BS7="","",'各会計、関係団体の財政状況及び健全化判断比率'!BS7)</f>
        <v>公益財団法人　イヨボヤの里開発公社</v>
      </c>
      <c r="CR34" s="376"/>
      <c r="CS34" s="376"/>
      <c r="CT34" s="376"/>
      <c r="CU34" s="376"/>
      <c r="CV34" s="376"/>
      <c r="CW34" s="376"/>
      <c r="CX34" s="376"/>
      <c r="CY34" s="376"/>
      <c r="CZ34" s="376"/>
      <c r="DA34" s="376"/>
      <c r="DB34" s="376"/>
      <c r="DC34" s="376"/>
      <c r="DD34" s="376"/>
      <c r="DE34" s="376"/>
      <c r="DG34" s="373" t="str">
        <f>IF('各会計、関係団体の財政状況及び健全化判断比率'!BR7="","",'各会計、関係団体の財政状況及び健全化判断比率'!BR7)</f>
        <v/>
      </c>
      <c r="DH34" s="373"/>
      <c r="DI34" s="44"/>
    </row>
    <row r="35" spans="1:113" ht="32.25" customHeight="1" x14ac:dyDescent="0.2">
      <c r="A35" s="39"/>
      <c r="B35" s="66"/>
      <c r="C35" s="375">
        <f>IF(E35="","",C34+1)</f>
        <v>2</v>
      </c>
      <c r="D35" s="375"/>
      <c r="E35" s="376" t="str">
        <f>IF('各会計、関係団体の財政状況及び健全化判断比率'!B8="","",'各会計、関係団体の財政状況及び健全化判断比率'!B8)</f>
        <v>土地取得特別会計</v>
      </c>
      <c r="F35" s="376"/>
      <c r="G35" s="376"/>
      <c r="H35" s="376"/>
      <c r="I35" s="376"/>
      <c r="J35" s="376"/>
      <c r="K35" s="376"/>
      <c r="L35" s="376"/>
      <c r="M35" s="376"/>
      <c r="N35" s="376"/>
      <c r="O35" s="376"/>
      <c r="P35" s="376"/>
      <c r="Q35" s="376"/>
      <c r="R35" s="376"/>
      <c r="S35" s="376"/>
      <c r="T35" s="39"/>
      <c r="U35" s="375">
        <f>IF(W35="","",U34+1)</f>
        <v>6</v>
      </c>
      <c r="V35" s="375"/>
      <c r="W35" s="376" t="str">
        <f>IF('各会計、関係団体の財政状況及び健全化判断比率'!B29="","",'各会計、関係団体の財政状況及び健全化判断比率'!B29)</f>
        <v>介護保険特別会計</v>
      </c>
      <c r="X35" s="376"/>
      <c r="Y35" s="376"/>
      <c r="Z35" s="376"/>
      <c r="AA35" s="376"/>
      <c r="AB35" s="376"/>
      <c r="AC35" s="376"/>
      <c r="AD35" s="376"/>
      <c r="AE35" s="376"/>
      <c r="AF35" s="376"/>
      <c r="AG35" s="376"/>
      <c r="AH35" s="376"/>
      <c r="AI35" s="376"/>
      <c r="AJ35" s="376"/>
      <c r="AK35" s="376"/>
      <c r="AL35" s="39"/>
      <c r="AM35" s="375">
        <f t="shared" ref="AM35:AM43" si="0">IF(AO35="","",AM34+1)</f>
        <v>9</v>
      </c>
      <c r="AN35" s="375"/>
      <c r="AO35" s="376" t="str">
        <f>IF('各会計、関係団体の財政状況及び健全化判断比率'!B32="","",'各会計、関係団体の財政状況及び健全化判断比率'!B32)</f>
        <v>簡易水道事業会計</v>
      </c>
      <c r="AP35" s="376"/>
      <c r="AQ35" s="376"/>
      <c r="AR35" s="376"/>
      <c r="AS35" s="376"/>
      <c r="AT35" s="376"/>
      <c r="AU35" s="376"/>
      <c r="AV35" s="376"/>
      <c r="AW35" s="376"/>
      <c r="AX35" s="376"/>
      <c r="AY35" s="376"/>
      <c r="AZ35" s="376"/>
      <c r="BA35" s="376"/>
      <c r="BB35" s="376"/>
      <c r="BC35" s="376"/>
      <c r="BD35" s="39"/>
      <c r="BE35" s="375" t="str">
        <f t="shared" ref="BE35:BE43" si="1">IF(BG35="","",BE34+1)</f>
        <v/>
      </c>
      <c r="BF35" s="375"/>
      <c r="BG35" s="376"/>
      <c r="BH35" s="376"/>
      <c r="BI35" s="376"/>
      <c r="BJ35" s="376"/>
      <c r="BK35" s="376"/>
      <c r="BL35" s="376"/>
      <c r="BM35" s="376"/>
      <c r="BN35" s="376"/>
      <c r="BO35" s="376"/>
      <c r="BP35" s="376"/>
      <c r="BQ35" s="376"/>
      <c r="BR35" s="376"/>
      <c r="BS35" s="376"/>
      <c r="BT35" s="376"/>
      <c r="BU35" s="376"/>
      <c r="BV35" s="39"/>
      <c r="BW35" s="375">
        <f t="shared" ref="BW35:BW43" si="2">IF(BY35="","",BW34+1)</f>
        <v>12</v>
      </c>
      <c r="BX35" s="375"/>
      <c r="BY35" s="376" t="str">
        <f>IF('各会計、関係団体の財政状況及び健全化判断比率'!B69="","",'各会計、関係団体の財政状況及び健全化判断比率'!B69)</f>
        <v>下越福祉行政組合【老人ホーム特別会計】</v>
      </c>
      <c r="BZ35" s="376"/>
      <c r="CA35" s="376"/>
      <c r="CB35" s="376"/>
      <c r="CC35" s="376"/>
      <c r="CD35" s="376"/>
      <c r="CE35" s="376"/>
      <c r="CF35" s="376"/>
      <c r="CG35" s="376"/>
      <c r="CH35" s="376"/>
      <c r="CI35" s="376"/>
      <c r="CJ35" s="376"/>
      <c r="CK35" s="376"/>
      <c r="CL35" s="376"/>
      <c r="CM35" s="376"/>
      <c r="CN35" s="39"/>
      <c r="CO35" s="375">
        <f t="shared" ref="CO35:CO43" si="3">IF(CQ35="","",CO34+1)</f>
        <v>22</v>
      </c>
      <c r="CP35" s="375"/>
      <c r="CQ35" s="376" t="str">
        <f>IF('各会計、関係団体の財政状況及び健全化判断比率'!BS8="","",'各会計、関係団体の財政状況及び健全化判断比率'!BS8)</f>
        <v>公益財団法人　山北産業振興公社</v>
      </c>
      <c r="CR35" s="376"/>
      <c r="CS35" s="376"/>
      <c r="CT35" s="376"/>
      <c r="CU35" s="376"/>
      <c r="CV35" s="376"/>
      <c r="CW35" s="376"/>
      <c r="CX35" s="376"/>
      <c r="CY35" s="376"/>
      <c r="CZ35" s="376"/>
      <c r="DA35" s="376"/>
      <c r="DB35" s="376"/>
      <c r="DC35" s="376"/>
      <c r="DD35" s="376"/>
      <c r="DE35" s="376"/>
      <c r="DG35" s="373" t="str">
        <f>IF('各会計、関係団体の財政状況及び健全化判断比率'!BR8="","",'各会計、関係団体の財政状況及び健全化判断比率'!BR8)</f>
        <v/>
      </c>
      <c r="DH35" s="373"/>
      <c r="DI35" s="44"/>
    </row>
    <row r="36" spans="1:113" ht="32.25" customHeight="1" x14ac:dyDescent="0.2">
      <c r="A36" s="39"/>
      <c r="B36" s="66"/>
      <c r="C36" s="375">
        <f>IF(E36="","",C35+1)</f>
        <v>3</v>
      </c>
      <c r="D36" s="375"/>
      <c r="E36" s="376" t="str">
        <f>IF('各会計、関係団体の財政状況及び健全化判断比率'!B9="","",'各会計、関係団体の財政状況及び健全化判断比率'!B9)</f>
        <v>情報通信事業特別会計</v>
      </c>
      <c r="F36" s="376"/>
      <c r="G36" s="376"/>
      <c r="H36" s="376"/>
      <c r="I36" s="376"/>
      <c r="J36" s="376"/>
      <c r="K36" s="376"/>
      <c r="L36" s="376"/>
      <c r="M36" s="376"/>
      <c r="N36" s="376"/>
      <c r="O36" s="376"/>
      <c r="P36" s="376"/>
      <c r="Q36" s="376"/>
      <c r="R36" s="376"/>
      <c r="S36" s="376"/>
      <c r="T36" s="39"/>
      <c r="U36" s="375">
        <f t="shared" ref="U36:U43" si="4">IF(W36="","",U35+1)</f>
        <v>7</v>
      </c>
      <c r="V36" s="375"/>
      <c r="W36" s="376" t="str">
        <f>IF('各会計、関係団体の財政状況及び健全化判断比率'!B30="","",'各会計、関係団体の財政状況及び健全化判断比率'!B30)</f>
        <v>後期高齢者医療特別会計</v>
      </c>
      <c r="X36" s="376"/>
      <c r="Y36" s="376"/>
      <c r="Z36" s="376"/>
      <c r="AA36" s="376"/>
      <c r="AB36" s="376"/>
      <c r="AC36" s="376"/>
      <c r="AD36" s="376"/>
      <c r="AE36" s="376"/>
      <c r="AF36" s="376"/>
      <c r="AG36" s="376"/>
      <c r="AH36" s="376"/>
      <c r="AI36" s="376"/>
      <c r="AJ36" s="376"/>
      <c r="AK36" s="376"/>
      <c r="AL36" s="39"/>
      <c r="AM36" s="375">
        <f t="shared" si="0"/>
        <v>10</v>
      </c>
      <c r="AN36" s="375"/>
      <c r="AO36" s="376" t="str">
        <f>IF('各会計、関係団体の財政状況及び健全化判断比率'!B33="","",'各会計、関係団体の財政状況及び健全化判断比率'!B33)</f>
        <v>下水道事業会計</v>
      </c>
      <c r="AP36" s="376"/>
      <c r="AQ36" s="376"/>
      <c r="AR36" s="376"/>
      <c r="AS36" s="376"/>
      <c r="AT36" s="376"/>
      <c r="AU36" s="376"/>
      <c r="AV36" s="376"/>
      <c r="AW36" s="376"/>
      <c r="AX36" s="376"/>
      <c r="AY36" s="376"/>
      <c r="AZ36" s="376"/>
      <c r="BA36" s="376"/>
      <c r="BB36" s="376"/>
      <c r="BC36" s="376"/>
      <c r="BD36" s="39"/>
      <c r="BE36" s="375" t="str">
        <f t="shared" si="1"/>
        <v/>
      </c>
      <c r="BF36" s="375"/>
      <c r="BG36" s="376"/>
      <c r="BH36" s="376"/>
      <c r="BI36" s="376"/>
      <c r="BJ36" s="376"/>
      <c r="BK36" s="376"/>
      <c r="BL36" s="376"/>
      <c r="BM36" s="376"/>
      <c r="BN36" s="376"/>
      <c r="BO36" s="376"/>
      <c r="BP36" s="376"/>
      <c r="BQ36" s="376"/>
      <c r="BR36" s="376"/>
      <c r="BS36" s="376"/>
      <c r="BT36" s="376"/>
      <c r="BU36" s="376"/>
      <c r="BV36" s="39"/>
      <c r="BW36" s="375">
        <f t="shared" si="2"/>
        <v>13</v>
      </c>
      <c r="BX36" s="375"/>
      <c r="BY36" s="376" t="str">
        <f>IF('各会計、関係団体の財政状況及び健全化判断比率'!B70="","",'各会計、関係団体の財政状況及び健全化判断比率'!B70)</f>
        <v>下越福祉行政組合【保健施設特別会計】</v>
      </c>
      <c r="BZ36" s="376"/>
      <c r="CA36" s="376"/>
      <c r="CB36" s="376"/>
      <c r="CC36" s="376"/>
      <c r="CD36" s="376"/>
      <c r="CE36" s="376"/>
      <c r="CF36" s="376"/>
      <c r="CG36" s="376"/>
      <c r="CH36" s="376"/>
      <c r="CI36" s="376"/>
      <c r="CJ36" s="376"/>
      <c r="CK36" s="376"/>
      <c r="CL36" s="376"/>
      <c r="CM36" s="376"/>
      <c r="CN36" s="39"/>
      <c r="CO36" s="375" t="str">
        <f t="shared" si="3"/>
        <v/>
      </c>
      <c r="CP36" s="375"/>
      <c r="CQ36" s="376" t="str">
        <f>IF('各会計、関係団体の財政状況及び健全化判断比率'!BS9="","",'各会計、関係団体の財政状況及び健全化判断比率'!BS9)</f>
        <v/>
      </c>
      <c r="CR36" s="376"/>
      <c r="CS36" s="376"/>
      <c r="CT36" s="376"/>
      <c r="CU36" s="376"/>
      <c r="CV36" s="376"/>
      <c r="CW36" s="376"/>
      <c r="CX36" s="376"/>
      <c r="CY36" s="376"/>
      <c r="CZ36" s="376"/>
      <c r="DA36" s="376"/>
      <c r="DB36" s="376"/>
      <c r="DC36" s="376"/>
      <c r="DD36" s="376"/>
      <c r="DE36" s="376"/>
      <c r="DG36" s="373" t="str">
        <f>IF('各会計、関係団体の財政状況及び健全化判断比率'!BR9="","",'各会計、関係団体の財政状況及び健全化判断比率'!BR9)</f>
        <v/>
      </c>
      <c r="DH36" s="373"/>
      <c r="DI36" s="44"/>
    </row>
    <row r="37" spans="1:113" ht="32.25" customHeight="1" x14ac:dyDescent="0.2">
      <c r="A37" s="39"/>
      <c r="B37" s="66"/>
      <c r="C37" s="375">
        <f>IF(E37="","",C36+1)</f>
        <v>4</v>
      </c>
      <c r="D37" s="375"/>
      <c r="E37" s="376" t="str">
        <f>IF('各会計、関係団体の財政状況及び健全化判断比率'!B10="","",'各会計、関係団体の財政状況及び健全化判断比率'!B10)</f>
        <v>蒲萄スキー場特別会計</v>
      </c>
      <c r="F37" s="376"/>
      <c r="G37" s="376"/>
      <c r="H37" s="376"/>
      <c r="I37" s="376"/>
      <c r="J37" s="376"/>
      <c r="K37" s="376"/>
      <c r="L37" s="376"/>
      <c r="M37" s="376"/>
      <c r="N37" s="376"/>
      <c r="O37" s="376"/>
      <c r="P37" s="376"/>
      <c r="Q37" s="376"/>
      <c r="R37" s="376"/>
      <c r="S37" s="376"/>
      <c r="T37" s="39"/>
      <c r="U37" s="375" t="str">
        <f t="shared" si="4"/>
        <v/>
      </c>
      <c r="V37" s="375"/>
      <c r="W37" s="376"/>
      <c r="X37" s="376"/>
      <c r="Y37" s="376"/>
      <c r="Z37" s="376"/>
      <c r="AA37" s="376"/>
      <c r="AB37" s="376"/>
      <c r="AC37" s="376"/>
      <c r="AD37" s="376"/>
      <c r="AE37" s="376"/>
      <c r="AF37" s="376"/>
      <c r="AG37" s="376"/>
      <c r="AH37" s="376"/>
      <c r="AI37" s="376"/>
      <c r="AJ37" s="376"/>
      <c r="AK37" s="376"/>
      <c r="AL37" s="39"/>
      <c r="AM37" s="375" t="str">
        <f t="shared" si="0"/>
        <v/>
      </c>
      <c r="AN37" s="375"/>
      <c r="AO37" s="376"/>
      <c r="AP37" s="376"/>
      <c r="AQ37" s="376"/>
      <c r="AR37" s="376"/>
      <c r="AS37" s="376"/>
      <c r="AT37" s="376"/>
      <c r="AU37" s="376"/>
      <c r="AV37" s="376"/>
      <c r="AW37" s="376"/>
      <c r="AX37" s="376"/>
      <c r="AY37" s="376"/>
      <c r="AZ37" s="376"/>
      <c r="BA37" s="376"/>
      <c r="BB37" s="376"/>
      <c r="BC37" s="376"/>
      <c r="BD37" s="39"/>
      <c r="BE37" s="375" t="str">
        <f t="shared" si="1"/>
        <v/>
      </c>
      <c r="BF37" s="375"/>
      <c r="BG37" s="376"/>
      <c r="BH37" s="376"/>
      <c r="BI37" s="376"/>
      <c r="BJ37" s="376"/>
      <c r="BK37" s="376"/>
      <c r="BL37" s="376"/>
      <c r="BM37" s="376"/>
      <c r="BN37" s="376"/>
      <c r="BO37" s="376"/>
      <c r="BP37" s="376"/>
      <c r="BQ37" s="376"/>
      <c r="BR37" s="376"/>
      <c r="BS37" s="376"/>
      <c r="BT37" s="376"/>
      <c r="BU37" s="376"/>
      <c r="BV37" s="39"/>
      <c r="BW37" s="375">
        <f t="shared" si="2"/>
        <v>14</v>
      </c>
      <c r="BX37" s="375"/>
      <c r="BY37" s="376" t="str">
        <f>IF('各会計、関係団体の財政状況及び健全化判断比率'!B71="","",'各会計、関係団体の財政状況及び健全化判断比率'!B71)</f>
        <v>新潟県市町村総合事務組合【一般会計】</v>
      </c>
      <c r="BZ37" s="376"/>
      <c r="CA37" s="376"/>
      <c r="CB37" s="376"/>
      <c r="CC37" s="376"/>
      <c r="CD37" s="376"/>
      <c r="CE37" s="376"/>
      <c r="CF37" s="376"/>
      <c r="CG37" s="376"/>
      <c r="CH37" s="376"/>
      <c r="CI37" s="376"/>
      <c r="CJ37" s="376"/>
      <c r="CK37" s="376"/>
      <c r="CL37" s="376"/>
      <c r="CM37" s="376"/>
      <c r="CN37" s="39"/>
      <c r="CO37" s="375" t="str">
        <f t="shared" si="3"/>
        <v/>
      </c>
      <c r="CP37" s="375"/>
      <c r="CQ37" s="376" t="str">
        <f>IF('各会計、関係団体の財政状況及び健全化判断比率'!BS10="","",'各会計、関係団体の財政状況及び健全化判断比率'!BS10)</f>
        <v/>
      </c>
      <c r="CR37" s="376"/>
      <c r="CS37" s="376"/>
      <c r="CT37" s="376"/>
      <c r="CU37" s="376"/>
      <c r="CV37" s="376"/>
      <c r="CW37" s="376"/>
      <c r="CX37" s="376"/>
      <c r="CY37" s="376"/>
      <c r="CZ37" s="376"/>
      <c r="DA37" s="376"/>
      <c r="DB37" s="376"/>
      <c r="DC37" s="376"/>
      <c r="DD37" s="376"/>
      <c r="DE37" s="376"/>
      <c r="DG37" s="373" t="str">
        <f>IF('各会計、関係団体の財政状況及び健全化判断比率'!BR10="","",'各会計、関係団体の財政状況及び健全化判断比率'!BR10)</f>
        <v/>
      </c>
      <c r="DH37" s="373"/>
      <c r="DI37" s="44"/>
    </row>
    <row r="38" spans="1:113" ht="32.25" customHeight="1" x14ac:dyDescent="0.2">
      <c r="A38" s="39"/>
      <c r="B38" s="66"/>
      <c r="C38" s="375" t="str">
        <f t="shared" ref="C38:C43" si="5">IF(E38="","",C37+1)</f>
        <v/>
      </c>
      <c r="D38" s="375"/>
      <c r="E38" s="376" t="str">
        <f>IF('各会計、関係団体の財政状況及び健全化判断比率'!B11="","",'各会計、関係団体の財政状況及び健全化判断比率'!B11)</f>
        <v/>
      </c>
      <c r="F38" s="376"/>
      <c r="G38" s="376"/>
      <c r="H38" s="376"/>
      <c r="I38" s="376"/>
      <c r="J38" s="376"/>
      <c r="K38" s="376"/>
      <c r="L38" s="376"/>
      <c r="M38" s="376"/>
      <c r="N38" s="376"/>
      <c r="O38" s="376"/>
      <c r="P38" s="376"/>
      <c r="Q38" s="376"/>
      <c r="R38" s="376"/>
      <c r="S38" s="376"/>
      <c r="T38" s="39"/>
      <c r="U38" s="375" t="str">
        <f t="shared" si="4"/>
        <v/>
      </c>
      <c r="V38" s="375"/>
      <c r="W38" s="376"/>
      <c r="X38" s="376"/>
      <c r="Y38" s="376"/>
      <c r="Z38" s="376"/>
      <c r="AA38" s="376"/>
      <c r="AB38" s="376"/>
      <c r="AC38" s="376"/>
      <c r="AD38" s="376"/>
      <c r="AE38" s="376"/>
      <c r="AF38" s="376"/>
      <c r="AG38" s="376"/>
      <c r="AH38" s="376"/>
      <c r="AI38" s="376"/>
      <c r="AJ38" s="376"/>
      <c r="AK38" s="376"/>
      <c r="AL38" s="39"/>
      <c r="AM38" s="375" t="str">
        <f t="shared" si="0"/>
        <v/>
      </c>
      <c r="AN38" s="375"/>
      <c r="AO38" s="376"/>
      <c r="AP38" s="376"/>
      <c r="AQ38" s="376"/>
      <c r="AR38" s="376"/>
      <c r="AS38" s="376"/>
      <c r="AT38" s="376"/>
      <c r="AU38" s="376"/>
      <c r="AV38" s="376"/>
      <c r="AW38" s="376"/>
      <c r="AX38" s="376"/>
      <c r="AY38" s="376"/>
      <c r="AZ38" s="376"/>
      <c r="BA38" s="376"/>
      <c r="BB38" s="376"/>
      <c r="BC38" s="376"/>
      <c r="BD38" s="39"/>
      <c r="BE38" s="375" t="str">
        <f t="shared" si="1"/>
        <v/>
      </c>
      <c r="BF38" s="375"/>
      <c r="BG38" s="376"/>
      <c r="BH38" s="376"/>
      <c r="BI38" s="376"/>
      <c r="BJ38" s="376"/>
      <c r="BK38" s="376"/>
      <c r="BL38" s="376"/>
      <c r="BM38" s="376"/>
      <c r="BN38" s="376"/>
      <c r="BO38" s="376"/>
      <c r="BP38" s="376"/>
      <c r="BQ38" s="376"/>
      <c r="BR38" s="376"/>
      <c r="BS38" s="376"/>
      <c r="BT38" s="376"/>
      <c r="BU38" s="376"/>
      <c r="BV38" s="39"/>
      <c r="BW38" s="375">
        <f t="shared" si="2"/>
        <v>15</v>
      </c>
      <c r="BX38" s="375"/>
      <c r="BY38" s="376" t="str">
        <f>IF('各会計、関係団体の財政状況及び健全化判断比率'!B72="","",'各会計、関係団体の財政状況及び健全化判断比率'!B72)</f>
        <v>新潟県市町村総合事務組合【職員退職手当支給事業特別会計】</v>
      </c>
      <c r="BZ38" s="376"/>
      <c r="CA38" s="376"/>
      <c r="CB38" s="376"/>
      <c r="CC38" s="376"/>
      <c r="CD38" s="376"/>
      <c r="CE38" s="376"/>
      <c r="CF38" s="376"/>
      <c r="CG38" s="376"/>
      <c r="CH38" s="376"/>
      <c r="CI38" s="376"/>
      <c r="CJ38" s="376"/>
      <c r="CK38" s="376"/>
      <c r="CL38" s="376"/>
      <c r="CM38" s="376"/>
      <c r="CN38" s="39"/>
      <c r="CO38" s="375" t="str">
        <f t="shared" si="3"/>
        <v/>
      </c>
      <c r="CP38" s="375"/>
      <c r="CQ38" s="376" t="str">
        <f>IF('各会計、関係団体の財政状況及び健全化判断比率'!BS11="","",'各会計、関係団体の財政状況及び健全化判断比率'!BS11)</f>
        <v/>
      </c>
      <c r="CR38" s="376"/>
      <c r="CS38" s="376"/>
      <c r="CT38" s="376"/>
      <c r="CU38" s="376"/>
      <c r="CV38" s="376"/>
      <c r="CW38" s="376"/>
      <c r="CX38" s="376"/>
      <c r="CY38" s="376"/>
      <c r="CZ38" s="376"/>
      <c r="DA38" s="376"/>
      <c r="DB38" s="376"/>
      <c r="DC38" s="376"/>
      <c r="DD38" s="376"/>
      <c r="DE38" s="376"/>
      <c r="DG38" s="373" t="str">
        <f>IF('各会計、関係団体の財政状況及び健全化判断比率'!BR11="","",'各会計、関係団体の財政状況及び健全化判断比率'!BR11)</f>
        <v/>
      </c>
      <c r="DH38" s="373"/>
      <c r="DI38" s="44"/>
    </row>
    <row r="39" spans="1:113" ht="32.25" customHeight="1" x14ac:dyDescent="0.2">
      <c r="A39" s="39"/>
      <c r="B39" s="66"/>
      <c r="C39" s="375" t="str">
        <f t="shared" si="5"/>
        <v/>
      </c>
      <c r="D39" s="375"/>
      <c r="E39" s="376" t="str">
        <f>IF('各会計、関係団体の財政状況及び健全化判断比率'!B12="","",'各会計、関係団体の財政状況及び健全化判断比率'!B12)</f>
        <v/>
      </c>
      <c r="F39" s="376"/>
      <c r="G39" s="376"/>
      <c r="H39" s="376"/>
      <c r="I39" s="376"/>
      <c r="J39" s="376"/>
      <c r="K39" s="376"/>
      <c r="L39" s="376"/>
      <c r="M39" s="376"/>
      <c r="N39" s="376"/>
      <c r="O39" s="376"/>
      <c r="P39" s="376"/>
      <c r="Q39" s="376"/>
      <c r="R39" s="376"/>
      <c r="S39" s="376"/>
      <c r="T39" s="39"/>
      <c r="U39" s="375" t="str">
        <f t="shared" si="4"/>
        <v/>
      </c>
      <c r="V39" s="375"/>
      <c r="W39" s="376"/>
      <c r="X39" s="376"/>
      <c r="Y39" s="376"/>
      <c r="Z39" s="376"/>
      <c r="AA39" s="376"/>
      <c r="AB39" s="376"/>
      <c r="AC39" s="376"/>
      <c r="AD39" s="376"/>
      <c r="AE39" s="376"/>
      <c r="AF39" s="376"/>
      <c r="AG39" s="376"/>
      <c r="AH39" s="376"/>
      <c r="AI39" s="376"/>
      <c r="AJ39" s="376"/>
      <c r="AK39" s="376"/>
      <c r="AL39" s="39"/>
      <c r="AM39" s="375" t="str">
        <f t="shared" si="0"/>
        <v/>
      </c>
      <c r="AN39" s="375"/>
      <c r="AO39" s="376"/>
      <c r="AP39" s="376"/>
      <c r="AQ39" s="376"/>
      <c r="AR39" s="376"/>
      <c r="AS39" s="376"/>
      <c r="AT39" s="376"/>
      <c r="AU39" s="376"/>
      <c r="AV39" s="376"/>
      <c r="AW39" s="376"/>
      <c r="AX39" s="376"/>
      <c r="AY39" s="376"/>
      <c r="AZ39" s="376"/>
      <c r="BA39" s="376"/>
      <c r="BB39" s="376"/>
      <c r="BC39" s="376"/>
      <c r="BD39" s="39"/>
      <c r="BE39" s="375" t="str">
        <f t="shared" si="1"/>
        <v/>
      </c>
      <c r="BF39" s="375"/>
      <c r="BG39" s="376"/>
      <c r="BH39" s="376"/>
      <c r="BI39" s="376"/>
      <c r="BJ39" s="376"/>
      <c r="BK39" s="376"/>
      <c r="BL39" s="376"/>
      <c r="BM39" s="376"/>
      <c r="BN39" s="376"/>
      <c r="BO39" s="376"/>
      <c r="BP39" s="376"/>
      <c r="BQ39" s="376"/>
      <c r="BR39" s="376"/>
      <c r="BS39" s="376"/>
      <c r="BT39" s="376"/>
      <c r="BU39" s="376"/>
      <c r="BV39" s="39"/>
      <c r="BW39" s="375">
        <f t="shared" si="2"/>
        <v>16</v>
      </c>
      <c r="BX39" s="375"/>
      <c r="BY39" s="376" t="str">
        <f>IF('各会計、関係団体の財政状況及び健全化判断比率'!B73="","",'各会計、関係団体の財政状況及び健全化判断比率'!B73)</f>
        <v>新潟県市町村総合事務組合【消防団員等公務災害補償事務特別会計】</v>
      </c>
      <c r="BZ39" s="376"/>
      <c r="CA39" s="376"/>
      <c r="CB39" s="376"/>
      <c r="CC39" s="376"/>
      <c r="CD39" s="376"/>
      <c r="CE39" s="376"/>
      <c r="CF39" s="376"/>
      <c r="CG39" s="376"/>
      <c r="CH39" s="376"/>
      <c r="CI39" s="376"/>
      <c r="CJ39" s="376"/>
      <c r="CK39" s="376"/>
      <c r="CL39" s="376"/>
      <c r="CM39" s="376"/>
      <c r="CN39" s="39"/>
      <c r="CO39" s="375" t="str">
        <f t="shared" si="3"/>
        <v/>
      </c>
      <c r="CP39" s="375"/>
      <c r="CQ39" s="376" t="str">
        <f>IF('各会計、関係団体の財政状況及び健全化判断比率'!BS12="","",'各会計、関係団体の財政状況及び健全化判断比率'!BS12)</f>
        <v/>
      </c>
      <c r="CR39" s="376"/>
      <c r="CS39" s="376"/>
      <c r="CT39" s="376"/>
      <c r="CU39" s="376"/>
      <c r="CV39" s="376"/>
      <c r="CW39" s="376"/>
      <c r="CX39" s="376"/>
      <c r="CY39" s="376"/>
      <c r="CZ39" s="376"/>
      <c r="DA39" s="376"/>
      <c r="DB39" s="376"/>
      <c r="DC39" s="376"/>
      <c r="DD39" s="376"/>
      <c r="DE39" s="376"/>
      <c r="DG39" s="373" t="str">
        <f>IF('各会計、関係団体の財政状況及び健全化判断比率'!BR12="","",'各会計、関係団体の財政状況及び健全化判断比率'!BR12)</f>
        <v/>
      </c>
      <c r="DH39" s="373"/>
      <c r="DI39" s="44"/>
    </row>
    <row r="40" spans="1:113" ht="32.25" customHeight="1" x14ac:dyDescent="0.2">
      <c r="A40" s="39"/>
      <c r="B40" s="66"/>
      <c r="C40" s="375" t="str">
        <f t="shared" si="5"/>
        <v/>
      </c>
      <c r="D40" s="375"/>
      <c r="E40" s="376" t="str">
        <f>IF('各会計、関係団体の財政状況及び健全化判断比率'!B13="","",'各会計、関係団体の財政状況及び健全化判断比率'!B13)</f>
        <v/>
      </c>
      <c r="F40" s="376"/>
      <c r="G40" s="376"/>
      <c r="H40" s="376"/>
      <c r="I40" s="376"/>
      <c r="J40" s="376"/>
      <c r="K40" s="376"/>
      <c r="L40" s="376"/>
      <c r="M40" s="376"/>
      <c r="N40" s="376"/>
      <c r="O40" s="376"/>
      <c r="P40" s="376"/>
      <c r="Q40" s="376"/>
      <c r="R40" s="376"/>
      <c r="S40" s="376"/>
      <c r="T40" s="39"/>
      <c r="U40" s="375" t="str">
        <f t="shared" si="4"/>
        <v/>
      </c>
      <c r="V40" s="375"/>
      <c r="W40" s="376"/>
      <c r="X40" s="376"/>
      <c r="Y40" s="376"/>
      <c r="Z40" s="376"/>
      <c r="AA40" s="376"/>
      <c r="AB40" s="376"/>
      <c r="AC40" s="376"/>
      <c r="AD40" s="376"/>
      <c r="AE40" s="376"/>
      <c r="AF40" s="376"/>
      <c r="AG40" s="376"/>
      <c r="AH40" s="376"/>
      <c r="AI40" s="376"/>
      <c r="AJ40" s="376"/>
      <c r="AK40" s="376"/>
      <c r="AL40" s="39"/>
      <c r="AM40" s="375" t="str">
        <f t="shared" si="0"/>
        <v/>
      </c>
      <c r="AN40" s="375"/>
      <c r="AO40" s="376"/>
      <c r="AP40" s="376"/>
      <c r="AQ40" s="376"/>
      <c r="AR40" s="376"/>
      <c r="AS40" s="376"/>
      <c r="AT40" s="376"/>
      <c r="AU40" s="376"/>
      <c r="AV40" s="376"/>
      <c r="AW40" s="376"/>
      <c r="AX40" s="376"/>
      <c r="AY40" s="376"/>
      <c r="AZ40" s="376"/>
      <c r="BA40" s="376"/>
      <c r="BB40" s="376"/>
      <c r="BC40" s="376"/>
      <c r="BD40" s="39"/>
      <c r="BE40" s="375" t="str">
        <f t="shared" si="1"/>
        <v/>
      </c>
      <c r="BF40" s="375"/>
      <c r="BG40" s="376"/>
      <c r="BH40" s="376"/>
      <c r="BI40" s="376"/>
      <c r="BJ40" s="376"/>
      <c r="BK40" s="376"/>
      <c r="BL40" s="376"/>
      <c r="BM40" s="376"/>
      <c r="BN40" s="376"/>
      <c r="BO40" s="376"/>
      <c r="BP40" s="376"/>
      <c r="BQ40" s="376"/>
      <c r="BR40" s="376"/>
      <c r="BS40" s="376"/>
      <c r="BT40" s="376"/>
      <c r="BU40" s="376"/>
      <c r="BV40" s="39"/>
      <c r="BW40" s="375">
        <f t="shared" si="2"/>
        <v>17</v>
      </c>
      <c r="BX40" s="375"/>
      <c r="BY40" s="376" t="str">
        <f>IF('各会計、関係団体の財政状況及び健全化判断比率'!B74="","",'各会計、関係団体の財政状況及び健全化判断比率'!B74)</f>
        <v>新潟県市町村総合事務組合【消防賞じゅつ金支給事業特別会計】</v>
      </c>
      <c r="BZ40" s="376"/>
      <c r="CA40" s="376"/>
      <c r="CB40" s="376"/>
      <c r="CC40" s="376"/>
      <c r="CD40" s="376"/>
      <c r="CE40" s="376"/>
      <c r="CF40" s="376"/>
      <c r="CG40" s="376"/>
      <c r="CH40" s="376"/>
      <c r="CI40" s="376"/>
      <c r="CJ40" s="376"/>
      <c r="CK40" s="376"/>
      <c r="CL40" s="376"/>
      <c r="CM40" s="376"/>
      <c r="CN40" s="39"/>
      <c r="CO40" s="375" t="str">
        <f t="shared" si="3"/>
        <v/>
      </c>
      <c r="CP40" s="375"/>
      <c r="CQ40" s="376" t="str">
        <f>IF('各会計、関係団体の財政状況及び健全化判断比率'!BS13="","",'各会計、関係団体の財政状況及び健全化判断比率'!BS13)</f>
        <v/>
      </c>
      <c r="CR40" s="376"/>
      <c r="CS40" s="376"/>
      <c r="CT40" s="376"/>
      <c r="CU40" s="376"/>
      <c r="CV40" s="376"/>
      <c r="CW40" s="376"/>
      <c r="CX40" s="376"/>
      <c r="CY40" s="376"/>
      <c r="CZ40" s="376"/>
      <c r="DA40" s="376"/>
      <c r="DB40" s="376"/>
      <c r="DC40" s="376"/>
      <c r="DD40" s="376"/>
      <c r="DE40" s="376"/>
      <c r="DG40" s="373" t="str">
        <f>IF('各会計、関係団体の財政状況及び健全化判断比率'!BR13="","",'各会計、関係団体の財政状況及び健全化判断比率'!BR13)</f>
        <v/>
      </c>
      <c r="DH40" s="373"/>
      <c r="DI40" s="44"/>
    </row>
    <row r="41" spans="1:113" ht="32.25" customHeight="1" x14ac:dyDescent="0.2">
      <c r="A41" s="39"/>
      <c r="B41" s="66"/>
      <c r="C41" s="375" t="str">
        <f t="shared" si="5"/>
        <v/>
      </c>
      <c r="D41" s="375"/>
      <c r="E41" s="376" t="str">
        <f>IF('各会計、関係団体の財政状況及び健全化判断比率'!B14="","",'各会計、関係団体の財政状況及び健全化判断比率'!B14)</f>
        <v/>
      </c>
      <c r="F41" s="376"/>
      <c r="G41" s="376"/>
      <c r="H41" s="376"/>
      <c r="I41" s="376"/>
      <c r="J41" s="376"/>
      <c r="K41" s="376"/>
      <c r="L41" s="376"/>
      <c r="M41" s="376"/>
      <c r="N41" s="376"/>
      <c r="O41" s="376"/>
      <c r="P41" s="376"/>
      <c r="Q41" s="376"/>
      <c r="R41" s="376"/>
      <c r="S41" s="376"/>
      <c r="T41" s="39"/>
      <c r="U41" s="375" t="str">
        <f t="shared" si="4"/>
        <v/>
      </c>
      <c r="V41" s="375"/>
      <c r="W41" s="376"/>
      <c r="X41" s="376"/>
      <c r="Y41" s="376"/>
      <c r="Z41" s="376"/>
      <c r="AA41" s="376"/>
      <c r="AB41" s="376"/>
      <c r="AC41" s="376"/>
      <c r="AD41" s="376"/>
      <c r="AE41" s="376"/>
      <c r="AF41" s="376"/>
      <c r="AG41" s="376"/>
      <c r="AH41" s="376"/>
      <c r="AI41" s="376"/>
      <c r="AJ41" s="376"/>
      <c r="AK41" s="376"/>
      <c r="AL41" s="39"/>
      <c r="AM41" s="375" t="str">
        <f t="shared" si="0"/>
        <v/>
      </c>
      <c r="AN41" s="375"/>
      <c r="AO41" s="376"/>
      <c r="AP41" s="376"/>
      <c r="AQ41" s="376"/>
      <c r="AR41" s="376"/>
      <c r="AS41" s="376"/>
      <c r="AT41" s="376"/>
      <c r="AU41" s="376"/>
      <c r="AV41" s="376"/>
      <c r="AW41" s="376"/>
      <c r="AX41" s="376"/>
      <c r="AY41" s="376"/>
      <c r="AZ41" s="376"/>
      <c r="BA41" s="376"/>
      <c r="BB41" s="376"/>
      <c r="BC41" s="376"/>
      <c r="BD41" s="39"/>
      <c r="BE41" s="375" t="str">
        <f t="shared" si="1"/>
        <v/>
      </c>
      <c r="BF41" s="375"/>
      <c r="BG41" s="376"/>
      <c r="BH41" s="376"/>
      <c r="BI41" s="376"/>
      <c r="BJ41" s="376"/>
      <c r="BK41" s="376"/>
      <c r="BL41" s="376"/>
      <c r="BM41" s="376"/>
      <c r="BN41" s="376"/>
      <c r="BO41" s="376"/>
      <c r="BP41" s="376"/>
      <c r="BQ41" s="376"/>
      <c r="BR41" s="376"/>
      <c r="BS41" s="376"/>
      <c r="BT41" s="376"/>
      <c r="BU41" s="376"/>
      <c r="BV41" s="39"/>
      <c r="BW41" s="375">
        <f t="shared" si="2"/>
        <v>18</v>
      </c>
      <c r="BX41" s="375"/>
      <c r="BY41" s="376" t="str">
        <f>IF('各会計、関係団体の財政状況及び健全化判断比率'!B75="","",'各会計、関係団体の財政状況及び健全化判断比率'!B75)</f>
        <v>新潟県市町村総合事務組合【非常勤職員公務災害補償等特別会計】</v>
      </c>
      <c r="BZ41" s="376"/>
      <c r="CA41" s="376"/>
      <c r="CB41" s="376"/>
      <c r="CC41" s="376"/>
      <c r="CD41" s="376"/>
      <c r="CE41" s="376"/>
      <c r="CF41" s="376"/>
      <c r="CG41" s="376"/>
      <c r="CH41" s="376"/>
      <c r="CI41" s="376"/>
      <c r="CJ41" s="376"/>
      <c r="CK41" s="376"/>
      <c r="CL41" s="376"/>
      <c r="CM41" s="376"/>
      <c r="CN41" s="39"/>
      <c r="CO41" s="375" t="str">
        <f t="shared" si="3"/>
        <v/>
      </c>
      <c r="CP41" s="375"/>
      <c r="CQ41" s="376" t="str">
        <f>IF('各会計、関係団体の財政状況及び健全化判断比率'!BS14="","",'各会計、関係団体の財政状況及び健全化判断比率'!BS14)</f>
        <v/>
      </c>
      <c r="CR41" s="376"/>
      <c r="CS41" s="376"/>
      <c r="CT41" s="376"/>
      <c r="CU41" s="376"/>
      <c r="CV41" s="376"/>
      <c r="CW41" s="376"/>
      <c r="CX41" s="376"/>
      <c r="CY41" s="376"/>
      <c r="CZ41" s="376"/>
      <c r="DA41" s="376"/>
      <c r="DB41" s="376"/>
      <c r="DC41" s="376"/>
      <c r="DD41" s="376"/>
      <c r="DE41" s="376"/>
      <c r="DG41" s="373" t="str">
        <f>IF('各会計、関係団体の財政状況及び健全化判断比率'!BR14="","",'各会計、関係団体の財政状況及び健全化判断比率'!BR14)</f>
        <v/>
      </c>
      <c r="DH41" s="373"/>
      <c r="DI41" s="44"/>
    </row>
    <row r="42" spans="1:113" ht="32.25" customHeight="1" x14ac:dyDescent="0.2">
      <c r="B42" s="66"/>
      <c r="C42" s="375" t="str">
        <f t="shared" si="5"/>
        <v/>
      </c>
      <c r="D42" s="375"/>
      <c r="E42" s="376" t="str">
        <f>IF('各会計、関係団体の財政状況及び健全化判断比率'!B15="","",'各会計、関係団体の財政状況及び健全化判断比率'!B15)</f>
        <v/>
      </c>
      <c r="F42" s="376"/>
      <c r="G42" s="376"/>
      <c r="H42" s="376"/>
      <c r="I42" s="376"/>
      <c r="J42" s="376"/>
      <c r="K42" s="376"/>
      <c r="L42" s="376"/>
      <c r="M42" s="376"/>
      <c r="N42" s="376"/>
      <c r="O42" s="376"/>
      <c r="P42" s="376"/>
      <c r="Q42" s="376"/>
      <c r="R42" s="376"/>
      <c r="S42" s="376"/>
      <c r="T42" s="39"/>
      <c r="U42" s="375" t="str">
        <f t="shared" si="4"/>
        <v/>
      </c>
      <c r="V42" s="375"/>
      <c r="W42" s="376"/>
      <c r="X42" s="376"/>
      <c r="Y42" s="376"/>
      <c r="Z42" s="376"/>
      <c r="AA42" s="376"/>
      <c r="AB42" s="376"/>
      <c r="AC42" s="376"/>
      <c r="AD42" s="376"/>
      <c r="AE42" s="376"/>
      <c r="AF42" s="376"/>
      <c r="AG42" s="376"/>
      <c r="AH42" s="376"/>
      <c r="AI42" s="376"/>
      <c r="AJ42" s="376"/>
      <c r="AK42" s="376"/>
      <c r="AL42" s="39"/>
      <c r="AM42" s="375" t="str">
        <f t="shared" si="0"/>
        <v/>
      </c>
      <c r="AN42" s="375"/>
      <c r="AO42" s="376"/>
      <c r="AP42" s="376"/>
      <c r="AQ42" s="376"/>
      <c r="AR42" s="376"/>
      <c r="AS42" s="376"/>
      <c r="AT42" s="376"/>
      <c r="AU42" s="376"/>
      <c r="AV42" s="376"/>
      <c r="AW42" s="376"/>
      <c r="AX42" s="376"/>
      <c r="AY42" s="376"/>
      <c r="AZ42" s="376"/>
      <c r="BA42" s="376"/>
      <c r="BB42" s="376"/>
      <c r="BC42" s="376"/>
      <c r="BD42" s="39"/>
      <c r="BE42" s="375" t="str">
        <f t="shared" si="1"/>
        <v/>
      </c>
      <c r="BF42" s="375"/>
      <c r="BG42" s="376"/>
      <c r="BH42" s="376"/>
      <c r="BI42" s="376"/>
      <c r="BJ42" s="376"/>
      <c r="BK42" s="376"/>
      <c r="BL42" s="376"/>
      <c r="BM42" s="376"/>
      <c r="BN42" s="376"/>
      <c r="BO42" s="376"/>
      <c r="BP42" s="376"/>
      <c r="BQ42" s="376"/>
      <c r="BR42" s="376"/>
      <c r="BS42" s="376"/>
      <c r="BT42" s="376"/>
      <c r="BU42" s="376"/>
      <c r="BV42" s="39"/>
      <c r="BW42" s="375">
        <f t="shared" si="2"/>
        <v>19</v>
      </c>
      <c r="BX42" s="375"/>
      <c r="BY42" s="376" t="str">
        <f>IF('各会計、関係団体の財政状況及び健全化判断比率'!B76="","",'各会計、関係団体の財政状況及び健全化判断比率'!B76)</f>
        <v>新潟県市町村総合事務組合【交通災害共済事業特別会計】</v>
      </c>
      <c r="BZ42" s="376"/>
      <c r="CA42" s="376"/>
      <c r="CB42" s="376"/>
      <c r="CC42" s="376"/>
      <c r="CD42" s="376"/>
      <c r="CE42" s="376"/>
      <c r="CF42" s="376"/>
      <c r="CG42" s="376"/>
      <c r="CH42" s="376"/>
      <c r="CI42" s="376"/>
      <c r="CJ42" s="376"/>
      <c r="CK42" s="376"/>
      <c r="CL42" s="376"/>
      <c r="CM42" s="376"/>
      <c r="CN42" s="39"/>
      <c r="CO42" s="375" t="str">
        <f t="shared" si="3"/>
        <v/>
      </c>
      <c r="CP42" s="375"/>
      <c r="CQ42" s="376" t="str">
        <f>IF('各会計、関係団体の財政状況及び健全化判断比率'!BS15="","",'各会計、関係団体の財政状況及び健全化判断比率'!BS15)</f>
        <v/>
      </c>
      <c r="CR42" s="376"/>
      <c r="CS42" s="376"/>
      <c r="CT42" s="376"/>
      <c r="CU42" s="376"/>
      <c r="CV42" s="376"/>
      <c r="CW42" s="376"/>
      <c r="CX42" s="376"/>
      <c r="CY42" s="376"/>
      <c r="CZ42" s="376"/>
      <c r="DA42" s="376"/>
      <c r="DB42" s="376"/>
      <c r="DC42" s="376"/>
      <c r="DD42" s="376"/>
      <c r="DE42" s="376"/>
      <c r="DG42" s="373" t="str">
        <f>IF('各会計、関係団体の財政状況及び健全化判断比率'!BR15="","",'各会計、関係団体の財政状況及び健全化判断比率'!BR15)</f>
        <v/>
      </c>
      <c r="DH42" s="373"/>
      <c r="DI42" s="44"/>
    </row>
    <row r="43" spans="1:113" ht="32.25" customHeight="1" x14ac:dyDescent="0.2">
      <c r="B43" s="66"/>
      <c r="C43" s="375" t="str">
        <f t="shared" si="5"/>
        <v/>
      </c>
      <c r="D43" s="375"/>
      <c r="E43" s="376" t="str">
        <f>IF('各会計、関係団体の財政状況及び健全化判断比率'!B16="","",'各会計、関係団体の財政状況及び健全化判断比率'!B16)</f>
        <v/>
      </c>
      <c r="F43" s="376"/>
      <c r="G43" s="376"/>
      <c r="H43" s="376"/>
      <c r="I43" s="376"/>
      <c r="J43" s="376"/>
      <c r="K43" s="376"/>
      <c r="L43" s="376"/>
      <c r="M43" s="376"/>
      <c r="N43" s="376"/>
      <c r="O43" s="376"/>
      <c r="P43" s="376"/>
      <c r="Q43" s="376"/>
      <c r="R43" s="376"/>
      <c r="S43" s="376"/>
      <c r="T43" s="39"/>
      <c r="U43" s="375" t="str">
        <f t="shared" si="4"/>
        <v/>
      </c>
      <c r="V43" s="375"/>
      <c r="W43" s="376"/>
      <c r="X43" s="376"/>
      <c r="Y43" s="376"/>
      <c r="Z43" s="376"/>
      <c r="AA43" s="376"/>
      <c r="AB43" s="376"/>
      <c r="AC43" s="376"/>
      <c r="AD43" s="376"/>
      <c r="AE43" s="376"/>
      <c r="AF43" s="376"/>
      <c r="AG43" s="376"/>
      <c r="AH43" s="376"/>
      <c r="AI43" s="376"/>
      <c r="AJ43" s="376"/>
      <c r="AK43" s="376"/>
      <c r="AL43" s="39"/>
      <c r="AM43" s="375" t="str">
        <f t="shared" si="0"/>
        <v/>
      </c>
      <c r="AN43" s="375"/>
      <c r="AO43" s="376"/>
      <c r="AP43" s="376"/>
      <c r="AQ43" s="376"/>
      <c r="AR43" s="376"/>
      <c r="AS43" s="376"/>
      <c r="AT43" s="376"/>
      <c r="AU43" s="376"/>
      <c r="AV43" s="376"/>
      <c r="AW43" s="376"/>
      <c r="AX43" s="376"/>
      <c r="AY43" s="376"/>
      <c r="AZ43" s="376"/>
      <c r="BA43" s="376"/>
      <c r="BB43" s="376"/>
      <c r="BC43" s="376"/>
      <c r="BD43" s="39"/>
      <c r="BE43" s="375" t="str">
        <f t="shared" si="1"/>
        <v/>
      </c>
      <c r="BF43" s="375"/>
      <c r="BG43" s="376"/>
      <c r="BH43" s="376"/>
      <c r="BI43" s="376"/>
      <c r="BJ43" s="376"/>
      <c r="BK43" s="376"/>
      <c r="BL43" s="376"/>
      <c r="BM43" s="376"/>
      <c r="BN43" s="376"/>
      <c r="BO43" s="376"/>
      <c r="BP43" s="376"/>
      <c r="BQ43" s="376"/>
      <c r="BR43" s="376"/>
      <c r="BS43" s="376"/>
      <c r="BT43" s="376"/>
      <c r="BU43" s="376"/>
      <c r="BV43" s="39"/>
      <c r="BW43" s="375">
        <f t="shared" si="2"/>
        <v>20</v>
      </c>
      <c r="BX43" s="375"/>
      <c r="BY43" s="376" t="str">
        <f>IF('各会計、関係団体の財政状況及び健全化判断比率'!B77="","",'各会計、関係団体の財政状況及び健全化判断比率'!B77)</f>
        <v>新潟県後期高齢者医療広域連合【一般会計】</v>
      </c>
      <c r="BZ43" s="376"/>
      <c r="CA43" s="376"/>
      <c r="CB43" s="376"/>
      <c r="CC43" s="376"/>
      <c r="CD43" s="376"/>
      <c r="CE43" s="376"/>
      <c r="CF43" s="376"/>
      <c r="CG43" s="376"/>
      <c r="CH43" s="376"/>
      <c r="CI43" s="376"/>
      <c r="CJ43" s="376"/>
      <c r="CK43" s="376"/>
      <c r="CL43" s="376"/>
      <c r="CM43" s="376"/>
      <c r="CN43" s="39"/>
      <c r="CO43" s="375" t="str">
        <f t="shared" si="3"/>
        <v/>
      </c>
      <c r="CP43" s="375"/>
      <c r="CQ43" s="376" t="str">
        <f>IF('各会計、関係団体の財政状況及び健全化判断比率'!BS16="","",'各会計、関係団体の財政状況及び健全化判断比率'!BS16)</f>
        <v/>
      </c>
      <c r="CR43" s="376"/>
      <c r="CS43" s="376"/>
      <c r="CT43" s="376"/>
      <c r="CU43" s="376"/>
      <c r="CV43" s="376"/>
      <c r="CW43" s="376"/>
      <c r="CX43" s="376"/>
      <c r="CY43" s="376"/>
      <c r="CZ43" s="376"/>
      <c r="DA43" s="376"/>
      <c r="DB43" s="376"/>
      <c r="DC43" s="376"/>
      <c r="DD43" s="376"/>
      <c r="DE43" s="376"/>
      <c r="DG43" s="373" t="str">
        <f>IF('各会計、関係団体の財政状況及び健全化判断比率'!BR16="","",'各会計、関係団体の財政状況及び健全化判断比率'!BR16)</f>
        <v/>
      </c>
      <c r="DH43" s="373"/>
      <c r="DI43" s="44"/>
    </row>
    <row r="44" spans="1:113" ht="13.5" customHeight="1" thickBot="1" x14ac:dyDescent="0.25">
      <c r="B44" s="67"/>
      <c r="C44" s="68"/>
      <c r="D44" s="68"/>
      <c r="E44" s="68"/>
      <c r="F44" s="68"/>
      <c r="G44" s="68"/>
      <c r="H44" s="68"/>
      <c r="I44" s="68"/>
      <c r="J44" s="68"/>
      <c r="K44" s="68"/>
      <c r="L44" s="68"/>
      <c r="M44" s="68"/>
      <c r="N44" s="68"/>
      <c r="O44" s="68"/>
      <c r="P44" s="68"/>
      <c r="Q44" s="68"/>
      <c r="R44" s="68"/>
      <c r="S44" s="68"/>
      <c r="T44" s="68"/>
      <c r="U44" s="68"/>
      <c r="V44" s="68"/>
      <c r="W44" s="68"/>
      <c r="X44" s="68"/>
      <c r="Y44" s="68"/>
      <c r="Z44" s="68"/>
      <c r="AA44" s="68"/>
      <c r="AB44" s="68"/>
      <c r="AC44" s="68"/>
      <c r="AD44" s="68"/>
      <c r="AE44" s="68"/>
      <c r="AF44" s="68"/>
      <c r="AG44" s="68"/>
      <c r="AH44" s="68"/>
      <c r="AI44" s="68"/>
      <c r="AJ44" s="68"/>
      <c r="AK44" s="68"/>
      <c r="AL44" s="68"/>
      <c r="AM44" s="68"/>
      <c r="AN44" s="68"/>
      <c r="AO44" s="68"/>
      <c r="AP44" s="68"/>
      <c r="AQ44" s="68"/>
      <c r="AR44" s="68"/>
      <c r="AS44" s="68"/>
      <c r="AT44" s="68"/>
      <c r="AU44" s="68"/>
      <c r="AV44" s="68"/>
      <c r="AW44" s="68"/>
      <c r="AX44" s="68"/>
      <c r="AY44" s="68"/>
      <c r="AZ44" s="68"/>
      <c r="BA44" s="68"/>
      <c r="BB44" s="68"/>
      <c r="BC44" s="68"/>
      <c r="BD44" s="68"/>
      <c r="BE44" s="68"/>
      <c r="BF44" s="68"/>
      <c r="BG44" s="68"/>
      <c r="BH44" s="68"/>
      <c r="BI44" s="68"/>
      <c r="BJ44" s="68"/>
      <c r="BK44" s="68"/>
      <c r="BL44" s="68"/>
      <c r="BM44" s="68"/>
      <c r="BN44" s="68"/>
      <c r="BO44" s="68"/>
      <c r="BP44" s="68"/>
      <c r="BQ44" s="68"/>
      <c r="BR44" s="68"/>
      <c r="BS44" s="68"/>
      <c r="BT44" s="68"/>
      <c r="BU44" s="68"/>
      <c r="BV44" s="68"/>
      <c r="BW44" s="68"/>
      <c r="BX44" s="68"/>
      <c r="BY44" s="68"/>
      <c r="BZ44" s="68"/>
      <c r="CA44" s="68"/>
      <c r="CB44" s="68"/>
      <c r="CC44" s="68"/>
      <c r="CD44" s="68"/>
      <c r="CE44" s="68"/>
      <c r="CF44" s="68"/>
      <c r="CG44" s="68"/>
      <c r="CH44" s="68"/>
      <c r="CI44" s="68"/>
      <c r="CJ44" s="68"/>
      <c r="CK44" s="68"/>
      <c r="CL44" s="68"/>
      <c r="CM44" s="68"/>
      <c r="CN44" s="68"/>
      <c r="CO44" s="68"/>
      <c r="CP44" s="68"/>
      <c r="CQ44" s="68"/>
      <c r="CR44" s="68"/>
      <c r="CS44" s="68"/>
      <c r="CT44" s="68"/>
      <c r="CU44" s="68"/>
      <c r="CV44" s="68"/>
      <c r="CW44" s="68"/>
      <c r="CX44" s="68"/>
      <c r="CY44" s="68"/>
      <c r="CZ44" s="68"/>
      <c r="DA44" s="68"/>
      <c r="DB44" s="68"/>
      <c r="DC44" s="68"/>
      <c r="DD44" s="68"/>
      <c r="DE44" s="68"/>
      <c r="DF44" s="68"/>
      <c r="DG44" s="68"/>
      <c r="DH44" s="68"/>
      <c r="DI44" s="69"/>
    </row>
    <row r="45" spans="1:113" x14ac:dyDescent="0.2"/>
    <row r="46" spans="1:113" x14ac:dyDescent="0.2">
      <c r="B46" s="38" t="s">
        <v>137</v>
      </c>
      <c r="E46" s="372" t="s">
        <v>138</v>
      </c>
      <c r="F46" s="372"/>
      <c r="G46" s="372"/>
      <c r="H46" s="372"/>
      <c r="I46" s="372"/>
      <c r="J46" s="372"/>
      <c r="K46" s="372"/>
      <c r="L46" s="372"/>
      <c r="M46" s="372"/>
      <c r="N46" s="372"/>
      <c r="O46" s="372"/>
      <c r="P46" s="372"/>
      <c r="Q46" s="372"/>
      <c r="R46" s="372"/>
      <c r="S46" s="372"/>
      <c r="T46" s="372"/>
      <c r="U46" s="372"/>
      <c r="V46" s="372"/>
      <c r="W46" s="372"/>
      <c r="X46" s="372"/>
      <c r="Y46" s="372"/>
      <c r="Z46" s="372"/>
      <c r="AA46" s="372"/>
      <c r="AB46" s="372"/>
      <c r="AC46" s="372"/>
      <c r="AD46" s="372"/>
      <c r="AE46" s="372"/>
      <c r="AF46" s="372"/>
      <c r="AG46" s="372"/>
      <c r="AH46" s="372"/>
      <c r="AI46" s="372"/>
      <c r="AJ46" s="372"/>
      <c r="AK46" s="372"/>
      <c r="AL46" s="372"/>
      <c r="AM46" s="372"/>
      <c r="AN46" s="372"/>
      <c r="AO46" s="372"/>
      <c r="AP46" s="372"/>
      <c r="AQ46" s="372"/>
      <c r="AR46" s="372"/>
      <c r="AS46" s="372"/>
      <c r="AT46" s="372"/>
      <c r="AU46" s="372"/>
      <c r="AV46" s="372"/>
      <c r="AW46" s="372"/>
      <c r="AX46" s="372"/>
      <c r="AY46" s="372"/>
      <c r="AZ46" s="372"/>
      <c r="BA46" s="372"/>
      <c r="BB46" s="372"/>
      <c r="BC46" s="372"/>
      <c r="BD46" s="372"/>
      <c r="BE46" s="372"/>
      <c r="BF46" s="372"/>
      <c r="BG46" s="372"/>
      <c r="BH46" s="372"/>
      <c r="BI46" s="372"/>
      <c r="BJ46" s="372"/>
      <c r="BK46" s="372"/>
      <c r="BL46" s="372"/>
      <c r="BM46" s="372"/>
      <c r="BN46" s="372"/>
      <c r="BO46" s="372"/>
      <c r="BP46" s="372"/>
      <c r="BQ46" s="372"/>
      <c r="BR46" s="372"/>
      <c r="BS46" s="372"/>
      <c r="BT46" s="372"/>
      <c r="BU46" s="372"/>
      <c r="BV46" s="372"/>
      <c r="BW46" s="372"/>
      <c r="BX46" s="372"/>
      <c r="BY46" s="372"/>
      <c r="BZ46" s="372"/>
      <c r="CA46" s="372"/>
      <c r="CB46" s="372"/>
      <c r="CC46" s="372"/>
      <c r="CD46" s="372"/>
      <c r="CE46" s="372"/>
      <c r="CF46" s="372"/>
      <c r="CG46" s="372"/>
      <c r="CH46" s="372"/>
      <c r="CI46" s="372"/>
      <c r="CJ46" s="372"/>
      <c r="CK46" s="372"/>
      <c r="CL46" s="372"/>
      <c r="CM46" s="372"/>
      <c r="CN46" s="372"/>
      <c r="CO46" s="372"/>
      <c r="CP46" s="372"/>
      <c r="CQ46" s="372"/>
      <c r="CR46" s="372"/>
      <c r="CS46" s="372"/>
      <c r="CT46" s="372"/>
      <c r="CU46" s="372"/>
      <c r="CV46" s="372"/>
      <c r="CW46" s="372"/>
      <c r="CX46" s="372"/>
      <c r="CY46" s="372"/>
      <c r="CZ46" s="372"/>
      <c r="DA46" s="372"/>
      <c r="DB46" s="372"/>
      <c r="DC46" s="372"/>
      <c r="DD46" s="372"/>
      <c r="DE46" s="372"/>
      <c r="DF46" s="372"/>
      <c r="DG46" s="372"/>
      <c r="DH46" s="372"/>
      <c r="DI46" s="372"/>
    </row>
    <row r="47" spans="1:113" x14ac:dyDescent="0.2">
      <c r="E47" s="372" t="s">
        <v>139</v>
      </c>
      <c r="F47" s="372"/>
      <c r="G47" s="372"/>
      <c r="H47" s="372"/>
      <c r="I47" s="372"/>
      <c r="J47" s="372"/>
      <c r="K47" s="372"/>
      <c r="L47" s="372"/>
      <c r="M47" s="372"/>
      <c r="N47" s="372"/>
      <c r="O47" s="372"/>
      <c r="P47" s="372"/>
      <c r="Q47" s="372"/>
      <c r="R47" s="372"/>
      <c r="S47" s="372"/>
      <c r="T47" s="372"/>
      <c r="U47" s="372"/>
      <c r="V47" s="372"/>
      <c r="W47" s="372"/>
      <c r="X47" s="372"/>
      <c r="Y47" s="372"/>
      <c r="Z47" s="372"/>
      <c r="AA47" s="372"/>
      <c r="AB47" s="372"/>
      <c r="AC47" s="372"/>
      <c r="AD47" s="372"/>
      <c r="AE47" s="372"/>
      <c r="AF47" s="372"/>
      <c r="AG47" s="372"/>
      <c r="AH47" s="372"/>
      <c r="AI47" s="372"/>
      <c r="AJ47" s="372"/>
      <c r="AK47" s="372"/>
      <c r="AL47" s="372"/>
      <c r="AM47" s="372"/>
      <c r="AN47" s="372"/>
      <c r="AO47" s="372"/>
      <c r="AP47" s="372"/>
      <c r="AQ47" s="372"/>
      <c r="AR47" s="372"/>
      <c r="AS47" s="372"/>
      <c r="AT47" s="372"/>
      <c r="AU47" s="372"/>
      <c r="AV47" s="372"/>
      <c r="AW47" s="372"/>
      <c r="AX47" s="372"/>
      <c r="AY47" s="372"/>
      <c r="AZ47" s="372"/>
      <c r="BA47" s="372"/>
      <c r="BB47" s="372"/>
      <c r="BC47" s="372"/>
      <c r="BD47" s="372"/>
      <c r="BE47" s="372"/>
      <c r="BF47" s="372"/>
      <c r="BG47" s="372"/>
      <c r="BH47" s="372"/>
      <c r="BI47" s="372"/>
      <c r="BJ47" s="372"/>
      <c r="BK47" s="372"/>
      <c r="BL47" s="372"/>
      <c r="BM47" s="372"/>
      <c r="BN47" s="372"/>
      <c r="BO47" s="372"/>
      <c r="BP47" s="372"/>
      <c r="BQ47" s="372"/>
      <c r="BR47" s="372"/>
      <c r="BS47" s="372"/>
      <c r="BT47" s="372"/>
      <c r="BU47" s="372"/>
      <c r="BV47" s="372"/>
      <c r="BW47" s="372"/>
      <c r="BX47" s="372"/>
      <c r="BY47" s="372"/>
      <c r="BZ47" s="372"/>
      <c r="CA47" s="372"/>
      <c r="CB47" s="372"/>
      <c r="CC47" s="372"/>
      <c r="CD47" s="372"/>
      <c r="CE47" s="372"/>
      <c r="CF47" s="372"/>
      <c r="CG47" s="372"/>
      <c r="CH47" s="372"/>
      <c r="CI47" s="372"/>
      <c r="CJ47" s="372"/>
      <c r="CK47" s="372"/>
      <c r="CL47" s="372"/>
      <c r="CM47" s="372"/>
      <c r="CN47" s="372"/>
      <c r="CO47" s="372"/>
      <c r="CP47" s="372"/>
      <c r="CQ47" s="372"/>
      <c r="CR47" s="372"/>
      <c r="CS47" s="372"/>
      <c r="CT47" s="372"/>
      <c r="CU47" s="372"/>
      <c r="CV47" s="372"/>
      <c r="CW47" s="372"/>
      <c r="CX47" s="372"/>
      <c r="CY47" s="372"/>
      <c r="CZ47" s="372"/>
      <c r="DA47" s="372"/>
      <c r="DB47" s="372"/>
      <c r="DC47" s="372"/>
      <c r="DD47" s="372"/>
      <c r="DE47" s="372"/>
      <c r="DF47" s="372"/>
      <c r="DG47" s="372"/>
      <c r="DH47" s="372"/>
      <c r="DI47" s="372"/>
    </row>
    <row r="48" spans="1:113" x14ac:dyDescent="0.2">
      <c r="E48" s="372" t="s">
        <v>140</v>
      </c>
      <c r="F48" s="372"/>
      <c r="G48" s="372"/>
      <c r="H48" s="372"/>
      <c r="I48" s="372"/>
      <c r="J48" s="372"/>
      <c r="K48" s="372"/>
      <c r="L48" s="372"/>
      <c r="M48" s="372"/>
      <c r="N48" s="372"/>
      <c r="O48" s="372"/>
      <c r="P48" s="372"/>
      <c r="Q48" s="372"/>
      <c r="R48" s="372"/>
      <c r="S48" s="372"/>
      <c r="T48" s="372"/>
      <c r="U48" s="372"/>
      <c r="V48" s="372"/>
      <c r="W48" s="372"/>
      <c r="X48" s="372"/>
      <c r="Y48" s="372"/>
      <c r="Z48" s="372"/>
      <c r="AA48" s="372"/>
      <c r="AB48" s="372"/>
      <c r="AC48" s="372"/>
      <c r="AD48" s="372"/>
      <c r="AE48" s="372"/>
      <c r="AF48" s="372"/>
      <c r="AG48" s="372"/>
      <c r="AH48" s="372"/>
      <c r="AI48" s="372"/>
      <c r="AJ48" s="372"/>
      <c r="AK48" s="372"/>
      <c r="AL48" s="372"/>
      <c r="AM48" s="372"/>
      <c r="AN48" s="372"/>
      <c r="AO48" s="372"/>
      <c r="AP48" s="372"/>
      <c r="AQ48" s="372"/>
      <c r="AR48" s="372"/>
      <c r="AS48" s="372"/>
      <c r="AT48" s="372"/>
      <c r="AU48" s="372"/>
      <c r="AV48" s="372"/>
      <c r="AW48" s="372"/>
      <c r="AX48" s="372"/>
      <c r="AY48" s="372"/>
      <c r="AZ48" s="372"/>
      <c r="BA48" s="372"/>
      <c r="BB48" s="372"/>
      <c r="BC48" s="372"/>
      <c r="BD48" s="372"/>
      <c r="BE48" s="372"/>
      <c r="BF48" s="372"/>
      <c r="BG48" s="372"/>
      <c r="BH48" s="372"/>
      <c r="BI48" s="372"/>
      <c r="BJ48" s="372"/>
      <c r="BK48" s="372"/>
      <c r="BL48" s="372"/>
      <c r="BM48" s="372"/>
      <c r="BN48" s="372"/>
      <c r="BO48" s="372"/>
      <c r="BP48" s="372"/>
      <c r="BQ48" s="372"/>
      <c r="BR48" s="372"/>
      <c r="BS48" s="372"/>
      <c r="BT48" s="372"/>
      <c r="BU48" s="372"/>
      <c r="BV48" s="372"/>
      <c r="BW48" s="372"/>
      <c r="BX48" s="372"/>
      <c r="BY48" s="372"/>
      <c r="BZ48" s="372"/>
      <c r="CA48" s="372"/>
      <c r="CB48" s="372"/>
      <c r="CC48" s="372"/>
      <c r="CD48" s="372"/>
      <c r="CE48" s="372"/>
      <c r="CF48" s="372"/>
      <c r="CG48" s="372"/>
      <c r="CH48" s="372"/>
      <c r="CI48" s="372"/>
      <c r="CJ48" s="372"/>
      <c r="CK48" s="372"/>
      <c r="CL48" s="372"/>
      <c r="CM48" s="372"/>
      <c r="CN48" s="372"/>
      <c r="CO48" s="372"/>
      <c r="CP48" s="372"/>
      <c r="CQ48" s="372"/>
      <c r="CR48" s="372"/>
      <c r="CS48" s="372"/>
      <c r="CT48" s="372"/>
      <c r="CU48" s="372"/>
      <c r="CV48" s="372"/>
      <c r="CW48" s="372"/>
      <c r="CX48" s="372"/>
      <c r="CY48" s="372"/>
      <c r="CZ48" s="372"/>
      <c r="DA48" s="372"/>
      <c r="DB48" s="372"/>
      <c r="DC48" s="372"/>
      <c r="DD48" s="372"/>
      <c r="DE48" s="372"/>
      <c r="DF48" s="372"/>
      <c r="DG48" s="372"/>
      <c r="DH48" s="372"/>
      <c r="DI48" s="372"/>
    </row>
    <row r="49" spans="5:113" x14ac:dyDescent="0.2">
      <c r="E49" s="374" t="s">
        <v>141</v>
      </c>
      <c r="F49" s="374"/>
      <c r="G49" s="374"/>
      <c r="H49" s="374"/>
      <c r="I49" s="374"/>
      <c r="J49" s="374"/>
      <c r="K49" s="374"/>
      <c r="L49" s="374"/>
      <c r="M49" s="374"/>
      <c r="N49" s="374"/>
      <c r="O49" s="374"/>
      <c r="P49" s="374"/>
      <c r="Q49" s="374"/>
      <c r="R49" s="374"/>
      <c r="S49" s="374"/>
      <c r="T49" s="374"/>
      <c r="U49" s="374"/>
      <c r="V49" s="374"/>
      <c r="W49" s="374"/>
      <c r="X49" s="374"/>
      <c r="Y49" s="374"/>
      <c r="Z49" s="374"/>
      <c r="AA49" s="374"/>
      <c r="AB49" s="374"/>
      <c r="AC49" s="374"/>
      <c r="AD49" s="374"/>
      <c r="AE49" s="374"/>
      <c r="AF49" s="374"/>
      <c r="AG49" s="374"/>
      <c r="AH49" s="374"/>
      <c r="AI49" s="374"/>
      <c r="AJ49" s="374"/>
      <c r="AK49" s="374"/>
      <c r="AL49" s="374"/>
      <c r="AM49" s="374"/>
      <c r="AN49" s="374"/>
      <c r="AO49" s="374"/>
      <c r="AP49" s="374"/>
      <c r="AQ49" s="374"/>
      <c r="AR49" s="374"/>
      <c r="AS49" s="374"/>
      <c r="AT49" s="374"/>
      <c r="AU49" s="374"/>
      <c r="AV49" s="374"/>
      <c r="AW49" s="374"/>
      <c r="AX49" s="374"/>
      <c r="AY49" s="374"/>
      <c r="AZ49" s="374"/>
      <c r="BA49" s="374"/>
      <c r="BB49" s="374"/>
      <c r="BC49" s="374"/>
      <c r="BD49" s="374"/>
      <c r="BE49" s="374"/>
      <c r="BF49" s="374"/>
      <c r="BG49" s="374"/>
      <c r="BH49" s="374"/>
      <c r="BI49" s="374"/>
      <c r="BJ49" s="374"/>
      <c r="BK49" s="374"/>
      <c r="BL49" s="374"/>
      <c r="BM49" s="374"/>
      <c r="BN49" s="374"/>
      <c r="BO49" s="374"/>
      <c r="BP49" s="374"/>
      <c r="BQ49" s="374"/>
      <c r="BR49" s="374"/>
      <c r="BS49" s="374"/>
      <c r="BT49" s="374"/>
      <c r="BU49" s="374"/>
      <c r="BV49" s="374"/>
      <c r="BW49" s="374"/>
      <c r="BX49" s="374"/>
      <c r="BY49" s="374"/>
      <c r="BZ49" s="374"/>
      <c r="CA49" s="374"/>
      <c r="CB49" s="374"/>
      <c r="CC49" s="374"/>
      <c r="CD49" s="374"/>
      <c r="CE49" s="374"/>
      <c r="CF49" s="374"/>
      <c r="CG49" s="374"/>
      <c r="CH49" s="374"/>
      <c r="CI49" s="374"/>
      <c r="CJ49" s="374"/>
      <c r="CK49" s="374"/>
      <c r="CL49" s="374"/>
      <c r="CM49" s="374"/>
      <c r="CN49" s="374"/>
      <c r="CO49" s="374"/>
      <c r="CP49" s="374"/>
      <c r="CQ49" s="374"/>
      <c r="CR49" s="374"/>
      <c r="CS49" s="374"/>
      <c r="CT49" s="374"/>
      <c r="CU49" s="374"/>
      <c r="CV49" s="374"/>
      <c r="CW49" s="374"/>
      <c r="CX49" s="374"/>
      <c r="CY49" s="374"/>
      <c r="CZ49" s="374"/>
      <c r="DA49" s="374"/>
      <c r="DB49" s="374"/>
      <c r="DC49" s="374"/>
      <c r="DD49" s="374"/>
      <c r="DE49" s="374"/>
      <c r="DF49" s="374"/>
      <c r="DG49" s="374"/>
      <c r="DH49" s="374"/>
      <c r="DI49" s="374"/>
    </row>
    <row r="50" spans="5:113" x14ac:dyDescent="0.2">
      <c r="E50" s="372" t="s">
        <v>142</v>
      </c>
      <c r="F50" s="372"/>
      <c r="G50" s="372"/>
      <c r="H50" s="372"/>
      <c r="I50" s="372"/>
      <c r="J50" s="372"/>
      <c r="K50" s="372"/>
      <c r="L50" s="372"/>
      <c r="M50" s="372"/>
      <c r="N50" s="372"/>
      <c r="O50" s="372"/>
      <c r="P50" s="372"/>
      <c r="Q50" s="372"/>
      <c r="R50" s="372"/>
      <c r="S50" s="372"/>
      <c r="T50" s="372"/>
      <c r="U50" s="372"/>
      <c r="V50" s="372"/>
      <c r="W50" s="372"/>
      <c r="X50" s="372"/>
      <c r="Y50" s="372"/>
      <c r="Z50" s="372"/>
      <c r="AA50" s="372"/>
      <c r="AB50" s="372"/>
      <c r="AC50" s="372"/>
      <c r="AD50" s="372"/>
      <c r="AE50" s="372"/>
      <c r="AF50" s="372"/>
      <c r="AG50" s="372"/>
      <c r="AH50" s="372"/>
      <c r="AI50" s="372"/>
      <c r="AJ50" s="372"/>
      <c r="AK50" s="372"/>
      <c r="AL50" s="372"/>
      <c r="AM50" s="372"/>
      <c r="AN50" s="372"/>
      <c r="AO50" s="372"/>
      <c r="AP50" s="372"/>
      <c r="AQ50" s="372"/>
      <c r="AR50" s="372"/>
      <c r="AS50" s="372"/>
      <c r="AT50" s="372"/>
      <c r="AU50" s="372"/>
      <c r="AV50" s="372"/>
      <c r="AW50" s="372"/>
      <c r="AX50" s="372"/>
      <c r="AY50" s="372"/>
      <c r="AZ50" s="372"/>
      <c r="BA50" s="372"/>
      <c r="BB50" s="372"/>
      <c r="BC50" s="372"/>
      <c r="BD50" s="372"/>
      <c r="BE50" s="372"/>
      <c r="BF50" s="372"/>
      <c r="BG50" s="372"/>
      <c r="BH50" s="372"/>
      <c r="BI50" s="372"/>
      <c r="BJ50" s="372"/>
      <c r="BK50" s="372"/>
      <c r="BL50" s="372"/>
      <c r="BM50" s="372"/>
      <c r="BN50" s="372"/>
      <c r="BO50" s="372"/>
      <c r="BP50" s="372"/>
      <c r="BQ50" s="372"/>
      <c r="BR50" s="372"/>
      <c r="BS50" s="372"/>
      <c r="BT50" s="372"/>
      <c r="BU50" s="372"/>
      <c r="BV50" s="372"/>
      <c r="BW50" s="372"/>
      <c r="BX50" s="372"/>
      <c r="BY50" s="372"/>
      <c r="BZ50" s="372"/>
      <c r="CA50" s="372"/>
      <c r="CB50" s="372"/>
      <c r="CC50" s="372"/>
      <c r="CD50" s="372"/>
      <c r="CE50" s="372"/>
      <c r="CF50" s="372"/>
      <c r="CG50" s="372"/>
      <c r="CH50" s="372"/>
      <c r="CI50" s="372"/>
      <c r="CJ50" s="372"/>
      <c r="CK50" s="372"/>
      <c r="CL50" s="372"/>
      <c r="CM50" s="372"/>
      <c r="CN50" s="372"/>
      <c r="CO50" s="372"/>
      <c r="CP50" s="372"/>
      <c r="CQ50" s="372"/>
      <c r="CR50" s="372"/>
      <c r="CS50" s="372"/>
      <c r="CT50" s="372"/>
      <c r="CU50" s="372"/>
      <c r="CV50" s="372"/>
      <c r="CW50" s="372"/>
      <c r="CX50" s="372"/>
      <c r="CY50" s="372"/>
      <c r="CZ50" s="372"/>
      <c r="DA50" s="372"/>
      <c r="DB50" s="372"/>
      <c r="DC50" s="372"/>
      <c r="DD50" s="372"/>
      <c r="DE50" s="372"/>
      <c r="DF50" s="372"/>
      <c r="DG50" s="372"/>
      <c r="DH50" s="372"/>
      <c r="DI50" s="372"/>
    </row>
    <row r="51" spans="5:113" x14ac:dyDescent="0.2">
      <c r="E51" s="372" t="s">
        <v>143</v>
      </c>
      <c r="F51" s="372"/>
      <c r="G51" s="372"/>
      <c r="H51" s="372"/>
      <c r="I51" s="372"/>
      <c r="J51" s="372"/>
      <c r="K51" s="372"/>
      <c r="L51" s="372"/>
      <c r="M51" s="372"/>
      <c r="N51" s="372"/>
      <c r="O51" s="372"/>
      <c r="P51" s="372"/>
      <c r="Q51" s="372"/>
      <c r="R51" s="372"/>
      <c r="S51" s="372"/>
      <c r="T51" s="372"/>
      <c r="U51" s="372"/>
      <c r="V51" s="372"/>
      <c r="W51" s="372"/>
      <c r="X51" s="372"/>
      <c r="Y51" s="372"/>
      <c r="Z51" s="372"/>
      <c r="AA51" s="372"/>
      <c r="AB51" s="372"/>
      <c r="AC51" s="372"/>
      <c r="AD51" s="372"/>
      <c r="AE51" s="372"/>
      <c r="AF51" s="372"/>
      <c r="AG51" s="372"/>
      <c r="AH51" s="372"/>
      <c r="AI51" s="372"/>
      <c r="AJ51" s="372"/>
      <c r="AK51" s="372"/>
      <c r="AL51" s="372"/>
      <c r="AM51" s="372"/>
      <c r="AN51" s="372"/>
      <c r="AO51" s="372"/>
      <c r="AP51" s="372"/>
      <c r="AQ51" s="372"/>
      <c r="AR51" s="372"/>
      <c r="AS51" s="372"/>
      <c r="AT51" s="372"/>
      <c r="AU51" s="372"/>
      <c r="AV51" s="372"/>
      <c r="AW51" s="372"/>
      <c r="AX51" s="372"/>
      <c r="AY51" s="372"/>
      <c r="AZ51" s="372"/>
      <c r="BA51" s="372"/>
      <c r="BB51" s="372"/>
      <c r="BC51" s="372"/>
      <c r="BD51" s="372"/>
      <c r="BE51" s="372"/>
      <c r="BF51" s="372"/>
      <c r="BG51" s="372"/>
      <c r="BH51" s="372"/>
      <c r="BI51" s="372"/>
      <c r="BJ51" s="372"/>
      <c r="BK51" s="372"/>
      <c r="BL51" s="372"/>
      <c r="BM51" s="372"/>
      <c r="BN51" s="372"/>
      <c r="BO51" s="372"/>
      <c r="BP51" s="372"/>
      <c r="BQ51" s="372"/>
      <c r="BR51" s="372"/>
      <c r="BS51" s="372"/>
      <c r="BT51" s="372"/>
      <c r="BU51" s="372"/>
      <c r="BV51" s="372"/>
      <c r="BW51" s="372"/>
      <c r="BX51" s="372"/>
      <c r="BY51" s="372"/>
      <c r="BZ51" s="372"/>
      <c r="CA51" s="372"/>
      <c r="CB51" s="372"/>
      <c r="CC51" s="372"/>
      <c r="CD51" s="372"/>
      <c r="CE51" s="372"/>
      <c r="CF51" s="372"/>
      <c r="CG51" s="372"/>
      <c r="CH51" s="372"/>
      <c r="CI51" s="372"/>
      <c r="CJ51" s="372"/>
      <c r="CK51" s="372"/>
      <c r="CL51" s="372"/>
      <c r="CM51" s="372"/>
      <c r="CN51" s="372"/>
      <c r="CO51" s="372"/>
      <c r="CP51" s="372"/>
      <c r="CQ51" s="372"/>
      <c r="CR51" s="372"/>
      <c r="CS51" s="372"/>
      <c r="CT51" s="372"/>
      <c r="CU51" s="372"/>
      <c r="CV51" s="372"/>
      <c r="CW51" s="372"/>
      <c r="CX51" s="372"/>
      <c r="CY51" s="372"/>
      <c r="CZ51" s="372"/>
      <c r="DA51" s="372"/>
      <c r="DB51" s="372"/>
      <c r="DC51" s="372"/>
      <c r="DD51" s="372"/>
      <c r="DE51" s="372"/>
      <c r="DF51" s="372"/>
      <c r="DG51" s="372"/>
      <c r="DH51" s="372"/>
      <c r="DI51" s="372"/>
    </row>
    <row r="52" spans="5:113" x14ac:dyDescent="0.2">
      <c r="E52" s="372" t="s">
        <v>144</v>
      </c>
      <c r="F52" s="372"/>
      <c r="G52" s="372"/>
      <c r="H52" s="372"/>
      <c r="I52" s="372"/>
      <c r="J52" s="372"/>
      <c r="K52" s="372"/>
      <c r="L52" s="372"/>
      <c r="M52" s="372"/>
      <c r="N52" s="372"/>
      <c r="O52" s="372"/>
      <c r="P52" s="372"/>
      <c r="Q52" s="372"/>
      <c r="R52" s="372"/>
      <c r="S52" s="372"/>
      <c r="T52" s="372"/>
      <c r="U52" s="372"/>
      <c r="V52" s="372"/>
      <c r="W52" s="372"/>
      <c r="X52" s="372"/>
      <c r="Y52" s="372"/>
      <c r="Z52" s="372"/>
      <c r="AA52" s="372"/>
      <c r="AB52" s="372"/>
      <c r="AC52" s="372"/>
      <c r="AD52" s="372"/>
      <c r="AE52" s="372"/>
      <c r="AF52" s="372"/>
      <c r="AG52" s="372"/>
      <c r="AH52" s="372"/>
      <c r="AI52" s="372"/>
      <c r="AJ52" s="372"/>
      <c r="AK52" s="372"/>
      <c r="AL52" s="372"/>
      <c r="AM52" s="372"/>
      <c r="AN52" s="372"/>
      <c r="AO52" s="372"/>
      <c r="AP52" s="372"/>
      <c r="AQ52" s="372"/>
      <c r="AR52" s="372"/>
      <c r="AS52" s="372"/>
      <c r="AT52" s="372"/>
      <c r="AU52" s="372"/>
      <c r="AV52" s="372"/>
      <c r="AW52" s="372"/>
      <c r="AX52" s="372"/>
      <c r="AY52" s="372"/>
      <c r="AZ52" s="372"/>
      <c r="BA52" s="372"/>
      <c r="BB52" s="372"/>
      <c r="BC52" s="372"/>
      <c r="BD52" s="372"/>
      <c r="BE52" s="372"/>
      <c r="BF52" s="372"/>
      <c r="BG52" s="372"/>
      <c r="BH52" s="372"/>
      <c r="BI52" s="372"/>
      <c r="BJ52" s="372"/>
      <c r="BK52" s="372"/>
      <c r="BL52" s="372"/>
      <c r="BM52" s="372"/>
      <c r="BN52" s="372"/>
      <c r="BO52" s="372"/>
      <c r="BP52" s="372"/>
      <c r="BQ52" s="372"/>
      <c r="BR52" s="372"/>
      <c r="BS52" s="372"/>
      <c r="BT52" s="372"/>
      <c r="BU52" s="372"/>
      <c r="BV52" s="372"/>
      <c r="BW52" s="372"/>
      <c r="BX52" s="372"/>
      <c r="BY52" s="372"/>
      <c r="BZ52" s="372"/>
      <c r="CA52" s="372"/>
      <c r="CB52" s="372"/>
      <c r="CC52" s="372"/>
      <c r="CD52" s="372"/>
      <c r="CE52" s="372"/>
      <c r="CF52" s="372"/>
      <c r="CG52" s="372"/>
      <c r="CH52" s="372"/>
      <c r="CI52" s="372"/>
      <c r="CJ52" s="372"/>
      <c r="CK52" s="372"/>
      <c r="CL52" s="372"/>
      <c r="CM52" s="372"/>
      <c r="CN52" s="372"/>
      <c r="CO52" s="372"/>
      <c r="CP52" s="372"/>
      <c r="CQ52" s="372"/>
      <c r="CR52" s="372"/>
      <c r="CS52" s="372"/>
      <c r="CT52" s="372"/>
      <c r="CU52" s="372"/>
      <c r="CV52" s="372"/>
      <c r="CW52" s="372"/>
      <c r="CX52" s="372"/>
      <c r="CY52" s="372"/>
      <c r="CZ52" s="372"/>
      <c r="DA52" s="372"/>
      <c r="DB52" s="372"/>
      <c r="DC52" s="372"/>
      <c r="DD52" s="372"/>
      <c r="DE52" s="372"/>
      <c r="DF52" s="372"/>
      <c r="DG52" s="372"/>
      <c r="DH52" s="372"/>
      <c r="DI52" s="372"/>
    </row>
    <row r="53" spans="5:113" x14ac:dyDescent="0.2">
      <c r="E53" s="372" t="s">
        <v>145</v>
      </c>
      <c r="F53" s="372"/>
      <c r="G53" s="372"/>
      <c r="H53" s="372"/>
      <c r="I53" s="372"/>
      <c r="J53" s="372"/>
      <c r="K53" s="372"/>
      <c r="L53" s="372"/>
      <c r="M53" s="372"/>
      <c r="N53" s="372"/>
      <c r="O53" s="372"/>
      <c r="P53" s="372"/>
      <c r="Q53" s="372"/>
      <c r="R53" s="372"/>
      <c r="S53" s="372"/>
      <c r="T53" s="372"/>
      <c r="U53" s="372"/>
      <c r="V53" s="372"/>
      <c r="W53" s="372"/>
      <c r="X53" s="372"/>
      <c r="Y53" s="372"/>
      <c r="Z53" s="372"/>
      <c r="AA53" s="372"/>
      <c r="AB53" s="372"/>
      <c r="AC53" s="372"/>
      <c r="AD53" s="372"/>
      <c r="AE53" s="372"/>
      <c r="AF53" s="372"/>
      <c r="AG53" s="372"/>
      <c r="AH53" s="372"/>
      <c r="AI53" s="372"/>
      <c r="AJ53" s="372"/>
      <c r="AK53" s="372"/>
      <c r="AL53" s="372"/>
      <c r="AM53" s="372"/>
      <c r="AN53" s="372"/>
      <c r="AO53" s="372"/>
      <c r="AP53" s="372"/>
      <c r="AQ53" s="372"/>
      <c r="AR53" s="372"/>
      <c r="AS53" s="372"/>
      <c r="AT53" s="372"/>
      <c r="AU53" s="372"/>
      <c r="AV53" s="372"/>
      <c r="AW53" s="372"/>
      <c r="AX53" s="372"/>
      <c r="AY53" s="372"/>
      <c r="AZ53" s="372"/>
      <c r="BA53" s="372"/>
      <c r="BB53" s="372"/>
      <c r="BC53" s="372"/>
      <c r="BD53" s="372"/>
      <c r="BE53" s="372"/>
      <c r="BF53" s="372"/>
      <c r="BG53" s="372"/>
      <c r="BH53" s="372"/>
      <c r="BI53" s="372"/>
      <c r="BJ53" s="372"/>
      <c r="BK53" s="372"/>
      <c r="BL53" s="372"/>
      <c r="BM53" s="372"/>
      <c r="BN53" s="372"/>
      <c r="BO53" s="372"/>
      <c r="BP53" s="372"/>
      <c r="BQ53" s="372"/>
      <c r="BR53" s="372"/>
      <c r="BS53" s="372"/>
      <c r="BT53" s="372"/>
      <c r="BU53" s="372"/>
      <c r="BV53" s="372"/>
      <c r="BW53" s="372"/>
      <c r="BX53" s="372"/>
      <c r="BY53" s="372"/>
      <c r="BZ53" s="372"/>
      <c r="CA53" s="372"/>
      <c r="CB53" s="372"/>
      <c r="CC53" s="372"/>
      <c r="CD53" s="372"/>
      <c r="CE53" s="372"/>
      <c r="CF53" s="372"/>
      <c r="CG53" s="372"/>
      <c r="CH53" s="372"/>
      <c r="CI53" s="372"/>
      <c r="CJ53" s="372"/>
      <c r="CK53" s="372"/>
      <c r="CL53" s="372"/>
      <c r="CM53" s="372"/>
      <c r="CN53" s="372"/>
      <c r="CO53" s="372"/>
      <c r="CP53" s="372"/>
      <c r="CQ53" s="372"/>
      <c r="CR53" s="372"/>
      <c r="CS53" s="372"/>
      <c r="CT53" s="372"/>
      <c r="CU53" s="372"/>
      <c r="CV53" s="372"/>
      <c r="CW53" s="372"/>
      <c r="CX53" s="372"/>
      <c r="CY53" s="372"/>
      <c r="CZ53" s="372"/>
      <c r="DA53" s="372"/>
      <c r="DB53" s="372"/>
      <c r="DC53" s="372"/>
      <c r="DD53" s="372"/>
      <c r="DE53" s="372"/>
      <c r="DF53" s="372"/>
      <c r="DG53" s="372"/>
      <c r="DH53" s="372"/>
      <c r="DI53" s="372"/>
    </row>
    <row r="54" spans="5:113" x14ac:dyDescent="0.2"/>
    <row r="55" spans="5:113" x14ac:dyDescent="0.2"/>
    <row r="56" spans="5:113" x14ac:dyDescent="0.2"/>
  </sheetData>
  <sheetProtection algorithmName="SHA-512" hashValue="2fBBUUeGVEeOTRVYRj/IhYbOjKc3dM9SMYJKFe9GiRw/Kw0W9fnK+ZzTpiGDi5fLNEVT+yKBr9tVD5Q+K9YZpQ==" saltValue="fXH/Cg6tfz3gLS3KlOQ9t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CE22:CS23"/>
    <mergeCell ref="CT22:DA23"/>
    <mergeCell ref="DB22:DI23"/>
    <mergeCell ref="AY23:BM23"/>
    <mergeCell ref="BN23:BU23"/>
    <mergeCell ref="BV23:CC23"/>
    <mergeCell ref="AH22:AL23"/>
    <mergeCell ref="AM22:AR23"/>
    <mergeCell ref="AS22:AX23"/>
    <mergeCell ref="AY22:BM22"/>
    <mergeCell ref="BN22:BU22"/>
    <mergeCell ref="BV22:CC22"/>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Q34:DE34"/>
    <mergeCell ref="DG34:DH34"/>
    <mergeCell ref="C35:D35"/>
    <mergeCell ref="E35:S35"/>
    <mergeCell ref="U35:V35"/>
    <mergeCell ref="W35:AK35"/>
    <mergeCell ref="AM35:AN35"/>
    <mergeCell ref="AO35:BC35"/>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6:CM36"/>
    <mergeCell ref="CO36:CP36"/>
    <mergeCell ref="CQ36:DE36"/>
    <mergeCell ref="DG36:DH36"/>
    <mergeCell ref="C37:D37"/>
    <mergeCell ref="E37:S37"/>
    <mergeCell ref="U37:V37"/>
    <mergeCell ref="W37:AK37"/>
    <mergeCell ref="AM37:AN37"/>
    <mergeCell ref="AO37:BC37"/>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8:CM38"/>
    <mergeCell ref="CO38:CP38"/>
    <mergeCell ref="CQ38:DE38"/>
    <mergeCell ref="DG38:DH38"/>
    <mergeCell ref="C39:D39"/>
    <mergeCell ref="E39:S39"/>
    <mergeCell ref="U39:V39"/>
    <mergeCell ref="W39:AK39"/>
    <mergeCell ref="AM39:AN39"/>
    <mergeCell ref="AO39:BC39"/>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40:CM40"/>
    <mergeCell ref="CO40:CP40"/>
    <mergeCell ref="CQ40:DE40"/>
    <mergeCell ref="DG40:DH40"/>
    <mergeCell ref="C41:D41"/>
    <mergeCell ref="E41:S41"/>
    <mergeCell ref="U41:V41"/>
    <mergeCell ref="W41:AK41"/>
    <mergeCell ref="AM41:AN41"/>
    <mergeCell ref="AO41:BC41"/>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2:CM42"/>
    <mergeCell ref="CO42:CP42"/>
    <mergeCell ref="CQ42:DE42"/>
    <mergeCell ref="DG42:DH42"/>
    <mergeCell ref="C43:D43"/>
    <mergeCell ref="E43:S43"/>
    <mergeCell ref="U43:V43"/>
    <mergeCell ref="W43:AK43"/>
    <mergeCell ref="AM43:AN43"/>
    <mergeCell ref="AO43:BC43"/>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9"/>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34F923-3F02-4FBB-813D-85B556585D36}">
  <sheetPr>
    <pageSetUpPr fitToPage="1"/>
  </sheetPr>
  <dimension ref="B1:EM49"/>
  <sheetViews>
    <sheetView showGridLines="0" zoomScaleNormal="100" workbookViewId="0"/>
  </sheetViews>
  <sheetFormatPr defaultColWidth="0" defaultRowHeight="11.25" customHeight="1" zeroHeight="1" x14ac:dyDescent="0.2"/>
  <cols>
    <col min="1" max="1" width="1.5546875" style="72" customWidth="1"/>
    <col min="2" max="2" width="2.44140625" style="72" customWidth="1"/>
    <col min="3" max="16" width="2.5546875" style="72" customWidth="1"/>
    <col min="17" max="17" width="2.44140625" style="72" customWidth="1"/>
    <col min="18" max="95" width="1.5546875" style="72" customWidth="1"/>
    <col min="96" max="133" width="1.5546875" style="84" customWidth="1"/>
    <col min="134" max="143" width="1.5546875" style="72" customWidth="1"/>
    <col min="144" max="16384" width="0" style="72" hidden="1"/>
  </cols>
  <sheetData>
    <row r="1" spans="2:143" ht="22.5" customHeight="1" thickBot="1" x14ac:dyDescent="0.25">
      <c r="B1" s="70"/>
      <c r="C1" s="71"/>
      <c r="D1" s="71"/>
      <c r="E1" s="71"/>
      <c r="F1" s="71"/>
      <c r="G1" s="71"/>
      <c r="H1" s="71"/>
      <c r="I1" s="71"/>
      <c r="J1" s="71"/>
      <c r="K1" s="71"/>
      <c r="L1" s="71"/>
      <c r="M1" s="71"/>
      <c r="N1" s="71"/>
      <c r="O1" s="71"/>
      <c r="P1" s="71"/>
      <c r="Q1" s="71"/>
      <c r="R1" s="71"/>
      <c r="S1" s="71"/>
      <c r="T1" s="71"/>
      <c r="U1" s="71"/>
      <c r="V1" s="71"/>
      <c r="W1" s="71"/>
      <c r="X1" s="71"/>
      <c r="Y1" s="71"/>
      <c r="Z1" s="71"/>
      <c r="AA1" s="71"/>
      <c r="AB1" s="71"/>
      <c r="AC1" s="71"/>
      <c r="AD1" s="71"/>
      <c r="AE1" s="71"/>
      <c r="AF1" s="71"/>
      <c r="AG1" s="71"/>
      <c r="AH1" s="71"/>
      <c r="AI1" s="71"/>
      <c r="AJ1" s="71"/>
      <c r="AK1" s="71"/>
      <c r="AL1" s="71"/>
      <c r="AM1" s="71"/>
      <c r="AN1" s="71"/>
      <c r="AO1" s="71"/>
      <c r="AP1" s="71"/>
      <c r="AQ1" s="71"/>
      <c r="AR1" s="71"/>
      <c r="AS1" s="71"/>
      <c r="AT1" s="71"/>
      <c r="AU1" s="71"/>
      <c r="AV1" s="71"/>
      <c r="AW1" s="71"/>
      <c r="AX1" s="71"/>
      <c r="AY1" s="71"/>
      <c r="AZ1" s="71"/>
      <c r="BA1" s="71"/>
      <c r="BB1" s="71"/>
      <c r="BC1" s="71"/>
      <c r="BD1" s="71"/>
      <c r="BE1" s="71"/>
      <c r="BF1" s="71"/>
      <c r="BG1" s="71"/>
      <c r="BH1" s="71"/>
      <c r="BI1" s="71"/>
      <c r="BJ1" s="71"/>
      <c r="BK1" s="71"/>
      <c r="BL1" s="71"/>
      <c r="BM1" s="71"/>
      <c r="BN1" s="71"/>
      <c r="BO1" s="71"/>
      <c r="BP1" s="71"/>
      <c r="BQ1" s="71"/>
      <c r="BR1" s="71"/>
      <c r="BS1" s="71"/>
      <c r="BT1" s="71"/>
      <c r="BU1" s="71"/>
      <c r="BV1" s="71"/>
      <c r="BW1" s="71"/>
      <c r="BX1" s="71"/>
      <c r="BY1" s="71"/>
      <c r="BZ1" s="71"/>
      <c r="CA1" s="71"/>
      <c r="CB1" s="71"/>
      <c r="CC1" s="71"/>
      <c r="CD1" s="71"/>
      <c r="CE1" s="71"/>
      <c r="CF1" s="71"/>
      <c r="CG1" s="71"/>
      <c r="CH1" s="71"/>
      <c r="CI1" s="71"/>
      <c r="CJ1" s="71"/>
      <c r="CK1" s="71"/>
      <c r="CL1" s="71"/>
      <c r="CM1" s="71"/>
      <c r="CN1" s="71"/>
      <c r="CO1" s="71"/>
      <c r="CP1" s="71"/>
      <c r="CQ1" s="71"/>
      <c r="CR1" s="71"/>
      <c r="CS1" s="71"/>
      <c r="CT1" s="71"/>
      <c r="CU1" s="71"/>
      <c r="CV1" s="71"/>
      <c r="CW1" s="71"/>
      <c r="CX1" s="71"/>
      <c r="CY1" s="71"/>
      <c r="CZ1" s="71"/>
      <c r="DA1" s="71"/>
      <c r="DB1" s="71"/>
      <c r="DC1" s="71"/>
      <c r="DD1" s="71"/>
      <c r="DE1" s="71"/>
      <c r="DF1" s="71"/>
      <c r="DG1" s="71"/>
      <c r="DH1" s="726" t="s">
        <v>146</v>
      </c>
      <c r="DI1" s="727"/>
      <c r="DJ1" s="727"/>
      <c r="DK1" s="727"/>
      <c r="DL1" s="727"/>
      <c r="DM1" s="727"/>
      <c r="DN1" s="728"/>
      <c r="DO1" s="72"/>
      <c r="DP1" s="726" t="s">
        <v>147</v>
      </c>
      <c r="DQ1" s="727"/>
      <c r="DR1" s="727"/>
      <c r="DS1" s="727"/>
      <c r="DT1" s="727"/>
      <c r="DU1" s="727"/>
      <c r="DV1" s="727"/>
      <c r="DW1" s="727"/>
      <c r="DX1" s="727"/>
      <c r="DY1" s="727"/>
      <c r="DZ1" s="727"/>
      <c r="EA1" s="727"/>
      <c r="EB1" s="727"/>
      <c r="EC1" s="728"/>
      <c r="ED1" s="71"/>
      <c r="EE1" s="71"/>
      <c r="EF1" s="71"/>
      <c r="EG1" s="71"/>
      <c r="EH1" s="71"/>
      <c r="EI1" s="71"/>
      <c r="EJ1" s="71"/>
      <c r="EK1" s="71"/>
      <c r="EL1" s="71"/>
      <c r="EM1" s="71"/>
    </row>
    <row r="2" spans="2:143" ht="22.5" customHeight="1" x14ac:dyDescent="0.2">
      <c r="B2" s="73" t="s">
        <v>148</v>
      </c>
      <c r="R2" s="74"/>
      <c r="S2" s="74"/>
      <c r="T2" s="74"/>
      <c r="U2" s="74"/>
      <c r="V2" s="74"/>
      <c r="W2" s="74"/>
      <c r="X2" s="74"/>
      <c r="Y2" s="74"/>
      <c r="Z2" s="74"/>
      <c r="AA2" s="74"/>
      <c r="AB2" s="74"/>
      <c r="AC2" s="74"/>
      <c r="AE2" s="75"/>
      <c r="AF2" s="75"/>
      <c r="AG2" s="75"/>
      <c r="AH2" s="75"/>
      <c r="AI2" s="75"/>
      <c r="AJ2" s="74"/>
      <c r="AK2" s="74"/>
      <c r="AL2" s="74"/>
      <c r="AM2" s="74"/>
      <c r="AN2" s="74"/>
      <c r="AO2" s="74"/>
      <c r="AP2" s="74"/>
      <c r="CD2" s="71"/>
      <c r="CE2" s="71"/>
      <c r="CF2" s="71"/>
      <c r="CG2" s="71"/>
      <c r="CH2" s="71"/>
      <c r="CI2" s="71"/>
      <c r="CJ2" s="71"/>
      <c r="CK2" s="71"/>
      <c r="CL2" s="71"/>
      <c r="CM2" s="71"/>
      <c r="CN2" s="71"/>
      <c r="CO2" s="71"/>
      <c r="CP2" s="71"/>
      <c r="CQ2" s="71"/>
      <c r="CR2" s="71"/>
      <c r="CS2" s="71"/>
      <c r="CT2" s="71"/>
      <c r="CU2" s="71"/>
      <c r="CV2" s="71"/>
      <c r="CW2" s="71"/>
      <c r="CX2" s="71"/>
      <c r="CY2" s="71"/>
      <c r="CZ2" s="71"/>
      <c r="DA2" s="71"/>
      <c r="DB2" s="71"/>
      <c r="DC2" s="71"/>
      <c r="DD2" s="71"/>
      <c r="DE2" s="71"/>
      <c r="DF2" s="71"/>
      <c r="DG2" s="71"/>
      <c r="DH2" s="71"/>
      <c r="DI2" s="71"/>
      <c r="DJ2" s="71"/>
      <c r="DK2" s="71"/>
      <c r="DL2" s="71"/>
      <c r="DM2" s="71"/>
      <c r="DN2" s="71"/>
      <c r="DO2" s="71"/>
      <c r="DP2" s="71"/>
      <c r="DQ2" s="71"/>
      <c r="DR2" s="71"/>
      <c r="DS2" s="71"/>
      <c r="DT2" s="71"/>
      <c r="DU2" s="71"/>
      <c r="DV2" s="71"/>
      <c r="DW2" s="71"/>
      <c r="DX2" s="71"/>
      <c r="DY2" s="71"/>
      <c r="DZ2" s="71"/>
      <c r="EA2" s="71"/>
      <c r="EB2" s="71"/>
      <c r="EC2" s="71"/>
    </row>
    <row r="3" spans="2:143" ht="11.25" customHeight="1" x14ac:dyDescent="0.2">
      <c r="B3" s="687" t="s">
        <v>149</v>
      </c>
      <c r="C3" s="688"/>
      <c r="D3" s="688"/>
      <c r="E3" s="688"/>
      <c r="F3" s="688"/>
      <c r="G3" s="688"/>
      <c r="H3" s="688"/>
      <c r="I3" s="688"/>
      <c r="J3" s="688"/>
      <c r="K3" s="688"/>
      <c r="L3" s="688"/>
      <c r="M3" s="688"/>
      <c r="N3" s="688"/>
      <c r="O3" s="688"/>
      <c r="P3" s="688"/>
      <c r="Q3" s="688"/>
      <c r="R3" s="688"/>
      <c r="S3" s="688"/>
      <c r="T3" s="688"/>
      <c r="U3" s="688"/>
      <c r="V3" s="688"/>
      <c r="W3" s="688"/>
      <c r="X3" s="688"/>
      <c r="Y3" s="688"/>
      <c r="Z3" s="688"/>
      <c r="AA3" s="688"/>
      <c r="AB3" s="688"/>
      <c r="AC3" s="688"/>
      <c r="AD3" s="688"/>
      <c r="AE3" s="688"/>
      <c r="AF3" s="688"/>
      <c r="AG3" s="688"/>
      <c r="AH3" s="688"/>
      <c r="AI3" s="688"/>
      <c r="AJ3" s="688"/>
      <c r="AK3" s="688"/>
      <c r="AL3" s="688"/>
      <c r="AM3" s="688"/>
      <c r="AN3" s="688"/>
      <c r="AO3" s="688"/>
      <c r="AP3" s="687" t="s">
        <v>150</v>
      </c>
      <c r="AQ3" s="688"/>
      <c r="AR3" s="688"/>
      <c r="AS3" s="688"/>
      <c r="AT3" s="688"/>
      <c r="AU3" s="688"/>
      <c r="AV3" s="688"/>
      <c r="AW3" s="688"/>
      <c r="AX3" s="688"/>
      <c r="AY3" s="688"/>
      <c r="AZ3" s="688"/>
      <c r="BA3" s="688"/>
      <c r="BB3" s="688"/>
      <c r="BC3" s="688"/>
      <c r="BD3" s="688"/>
      <c r="BE3" s="688"/>
      <c r="BF3" s="688"/>
      <c r="BG3" s="688"/>
      <c r="BH3" s="688"/>
      <c r="BI3" s="688"/>
      <c r="BJ3" s="688"/>
      <c r="BK3" s="688"/>
      <c r="BL3" s="688"/>
      <c r="BM3" s="688"/>
      <c r="BN3" s="688"/>
      <c r="BO3" s="688"/>
      <c r="BP3" s="688"/>
      <c r="BQ3" s="688"/>
      <c r="BR3" s="688"/>
      <c r="BS3" s="688"/>
      <c r="BT3" s="688"/>
      <c r="BU3" s="688"/>
      <c r="BV3" s="688"/>
      <c r="BW3" s="688"/>
      <c r="BX3" s="688"/>
      <c r="BY3" s="688"/>
      <c r="BZ3" s="688"/>
      <c r="CA3" s="688"/>
      <c r="CB3" s="689"/>
      <c r="CD3" s="687" t="s">
        <v>151</v>
      </c>
      <c r="CE3" s="688"/>
      <c r="CF3" s="688"/>
      <c r="CG3" s="688"/>
      <c r="CH3" s="688"/>
      <c r="CI3" s="688"/>
      <c r="CJ3" s="688"/>
      <c r="CK3" s="688"/>
      <c r="CL3" s="688"/>
      <c r="CM3" s="688"/>
      <c r="CN3" s="688"/>
      <c r="CO3" s="688"/>
      <c r="CP3" s="688"/>
      <c r="CQ3" s="688"/>
      <c r="CR3" s="688"/>
      <c r="CS3" s="688"/>
      <c r="CT3" s="688"/>
      <c r="CU3" s="688"/>
      <c r="CV3" s="688"/>
      <c r="CW3" s="688"/>
      <c r="CX3" s="688"/>
      <c r="CY3" s="688"/>
      <c r="CZ3" s="688"/>
      <c r="DA3" s="688"/>
      <c r="DB3" s="688"/>
      <c r="DC3" s="688"/>
      <c r="DD3" s="688"/>
      <c r="DE3" s="688"/>
      <c r="DF3" s="688"/>
      <c r="DG3" s="688"/>
      <c r="DH3" s="688"/>
      <c r="DI3" s="688"/>
      <c r="DJ3" s="688"/>
      <c r="DK3" s="688"/>
      <c r="DL3" s="688"/>
      <c r="DM3" s="688"/>
      <c r="DN3" s="688"/>
      <c r="DO3" s="688"/>
      <c r="DP3" s="688"/>
      <c r="DQ3" s="688"/>
      <c r="DR3" s="688"/>
      <c r="DS3" s="688"/>
      <c r="DT3" s="688"/>
      <c r="DU3" s="688"/>
      <c r="DV3" s="688"/>
      <c r="DW3" s="688"/>
      <c r="DX3" s="688"/>
      <c r="DY3" s="688"/>
      <c r="DZ3" s="688"/>
      <c r="EA3" s="688"/>
      <c r="EB3" s="688"/>
      <c r="EC3" s="689"/>
    </row>
    <row r="4" spans="2:143" ht="11.25" customHeight="1" x14ac:dyDescent="0.2">
      <c r="B4" s="687" t="s">
        <v>24</v>
      </c>
      <c r="C4" s="688"/>
      <c r="D4" s="688"/>
      <c r="E4" s="688"/>
      <c r="F4" s="688"/>
      <c r="G4" s="688"/>
      <c r="H4" s="688"/>
      <c r="I4" s="688"/>
      <c r="J4" s="688"/>
      <c r="K4" s="688"/>
      <c r="L4" s="688"/>
      <c r="M4" s="688"/>
      <c r="N4" s="688"/>
      <c r="O4" s="688"/>
      <c r="P4" s="688"/>
      <c r="Q4" s="689"/>
      <c r="R4" s="687" t="s">
        <v>152</v>
      </c>
      <c r="S4" s="688"/>
      <c r="T4" s="688"/>
      <c r="U4" s="688"/>
      <c r="V4" s="688"/>
      <c r="W4" s="688"/>
      <c r="X4" s="688"/>
      <c r="Y4" s="689"/>
      <c r="Z4" s="687" t="s">
        <v>153</v>
      </c>
      <c r="AA4" s="688"/>
      <c r="AB4" s="688"/>
      <c r="AC4" s="689"/>
      <c r="AD4" s="687" t="s">
        <v>154</v>
      </c>
      <c r="AE4" s="688"/>
      <c r="AF4" s="688"/>
      <c r="AG4" s="688"/>
      <c r="AH4" s="688"/>
      <c r="AI4" s="688"/>
      <c r="AJ4" s="688"/>
      <c r="AK4" s="689"/>
      <c r="AL4" s="687" t="s">
        <v>153</v>
      </c>
      <c r="AM4" s="688"/>
      <c r="AN4" s="688"/>
      <c r="AO4" s="689"/>
      <c r="AP4" s="723" t="s">
        <v>155</v>
      </c>
      <c r="AQ4" s="723"/>
      <c r="AR4" s="723"/>
      <c r="AS4" s="723"/>
      <c r="AT4" s="723"/>
      <c r="AU4" s="723"/>
      <c r="AV4" s="723"/>
      <c r="AW4" s="723"/>
      <c r="AX4" s="723"/>
      <c r="AY4" s="723"/>
      <c r="AZ4" s="723"/>
      <c r="BA4" s="723"/>
      <c r="BB4" s="723"/>
      <c r="BC4" s="723"/>
      <c r="BD4" s="723"/>
      <c r="BE4" s="723"/>
      <c r="BF4" s="723"/>
      <c r="BG4" s="723" t="s">
        <v>156</v>
      </c>
      <c r="BH4" s="723"/>
      <c r="BI4" s="723"/>
      <c r="BJ4" s="723"/>
      <c r="BK4" s="723"/>
      <c r="BL4" s="723"/>
      <c r="BM4" s="723"/>
      <c r="BN4" s="723"/>
      <c r="BO4" s="723" t="s">
        <v>153</v>
      </c>
      <c r="BP4" s="723"/>
      <c r="BQ4" s="723"/>
      <c r="BR4" s="723"/>
      <c r="BS4" s="723" t="s">
        <v>157</v>
      </c>
      <c r="BT4" s="723"/>
      <c r="BU4" s="723"/>
      <c r="BV4" s="723"/>
      <c r="BW4" s="723"/>
      <c r="BX4" s="723"/>
      <c r="BY4" s="723"/>
      <c r="BZ4" s="723"/>
      <c r="CA4" s="723"/>
      <c r="CB4" s="723"/>
      <c r="CD4" s="687" t="s">
        <v>158</v>
      </c>
      <c r="CE4" s="688"/>
      <c r="CF4" s="688"/>
      <c r="CG4" s="688"/>
      <c r="CH4" s="688"/>
      <c r="CI4" s="688"/>
      <c r="CJ4" s="688"/>
      <c r="CK4" s="688"/>
      <c r="CL4" s="688"/>
      <c r="CM4" s="688"/>
      <c r="CN4" s="688"/>
      <c r="CO4" s="688"/>
      <c r="CP4" s="688"/>
      <c r="CQ4" s="688"/>
      <c r="CR4" s="688"/>
      <c r="CS4" s="688"/>
      <c r="CT4" s="688"/>
      <c r="CU4" s="688"/>
      <c r="CV4" s="688"/>
      <c r="CW4" s="688"/>
      <c r="CX4" s="688"/>
      <c r="CY4" s="688"/>
      <c r="CZ4" s="688"/>
      <c r="DA4" s="688"/>
      <c r="DB4" s="688"/>
      <c r="DC4" s="688"/>
      <c r="DD4" s="688"/>
      <c r="DE4" s="688"/>
      <c r="DF4" s="688"/>
      <c r="DG4" s="688"/>
      <c r="DH4" s="688"/>
      <c r="DI4" s="688"/>
      <c r="DJ4" s="688"/>
      <c r="DK4" s="688"/>
      <c r="DL4" s="688"/>
      <c r="DM4" s="688"/>
      <c r="DN4" s="688"/>
      <c r="DO4" s="688"/>
      <c r="DP4" s="688"/>
      <c r="DQ4" s="688"/>
      <c r="DR4" s="688"/>
      <c r="DS4" s="688"/>
      <c r="DT4" s="688"/>
      <c r="DU4" s="688"/>
      <c r="DV4" s="688"/>
      <c r="DW4" s="688"/>
      <c r="DX4" s="688"/>
      <c r="DY4" s="688"/>
      <c r="DZ4" s="688"/>
      <c r="EA4" s="688"/>
      <c r="EB4" s="688"/>
      <c r="EC4" s="689"/>
    </row>
    <row r="5" spans="2:143" ht="11.25" customHeight="1" x14ac:dyDescent="0.2">
      <c r="B5" s="684" t="s">
        <v>159</v>
      </c>
      <c r="C5" s="685"/>
      <c r="D5" s="685"/>
      <c r="E5" s="685"/>
      <c r="F5" s="685"/>
      <c r="G5" s="685"/>
      <c r="H5" s="685"/>
      <c r="I5" s="685"/>
      <c r="J5" s="685"/>
      <c r="K5" s="685"/>
      <c r="L5" s="685"/>
      <c r="M5" s="685"/>
      <c r="N5" s="685"/>
      <c r="O5" s="685"/>
      <c r="P5" s="685"/>
      <c r="Q5" s="686"/>
      <c r="R5" s="681">
        <v>6267417</v>
      </c>
      <c r="S5" s="682"/>
      <c r="T5" s="682"/>
      <c r="U5" s="682"/>
      <c r="V5" s="682"/>
      <c r="W5" s="682"/>
      <c r="X5" s="682"/>
      <c r="Y5" s="710"/>
      <c r="Z5" s="724">
        <v>14.4</v>
      </c>
      <c r="AA5" s="724"/>
      <c r="AB5" s="724"/>
      <c r="AC5" s="724"/>
      <c r="AD5" s="725">
        <v>6267391</v>
      </c>
      <c r="AE5" s="725"/>
      <c r="AF5" s="725"/>
      <c r="AG5" s="725"/>
      <c r="AH5" s="725"/>
      <c r="AI5" s="725"/>
      <c r="AJ5" s="725"/>
      <c r="AK5" s="725"/>
      <c r="AL5" s="711">
        <v>27.8</v>
      </c>
      <c r="AM5" s="694"/>
      <c r="AN5" s="694"/>
      <c r="AO5" s="712"/>
      <c r="AP5" s="684" t="s">
        <v>160</v>
      </c>
      <c r="AQ5" s="685"/>
      <c r="AR5" s="685"/>
      <c r="AS5" s="685"/>
      <c r="AT5" s="685"/>
      <c r="AU5" s="685"/>
      <c r="AV5" s="685"/>
      <c r="AW5" s="685"/>
      <c r="AX5" s="685"/>
      <c r="AY5" s="685"/>
      <c r="AZ5" s="685"/>
      <c r="BA5" s="685"/>
      <c r="BB5" s="685"/>
      <c r="BC5" s="685"/>
      <c r="BD5" s="685"/>
      <c r="BE5" s="685"/>
      <c r="BF5" s="686"/>
      <c r="BG5" s="629">
        <v>6222555</v>
      </c>
      <c r="BH5" s="630"/>
      <c r="BI5" s="630"/>
      <c r="BJ5" s="630"/>
      <c r="BK5" s="630"/>
      <c r="BL5" s="630"/>
      <c r="BM5" s="630"/>
      <c r="BN5" s="631"/>
      <c r="BO5" s="671">
        <v>99.3</v>
      </c>
      <c r="BP5" s="671"/>
      <c r="BQ5" s="671"/>
      <c r="BR5" s="671"/>
      <c r="BS5" s="672">
        <v>65073</v>
      </c>
      <c r="BT5" s="672"/>
      <c r="BU5" s="672"/>
      <c r="BV5" s="672"/>
      <c r="BW5" s="672"/>
      <c r="BX5" s="672"/>
      <c r="BY5" s="672"/>
      <c r="BZ5" s="672"/>
      <c r="CA5" s="672"/>
      <c r="CB5" s="706"/>
      <c r="CD5" s="687" t="s">
        <v>155</v>
      </c>
      <c r="CE5" s="688"/>
      <c r="CF5" s="688"/>
      <c r="CG5" s="688"/>
      <c r="CH5" s="688"/>
      <c r="CI5" s="688"/>
      <c r="CJ5" s="688"/>
      <c r="CK5" s="688"/>
      <c r="CL5" s="688"/>
      <c r="CM5" s="688"/>
      <c r="CN5" s="688"/>
      <c r="CO5" s="688"/>
      <c r="CP5" s="688"/>
      <c r="CQ5" s="689"/>
      <c r="CR5" s="687" t="s">
        <v>161</v>
      </c>
      <c r="CS5" s="688"/>
      <c r="CT5" s="688"/>
      <c r="CU5" s="688"/>
      <c r="CV5" s="688"/>
      <c r="CW5" s="688"/>
      <c r="CX5" s="688"/>
      <c r="CY5" s="689"/>
      <c r="CZ5" s="687" t="s">
        <v>153</v>
      </c>
      <c r="DA5" s="688"/>
      <c r="DB5" s="688"/>
      <c r="DC5" s="689"/>
      <c r="DD5" s="687" t="s">
        <v>162</v>
      </c>
      <c r="DE5" s="688"/>
      <c r="DF5" s="688"/>
      <c r="DG5" s="688"/>
      <c r="DH5" s="688"/>
      <c r="DI5" s="688"/>
      <c r="DJ5" s="688"/>
      <c r="DK5" s="688"/>
      <c r="DL5" s="688"/>
      <c r="DM5" s="688"/>
      <c r="DN5" s="688"/>
      <c r="DO5" s="688"/>
      <c r="DP5" s="689"/>
      <c r="DQ5" s="687" t="s">
        <v>163</v>
      </c>
      <c r="DR5" s="688"/>
      <c r="DS5" s="688"/>
      <c r="DT5" s="688"/>
      <c r="DU5" s="688"/>
      <c r="DV5" s="688"/>
      <c r="DW5" s="688"/>
      <c r="DX5" s="688"/>
      <c r="DY5" s="688"/>
      <c r="DZ5" s="688"/>
      <c r="EA5" s="688"/>
      <c r="EB5" s="688"/>
      <c r="EC5" s="689"/>
    </row>
    <row r="6" spans="2:143" ht="11.25" customHeight="1" x14ac:dyDescent="0.2">
      <c r="B6" s="626" t="s">
        <v>164</v>
      </c>
      <c r="C6" s="627"/>
      <c r="D6" s="627"/>
      <c r="E6" s="627"/>
      <c r="F6" s="627"/>
      <c r="G6" s="627"/>
      <c r="H6" s="627"/>
      <c r="I6" s="627"/>
      <c r="J6" s="627"/>
      <c r="K6" s="627"/>
      <c r="L6" s="627"/>
      <c r="M6" s="627"/>
      <c r="N6" s="627"/>
      <c r="O6" s="627"/>
      <c r="P6" s="627"/>
      <c r="Q6" s="628"/>
      <c r="R6" s="629">
        <v>467271</v>
      </c>
      <c r="S6" s="630"/>
      <c r="T6" s="630"/>
      <c r="U6" s="630"/>
      <c r="V6" s="630"/>
      <c r="W6" s="630"/>
      <c r="X6" s="630"/>
      <c r="Y6" s="631"/>
      <c r="Z6" s="671">
        <v>1.1000000000000001</v>
      </c>
      <c r="AA6" s="671"/>
      <c r="AB6" s="671"/>
      <c r="AC6" s="671"/>
      <c r="AD6" s="672">
        <v>467271</v>
      </c>
      <c r="AE6" s="672"/>
      <c r="AF6" s="672"/>
      <c r="AG6" s="672"/>
      <c r="AH6" s="672"/>
      <c r="AI6" s="672"/>
      <c r="AJ6" s="672"/>
      <c r="AK6" s="672"/>
      <c r="AL6" s="632">
        <v>2.1</v>
      </c>
      <c r="AM6" s="633"/>
      <c r="AN6" s="633"/>
      <c r="AO6" s="673"/>
      <c r="AP6" s="626" t="s">
        <v>165</v>
      </c>
      <c r="AQ6" s="627"/>
      <c r="AR6" s="627"/>
      <c r="AS6" s="627"/>
      <c r="AT6" s="627"/>
      <c r="AU6" s="627"/>
      <c r="AV6" s="627"/>
      <c r="AW6" s="627"/>
      <c r="AX6" s="627"/>
      <c r="AY6" s="627"/>
      <c r="AZ6" s="627"/>
      <c r="BA6" s="627"/>
      <c r="BB6" s="627"/>
      <c r="BC6" s="627"/>
      <c r="BD6" s="627"/>
      <c r="BE6" s="627"/>
      <c r="BF6" s="628"/>
      <c r="BG6" s="629">
        <v>6222555</v>
      </c>
      <c r="BH6" s="630"/>
      <c r="BI6" s="630"/>
      <c r="BJ6" s="630"/>
      <c r="BK6" s="630"/>
      <c r="BL6" s="630"/>
      <c r="BM6" s="630"/>
      <c r="BN6" s="631"/>
      <c r="BO6" s="671">
        <v>99.3</v>
      </c>
      <c r="BP6" s="671"/>
      <c r="BQ6" s="671"/>
      <c r="BR6" s="671"/>
      <c r="BS6" s="672">
        <v>65073</v>
      </c>
      <c r="BT6" s="672"/>
      <c r="BU6" s="672"/>
      <c r="BV6" s="672"/>
      <c r="BW6" s="672"/>
      <c r="BX6" s="672"/>
      <c r="BY6" s="672"/>
      <c r="BZ6" s="672"/>
      <c r="CA6" s="672"/>
      <c r="CB6" s="706"/>
      <c r="CD6" s="684" t="s">
        <v>166</v>
      </c>
      <c r="CE6" s="685"/>
      <c r="CF6" s="685"/>
      <c r="CG6" s="685"/>
      <c r="CH6" s="685"/>
      <c r="CI6" s="685"/>
      <c r="CJ6" s="685"/>
      <c r="CK6" s="685"/>
      <c r="CL6" s="685"/>
      <c r="CM6" s="685"/>
      <c r="CN6" s="685"/>
      <c r="CO6" s="685"/>
      <c r="CP6" s="685"/>
      <c r="CQ6" s="686"/>
      <c r="CR6" s="629">
        <v>171209</v>
      </c>
      <c r="CS6" s="630"/>
      <c r="CT6" s="630"/>
      <c r="CU6" s="630"/>
      <c r="CV6" s="630"/>
      <c r="CW6" s="630"/>
      <c r="CX6" s="630"/>
      <c r="CY6" s="631"/>
      <c r="CZ6" s="711">
        <v>0.4</v>
      </c>
      <c r="DA6" s="694"/>
      <c r="DB6" s="694"/>
      <c r="DC6" s="713"/>
      <c r="DD6" s="635" t="s">
        <v>64</v>
      </c>
      <c r="DE6" s="630"/>
      <c r="DF6" s="630"/>
      <c r="DG6" s="630"/>
      <c r="DH6" s="630"/>
      <c r="DI6" s="630"/>
      <c r="DJ6" s="630"/>
      <c r="DK6" s="630"/>
      <c r="DL6" s="630"/>
      <c r="DM6" s="630"/>
      <c r="DN6" s="630"/>
      <c r="DO6" s="630"/>
      <c r="DP6" s="631"/>
      <c r="DQ6" s="635">
        <v>171209</v>
      </c>
      <c r="DR6" s="630"/>
      <c r="DS6" s="630"/>
      <c r="DT6" s="630"/>
      <c r="DU6" s="630"/>
      <c r="DV6" s="630"/>
      <c r="DW6" s="630"/>
      <c r="DX6" s="630"/>
      <c r="DY6" s="630"/>
      <c r="DZ6" s="630"/>
      <c r="EA6" s="630"/>
      <c r="EB6" s="630"/>
      <c r="EC6" s="670"/>
    </row>
    <row r="7" spans="2:143" ht="11.25" customHeight="1" x14ac:dyDescent="0.2">
      <c r="B7" s="626" t="s">
        <v>167</v>
      </c>
      <c r="C7" s="627"/>
      <c r="D7" s="627"/>
      <c r="E7" s="627"/>
      <c r="F7" s="627"/>
      <c r="G7" s="627"/>
      <c r="H7" s="627"/>
      <c r="I7" s="627"/>
      <c r="J7" s="627"/>
      <c r="K7" s="627"/>
      <c r="L7" s="627"/>
      <c r="M7" s="627"/>
      <c r="N7" s="627"/>
      <c r="O7" s="627"/>
      <c r="P7" s="627"/>
      <c r="Q7" s="628"/>
      <c r="R7" s="629">
        <v>2032</v>
      </c>
      <c r="S7" s="630"/>
      <c r="T7" s="630"/>
      <c r="U7" s="630"/>
      <c r="V7" s="630"/>
      <c r="W7" s="630"/>
      <c r="X7" s="630"/>
      <c r="Y7" s="631"/>
      <c r="Z7" s="671">
        <v>0</v>
      </c>
      <c r="AA7" s="671"/>
      <c r="AB7" s="671"/>
      <c r="AC7" s="671"/>
      <c r="AD7" s="672">
        <v>2032</v>
      </c>
      <c r="AE7" s="672"/>
      <c r="AF7" s="672"/>
      <c r="AG7" s="672"/>
      <c r="AH7" s="672"/>
      <c r="AI7" s="672"/>
      <c r="AJ7" s="672"/>
      <c r="AK7" s="672"/>
      <c r="AL7" s="632">
        <v>0</v>
      </c>
      <c r="AM7" s="633"/>
      <c r="AN7" s="633"/>
      <c r="AO7" s="673"/>
      <c r="AP7" s="626" t="s">
        <v>168</v>
      </c>
      <c r="AQ7" s="627"/>
      <c r="AR7" s="627"/>
      <c r="AS7" s="627"/>
      <c r="AT7" s="627"/>
      <c r="AU7" s="627"/>
      <c r="AV7" s="627"/>
      <c r="AW7" s="627"/>
      <c r="AX7" s="627"/>
      <c r="AY7" s="627"/>
      <c r="AZ7" s="627"/>
      <c r="BA7" s="627"/>
      <c r="BB7" s="627"/>
      <c r="BC7" s="627"/>
      <c r="BD7" s="627"/>
      <c r="BE7" s="627"/>
      <c r="BF7" s="628"/>
      <c r="BG7" s="629">
        <v>2256897</v>
      </c>
      <c r="BH7" s="630"/>
      <c r="BI7" s="630"/>
      <c r="BJ7" s="630"/>
      <c r="BK7" s="630"/>
      <c r="BL7" s="630"/>
      <c r="BM7" s="630"/>
      <c r="BN7" s="631"/>
      <c r="BO7" s="671">
        <v>36</v>
      </c>
      <c r="BP7" s="671"/>
      <c r="BQ7" s="671"/>
      <c r="BR7" s="671"/>
      <c r="BS7" s="672">
        <v>65073</v>
      </c>
      <c r="BT7" s="672"/>
      <c r="BU7" s="672"/>
      <c r="BV7" s="672"/>
      <c r="BW7" s="672"/>
      <c r="BX7" s="672"/>
      <c r="BY7" s="672"/>
      <c r="BZ7" s="672"/>
      <c r="CA7" s="672"/>
      <c r="CB7" s="706"/>
      <c r="CD7" s="626" t="s">
        <v>169</v>
      </c>
      <c r="CE7" s="627"/>
      <c r="CF7" s="627"/>
      <c r="CG7" s="627"/>
      <c r="CH7" s="627"/>
      <c r="CI7" s="627"/>
      <c r="CJ7" s="627"/>
      <c r="CK7" s="627"/>
      <c r="CL7" s="627"/>
      <c r="CM7" s="627"/>
      <c r="CN7" s="627"/>
      <c r="CO7" s="627"/>
      <c r="CP7" s="627"/>
      <c r="CQ7" s="628"/>
      <c r="CR7" s="629">
        <v>4863101</v>
      </c>
      <c r="CS7" s="630"/>
      <c r="CT7" s="630"/>
      <c r="CU7" s="630"/>
      <c r="CV7" s="630"/>
      <c r="CW7" s="630"/>
      <c r="CX7" s="630"/>
      <c r="CY7" s="631"/>
      <c r="CZ7" s="671">
        <v>12.1</v>
      </c>
      <c r="DA7" s="671"/>
      <c r="DB7" s="671"/>
      <c r="DC7" s="671"/>
      <c r="DD7" s="635">
        <v>339923</v>
      </c>
      <c r="DE7" s="630"/>
      <c r="DF7" s="630"/>
      <c r="DG7" s="630"/>
      <c r="DH7" s="630"/>
      <c r="DI7" s="630"/>
      <c r="DJ7" s="630"/>
      <c r="DK7" s="630"/>
      <c r="DL7" s="630"/>
      <c r="DM7" s="630"/>
      <c r="DN7" s="630"/>
      <c r="DO7" s="630"/>
      <c r="DP7" s="631"/>
      <c r="DQ7" s="635">
        <v>3647954</v>
      </c>
      <c r="DR7" s="630"/>
      <c r="DS7" s="630"/>
      <c r="DT7" s="630"/>
      <c r="DU7" s="630"/>
      <c r="DV7" s="630"/>
      <c r="DW7" s="630"/>
      <c r="DX7" s="630"/>
      <c r="DY7" s="630"/>
      <c r="DZ7" s="630"/>
      <c r="EA7" s="630"/>
      <c r="EB7" s="630"/>
      <c r="EC7" s="670"/>
    </row>
    <row r="8" spans="2:143" ht="11.25" customHeight="1" x14ac:dyDescent="0.2">
      <c r="B8" s="626" t="s">
        <v>170</v>
      </c>
      <c r="C8" s="627"/>
      <c r="D8" s="627"/>
      <c r="E8" s="627"/>
      <c r="F8" s="627"/>
      <c r="G8" s="627"/>
      <c r="H8" s="627"/>
      <c r="I8" s="627"/>
      <c r="J8" s="627"/>
      <c r="K8" s="627"/>
      <c r="L8" s="627"/>
      <c r="M8" s="627"/>
      <c r="N8" s="627"/>
      <c r="O8" s="627"/>
      <c r="P8" s="627"/>
      <c r="Q8" s="628"/>
      <c r="R8" s="629">
        <v>44091</v>
      </c>
      <c r="S8" s="630"/>
      <c r="T8" s="630"/>
      <c r="U8" s="630"/>
      <c r="V8" s="630"/>
      <c r="W8" s="630"/>
      <c r="X8" s="630"/>
      <c r="Y8" s="631"/>
      <c r="Z8" s="671">
        <v>0.1</v>
      </c>
      <c r="AA8" s="671"/>
      <c r="AB8" s="671"/>
      <c r="AC8" s="671"/>
      <c r="AD8" s="672">
        <v>44091</v>
      </c>
      <c r="AE8" s="672"/>
      <c r="AF8" s="672"/>
      <c r="AG8" s="672"/>
      <c r="AH8" s="672"/>
      <c r="AI8" s="672"/>
      <c r="AJ8" s="672"/>
      <c r="AK8" s="672"/>
      <c r="AL8" s="632">
        <v>0.2</v>
      </c>
      <c r="AM8" s="633"/>
      <c r="AN8" s="633"/>
      <c r="AO8" s="673"/>
      <c r="AP8" s="626" t="s">
        <v>171</v>
      </c>
      <c r="AQ8" s="627"/>
      <c r="AR8" s="627"/>
      <c r="AS8" s="627"/>
      <c r="AT8" s="627"/>
      <c r="AU8" s="627"/>
      <c r="AV8" s="627"/>
      <c r="AW8" s="627"/>
      <c r="AX8" s="627"/>
      <c r="AY8" s="627"/>
      <c r="AZ8" s="627"/>
      <c r="BA8" s="627"/>
      <c r="BB8" s="627"/>
      <c r="BC8" s="627"/>
      <c r="BD8" s="627"/>
      <c r="BE8" s="627"/>
      <c r="BF8" s="628"/>
      <c r="BG8" s="629">
        <v>86716</v>
      </c>
      <c r="BH8" s="630"/>
      <c r="BI8" s="630"/>
      <c r="BJ8" s="630"/>
      <c r="BK8" s="630"/>
      <c r="BL8" s="630"/>
      <c r="BM8" s="630"/>
      <c r="BN8" s="631"/>
      <c r="BO8" s="671">
        <v>1.4</v>
      </c>
      <c r="BP8" s="671"/>
      <c r="BQ8" s="671"/>
      <c r="BR8" s="671"/>
      <c r="BS8" s="672" t="s">
        <v>64</v>
      </c>
      <c r="BT8" s="672"/>
      <c r="BU8" s="672"/>
      <c r="BV8" s="672"/>
      <c r="BW8" s="672"/>
      <c r="BX8" s="672"/>
      <c r="BY8" s="672"/>
      <c r="BZ8" s="672"/>
      <c r="CA8" s="672"/>
      <c r="CB8" s="706"/>
      <c r="CD8" s="626" t="s">
        <v>172</v>
      </c>
      <c r="CE8" s="627"/>
      <c r="CF8" s="627"/>
      <c r="CG8" s="627"/>
      <c r="CH8" s="627"/>
      <c r="CI8" s="627"/>
      <c r="CJ8" s="627"/>
      <c r="CK8" s="627"/>
      <c r="CL8" s="627"/>
      <c r="CM8" s="627"/>
      <c r="CN8" s="627"/>
      <c r="CO8" s="627"/>
      <c r="CP8" s="627"/>
      <c r="CQ8" s="628"/>
      <c r="CR8" s="629">
        <v>11406722</v>
      </c>
      <c r="CS8" s="630"/>
      <c r="CT8" s="630"/>
      <c r="CU8" s="630"/>
      <c r="CV8" s="630"/>
      <c r="CW8" s="630"/>
      <c r="CX8" s="630"/>
      <c r="CY8" s="631"/>
      <c r="CZ8" s="671">
        <v>28.4</v>
      </c>
      <c r="DA8" s="671"/>
      <c r="DB8" s="671"/>
      <c r="DC8" s="671"/>
      <c r="DD8" s="635">
        <v>212651</v>
      </c>
      <c r="DE8" s="630"/>
      <c r="DF8" s="630"/>
      <c r="DG8" s="630"/>
      <c r="DH8" s="630"/>
      <c r="DI8" s="630"/>
      <c r="DJ8" s="630"/>
      <c r="DK8" s="630"/>
      <c r="DL8" s="630"/>
      <c r="DM8" s="630"/>
      <c r="DN8" s="630"/>
      <c r="DO8" s="630"/>
      <c r="DP8" s="631"/>
      <c r="DQ8" s="635">
        <v>7163105</v>
      </c>
      <c r="DR8" s="630"/>
      <c r="DS8" s="630"/>
      <c r="DT8" s="630"/>
      <c r="DU8" s="630"/>
      <c r="DV8" s="630"/>
      <c r="DW8" s="630"/>
      <c r="DX8" s="630"/>
      <c r="DY8" s="630"/>
      <c r="DZ8" s="630"/>
      <c r="EA8" s="630"/>
      <c r="EB8" s="630"/>
      <c r="EC8" s="670"/>
    </row>
    <row r="9" spans="2:143" ht="11.25" customHeight="1" x14ac:dyDescent="0.2">
      <c r="B9" s="626" t="s">
        <v>173</v>
      </c>
      <c r="C9" s="627"/>
      <c r="D9" s="627"/>
      <c r="E9" s="627"/>
      <c r="F9" s="627"/>
      <c r="G9" s="627"/>
      <c r="H9" s="627"/>
      <c r="I9" s="627"/>
      <c r="J9" s="627"/>
      <c r="K9" s="627"/>
      <c r="L9" s="627"/>
      <c r="M9" s="627"/>
      <c r="N9" s="627"/>
      <c r="O9" s="627"/>
      <c r="P9" s="627"/>
      <c r="Q9" s="628"/>
      <c r="R9" s="629">
        <v>54538</v>
      </c>
      <c r="S9" s="630"/>
      <c r="T9" s="630"/>
      <c r="U9" s="630"/>
      <c r="V9" s="630"/>
      <c r="W9" s="630"/>
      <c r="X9" s="630"/>
      <c r="Y9" s="631"/>
      <c r="Z9" s="671">
        <v>0.1</v>
      </c>
      <c r="AA9" s="671"/>
      <c r="AB9" s="671"/>
      <c r="AC9" s="671"/>
      <c r="AD9" s="672">
        <v>54538</v>
      </c>
      <c r="AE9" s="672"/>
      <c r="AF9" s="672"/>
      <c r="AG9" s="672"/>
      <c r="AH9" s="672"/>
      <c r="AI9" s="672"/>
      <c r="AJ9" s="672"/>
      <c r="AK9" s="672"/>
      <c r="AL9" s="632">
        <v>0.2</v>
      </c>
      <c r="AM9" s="633"/>
      <c r="AN9" s="633"/>
      <c r="AO9" s="673"/>
      <c r="AP9" s="626" t="s">
        <v>174</v>
      </c>
      <c r="AQ9" s="627"/>
      <c r="AR9" s="627"/>
      <c r="AS9" s="627"/>
      <c r="AT9" s="627"/>
      <c r="AU9" s="627"/>
      <c r="AV9" s="627"/>
      <c r="AW9" s="627"/>
      <c r="AX9" s="627"/>
      <c r="AY9" s="627"/>
      <c r="AZ9" s="627"/>
      <c r="BA9" s="627"/>
      <c r="BB9" s="627"/>
      <c r="BC9" s="627"/>
      <c r="BD9" s="627"/>
      <c r="BE9" s="627"/>
      <c r="BF9" s="628"/>
      <c r="BG9" s="629">
        <v>1800104</v>
      </c>
      <c r="BH9" s="630"/>
      <c r="BI9" s="630"/>
      <c r="BJ9" s="630"/>
      <c r="BK9" s="630"/>
      <c r="BL9" s="630"/>
      <c r="BM9" s="630"/>
      <c r="BN9" s="631"/>
      <c r="BO9" s="671">
        <v>28.7</v>
      </c>
      <c r="BP9" s="671"/>
      <c r="BQ9" s="671"/>
      <c r="BR9" s="671"/>
      <c r="BS9" s="672" t="s">
        <v>64</v>
      </c>
      <c r="BT9" s="672"/>
      <c r="BU9" s="672"/>
      <c r="BV9" s="672"/>
      <c r="BW9" s="672"/>
      <c r="BX9" s="672"/>
      <c r="BY9" s="672"/>
      <c r="BZ9" s="672"/>
      <c r="CA9" s="672"/>
      <c r="CB9" s="706"/>
      <c r="CD9" s="626" t="s">
        <v>175</v>
      </c>
      <c r="CE9" s="627"/>
      <c r="CF9" s="627"/>
      <c r="CG9" s="627"/>
      <c r="CH9" s="627"/>
      <c r="CI9" s="627"/>
      <c r="CJ9" s="627"/>
      <c r="CK9" s="627"/>
      <c r="CL9" s="627"/>
      <c r="CM9" s="627"/>
      <c r="CN9" s="627"/>
      <c r="CO9" s="627"/>
      <c r="CP9" s="627"/>
      <c r="CQ9" s="628"/>
      <c r="CR9" s="629">
        <v>2816604</v>
      </c>
      <c r="CS9" s="630"/>
      <c r="CT9" s="630"/>
      <c r="CU9" s="630"/>
      <c r="CV9" s="630"/>
      <c r="CW9" s="630"/>
      <c r="CX9" s="630"/>
      <c r="CY9" s="631"/>
      <c r="CZ9" s="671">
        <v>7</v>
      </c>
      <c r="DA9" s="671"/>
      <c r="DB9" s="671"/>
      <c r="DC9" s="671"/>
      <c r="DD9" s="635">
        <v>298527</v>
      </c>
      <c r="DE9" s="630"/>
      <c r="DF9" s="630"/>
      <c r="DG9" s="630"/>
      <c r="DH9" s="630"/>
      <c r="DI9" s="630"/>
      <c r="DJ9" s="630"/>
      <c r="DK9" s="630"/>
      <c r="DL9" s="630"/>
      <c r="DM9" s="630"/>
      <c r="DN9" s="630"/>
      <c r="DO9" s="630"/>
      <c r="DP9" s="631"/>
      <c r="DQ9" s="635">
        <v>1988806</v>
      </c>
      <c r="DR9" s="630"/>
      <c r="DS9" s="630"/>
      <c r="DT9" s="630"/>
      <c r="DU9" s="630"/>
      <c r="DV9" s="630"/>
      <c r="DW9" s="630"/>
      <c r="DX9" s="630"/>
      <c r="DY9" s="630"/>
      <c r="DZ9" s="630"/>
      <c r="EA9" s="630"/>
      <c r="EB9" s="630"/>
      <c r="EC9" s="670"/>
    </row>
    <row r="10" spans="2:143" ht="11.25" customHeight="1" x14ac:dyDescent="0.2">
      <c r="B10" s="626" t="s">
        <v>176</v>
      </c>
      <c r="C10" s="627"/>
      <c r="D10" s="627"/>
      <c r="E10" s="627"/>
      <c r="F10" s="627"/>
      <c r="G10" s="627"/>
      <c r="H10" s="627"/>
      <c r="I10" s="627"/>
      <c r="J10" s="627"/>
      <c r="K10" s="627"/>
      <c r="L10" s="627"/>
      <c r="M10" s="627"/>
      <c r="N10" s="627"/>
      <c r="O10" s="627"/>
      <c r="P10" s="627"/>
      <c r="Q10" s="628"/>
      <c r="R10" s="629" t="s">
        <v>64</v>
      </c>
      <c r="S10" s="630"/>
      <c r="T10" s="630"/>
      <c r="U10" s="630"/>
      <c r="V10" s="630"/>
      <c r="W10" s="630"/>
      <c r="X10" s="630"/>
      <c r="Y10" s="631"/>
      <c r="Z10" s="671" t="s">
        <v>64</v>
      </c>
      <c r="AA10" s="671"/>
      <c r="AB10" s="671"/>
      <c r="AC10" s="671"/>
      <c r="AD10" s="672" t="s">
        <v>64</v>
      </c>
      <c r="AE10" s="672"/>
      <c r="AF10" s="672"/>
      <c r="AG10" s="672"/>
      <c r="AH10" s="672"/>
      <c r="AI10" s="672"/>
      <c r="AJ10" s="672"/>
      <c r="AK10" s="672"/>
      <c r="AL10" s="632" t="s">
        <v>64</v>
      </c>
      <c r="AM10" s="633"/>
      <c r="AN10" s="633"/>
      <c r="AO10" s="673"/>
      <c r="AP10" s="626" t="s">
        <v>177</v>
      </c>
      <c r="AQ10" s="627"/>
      <c r="AR10" s="627"/>
      <c r="AS10" s="627"/>
      <c r="AT10" s="627"/>
      <c r="AU10" s="627"/>
      <c r="AV10" s="627"/>
      <c r="AW10" s="627"/>
      <c r="AX10" s="627"/>
      <c r="AY10" s="627"/>
      <c r="AZ10" s="627"/>
      <c r="BA10" s="627"/>
      <c r="BB10" s="627"/>
      <c r="BC10" s="627"/>
      <c r="BD10" s="627"/>
      <c r="BE10" s="627"/>
      <c r="BF10" s="628"/>
      <c r="BG10" s="629">
        <v>142455</v>
      </c>
      <c r="BH10" s="630"/>
      <c r="BI10" s="630"/>
      <c r="BJ10" s="630"/>
      <c r="BK10" s="630"/>
      <c r="BL10" s="630"/>
      <c r="BM10" s="630"/>
      <c r="BN10" s="631"/>
      <c r="BO10" s="671">
        <v>2.2999999999999998</v>
      </c>
      <c r="BP10" s="671"/>
      <c r="BQ10" s="671"/>
      <c r="BR10" s="671"/>
      <c r="BS10" s="672" t="s">
        <v>64</v>
      </c>
      <c r="BT10" s="672"/>
      <c r="BU10" s="672"/>
      <c r="BV10" s="672"/>
      <c r="BW10" s="672"/>
      <c r="BX10" s="672"/>
      <c r="BY10" s="672"/>
      <c r="BZ10" s="672"/>
      <c r="CA10" s="672"/>
      <c r="CB10" s="706"/>
      <c r="CD10" s="626" t="s">
        <v>178</v>
      </c>
      <c r="CE10" s="627"/>
      <c r="CF10" s="627"/>
      <c r="CG10" s="627"/>
      <c r="CH10" s="627"/>
      <c r="CI10" s="627"/>
      <c r="CJ10" s="627"/>
      <c r="CK10" s="627"/>
      <c r="CL10" s="627"/>
      <c r="CM10" s="627"/>
      <c r="CN10" s="627"/>
      <c r="CO10" s="627"/>
      <c r="CP10" s="627"/>
      <c r="CQ10" s="628"/>
      <c r="CR10" s="629">
        <v>67734</v>
      </c>
      <c r="CS10" s="630"/>
      <c r="CT10" s="630"/>
      <c r="CU10" s="630"/>
      <c r="CV10" s="630"/>
      <c r="CW10" s="630"/>
      <c r="CX10" s="630"/>
      <c r="CY10" s="631"/>
      <c r="CZ10" s="671">
        <v>0.2</v>
      </c>
      <c r="DA10" s="671"/>
      <c r="DB10" s="671"/>
      <c r="DC10" s="671"/>
      <c r="DD10" s="635" t="s">
        <v>64</v>
      </c>
      <c r="DE10" s="630"/>
      <c r="DF10" s="630"/>
      <c r="DG10" s="630"/>
      <c r="DH10" s="630"/>
      <c r="DI10" s="630"/>
      <c r="DJ10" s="630"/>
      <c r="DK10" s="630"/>
      <c r="DL10" s="630"/>
      <c r="DM10" s="630"/>
      <c r="DN10" s="630"/>
      <c r="DO10" s="630"/>
      <c r="DP10" s="631"/>
      <c r="DQ10" s="635">
        <v>15448</v>
      </c>
      <c r="DR10" s="630"/>
      <c r="DS10" s="630"/>
      <c r="DT10" s="630"/>
      <c r="DU10" s="630"/>
      <c r="DV10" s="630"/>
      <c r="DW10" s="630"/>
      <c r="DX10" s="630"/>
      <c r="DY10" s="630"/>
      <c r="DZ10" s="630"/>
      <c r="EA10" s="630"/>
      <c r="EB10" s="630"/>
      <c r="EC10" s="670"/>
    </row>
    <row r="11" spans="2:143" ht="11.25" customHeight="1" x14ac:dyDescent="0.2">
      <c r="B11" s="626" t="s">
        <v>179</v>
      </c>
      <c r="C11" s="627"/>
      <c r="D11" s="627"/>
      <c r="E11" s="627"/>
      <c r="F11" s="627"/>
      <c r="G11" s="627"/>
      <c r="H11" s="627"/>
      <c r="I11" s="627"/>
      <c r="J11" s="627"/>
      <c r="K11" s="627"/>
      <c r="L11" s="627"/>
      <c r="M11" s="627"/>
      <c r="N11" s="627"/>
      <c r="O11" s="627"/>
      <c r="P11" s="627"/>
      <c r="Q11" s="628"/>
      <c r="R11" s="629">
        <v>1506437</v>
      </c>
      <c r="S11" s="630"/>
      <c r="T11" s="630"/>
      <c r="U11" s="630"/>
      <c r="V11" s="630"/>
      <c r="W11" s="630"/>
      <c r="X11" s="630"/>
      <c r="Y11" s="631"/>
      <c r="Z11" s="632">
        <v>3.5</v>
      </c>
      <c r="AA11" s="633"/>
      <c r="AB11" s="633"/>
      <c r="AC11" s="634"/>
      <c r="AD11" s="635">
        <v>1506437</v>
      </c>
      <c r="AE11" s="630"/>
      <c r="AF11" s="630"/>
      <c r="AG11" s="630"/>
      <c r="AH11" s="630"/>
      <c r="AI11" s="630"/>
      <c r="AJ11" s="630"/>
      <c r="AK11" s="631"/>
      <c r="AL11" s="632">
        <v>6.7</v>
      </c>
      <c r="AM11" s="633"/>
      <c r="AN11" s="633"/>
      <c r="AO11" s="673"/>
      <c r="AP11" s="626" t="s">
        <v>180</v>
      </c>
      <c r="AQ11" s="627"/>
      <c r="AR11" s="627"/>
      <c r="AS11" s="627"/>
      <c r="AT11" s="627"/>
      <c r="AU11" s="627"/>
      <c r="AV11" s="627"/>
      <c r="AW11" s="627"/>
      <c r="AX11" s="627"/>
      <c r="AY11" s="627"/>
      <c r="AZ11" s="627"/>
      <c r="BA11" s="627"/>
      <c r="BB11" s="627"/>
      <c r="BC11" s="627"/>
      <c r="BD11" s="627"/>
      <c r="BE11" s="627"/>
      <c r="BF11" s="628"/>
      <c r="BG11" s="629">
        <v>227622</v>
      </c>
      <c r="BH11" s="630"/>
      <c r="BI11" s="630"/>
      <c r="BJ11" s="630"/>
      <c r="BK11" s="630"/>
      <c r="BL11" s="630"/>
      <c r="BM11" s="630"/>
      <c r="BN11" s="631"/>
      <c r="BO11" s="671">
        <v>3.6</v>
      </c>
      <c r="BP11" s="671"/>
      <c r="BQ11" s="671"/>
      <c r="BR11" s="671"/>
      <c r="BS11" s="672">
        <v>65073</v>
      </c>
      <c r="BT11" s="672"/>
      <c r="BU11" s="672"/>
      <c r="BV11" s="672"/>
      <c r="BW11" s="672"/>
      <c r="BX11" s="672"/>
      <c r="BY11" s="672"/>
      <c r="BZ11" s="672"/>
      <c r="CA11" s="672"/>
      <c r="CB11" s="706"/>
      <c r="CD11" s="626" t="s">
        <v>181</v>
      </c>
      <c r="CE11" s="627"/>
      <c r="CF11" s="627"/>
      <c r="CG11" s="627"/>
      <c r="CH11" s="627"/>
      <c r="CI11" s="627"/>
      <c r="CJ11" s="627"/>
      <c r="CK11" s="627"/>
      <c r="CL11" s="627"/>
      <c r="CM11" s="627"/>
      <c r="CN11" s="627"/>
      <c r="CO11" s="627"/>
      <c r="CP11" s="627"/>
      <c r="CQ11" s="628"/>
      <c r="CR11" s="629">
        <v>2581739</v>
      </c>
      <c r="CS11" s="630"/>
      <c r="CT11" s="630"/>
      <c r="CU11" s="630"/>
      <c r="CV11" s="630"/>
      <c r="CW11" s="630"/>
      <c r="CX11" s="630"/>
      <c r="CY11" s="631"/>
      <c r="CZ11" s="671">
        <v>6.4</v>
      </c>
      <c r="DA11" s="671"/>
      <c r="DB11" s="671"/>
      <c r="DC11" s="671"/>
      <c r="DD11" s="635">
        <v>501061</v>
      </c>
      <c r="DE11" s="630"/>
      <c r="DF11" s="630"/>
      <c r="DG11" s="630"/>
      <c r="DH11" s="630"/>
      <c r="DI11" s="630"/>
      <c r="DJ11" s="630"/>
      <c r="DK11" s="630"/>
      <c r="DL11" s="630"/>
      <c r="DM11" s="630"/>
      <c r="DN11" s="630"/>
      <c r="DO11" s="630"/>
      <c r="DP11" s="631"/>
      <c r="DQ11" s="635">
        <v>1788730</v>
      </c>
      <c r="DR11" s="630"/>
      <c r="DS11" s="630"/>
      <c r="DT11" s="630"/>
      <c r="DU11" s="630"/>
      <c r="DV11" s="630"/>
      <c r="DW11" s="630"/>
      <c r="DX11" s="630"/>
      <c r="DY11" s="630"/>
      <c r="DZ11" s="630"/>
      <c r="EA11" s="630"/>
      <c r="EB11" s="630"/>
      <c r="EC11" s="670"/>
    </row>
    <row r="12" spans="2:143" ht="11.25" customHeight="1" x14ac:dyDescent="0.2">
      <c r="B12" s="626" t="s">
        <v>182</v>
      </c>
      <c r="C12" s="627"/>
      <c r="D12" s="627"/>
      <c r="E12" s="627"/>
      <c r="F12" s="627"/>
      <c r="G12" s="627"/>
      <c r="H12" s="627"/>
      <c r="I12" s="627"/>
      <c r="J12" s="627"/>
      <c r="K12" s="627"/>
      <c r="L12" s="627"/>
      <c r="M12" s="627"/>
      <c r="N12" s="627"/>
      <c r="O12" s="627"/>
      <c r="P12" s="627"/>
      <c r="Q12" s="628"/>
      <c r="R12" s="629">
        <v>1548</v>
      </c>
      <c r="S12" s="630"/>
      <c r="T12" s="630"/>
      <c r="U12" s="630"/>
      <c r="V12" s="630"/>
      <c r="W12" s="630"/>
      <c r="X12" s="630"/>
      <c r="Y12" s="631"/>
      <c r="Z12" s="671">
        <v>0</v>
      </c>
      <c r="AA12" s="671"/>
      <c r="AB12" s="671"/>
      <c r="AC12" s="671"/>
      <c r="AD12" s="672">
        <v>1548</v>
      </c>
      <c r="AE12" s="672"/>
      <c r="AF12" s="672"/>
      <c r="AG12" s="672"/>
      <c r="AH12" s="672"/>
      <c r="AI12" s="672"/>
      <c r="AJ12" s="672"/>
      <c r="AK12" s="672"/>
      <c r="AL12" s="632">
        <v>0</v>
      </c>
      <c r="AM12" s="633"/>
      <c r="AN12" s="633"/>
      <c r="AO12" s="673"/>
      <c r="AP12" s="626" t="s">
        <v>183</v>
      </c>
      <c r="AQ12" s="627"/>
      <c r="AR12" s="627"/>
      <c r="AS12" s="627"/>
      <c r="AT12" s="627"/>
      <c r="AU12" s="627"/>
      <c r="AV12" s="627"/>
      <c r="AW12" s="627"/>
      <c r="AX12" s="627"/>
      <c r="AY12" s="627"/>
      <c r="AZ12" s="627"/>
      <c r="BA12" s="627"/>
      <c r="BB12" s="627"/>
      <c r="BC12" s="627"/>
      <c r="BD12" s="627"/>
      <c r="BE12" s="627"/>
      <c r="BF12" s="628"/>
      <c r="BG12" s="629">
        <v>3309820</v>
      </c>
      <c r="BH12" s="630"/>
      <c r="BI12" s="630"/>
      <c r="BJ12" s="630"/>
      <c r="BK12" s="630"/>
      <c r="BL12" s="630"/>
      <c r="BM12" s="630"/>
      <c r="BN12" s="631"/>
      <c r="BO12" s="671">
        <v>52.8</v>
      </c>
      <c r="BP12" s="671"/>
      <c r="BQ12" s="671"/>
      <c r="BR12" s="671"/>
      <c r="BS12" s="672" t="s">
        <v>64</v>
      </c>
      <c r="BT12" s="672"/>
      <c r="BU12" s="672"/>
      <c r="BV12" s="672"/>
      <c r="BW12" s="672"/>
      <c r="BX12" s="672"/>
      <c r="BY12" s="672"/>
      <c r="BZ12" s="672"/>
      <c r="CA12" s="672"/>
      <c r="CB12" s="706"/>
      <c r="CD12" s="626" t="s">
        <v>184</v>
      </c>
      <c r="CE12" s="627"/>
      <c r="CF12" s="627"/>
      <c r="CG12" s="627"/>
      <c r="CH12" s="627"/>
      <c r="CI12" s="627"/>
      <c r="CJ12" s="627"/>
      <c r="CK12" s="627"/>
      <c r="CL12" s="627"/>
      <c r="CM12" s="627"/>
      <c r="CN12" s="627"/>
      <c r="CO12" s="627"/>
      <c r="CP12" s="627"/>
      <c r="CQ12" s="628"/>
      <c r="CR12" s="629">
        <v>1809689</v>
      </c>
      <c r="CS12" s="630"/>
      <c r="CT12" s="630"/>
      <c r="CU12" s="630"/>
      <c r="CV12" s="630"/>
      <c r="CW12" s="630"/>
      <c r="CX12" s="630"/>
      <c r="CY12" s="631"/>
      <c r="CZ12" s="671">
        <v>4.5</v>
      </c>
      <c r="DA12" s="671"/>
      <c r="DB12" s="671"/>
      <c r="DC12" s="671"/>
      <c r="DD12" s="635">
        <v>228795</v>
      </c>
      <c r="DE12" s="630"/>
      <c r="DF12" s="630"/>
      <c r="DG12" s="630"/>
      <c r="DH12" s="630"/>
      <c r="DI12" s="630"/>
      <c r="DJ12" s="630"/>
      <c r="DK12" s="630"/>
      <c r="DL12" s="630"/>
      <c r="DM12" s="630"/>
      <c r="DN12" s="630"/>
      <c r="DO12" s="630"/>
      <c r="DP12" s="631"/>
      <c r="DQ12" s="635">
        <v>572664</v>
      </c>
      <c r="DR12" s="630"/>
      <c r="DS12" s="630"/>
      <c r="DT12" s="630"/>
      <c r="DU12" s="630"/>
      <c r="DV12" s="630"/>
      <c r="DW12" s="630"/>
      <c r="DX12" s="630"/>
      <c r="DY12" s="630"/>
      <c r="DZ12" s="630"/>
      <c r="EA12" s="630"/>
      <c r="EB12" s="630"/>
      <c r="EC12" s="670"/>
    </row>
    <row r="13" spans="2:143" ht="11.25" customHeight="1" x14ac:dyDescent="0.2">
      <c r="B13" s="626" t="s">
        <v>185</v>
      </c>
      <c r="C13" s="627"/>
      <c r="D13" s="627"/>
      <c r="E13" s="627"/>
      <c r="F13" s="627"/>
      <c r="G13" s="627"/>
      <c r="H13" s="627"/>
      <c r="I13" s="627"/>
      <c r="J13" s="627"/>
      <c r="K13" s="627"/>
      <c r="L13" s="627"/>
      <c r="M13" s="627"/>
      <c r="N13" s="627"/>
      <c r="O13" s="627"/>
      <c r="P13" s="627"/>
      <c r="Q13" s="628"/>
      <c r="R13" s="629">
        <v>1</v>
      </c>
      <c r="S13" s="630"/>
      <c r="T13" s="630"/>
      <c r="U13" s="630"/>
      <c r="V13" s="630"/>
      <c r="W13" s="630"/>
      <c r="X13" s="630"/>
      <c r="Y13" s="631"/>
      <c r="Z13" s="671">
        <v>0</v>
      </c>
      <c r="AA13" s="671"/>
      <c r="AB13" s="671"/>
      <c r="AC13" s="671"/>
      <c r="AD13" s="672">
        <v>1</v>
      </c>
      <c r="AE13" s="672"/>
      <c r="AF13" s="672"/>
      <c r="AG13" s="672"/>
      <c r="AH13" s="672"/>
      <c r="AI13" s="672"/>
      <c r="AJ13" s="672"/>
      <c r="AK13" s="672"/>
      <c r="AL13" s="632">
        <v>0</v>
      </c>
      <c r="AM13" s="633"/>
      <c r="AN13" s="633"/>
      <c r="AO13" s="673"/>
      <c r="AP13" s="626" t="s">
        <v>186</v>
      </c>
      <c r="AQ13" s="627"/>
      <c r="AR13" s="627"/>
      <c r="AS13" s="627"/>
      <c r="AT13" s="627"/>
      <c r="AU13" s="627"/>
      <c r="AV13" s="627"/>
      <c r="AW13" s="627"/>
      <c r="AX13" s="627"/>
      <c r="AY13" s="627"/>
      <c r="AZ13" s="627"/>
      <c r="BA13" s="627"/>
      <c r="BB13" s="627"/>
      <c r="BC13" s="627"/>
      <c r="BD13" s="627"/>
      <c r="BE13" s="627"/>
      <c r="BF13" s="628"/>
      <c r="BG13" s="629">
        <v>2980597</v>
      </c>
      <c r="BH13" s="630"/>
      <c r="BI13" s="630"/>
      <c r="BJ13" s="630"/>
      <c r="BK13" s="630"/>
      <c r="BL13" s="630"/>
      <c r="BM13" s="630"/>
      <c r="BN13" s="631"/>
      <c r="BO13" s="671">
        <v>47.6</v>
      </c>
      <c r="BP13" s="671"/>
      <c r="BQ13" s="671"/>
      <c r="BR13" s="671"/>
      <c r="BS13" s="672" t="s">
        <v>64</v>
      </c>
      <c r="BT13" s="672"/>
      <c r="BU13" s="672"/>
      <c r="BV13" s="672"/>
      <c r="BW13" s="672"/>
      <c r="BX13" s="672"/>
      <c r="BY13" s="672"/>
      <c r="BZ13" s="672"/>
      <c r="CA13" s="672"/>
      <c r="CB13" s="706"/>
      <c r="CD13" s="626" t="s">
        <v>187</v>
      </c>
      <c r="CE13" s="627"/>
      <c r="CF13" s="627"/>
      <c r="CG13" s="627"/>
      <c r="CH13" s="627"/>
      <c r="CI13" s="627"/>
      <c r="CJ13" s="627"/>
      <c r="CK13" s="627"/>
      <c r="CL13" s="627"/>
      <c r="CM13" s="627"/>
      <c r="CN13" s="627"/>
      <c r="CO13" s="627"/>
      <c r="CP13" s="627"/>
      <c r="CQ13" s="628"/>
      <c r="CR13" s="629">
        <v>5666674</v>
      </c>
      <c r="CS13" s="630"/>
      <c r="CT13" s="630"/>
      <c r="CU13" s="630"/>
      <c r="CV13" s="630"/>
      <c r="CW13" s="630"/>
      <c r="CX13" s="630"/>
      <c r="CY13" s="631"/>
      <c r="CZ13" s="671">
        <v>14.1</v>
      </c>
      <c r="DA13" s="671"/>
      <c r="DB13" s="671"/>
      <c r="DC13" s="671"/>
      <c r="DD13" s="635">
        <v>1341187</v>
      </c>
      <c r="DE13" s="630"/>
      <c r="DF13" s="630"/>
      <c r="DG13" s="630"/>
      <c r="DH13" s="630"/>
      <c r="DI13" s="630"/>
      <c r="DJ13" s="630"/>
      <c r="DK13" s="630"/>
      <c r="DL13" s="630"/>
      <c r="DM13" s="630"/>
      <c r="DN13" s="630"/>
      <c r="DO13" s="630"/>
      <c r="DP13" s="631"/>
      <c r="DQ13" s="635">
        <v>4056613</v>
      </c>
      <c r="DR13" s="630"/>
      <c r="DS13" s="630"/>
      <c r="DT13" s="630"/>
      <c r="DU13" s="630"/>
      <c r="DV13" s="630"/>
      <c r="DW13" s="630"/>
      <c r="DX13" s="630"/>
      <c r="DY13" s="630"/>
      <c r="DZ13" s="630"/>
      <c r="EA13" s="630"/>
      <c r="EB13" s="630"/>
      <c r="EC13" s="670"/>
    </row>
    <row r="14" spans="2:143" ht="11.25" customHeight="1" x14ac:dyDescent="0.2">
      <c r="B14" s="626" t="s">
        <v>188</v>
      </c>
      <c r="C14" s="627"/>
      <c r="D14" s="627"/>
      <c r="E14" s="627"/>
      <c r="F14" s="627"/>
      <c r="G14" s="627"/>
      <c r="H14" s="627"/>
      <c r="I14" s="627"/>
      <c r="J14" s="627"/>
      <c r="K14" s="627"/>
      <c r="L14" s="627"/>
      <c r="M14" s="627"/>
      <c r="N14" s="627"/>
      <c r="O14" s="627"/>
      <c r="P14" s="627"/>
      <c r="Q14" s="628"/>
      <c r="R14" s="629" t="s">
        <v>64</v>
      </c>
      <c r="S14" s="630"/>
      <c r="T14" s="630"/>
      <c r="U14" s="630"/>
      <c r="V14" s="630"/>
      <c r="W14" s="630"/>
      <c r="X14" s="630"/>
      <c r="Y14" s="631"/>
      <c r="Z14" s="671" t="s">
        <v>64</v>
      </c>
      <c r="AA14" s="671"/>
      <c r="AB14" s="671"/>
      <c r="AC14" s="671"/>
      <c r="AD14" s="672" t="s">
        <v>64</v>
      </c>
      <c r="AE14" s="672"/>
      <c r="AF14" s="672"/>
      <c r="AG14" s="672"/>
      <c r="AH14" s="672"/>
      <c r="AI14" s="672"/>
      <c r="AJ14" s="672"/>
      <c r="AK14" s="672"/>
      <c r="AL14" s="632" t="s">
        <v>64</v>
      </c>
      <c r="AM14" s="633"/>
      <c r="AN14" s="633"/>
      <c r="AO14" s="673"/>
      <c r="AP14" s="626" t="s">
        <v>189</v>
      </c>
      <c r="AQ14" s="627"/>
      <c r="AR14" s="627"/>
      <c r="AS14" s="627"/>
      <c r="AT14" s="627"/>
      <c r="AU14" s="627"/>
      <c r="AV14" s="627"/>
      <c r="AW14" s="627"/>
      <c r="AX14" s="627"/>
      <c r="AY14" s="627"/>
      <c r="AZ14" s="627"/>
      <c r="BA14" s="627"/>
      <c r="BB14" s="627"/>
      <c r="BC14" s="627"/>
      <c r="BD14" s="627"/>
      <c r="BE14" s="627"/>
      <c r="BF14" s="628"/>
      <c r="BG14" s="629">
        <v>251159</v>
      </c>
      <c r="BH14" s="630"/>
      <c r="BI14" s="630"/>
      <c r="BJ14" s="630"/>
      <c r="BK14" s="630"/>
      <c r="BL14" s="630"/>
      <c r="BM14" s="630"/>
      <c r="BN14" s="631"/>
      <c r="BO14" s="671">
        <v>4</v>
      </c>
      <c r="BP14" s="671"/>
      <c r="BQ14" s="671"/>
      <c r="BR14" s="671"/>
      <c r="BS14" s="672" t="s">
        <v>64</v>
      </c>
      <c r="BT14" s="672"/>
      <c r="BU14" s="672"/>
      <c r="BV14" s="672"/>
      <c r="BW14" s="672"/>
      <c r="BX14" s="672"/>
      <c r="BY14" s="672"/>
      <c r="BZ14" s="672"/>
      <c r="CA14" s="672"/>
      <c r="CB14" s="706"/>
      <c r="CD14" s="626" t="s">
        <v>190</v>
      </c>
      <c r="CE14" s="627"/>
      <c r="CF14" s="627"/>
      <c r="CG14" s="627"/>
      <c r="CH14" s="627"/>
      <c r="CI14" s="627"/>
      <c r="CJ14" s="627"/>
      <c r="CK14" s="627"/>
      <c r="CL14" s="627"/>
      <c r="CM14" s="627"/>
      <c r="CN14" s="627"/>
      <c r="CO14" s="627"/>
      <c r="CP14" s="627"/>
      <c r="CQ14" s="628"/>
      <c r="CR14" s="629">
        <v>2399072</v>
      </c>
      <c r="CS14" s="630"/>
      <c r="CT14" s="630"/>
      <c r="CU14" s="630"/>
      <c r="CV14" s="630"/>
      <c r="CW14" s="630"/>
      <c r="CX14" s="630"/>
      <c r="CY14" s="631"/>
      <c r="CZ14" s="671">
        <v>6</v>
      </c>
      <c r="DA14" s="671"/>
      <c r="DB14" s="671"/>
      <c r="DC14" s="671"/>
      <c r="DD14" s="635">
        <v>813897</v>
      </c>
      <c r="DE14" s="630"/>
      <c r="DF14" s="630"/>
      <c r="DG14" s="630"/>
      <c r="DH14" s="630"/>
      <c r="DI14" s="630"/>
      <c r="DJ14" s="630"/>
      <c r="DK14" s="630"/>
      <c r="DL14" s="630"/>
      <c r="DM14" s="630"/>
      <c r="DN14" s="630"/>
      <c r="DO14" s="630"/>
      <c r="DP14" s="631"/>
      <c r="DQ14" s="635">
        <v>1360173</v>
      </c>
      <c r="DR14" s="630"/>
      <c r="DS14" s="630"/>
      <c r="DT14" s="630"/>
      <c r="DU14" s="630"/>
      <c r="DV14" s="630"/>
      <c r="DW14" s="630"/>
      <c r="DX14" s="630"/>
      <c r="DY14" s="630"/>
      <c r="DZ14" s="630"/>
      <c r="EA14" s="630"/>
      <c r="EB14" s="630"/>
      <c r="EC14" s="670"/>
    </row>
    <row r="15" spans="2:143" ht="11.25" customHeight="1" x14ac:dyDescent="0.2">
      <c r="B15" s="626" t="s">
        <v>191</v>
      </c>
      <c r="C15" s="627"/>
      <c r="D15" s="627"/>
      <c r="E15" s="627"/>
      <c r="F15" s="627"/>
      <c r="G15" s="627"/>
      <c r="H15" s="627"/>
      <c r="I15" s="627"/>
      <c r="J15" s="627"/>
      <c r="K15" s="627"/>
      <c r="L15" s="627"/>
      <c r="M15" s="627"/>
      <c r="N15" s="627"/>
      <c r="O15" s="627"/>
      <c r="P15" s="627"/>
      <c r="Q15" s="628"/>
      <c r="R15" s="629">
        <v>39423</v>
      </c>
      <c r="S15" s="630"/>
      <c r="T15" s="630"/>
      <c r="U15" s="630"/>
      <c r="V15" s="630"/>
      <c r="W15" s="630"/>
      <c r="X15" s="630"/>
      <c r="Y15" s="631"/>
      <c r="Z15" s="671">
        <v>0.1</v>
      </c>
      <c r="AA15" s="671"/>
      <c r="AB15" s="671"/>
      <c r="AC15" s="671"/>
      <c r="AD15" s="672">
        <v>39423</v>
      </c>
      <c r="AE15" s="672"/>
      <c r="AF15" s="672"/>
      <c r="AG15" s="672"/>
      <c r="AH15" s="672"/>
      <c r="AI15" s="672"/>
      <c r="AJ15" s="672"/>
      <c r="AK15" s="672"/>
      <c r="AL15" s="632">
        <v>0.2</v>
      </c>
      <c r="AM15" s="633"/>
      <c r="AN15" s="633"/>
      <c r="AO15" s="673"/>
      <c r="AP15" s="626" t="s">
        <v>192</v>
      </c>
      <c r="AQ15" s="627"/>
      <c r="AR15" s="627"/>
      <c r="AS15" s="627"/>
      <c r="AT15" s="627"/>
      <c r="AU15" s="627"/>
      <c r="AV15" s="627"/>
      <c r="AW15" s="627"/>
      <c r="AX15" s="627"/>
      <c r="AY15" s="627"/>
      <c r="AZ15" s="627"/>
      <c r="BA15" s="627"/>
      <c r="BB15" s="627"/>
      <c r="BC15" s="627"/>
      <c r="BD15" s="627"/>
      <c r="BE15" s="627"/>
      <c r="BF15" s="628"/>
      <c r="BG15" s="629">
        <v>404679</v>
      </c>
      <c r="BH15" s="630"/>
      <c r="BI15" s="630"/>
      <c r="BJ15" s="630"/>
      <c r="BK15" s="630"/>
      <c r="BL15" s="630"/>
      <c r="BM15" s="630"/>
      <c r="BN15" s="631"/>
      <c r="BO15" s="671">
        <v>6.5</v>
      </c>
      <c r="BP15" s="671"/>
      <c r="BQ15" s="671"/>
      <c r="BR15" s="671"/>
      <c r="BS15" s="672" t="s">
        <v>64</v>
      </c>
      <c r="BT15" s="672"/>
      <c r="BU15" s="672"/>
      <c r="BV15" s="672"/>
      <c r="BW15" s="672"/>
      <c r="BX15" s="672"/>
      <c r="BY15" s="672"/>
      <c r="BZ15" s="672"/>
      <c r="CA15" s="672"/>
      <c r="CB15" s="706"/>
      <c r="CD15" s="626" t="s">
        <v>193</v>
      </c>
      <c r="CE15" s="627"/>
      <c r="CF15" s="627"/>
      <c r="CG15" s="627"/>
      <c r="CH15" s="627"/>
      <c r="CI15" s="627"/>
      <c r="CJ15" s="627"/>
      <c r="CK15" s="627"/>
      <c r="CL15" s="627"/>
      <c r="CM15" s="627"/>
      <c r="CN15" s="627"/>
      <c r="CO15" s="627"/>
      <c r="CP15" s="627"/>
      <c r="CQ15" s="628"/>
      <c r="CR15" s="629">
        <v>3461995</v>
      </c>
      <c r="CS15" s="630"/>
      <c r="CT15" s="630"/>
      <c r="CU15" s="630"/>
      <c r="CV15" s="630"/>
      <c r="CW15" s="630"/>
      <c r="CX15" s="630"/>
      <c r="CY15" s="631"/>
      <c r="CZ15" s="671">
        <v>8.6</v>
      </c>
      <c r="DA15" s="671"/>
      <c r="DB15" s="671"/>
      <c r="DC15" s="671"/>
      <c r="DD15" s="635">
        <v>374669</v>
      </c>
      <c r="DE15" s="630"/>
      <c r="DF15" s="630"/>
      <c r="DG15" s="630"/>
      <c r="DH15" s="630"/>
      <c r="DI15" s="630"/>
      <c r="DJ15" s="630"/>
      <c r="DK15" s="630"/>
      <c r="DL15" s="630"/>
      <c r="DM15" s="630"/>
      <c r="DN15" s="630"/>
      <c r="DO15" s="630"/>
      <c r="DP15" s="631"/>
      <c r="DQ15" s="635">
        <v>2643259</v>
      </c>
      <c r="DR15" s="630"/>
      <c r="DS15" s="630"/>
      <c r="DT15" s="630"/>
      <c r="DU15" s="630"/>
      <c r="DV15" s="630"/>
      <c r="DW15" s="630"/>
      <c r="DX15" s="630"/>
      <c r="DY15" s="630"/>
      <c r="DZ15" s="630"/>
      <c r="EA15" s="630"/>
      <c r="EB15" s="630"/>
      <c r="EC15" s="670"/>
    </row>
    <row r="16" spans="2:143" ht="11.25" customHeight="1" x14ac:dyDescent="0.2">
      <c r="B16" s="626" t="s">
        <v>194</v>
      </c>
      <c r="C16" s="627"/>
      <c r="D16" s="627"/>
      <c r="E16" s="627"/>
      <c r="F16" s="627"/>
      <c r="G16" s="627"/>
      <c r="H16" s="627"/>
      <c r="I16" s="627"/>
      <c r="J16" s="627"/>
      <c r="K16" s="627"/>
      <c r="L16" s="627"/>
      <c r="M16" s="627"/>
      <c r="N16" s="627"/>
      <c r="O16" s="627"/>
      <c r="P16" s="627"/>
      <c r="Q16" s="628"/>
      <c r="R16" s="629">
        <v>138258</v>
      </c>
      <c r="S16" s="630"/>
      <c r="T16" s="630"/>
      <c r="U16" s="630"/>
      <c r="V16" s="630"/>
      <c r="W16" s="630"/>
      <c r="X16" s="630"/>
      <c r="Y16" s="631"/>
      <c r="Z16" s="671">
        <v>0.3</v>
      </c>
      <c r="AA16" s="671"/>
      <c r="AB16" s="671"/>
      <c r="AC16" s="671"/>
      <c r="AD16" s="672">
        <v>138258</v>
      </c>
      <c r="AE16" s="672"/>
      <c r="AF16" s="672"/>
      <c r="AG16" s="672"/>
      <c r="AH16" s="672"/>
      <c r="AI16" s="672"/>
      <c r="AJ16" s="672"/>
      <c r="AK16" s="672"/>
      <c r="AL16" s="632">
        <v>0.6</v>
      </c>
      <c r="AM16" s="633"/>
      <c r="AN16" s="633"/>
      <c r="AO16" s="673"/>
      <c r="AP16" s="626" t="s">
        <v>195</v>
      </c>
      <c r="AQ16" s="627"/>
      <c r="AR16" s="627"/>
      <c r="AS16" s="627"/>
      <c r="AT16" s="627"/>
      <c r="AU16" s="627"/>
      <c r="AV16" s="627"/>
      <c r="AW16" s="627"/>
      <c r="AX16" s="627"/>
      <c r="AY16" s="627"/>
      <c r="AZ16" s="627"/>
      <c r="BA16" s="627"/>
      <c r="BB16" s="627"/>
      <c r="BC16" s="627"/>
      <c r="BD16" s="627"/>
      <c r="BE16" s="627"/>
      <c r="BF16" s="628"/>
      <c r="BG16" s="629" t="s">
        <v>64</v>
      </c>
      <c r="BH16" s="630"/>
      <c r="BI16" s="630"/>
      <c r="BJ16" s="630"/>
      <c r="BK16" s="630"/>
      <c r="BL16" s="630"/>
      <c r="BM16" s="630"/>
      <c r="BN16" s="631"/>
      <c r="BO16" s="671" t="s">
        <v>64</v>
      </c>
      <c r="BP16" s="671"/>
      <c r="BQ16" s="671"/>
      <c r="BR16" s="671"/>
      <c r="BS16" s="672" t="s">
        <v>64</v>
      </c>
      <c r="BT16" s="672"/>
      <c r="BU16" s="672"/>
      <c r="BV16" s="672"/>
      <c r="BW16" s="672"/>
      <c r="BX16" s="672"/>
      <c r="BY16" s="672"/>
      <c r="BZ16" s="672"/>
      <c r="CA16" s="672"/>
      <c r="CB16" s="706"/>
      <c r="CD16" s="626" t="s">
        <v>196</v>
      </c>
      <c r="CE16" s="627"/>
      <c r="CF16" s="627"/>
      <c r="CG16" s="627"/>
      <c r="CH16" s="627"/>
      <c r="CI16" s="627"/>
      <c r="CJ16" s="627"/>
      <c r="CK16" s="627"/>
      <c r="CL16" s="627"/>
      <c r="CM16" s="627"/>
      <c r="CN16" s="627"/>
      <c r="CO16" s="627"/>
      <c r="CP16" s="627"/>
      <c r="CQ16" s="628"/>
      <c r="CR16" s="629">
        <v>1330895</v>
      </c>
      <c r="CS16" s="630"/>
      <c r="CT16" s="630"/>
      <c r="CU16" s="630"/>
      <c r="CV16" s="630"/>
      <c r="CW16" s="630"/>
      <c r="CX16" s="630"/>
      <c r="CY16" s="631"/>
      <c r="CZ16" s="671">
        <v>3.3</v>
      </c>
      <c r="DA16" s="671"/>
      <c r="DB16" s="671"/>
      <c r="DC16" s="671"/>
      <c r="DD16" s="635" t="s">
        <v>64</v>
      </c>
      <c r="DE16" s="630"/>
      <c r="DF16" s="630"/>
      <c r="DG16" s="630"/>
      <c r="DH16" s="630"/>
      <c r="DI16" s="630"/>
      <c r="DJ16" s="630"/>
      <c r="DK16" s="630"/>
      <c r="DL16" s="630"/>
      <c r="DM16" s="630"/>
      <c r="DN16" s="630"/>
      <c r="DO16" s="630"/>
      <c r="DP16" s="631"/>
      <c r="DQ16" s="635">
        <v>147687</v>
      </c>
      <c r="DR16" s="630"/>
      <c r="DS16" s="630"/>
      <c r="DT16" s="630"/>
      <c r="DU16" s="630"/>
      <c r="DV16" s="630"/>
      <c r="DW16" s="630"/>
      <c r="DX16" s="630"/>
      <c r="DY16" s="630"/>
      <c r="DZ16" s="630"/>
      <c r="EA16" s="630"/>
      <c r="EB16" s="630"/>
      <c r="EC16" s="670"/>
    </row>
    <row r="17" spans="2:133" ht="11.25" customHeight="1" x14ac:dyDescent="0.2">
      <c r="B17" s="626" t="s">
        <v>197</v>
      </c>
      <c r="C17" s="627"/>
      <c r="D17" s="627"/>
      <c r="E17" s="627"/>
      <c r="F17" s="627"/>
      <c r="G17" s="627"/>
      <c r="H17" s="627"/>
      <c r="I17" s="627"/>
      <c r="J17" s="627"/>
      <c r="K17" s="627"/>
      <c r="L17" s="627"/>
      <c r="M17" s="627"/>
      <c r="N17" s="627"/>
      <c r="O17" s="627"/>
      <c r="P17" s="627"/>
      <c r="Q17" s="628"/>
      <c r="R17" s="629">
        <v>265527</v>
      </c>
      <c r="S17" s="630"/>
      <c r="T17" s="630"/>
      <c r="U17" s="630"/>
      <c r="V17" s="630"/>
      <c r="W17" s="630"/>
      <c r="X17" s="630"/>
      <c r="Y17" s="631"/>
      <c r="Z17" s="671">
        <v>0.6</v>
      </c>
      <c r="AA17" s="671"/>
      <c r="AB17" s="671"/>
      <c r="AC17" s="671"/>
      <c r="AD17" s="672">
        <v>265527</v>
      </c>
      <c r="AE17" s="672"/>
      <c r="AF17" s="672"/>
      <c r="AG17" s="672"/>
      <c r="AH17" s="672"/>
      <c r="AI17" s="672"/>
      <c r="AJ17" s="672"/>
      <c r="AK17" s="672"/>
      <c r="AL17" s="632">
        <v>1.2</v>
      </c>
      <c r="AM17" s="633"/>
      <c r="AN17" s="633"/>
      <c r="AO17" s="673"/>
      <c r="AP17" s="626" t="s">
        <v>198</v>
      </c>
      <c r="AQ17" s="627"/>
      <c r="AR17" s="627"/>
      <c r="AS17" s="627"/>
      <c r="AT17" s="627"/>
      <c r="AU17" s="627"/>
      <c r="AV17" s="627"/>
      <c r="AW17" s="627"/>
      <c r="AX17" s="627"/>
      <c r="AY17" s="627"/>
      <c r="AZ17" s="627"/>
      <c r="BA17" s="627"/>
      <c r="BB17" s="627"/>
      <c r="BC17" s="627"/>
      <c r="BD17" s="627"/>
      <c r="BE17" s="627"/>
      <c r="BF17" s="628"/>
      <c r="BG17" s="629" t="s">
        <v>64</v>
      </c>
      <c r="BH17" s="630"/>
      <c r="BI17" s="630"/>
      <c r="BJ17" s="630"/>
      <c r="BK17" s="630"/>
      <c r="BL17" s="630"/>
      <c r="BM17" s="630"/>
      <c r="BN17" s="631"/>
      <c r="BO17" s="671" t="s">
        <v>64</v>
      </c>
      <c r="BP17" s="671"/>
      <c r="BQ17" s="671"/>
      <c r="BR17" s="671"/>
      <c r="BS17" s="672" t="s">
        <v>64</v>
      </c>
      <c r="BT17" s="672"/>
      <c r="BU17" s="672"/>
      <c r="BV17" s="672"/>
      <c r="BW17" s="672"/>
      <c r="BX17" s="672"/>
      <c r="BY17" s="672"/>
      <c r="BZ17" s="672"/>
      <c r="CA17" s="672"/>
      <c r="CB17" s="706"/>
      <c r="CD17" s="626" t="s">
        <v>199</v>
      </c>
      <c r="CE17" s="627"/>
      <c r="CF17" s="627"/>
      <c r="CG17" s="627"/>
      <c r="CH17" s="627"/>
      <c r="CI17" s="627"/>
      <c r="CJ17" s="627"/>
      <c r="CK17" s="627"/>
      <c r="CL17" s="627"/>
      <c r="CM17" s="627"/>
      <c r="CN17" s="627"/>
      <c r="CO17" s="627"/>
      <c r="CP17" s="627"/>
      <c r="CQ17" s="628"/>
      <c r="CR17" s="629">
        <v>3511405</v>
      </c>
      <c r="CS17" s="630"/>
      <c r="CT17" s="630"/>
      <c r="CU17" s="630"/>
      <c r="CV17" s="630"/>
      <c r="CW17" s="630"/>
      <c r="CX17" s="630"/>
      <c r="CY17" s="631"/>
      <c r="CZ17" s="671">
        <v>8.6999999999999993</v>
      </c>
      <c r="DA17" s="671"/>
      <c r="DB17" s="671"/>
      <c r="DC17" s="671"/>
      <c r="DD17" s="635" t="s">
        <v>64</v>
      </c>
      <c r="DE17" s="630"/>
      <c r="DF17" s="630"/>
      <c r="DG17" s="630"/>
      <c r="DH17" s="630"/>
      <c r="DI17" s="630"/>
      <c r="DJ17" s="630"/>
      <c r="DK17" s="630"/>
      <c r="DL17" s="630"/>
      <c r="DM17" s="630"/>
      <c r="DN17" s="630"/>
      <c r="DO17" s="630"/>
      <c r="DP17" s="631"/>
      <c r="DQ17" s="635">
        <v>3455017</v>
      </c>
      <c r="DR17" s="630"/>
      <c r="DS17" s="630"/>
      <c r="DT17" s="630"/>
      <c r="DU17" s="630"/>
      <c r="DV17" s="630"/>
      <c r="DW17" s="630"/>
      <c r="DX17" s="630"/>
      <c r="DY17" s="630"/>
      <c r="DZ17" s="630"/>
      <c r="EA17" s="630"/>
      <c r="EB17" s="630"/>
      <c r="EC17" s="670"/>
    </row>
    <row r="18" spans="2:133" ht="11.25" customHeight="1" x14ac:dyDescent="0.2">
      <c r="B18" s="626" t="s">
        <v>200</v>
      </c>
      <c r="C18" s="627"/>
      <c r="D18" s="627"/>
      <c r="E18" s="627"/>
      <c r="F18" s="627"/>
      <c r="G18" s="627"/>
      <c r="H18" s="627"/>
      <c r="I18" s="627"/>
      <c r="J18" s="627"/>
      <c r="K18" s="627"/>
      <c r="L18" s="627"/>
      <c r="M18" s="627"/>
      <c r="N18" s="627"/>
      <c r="O18" s="627"/>
      <c r="P18" s="627"/>
      <c r="Q18" s="628"/>
      <c r="R18" s="629">
        <v>37295</v>
      </c>
      <c r="S18" s="630"/>
      <c r="T18" s="630"/>
      <c r="U18" s="630"/>
      <c r="V18" s="630"/>
      <c r="W18" s="630"/>
      <c r="X18" s="630"/>
      <c r="Y18" s="631"/>
      <c r="Z18" s="671">
        <v>0.1</v>
      </c>
      <c r="AA18" s="671"/>
      <c r="AB18" s="671"/>
      <c r="AC18" s="671"/>
      <c r="AD18" s="672">
        <v>37295</v>
      </c>
      <c r="AE18" s="672"/>
      <c r="AF18" s="672"/>
      <c r="AG18" s="672"/>
      <c r="AH18" s="672"/>
      <c r="AI18" s="672"/>
      <c r="AJ18" s="672"/>
      <c r="AK18" s="672"/>
      <c r="AL18" s="632">
        <v>0.2</v>
      </c>
      <c r="AM18" s="633"/>
      <c r="AN18" s="633"/>
      <c r="AO18" s="673"/>
      <c r="AP18" s="626" t="s">
        <v>201</v>
      </c>
      <c r="AQ18" s="627"/>
      <c r="AR18" s="627"/>
      <c r="AS18" s="627"/>
      <c r="AT18" s="627"/>
      <c r="AU18" s="627"/>
      <c r="AV18" s="627"/>
      <c r="AW18" s="627"/>
      <c r="AX18" s="627"/>
      <c r="AY18" s="627"/>
      <c r="AZ18" s="627"/>
      <c r="BA18" s="627"/>
      <c r="BB18" s="627"/>
      <c r="BC18" s="627"/>
      <c r="BD18" s="627"/>
      <c r="BE18" s="627"/>
      <c r="BF18" s="628"/>
      <c r="BG18" s="629" t="s">
        <v>64</v>
      </c>
      <c r="BH18" s="630"/>
      <c r="BI18" s="630"/>
      <c r="BJ18" s="630"/>
      <c r="BK18" s="630"/>
      <c r="BL18" s="630"/>
      <c r="BM18" s="630"/>
      <c r="BN18" s="631"/>
      <c r="BO18" s="671" t="s">
        <v>64</v>
      </c>
      <c r="BP18" s="671"/>
      <c r="BQ18" s="671"/>
      <c r="BR18" s="671"/>
      <c r="BS18" s="672" t="s">
        <v>64</v>
      </c>
      <c r="BT18" s="672"/>
      <c r="BU18" s="672"/>
      <c r="BV18" s="672"/>
      <c r="BW18" s="672"/>
      <c r="BX18" s="672"/>
      <c r="BY18" s="672"/>
      <c r="BZ18" s="672"/>
      <c r="CA18" s="672"/>
      <c r="CB18" s="706"/>
      <c r="CD18" s="626" t="s">
        <v>202</v>
      </c>
      <c r="CE18" s="627"/>
      <c r="CF18" s="627"/>
      <c r="CG18" s="627"/>
      <c r="CH18" s="627"/>
      <c r="CI18" s="627"/>
      <c r="CJ18" s="627"/>
      <c r="CK18" s="627"/>
      <c r="CL18" s="627"/>
      <c r="CM18" s="627"/>
      <c r="CN18" s="627"/>
      <c r="CO18" s="627"/>
      <c r="CP18" s="627"/>
      <c r="CQ18" s="628"/>
      <c r="CR18" s="629">
        <v>114464</v>
      </c>
      <c r="CS18" s="630"/>
      <c r="CT18" s="630"/>
      <c r="CU18" s="630"/>
      <c r="CV18" s="630"/>
      <c r="CW18" s="630"/>
      <c r="CX18" s="630"/>
      <c r="CY18" s="631"/>
      <c r="CZ18" s="671">
        <v>0.3</v>
      </c>
      <c r="DA18" s="671"/>
      <c r="DB18" s="671"/>
      <c r="DC18" s="671"/>
      <c r="DD18" s="635">
        <v>114464</v>
      </c>
      <c r="DE18" s="630"/>
      <c r="DF18" s="630"/>
      <c r="DG18" s="630"/>
      <c r="DH18" s="630"/>
      <c r="DI18" s="630"/>
      <c r="DJ18" s="630"/>
      <c r="DK18" s="630"/>
      <c r="DL18" s="630"/>
      <c r="DM18" s="630"/>
      <c r="DN18" s="630"/>
      <c r="DO18" s="630"/>
      <c r="DP18" s="631"/>
      <c r="DQ18" s="635" t="s">
        <v>64</v>
      </c>
      <c r="DR18" s="630"/>
      <c r="DS18" s="630"/>
      <c r="DT18" s="630"/>
      <c r="DU18" s="630"/>
      <c r="DV18" s="630"/>
      <c r="DW18" s="630"/>
      <c r="DX18" s="630"/>
      <c r="DY18" s="630"/>
      <c r="DZ18" s="630"/>
      <c r="EA18" s="630"/>
      <c r="EB18" s="630"/>
      <c r="EC18" s="670"/>
    </row>
    <row r="19" spans="2:133" ht="11.25" customHeight="1" x14ac:dyDescent="0.2">
      <c r="B19" s="626" t="s">
        <v>203</v>
      </c>
      <c r="C19" s="627"/>
      <c r="D19" s="627"/>
      <c r="E19" s="627"/>
      <c r="F19" s="627"/>
      <c r="G19" s="627"/>
      <c r="H19" s="627"/>
      <c r="I19" s="627"/>
      <c r="J19" s="627"/>
      <c r="K19" s="627"/>
      <c r="L19" s="627"/>
      <c r="M19" s="627"/>
      <c r="N19" s="627"/>
      <c r="O19" s="627"/>
      <c r="P19" s="627"/>
      <c r="Q19" s="628"/>
      <c r="R19" s="629">
        <v>219713</v>
      </c>
      <c r="S19" s="630"/>
      <c r="T19" s="630"/>
      <c r="U19" s="630"/>
      <c r="V19" s="630"/>
      <c r="W19" s="630"/>
      <c r="X19" s="630"/>
      <c r="Y19" s="631"/>
      <c r="Z19" s="671">
        <v>0.5</v>
      </c>
      <c r="AA19" s="671"/>
      <c r="AB19" s="671"/>
      <c r="AC19" s="671"/>
      <c r="AD19" s="672">
        <v>219713</v>
      </c>
      <c r="AE19" s="672"/>
      <c r="AF19" s="672"/>
      <c r="AG19" s="672"/>
      <c r="AH19" s="672"/>
      <c r="AI19" s="672"/>
      <c r="AJ19" s="672"/>
      <c r="AK19" s="672"/>
      <c r="AL19" s="632">
        <v>1</v>
      </c>
      <c r="AM19" s="633"/>
      <c r="AN19" s="633"/>
      <c r="AO19" s="673"/>
      <c r="AP19" s="626" t="s">
        <v>204</v>
      </c>
      <c r="AQ19" s="627"/>
      <c r="AR19" s="627"/>
      <c r="AS19" s="627"/>
      <c r="AT19" s="627"/>
      <c r="AU19" s="627"/>
      <c r="AV19" s="627"/>
      <c r="AW19" s="627"/>
      <c r="AX19" s="627"/>
      <c r="AY19" s="627"/>
      <c r="AZ19" s="627"/>
      <c r="BA19" s="627"/>
      <c r="BB19" s="627"/>
      <c r="BC19" s="627"/>
      <c r="BD19" s="627"/>
      <c r="BE19" s="627"/>
      <c r="BF19" s="628"/>
      <c r="BG19" s="629">
        <v>44862</v>
      </c>
      <c r="BH19" s="630"/>
      <c r="BI19" s="630"/>
      <c r="BJ19" s="630"/>
      <c r="BK19" s="630"/>
      <c r="BL19" s="630"/>
      <c r="BM19" s="630"/>
      <c r="BN19" s="631"/>
      <c r="BO19" s="671">
        <v>0.7</v>
      </c>
      <c r="BP19" s="671"/>
      <c r="BQ19" s="671"/>
      <c r="BR19" s="671"/>
      <c r="BS19" s="672" t="s">
        <v>64</v>
      </c>
      <c r="BT19" s="672"/>
      <c r="BU19" s="672"/>
      <c r="BV19" s="672"/>
      <c r="BW19" s="672"/>
      <c r="BX19" s="672"/>
      <c r="BY19" s="672"/>
      <c r="BZ19" s="672"/>
      <c r="CA19" s="672"/>
      <c r="CB19" s="706"/>
      <c r="CD19" s="626" t="s">
        <v>205</v>
      </c>
      <c r="CE19" s="627"/>
      <c r="CF19" s="627"/>
      <c r="CG19" s="627"/>
      <c r="CH19" s="627"/>
      <c r="CI19" s="627"/>
      <c r="CJ19" s="627"/>
      <c r="CK19" s="627"/>
      <c r="CL19" s="627"/>
      <c r="CM19" s="627"/>
      <c r="CN19" s="627"/>
      <c r="CO19" s="627"/>
      <c r="CP19" s="627"/>
      <c r="CQ19" s="628"/>
      <c r="CR19" s="629" t="s">
        <v>64</v>
      </c>
      <c r="CS19" s="630"/>
      <c r="CT19" s="630"/>
      <c r="CU19" s="630"/>
      <c r="CV19" s="630"/>
      <c r="CW19" s="630"/>
      <c r="CX19" s="630"/>
      <c r="CY19" s="631"/>
      <c r="CZ19" s="671" t="s">
        <v>64</v>
      </c>
      <c r="DA19" s="671"/>
      <c r="DB19" s="671"/>
      <c r="DC19" s="671"/>
      <c r="DD19" s="635" t="s">
        <v>64</v>
      </c>
      <c r="DE19" s="630"/>
      <c r="DF19" s="630"/>
      <c r="DG19" s="630"/>
      <c r="DH19" s="630"/>
      <c r="DI19" s="630"/>
      <c r="DJ19" s="630"/>
      <c r="DK19" s="630"/>
      <c r="DL19" s="630"/>
      <c r="DM19" s="630"/>
      <c r="DN19" s="630"/>
      <c r="DO19" s="630"/>
      <c r="DP19" s="631"/>
      <c r="DQ19" s="635" t="s">
        <v>64</v>
      </c>
      <c r="DR19" s="630"/>
      <c r="DS19" s="630"/>
      <c r="DT19" s="630"/>
      <c r="DU19" s="630"/>
      <c r="DV19" s="630"/>
      <c r="DW19" s="630"/>
      <c r="DX19" s="630"/>
      <c r="DY19" s="630"/>
      <c r="DZ19" s="630"/>
      <c r="EA19" s="630"/>
      <c r="EB19" s="630"/>
      <c r="EC19" s="670"/>
    </row>
    <row r="20" spans="2:133" ht="11.25" customHeight="1" x14ac:dyDescent="0.2">
      <c r="B20" s="696" t="s">
        <v>206</v>
      </c>
      <c r="C20" s="697"/>
      <c r="D20" s="697"/>
      <c r="E20" s="697"/>
      <c r="F20" s="697"/>
      <c r="G20" s="697"/>
      <c r="H20" s="697"/>
      <c r="I20" s="697"/>
      <c r="J20" s="697"/>
      <c r="K20" s="697"/>
      <c r="L20" s="697"/>
      <c r="M20" s="697"/>
      <c r="N20" s="697"/>
      <c r="O20" s="697"/>
      <c r="P20" s="697"/>
      <c r="Q20" s="698"/>
      <c r="R20" s="629">
        <v>8519</v>
      </c>
      <c r="S20" s="630"/>
      <c r="T20" s="630"/>
      <c r="U20" s="630"/>
      <c r="V20" s="630"/>
      <c r="W20" s="630"/>
      <c r="X20" s="630"/>
      <c r="Y20" s="631"/>
      <c r="Z20" s="671">
        <v>0</v>
      </c>
      <c r="AA20" s="671"/>
      <c r="AB20" s="671"/>
      <c r="AC20" s="671"/>
      <c r="AD20" s="672">
        <v>8519</v>
      </c>
      <c r="AE20" s="672"/>
      <c r="AF20" s="672"/>
      <c r="AG20" s="672"/>
      <c r="AH20" s="672"/>
      <c r="AI20" s="672"/>
      <c r="AJ20" s="672"/>
      <c r="AK20" s="672"/>
      <c r="AL20" s="632">
        <v>0</v>
      </c>
      <c r="AM20" s="633"/>
      <c r="AN20" s="633"/>
      <c r="AO20" s="673"/>
      <c r="AP20" s="626" t="s">
        <v>207</v>
      </c>
      <c r="AQ20" s="627"/>
      <c r="AR20" s="627"/>
      <c r="AS20" s="627"/>
      <c r="AT20" s="627"/>
      <c r="AU20" s="627"/>
      <c r="AV20" s="627"/>
      <c r="AW20" s="627"/>
      <c r="AX20" s="627"/>
      <c r="AY20" s="627"/>
      <c r="AZ20" s="627"/>
      <c r="BA20" s="627"/>
      <c r="BB20" s="627"/>
      <c r="BC20" s="627"/>
      <c r="BD20" s="627"/>
      <c r="BE20" s="627"/>
      <c r="BF20" s="628"/>
      <c r="BG20" s="629">
        <v>44862</v>
      </c>
      <c r="BH20" s="630"/>
      <c r="BI20" s="630"/>
      <c r="BJ20" s="630"/>
      <c r="BK20" s="630"/>
      <c r="BL20" s="630"/>
      <c r="BM20" s="630"/>
      <c r="BN20" s="631"/>
      <c r="BO20" s="671">
        <v>0.7</v>
      </c>
      <c r="BP20" s="671"/>
      <c r="BQ20" s="671"/>
      <c r="BR20" s="671"/>
      <c r="BS20" s="672" t="s">
        <v>64</v>
      </c>
      <c r="BT20" s="672"/>
      <c r="BU20" s="672"/>
      <c r="BV20" s="672"/>
      <c r="BW20" s="672"/>
      <c r="BX20" s="672"/>
      <c r="BY20" s="672"/>
      <c r="BZ20" s="672"/>
      <c r="CA20" s="672"/>
      <c r="CB20" s="706"/>
      <c r="CD20" s="626" t="s">
        <v>208</v>
      </c>
      <c r="CE20" s="627"/>
      <c r="CF20" s="627"/>
      <c r="CG20" s="627"/>
      <c r="CH20" s="627"/>
      <c r="CI20" s="627"/>
      <c r="CJ20" s="627"/>
      <c r="CK20" s="627"/>
      <c r="CL20" s="627"/>
      <c r="CM20" s="627"/>
      <c r="CN20" s="627"/>
      <c r="CO20" s="627"/>
      <c r="CP20" s="627"/>
      <c r="CQ20" s="628"/>
      <c r="CR20" s="629">
        <v>40201303</v>
      </c>
      <c r="CS20" s="630"/>
      <c r="CT20" s="630"/>
      <c r="CU20" s="630"/>
      <c r="CV20" s="630"/>
      <c r="CW20" s="630"/>
      <c r="CX20" s="630"/>
      <c r="CY20" s="631"/>
      <c r="CZ20" s="671">
        <v>100</v>
      </c>
      <c r="DA20" s="671"/>
      <c r="DB20" s="671"/>
      <c r="DC20" s="671"/>
      <c r="DD20" s="635">
        <v>4225174</v>
      </c>
      <c r="DE20" s="630"/>
      <c r="DF20" s="630"/>
      <c r="DG20" s="630"/>
      <c r="DH20" s="630"/>
      <c r="DI20" s="630"/>
      <c r="DJ20" s="630"/>
      <c r="DK20" s="630"/>
      <c r="DL20" s="630"/>
      <c r="DM20" s="630"/>
      <c r="DN20" s="630"/>
      <c r="DO20" s="630"/>
      <c r="DP20" s="631"/>
      <c r="DQ20" s="635">
        <v>27010665</v>
      </c>
      <c r="DR20" s="630"/>
      <c r="DS20" s="630"/>
      <c r="DT20" s="630"/>
      <c r="DU20" s="630"/>
      <c r="DV20" s="630"/>
      <c r="DW20" s="630"/>
      <c r="DX20" s="630"/>
      <c r="DY20" s="630"/>
      <c r="DZ20" s="630"/>
      <c r="EA20" s="630"/>
      <c r="EB20" s="630"/>
      <c r="EC20" s="670"/>
    </row>
    <row r="21" spans="2:133" ht="11.25" customHeight="1" x14ac:dyDescent="0.2">
      <c r="B21" s="626" t="s">
        <v>209</v>
      </c>
      <c r="C21" s="627"/>
      <c r="D21" s="627"/>
      <c r="E21" s="627"/>
      <c r="F21" s="627"/>
      <c r="G21" s="627"/>
      <c r="H21" s="627"/>
      <c r="I21" s="627"/>
      <c r="J21" s="627"/>
      <c r="K21" s="627"/>
      <c r="L21" s="627"/>
      <c r="M21" s="627"/>
      <c r="N21" s="627"/>
      <c r="O21" s="627"/>
      <c r="P21" s="627"/>
      <c r="Q21" s="628"/>
      <c r="R21" s="629">
        <v>16133540</v>
      </c>
      <c r="S21" s="630"/>
      <c r="T21" s="630"/>
      <c r="U21" s="630"/>
      <c r="V21" s="630"/>
      <c r="W21" s="630"/>
      <c r="X21" s="630"/>
      <c r="Y21" s="631"/>
      <c r="Z21" s="671">
        <v>37</v>
      </c>
      <c r="AA21" s="671"/>
      <c r="AB21" s="671"/>
      <c r="AC21" s="671"/>
      <c r="AD21" s="672">
        <v>13615571</v>
      </c>
      <c r="AE21" s="672"/>
      <c r="AF21" s="672"/>
      <c r="AG21" s="672"/>
      <c r="AH21" s="672"/>
      <c r="AI21" s="672"/>
      <c r="AJ21" s="672"/>
      <c r="AK21" s="672"/>
      <c r="AL21" s="632">
        <v>60.3</v>
      </c>
      <c r="AM21" s="633"/>
      <c r="AN21" s="633"/>
      <c r="AO21" s="673"/>
      <c r="AP21" s="626" t="s">
        <v>210</v>
      </c>
      <c r="AQ21" s="707"/>
      <c r="AR21" s="707"/>
      <c r="AS21" s="707"/>
      <c r="AT21" s="707"/>
      <c r="AU21" s="707"/>
      <c r="AV21" s="707"/>
      <c r="AW21" s="707"/>
      <c r="AX21" s="707"/>
      <c r="AY21" s="707"/>
      <c r="AZ21" s="707"/>
      <c r="BA21" s="707"/>
      <c r="BB21" s="707"/>
      <c r="BC21" s="707"/>
      <c r="BD21" s="707"/>
      <c r="BE21" s="707"/>
      <c r="BF21" s="708"/>
      <c r="BG21" s="629">
        <v>44836</v>
      </c>
      <c r="BH21" s="630"/>
      <c r="BI21" s="630"/>
      <c r="BJ21" s="630"/>
      <c r="BK21" s="630"/>
      <c r="BL21" s="630"/>
      <c r="BM21" s="630"/>
      <c r="BN21" s="631"/>
      <c r="BO21" s="671">
        <v>0.7</v>
      </c>
      <c r="BP21" s="671"/>
      <c r="BQ21" s="671"/>
      <c r="BR21" s="671"/>
      <c r="BS21" s="672" t="s">
        <v>64</v>
      </c>
      <c r="BT21" s="672"/>
      <c r="BU21" s="672"/>
      <c r="BV21" s="672"/>
      <c r="BW21" s="672"/>
      <c r="BX21" s="672"/>
      <c r="BY21" s="672"/>
      <c r="BZ21" s="672"/>
      <c r="CA21" s="672"/>
      <c r="CB21" s="706"/>
      <c r="CD21" s="610"/>
      <c r="CE21" s="611"/>
      <c r="CF21" s="611"/>
      <c r="CG21" s="611"/>
      <c r="CH21" s="611"/>
      <c r="CI21" s="611"/>
      <c r="CJ21" s="611"/>
      <c r="CK21" s="611"/>
      <c r="CL21" s="611"/>
      <c r="CM21" s="611"/>
      <c r="CN21" s="611"/>
      <c r="CO21" s="611"/>
      <c r="CP21" s="611"/>
      <c r="CQ21" s="612"/>
      <c r="CR21" s="720"/>
      <c r="CS21" s="718"/>
      <c r="CT21" s="718"/>
      <c r="CU21" s="718"/>
      <c r="CV21" s="718"/>
      <c r="CW21" s="718"/>
      <c r="CX21" s="718"/>
      <c r="CY21" s="721"/>
      <c r="CZ21" s="722"/>
      <c r="DA21" s="722"/>
      <c r="DB21" s="722"/>
      <c r="DC21" s="722"/>
      <c r="DD21" s="717"/>
      <c r="DE21" s="718"/>
      <c r="DF21" s="718"/>
      <c r="DG21" s="718"/>
      <c r="DH21" s="718"/>
      <c r="DI21" s="718"/>
      <c r="DJ21" s="718"/>
      <c r="DK21" s="718"/>
      <c r="DL21" s="718"/>
      <c r="DM21" s="718"/>
      <c r="DN21" s="718"/>
      <c r="DO21" s="718"/>
      <c r="DP21" s="721"/>
      <c r="DQ21" s="717"/>
      <c r="DR21" s="718"/>
      <c r="DS21" s="718"/>
      <c r="DT21" s="718"/>
      <c r="DU21" s="718"/>
      <c r="DV21" s="718"/>
      <c r="DW21" s="718"/>
      <c r="DX21" s="718"/>
      <c r="DY21" s="718"/>
      <c r="DZ21" s="718"/>
      <c r="EA21" s="718"/>
      <c r="EB21" s="718"/>
      <c r="EC21" s="719"/>
    </row>
    <row r="22" spans="2:133" ht="11.25" customHeight="1" x14ac:dyDescent="0.2">
      <c r="B22" s="626" t="s">
        <v>211</v>
      </c>
      <c r="C22" s="627"/>
      <c r="D22" s="627"/>
      <c r="E22" s="627"/>
      <c r="F22" s="627"/>
      <c r="G22" s="627"/>
      <c r="H22" s="627"/>
      <c r="I22" s="627"/>
      <c r="J22" s="627"/>
      <c r="K22" s="627"/>
      <c r="L22" s="627"/>
      <c r="M22" s="627"/>
      <c r="N22" s="627"/>
      <c r="O22" s="627"/>
      <c r="P22" s="627"/>
      <c r="Q22" s="628"/>
      <c r="R22" s="629">
        <v>13615571</v>
      </c>
      <c r="S22" s="630"/>
      <c r="T22" s="630"/>
      <c r="U22" s="630"/>
      <c r="V22" s="630"/>
      <c r="W22" s="630"/>
      <c r="X22" s="630"/>
      <c r="Y22" s="631"/>
      <c r="Z22" s="671">
        <v>31.2</v>
      </c>
      <c r="AA22" s="671"/>
      <c r="AB22" s="671"/>
      <c r="AC22" s="671"/>
      <c r="AD22" s="672">
        <v>13615571</v>
      </c>
      <c r="AE22" s="672"/>
      <c r="AF22" s="672"/>
      <c r="AG22" s="672"/>
      <c r="AH22" s="672"/>
      <c r="AI22" s="672"/>
      <c r="AJ22" s="672"/>
      <c r="AK22" s="672"/>
      <c r="AL22" s="632">
        <v>60.3</v>
      </c>
      <c r="AM22" s="633"/>
      <c r="AN22" s="633"/>
      <c r="AO22" s="673"/>
      <c r="AP22" s="626" t="s">
        <v>212</v>
      </c>
      <c r="AQ22" s="707"/>
      <c r="AR22" s="707"/>
      <c r="AS22" s="707"/>
      <c r="AT22" s="707"/>
      <c r="AU22" s="707"/>
      <c r="AV22" s="707"/>
      <c r="AW22" s="707"/>
      <c r="AX22" s="707"/>
      <c r="AY22" s="707"/>
      <c r="AZ22" s="707"/>
      <c r="BA22" s="707"/>
      <c r="BB22" s="707"/>
      <c r="BC22" s="707"/>
      <c r="BD22" s="707"/>
      <c r="BE22" s="707"/>
      <c r="BF22" s="708"/>
      <c r="BG22" s="629" t="s">
        <v>64</v>
      </c>
      <c r="BH22" s="630"/>
      <c r="BI22" s="630"/>
      <c r="BJ22" s="630"/>
      <c r="BK22" s="630"/>
      <c r="BL22" s="630"/>
      <c r="BM22" s="630"/>
      <c r="BN22" s="631"/>
      <c r="BO22" s="671" t="s">
        <v>64</v>
      </c>
      <c r="BP22" s="671"/>
      <c r="BQ22" s="671"/>
      <c r="BR22" s="671"/>
      <c r="BS22" s="672" t="s">
        <v>64</v>
      </c>
      <c r="BT22" s="672"/>
      <c r="BU22" s="672"/>
      <c r="BV22" s="672"/>
      <c r="BW22" s="672"/>
      <c r="BX22" s="672"/>
      <c r="BY22" s="672"/>
      <c r="BZ22" s="672"/>
      <c r="CA22" s="672"/>
      <c r="CB22" s="706"/>
      <c r="CD22" s="687" t="s">
        <v>213</v>
      </c>
      <c r="CE22" s="688"/>
      <c r="CF22" s="688"/>
      <c r="CG22" s="688"/>
      <c r="CH22" s="688"/>
      <c r="CI22" s="688"/>
      <c r="CJ22" s="688"/>
      <c r="CK22" s="688"/>
      <c r="CL22" s="688"/>
      <c r="CM22" s="688"/>
      <c r="CN22" s="688"/>
      <c r="CO22" s="688"/>
      <c r="CP22" s="688"/>
      <c r="CQ22" s="688"/>
      <c r="CR22" s="688"/>
      <c r="CS22" s="688"/>
      <c r="CT22" s="688"/>
      <c r="CU22" s="688"/>
      <c r="CV22" s="688"/>
      <c r="CW22" s="688"/>
      <c r="CX22" s="688"/>
      <c r="CY22" s="688"/>
      <c r="CZ22" s="688"/>
      <c r="DA22" s="688"/>
      <c r="DB22" s="688"/>
      <c r="DC22" s="688"/>
      <c r="DD22" s="688"/>
      <c r="DE22" s="688"/>
      <c r="DF22" s="688"/>
      <c r="DG22" s="688"/>
      <c r="DH22" s="688"/>
      <c r="DI22" s="688"/>
      <c r="DJ22" s="688"/>
      <c r="DK22" s="688"/>
      <c r="DL22" s="688"/>
      <c r="DM22" s="688"/>
      <c r="DN22" s="688"/>
      <c r="DO22" s="688"/>
      <c r="DP22" s="688"/>
      <c r="DQ22" s="688"/>
      <c r="DR22" s="688"/>
      <c r="DS22" s="688"/>
      <c r="DT22" s="688"/>
      <c r="DU22" s="688"/>
      <c r="DV22" s="688"/>
      <c r="DW22" s="688"/>
      <c r="DX22" s="688"/>
      <c r="DY22" s="688"/>
      <c r="DZ22" s="688"/>
      <c r="EA22" s="688"/>
      <c r="EB22" s="688"/>
      <c r="EC22" s="689"/>
    </row>
    <row r="23" spans="2:133" ht="11.25" customHeight="1" x14ac:dyDescent="0.2">
      <c r="B23" s="626" t="s">
        <v>214</v>
      </c>
      <c r="C23" s="627"/>
      <c r="D23" s="627"/>
      <c r="E23" s="627"/>
      <c r="F23" s="627"/>
      <c r="G23" s="627"/>
      <c r="H23" s="627"/>
      <c r="I23" s="627"/>
      <c r="J23" s="627"/>
      <c r="K23" s="627"/>
      <c r="L23" s="627"/>
      <c r="M23" s="627"/>
      <c r="N23" s="627"/>
      <c r="O23" s="627"/>
      <c r="P23" s="627"/>
      <c r="Q23" s="628"/>
      <c r="R23" s="629">
        <v>2517927</v>
      </c>
      <c r="S23" s="630"/>
      <c r="T23" s="630"/>
      <c r="U23" s="630"/>
      <c r="V23" s="630"/>
      <c r="W23" s="630"/>
      <c r="X23" s="630"/>
      <c r="Y23" s="631"/>
      <c r="Z23" s="671">
        <v>5.8</v>
      </c>
      <c r="AA23" s="671"/>
      <c r="AB23" s="671"/>
      <c r="AC23" s="671"/>
      <c r="AD23" s="672" t="s">
        <v>64</v>
      </c>
      <c r="AE23" s="672"/>
      <c r="AF23" s="672"/>
      <c r="AG23" s="672"/>
      <c r="AH23" s="672"/>
      <c r="AI23" s="672"/>
      <c r="AJ23" s="672"/>
      <c r="AK23" s="672"/>
      <c r="AL23" s="632" t="s">
        <v>64</v>
      </c>
      <c r="AM23" s="633"/>
      <c r="AN23" s="633"/>
      <c r="AO23" s="673"/>
      <c r="AP23" s="626" t="s">
        <v>215</v>
      </c>
      <c r="AQ23" s="707"/>
      <c r="AR23" s="707"/>
      <c r="AS23" s="707"/>
      <c r="AT23" s="707"/>
      <c r="AU23" s="707"/>
      <c r="AV23" s="707"/>
      <c r="AW23" s="707"/>
      <c r="AX23" s="707"/>
      <c r="AY23" s="707"/>
      <c r="AZ23" s="707"/>
      <c r="BA23" s="707"/>
      <c r="BB23" s="707"/>
      <c r="BC23" s="707"/>
      <c r="BD23" s="707"/>
      <c r="BE23" s="707"/>
      <c r="BF23" s="708"/>
      <c r="BG23" s="629">
        <v>26</v>
      </c>
      <c r="BH23" s="630"/>
      <c r="BI23" s="630"/>
      <c r="BJ23" s="630"/>
      <c r="BK23" s="630"/>
      <c r="BL23" s="630"/>
      <c r="BM23" s="630"/>
      <c r="BN23" s="631"/>
      <c r="BO23" s="671">
        <v>0</v>
      </c>
      <c r="BP23" s="671"/>
      <c r="BQ23" s="671"/>
      <c r="BR23" s="671"/>
      <c r="BS23" s="672" t="s">
        <v>64</v>
      </c>
      <c r="BT23" s="672"/>
      <c r="BU23" s="672"/>
      <c r="BV23" s="672"/>
      <c r="BW23" s="672"/>
      <c r="BX23" s="672"/>
      <c r="BY23" s="672"/>
      <c r="BZ23" s="672"/>
      <c r="CA23" s="672"/>
      <c r="CB23" s="706"/>
      <c r="CD23" s="687" t="s">
        <v>155</v>
      </c>
      <c r="CE23" s="688"/>
      <c r="CF23" s="688"/>
      <c r="CG23" s="688"/>
      <c r="CH23" s="688"/>
      <c r="CI23" s="688"/>
      <c r="CJ23" s="688"/>
      <c r="CK23" s="688"/>
      <c r="CL23" s="688"/>
      <c r="CM23" s="688"/>
      <c r="CN23" s="688"/>
      <c r="CO23" s="688"/>
      <c r="CP23" s="688"/>
      <c r="CQ23" s="689"/>
      <c r="CR23" s="687" t="s">
        <v>216</v>
      </c>
      <c r="CS23" s="688"/>
      <c r="CT23" s="688"/>
      <c r="CU23" s="688"/>
      <c r="CV23" s="688"/>
      <c r="CW23" s="688"/>
      <c r="CX23" s="688"/>
      <c r="CY23" s="689"/>
      <c r="CZ23" s="687" t="s">
        <v>217</v>
      </c>
      <c r="DA23" s="688"/>
      <c r="DB23" s="688"/>
      <c r="DC23" s="689"/>
      <c r="DD23" s="687" t="s">
        <v>218</v>
      </c>
      <c r="DE23" s="688"/>
      <c r="DF23" s="688"/>
      <c r="DG23" s="688"/>
      <c r="DH23" s="688"/>
      <c r="DI23" s="688"/>
      <c r="DJ23" s="688"/>
      <c r="DK23" s="689"/>
      <c r="DL23" s="714" t="s">
        <v>219</v>
      </c>
      <c r="DM23" s="715"/>
      <c r="DN23" s="715"/>
      <c r="DO23" s="715"/>
      <c r="DP23" s="715"/>
      <c r="DQ23" s="715"/>
      <c r="DR23" s="715"/>
      <c r="DS23" s="715"/>
      <c r="DT23" s="715"/>
      <c r="DU23" s="715"/>
      <c r="DV23" s="716"/>
      <c r="DW23" s="687" t="s">
        <v>220</v>
      </c>
      <c r="DX23" s="688"/>
      <c r="DY23" s="688"/>
      <c r="DZ23" s="688"/>
      <c r="EA23" s="688"/>
      <c r="EB23" s="688"/>
      <c r="EC23" s="689"/>
    </row>
    <row r="24" spans="2:133" ht="11.25" customHeight="1" x14ac:dyDescent="0.2">
      <c r="B24" s="626" t="s">
        <v>221</v>
      </c>
      <c r="C24" s="627"/>
      <c r="D24" s="627"/>
      <c r="E24" s="627"/>
      <c r="F24" s="627"/>
      <c r="G24" s="627"/>
      <c r="H24" s="627"/>
      <c r="I24" s="627"/>
      <c r="J24" s="627"/>
      <c r="K24" s="627"/>
      <c r="L24" s="627"/>
      <c r="M24" s="627"/>
      <c r="N24" s="627"/>
      <c r="O24" s="627"/>
      <c r="P24" s="627"/>
      <c r="Q24" s="628"/>
      <c r="R24" s="629">
        <v>42</v>
      </c>
      <c r="S24" s="630"/>
      <c r="T24" s="630"/>
      <c r="U24" s="630"/>
      <c r="V24" s="630"/>
      <c r="W24" s="630"/>
      <c r="X24" s="630"/>
      <c r="Y24" s="631"/>
      <c r="Z24" s="671">
        <v>0</v>
      </c>
      <c r="AA24" s="671"/>
      <c r="AB24" s="671"/>
      <c r="AC24" s="671"/>
      <c r="AD24" s="672" t="s">
        <v>64</v>
      </c>
      <c r="AE24" s="672"/>
      <c r="AF24" s="672"/>
      <c r="AG24" s="672"/>
      <c r="AH24" s="672"/>
      <c r="AI24" s="672"/>
      <c r="AJ24" s="672"/>
      <c r="AK24" s="672"/>
      <c r="AL24" s="632" t="s">
        <v>64</v>
      </c>
      <c r="AM24" s="633"/>
      <c r="AN24" s="633"/>
      <c r="AO24" s="673"/>
      <c r="AP24" s="626" t="s">
        <v>222</v>
      </c>
      <c r="AQ24" s="707"/>
      <c r="AR24" s="707"/>
      <c r="AS24" s="707"/>
      <c r="AT24" s="707"/>
      <c r="AU24" s="707"/>
      <c r="AV24" s="707"/>
      <c r="AW24" s="707"/>
      <c r="AX24" s="707"/>
      <c r="AY24" s="707"/>
      <c r="AZ24" s="707"/>
      <c r="BA24" s="707"/>
      <c r="BB24" s="707"/>
      <c r="BC24" s="707"/>
      <c r="BD24" s="707"/>
      <c r="BE24" s="707"/>
      <c r="BF24" s="708"/>
      <c r="BG24" s="629" t="s">
        <v>64</v>
      </c>
      <c r="BH24" s="630"/>
      <c r="BI24" s="630"/>
      <c r="BJ24" s="630"/>
      <c r="BK24" s="630"/>
      <c r="BL24" s="630"/>
      <c r="BM24" s="630"/>
      <c r="BN24" s="631"/>
      <c r="BO24" s="671" t="s">
        <v>64</v>
      </c>
      <c r="BP24" s="671"/>
      <c r="BQ24" s="671"/>
      <c r="BR24" s="671"/>
      <c r="BS24" s="672" t="s">
        <v>64</v>
      </c>
      <c r="BT24" s="672"/>
      <c r="BU24" s="672"/>
      <c r="BV24" s="672"/>
      <c r="BW24" s="672"/>
      <c r="BX24" s="672"/>
      <c r="BY24" s="672"/>
      <c r="BZ24" s="672"/>
      <c r="CA24" s="672"/>
      <c r="CB24" s="706"/>
      <c r="CD24" s="684" t="s">
        <v>223</v>
      </c>
      <c r="CE24" s="685"/>
      <c r="CF24" s="685"/>
      <c r="CG24" s="685"/>
      <c r="CH24" s="685"/>
      <c r="CI24" s="685"/>
      <c r="CJ24" s="685"/>
      <c r="CK24" s="685"/>
      <c r="CL24" s="685"/>
      <c r="CM24" s="685"/>
      <c r="CN24" s="685"/>
      <c r="CO24" s="685"/>
      <c r="CP24" s="685"/>
      <c r="CQ24" s="686"/>
      <c r="CR24" s="681">
        <v>16263788</v>
      </c>
      <c r="CS24" s="682"/>
      <c r="CT24" s="682"/>
      <c r="CU24" s="682"/>
      <c r="CV24" s="682"/>
      <c r="CW24" s="682"/>
      <c r="CX24" s="682"/>
      <c r="CY24" s="710"/>
      <c r="CZ24" s="711">
        <v>40.5</v>
      </c>
      <c r="DA24" s="694"/>
      <c r="DB24" s="694"/>
      <c r="DC24" s="713"/>
      <c r="DD24" s="709">
        <v>12209590</v>
      </c>
      <c r="DE24" s="682"/>
      <c r="DF24" s="682"/>
      <c r="DG24" s="682"/>
      <c r="DH24" s="682"/>
      <c r="DI24" s="682"/>
      <c r="DJ24" s="682"/>
      <c r="DK24" s="710"/>
      <c r="DL24" s="709">
        <v>11201449</v>
      </c>
      <c r="DM24" s="682"/>
      <c r="DN24" s="682"/>
      <c r="DO24" s="682"/>
      <c r="DP24" s="682"/>
      <c r="DQ24" s="682"/>
      <c r="DR24" s="682"/>
      <c r="DS24" s="682"/>
      <c r="DT24" s="682"/>
      <c r="DU24" s="682"/>
      <c r="DV24" s="710"/>
      <c r="DW24" s="711">
        <v>49.5</v>
      </c>
      <c r="DX24" s="694"/>
      <c r="DY24" s="694"/>
      <c r="DZ24" s="694"/>
      <c r="EA24" s="694"/>
      <c r="EB24" s="694"/>
      <c r="EC24" s="712"/>
    </row>
    <row r="25" spans="2:133" ht="11.25" customHeight="1" x14ac:dyDescent="0.2">
      <c r="B25" s="626" t="s">
        <v>224</v>
      </c>
      <c r="C25" s="627"/>
      <c r="D25" s="627"/>
      <c r="E25" s="627"/>
      <c r="F25" s="627"/>
      <c r="G25" s="627"/>
      <c r="H25" s="627"/>
      <c r="I25" s="627"/>
      <c r="J25" s="627"/>
      <c r="K25" s="627"/>
      <c r="L25" s="627"/>
      <c r="M25" s="627"/>
      <c r="N25" s="627"/>
      <c r="O25" s="627"/>
      <c r="P25" s="627"/>
      <c r="Q25" s="628"/>
      <c r="R25" s="629">
        <v>24920083</v>
      </c>
      <c r="S25" s="630"/>
      <c r="T25" s="630"/>
      <c r="U25" s="630"/>
      <c r="V25" s="630"/>
      <c r="W25" s="630"/>
      <c r="X25" s="630"/>
      <c r="Y25" s="631"/>
      <c r="Z25" s="671">
        <v>57.2</v>
      </c>
      <c r="AA25" s="671"/>
      <c r="AB25" s="671"/>
      <c r="AC25" s="671"/>
      <c r="AD25" s="672">
        <v>22402088</v>
      </c>
      <c r="AE25" s="672"/>
      <c r="AF25" s="672"/>
      <c r="AG25" s="672"/>
      <c r="AH25" s="672"/>
      <c r="AI25" s="672"/>
      <c r="AJ25" s="672"/>
      <c r="AK25" s="672"/>
      <c r="AL25" s="632">
        <v>99.2</v>
      </c>
      <c r="AM25" s="633"/>
      <c r="AN25" s="633"/>
      <c r="AO25" s="673"/>
      <c r="AP25" s="626" t="s">
        <v>225</v>
      </c>
      <c r="AQ25" s="707"/>
      <c r="AR25" s="707"/>
      <c r="AS25" s="707"/>
      <c r="AT25" s="707"/>
      <c r="AU25" s="707"/>
      <c r="AV25" s="707"/>
      <c r="AW25" s="707"/>
      <c r="AX25" s="707"/>
      <c r="AY25" s="707"/>
      <c r="AZ25" s="707"/>
      <c r="BA25" s="707"/>
      <c r="BB25" s="707"/>
      <c r="BC25" s="707"/>
      <c r="BD25" s="707"/>
      <c r="BE25" s="707"/>
      <c r="BF25" s="708"/>
      <c r="BG25" s="629" t="s">
        <v>64</v>
      </c>
      <c r="BH25" s="630"/>
      <c r="BI25" s="630"/>
      <c r="BJ25" s="630"/>
      <c r="BK25" s="630"/>
      <c r="BL25" s="630"/>
      <c r="BM25" s="630"/>
      <c r="BN25" s="631"/>
      <c r="BO25" s="671" t="s">
        <v>64</v>
      </c>
      <c r="BP25" s="671"/>
      <c r="BQ25" s="671"/>
      <c r="BR25" s="671"/>
      <c r="BS25" s="672" t="s">
        <v>64</v>
      </c>
      <c r="BT25" s="672"/>
      <c r="BU25" s="672"/>
      <c r="BV25" s="672"/>
      <c r="BW25" s="672"/>
      <c r="BX25" s="672"/>
      <c r="BY25" s="672"/>
      <c r="BZ25" s="672"/>
      <c r="CA25" s="672"/>
      <c r="CB25" s="706"/>
      <c r="CD25" s="626" t="s">
        <v>226</v>
      </c>
      <c r="CE25" s="627"/>
      <c r="CF25" s="627"/>
      <c r="CG25" s="627"/>
      <c r="CH25" s="627"/>
      <c r="CI25" s="627"/>
      <c r="CJ25" s="627"/>
      <c r="CK25" s="627"/>
      <c r="CL25" s="627"/>
      <c r="CM25" s="627"/>
      <c r="CN25" s="627"/>
      <c r="CO25" s="627"/>
      <c r="CP25" s="627"/>
      <c r="CQ25" s="628"/>
      <c r="CR25" s="629">
        <v>6728901</v>
      </c>
      <c r="CS25" s="642"/>
      <c r="CT25" s="642"/>
      <c r="CU25" s="642"/>
      <c r="CV25" s="642"/>
      <c r="CW25" s="642"/>
      <c r="CX25" s="642"/>
      <c r="CY25" s="643"/>
      <c r="CZ25" s="632">
        <v>16.7</v>
      </c>
      <c r="DA25" s="644"/>
      <c r="DB25" s="644"/>
      <c r="DC25" s="645"/>
      <c r="DD25" s="635">
        <v>5974436</v>
      </c>
      <c r="DE25" s="642"/>
      <c r="DF25" s="642"/>
      <c r="DG25" s="642"/>
      <c r="DH25" s="642"/>
      <c r="DI25" s="642"/>
      <c r="DJ25" s="642"/>
      <c r="DK25" s="643"/>
      <c r="DL25" s="635">
        <v>5779276</v>
      </c>
      <c r="DM25" s="642"/>
      <c r="DN25" s="642"/>
      <c r="DO25" s="642"/>
      <c r="DP25" s="642"/>
      <c r="DQ25" s="642"/>
      <c r="DR25" s="642"/>
      <c r="DS25" s="642"/>
      <c r="DT25" s="642"/>
      <c r="DU25" s="642"/>
      <c r="DV25" s="643"/>
      <c r="DW25" s="632">
        <v>25.5</v>
      </c>
      <c r="DX25" s="644"/>
      <c r="DY25" s="644"/>
      <c r="DZ25" s="644"/>
      <c r="EA25" s="644"/>
      <c r="EB25" s="644"/>
      <c r="EC25" s="660"/>
    </row>
    <row r="26" spans="2:133" ht="11.25" customHeight="1" x14ac:dyDescent="0.2">
      <c r="B26" s="626" t="s">
        <v>227</v>
      </c>
      <c r="C26" s="627"/>
      <c r="D26" s="627"/>
      <c r="E26" s="627"/>
      <c r="F26" s="627"/>
      <c r="G26" s="627"/>
      <c r="H26" s="627"/>
      <c r="I26" s="627"/>
      <c r="J26" s="627"/>
      <c r="K26" s="627"/>
      <c r="L26" s="627"/>
      <c r="M26" s="627"/>
      <c r="N26" s="627"/>
      <c r="O26" s="627"/>
      <c r="P26" s="627"/>
      <c r="Q26" s="628"/>
      <c r="R26" s="629">
        <v>5941</v>
      </c>
      <c r="S26" s="630"/>
      <c r="T26" s="630"/>
      <c r="U26" s="630"/>
      <c r="V26" s="630"/>
      <c r="W26" s="630"/>
      <c r="X26" s="630"/>
      <c r="Y26" s="631"/>
      <c r="Z26" s="671">
        <v>0</v>
      </c>
      <c r="AA26" s="671"/>
      <c r="AB26" s="671"/>
      <c r="AC26" s="671"/>
      <c r="AD26" s="672">
        <v>5941</v>
      </c>
      <c r="AE26" s="672"/>
      <c r="AF26" s="672"/>
      <c r="AG26" s="672"/>
      <c r="AH26" s="672"/>
      <c r="AI26" s="672"/>
      <c r="AJ26" s="672"/>
      <c r="AK26" s="672"/>
      <c r="AL26" s="632">
        <v>0</v>
      </c>
      <c r="AM26" s="633"/>
      <c r="AN26" s="633"/>
      <c r="AO26" s="673"/>
      <c r="AP26" s="626" t="s">
        <v>228</v>
      </c>
      <c r="AQ26" s="707"/>
      <c r="AR26" s="707"/>
      <c r="AS26" s="707"/>
      <c r="AT26" s="707"/>
      <c r="AU26" s="707"/>
      <c r="AV26" s="707"/>
      <c r="AW26" s="707"/>
      <c r="AX26" s="707"/>
      <c r="AY26" s="707"/>
      <c r="AZ26" s="707"/>
      <c r="BA26" s="707"/>
      <c r="BB26" s="707"/>
      <c r="BC26" s="707"/>
      <c r="BD26" s="707"/>
      <c r="BE26" s="707"/>
      <c r="BF26" s="708"/>
      <c r="BG26" s="629" t="s">
        <v>64</v>
      </c>
      <c r="BH26" s="630"/>
      <c r="BI26" s="630"/>
      <c r="BJ26" s="630"/>
      <c r="BK26" s="630"/>
      <c r="BL26" s="630"/>
      <c r="BM26" s="630"/>
      <c r="BN26" s="631"/>
      <c r="BO26" s="671" t="s">
        <v>64</v>
      </c>
      <c r="BP26" s="671"/>
      <c r="BQ26" s="671"/>
      <c r="BR26" s="671"/>
      <c r="BS26" s="672" t="s">
        <v>64</v>
      </c>
      <c r="BT26" s="672"/>
      <c r="BU26" s="672"/>
      <c r="BV26" s="672"/>
      <c r="BW26" s="672"/>
      <c r="BX26" s="672"/>
      <c r="BY26" s="672"/>
      <c r="BZ26" s="672"/>
      <c r="CA26" s="672"/>
      <c r="CB26" s="706"/>
      <c r="CD26" s="626" t="s">
        <v>229</v>
      </c>
      <c r="CE26" s="627"/>
      <c r="CF26" s="627"/>
      <c r="CG26" s="627"/>
      <c r="CH26" s="627"/>
      <c r="CI26" s="627"/>
      <c r="CJ26" s="627"/>
      <c r="CK26" s="627"/>
      <c r="CL26" s="627"/>
      <c r="CM26" s="627"/>
      <c r="CN26" s="627"/>
      <c r="CO26" s="627"/>
      <c r="CP26" s="627"/>
      <c r="CQ26" s="628"/>
      <c r="CR26" s="629">
        <v>3973944</v>
      </c>
      <c r="CS26" s="630"/>
      <c r="CT26" s="630"/>
      <c r="CU26" s="630"/>
      <c r="CV26" s="630"/>
      <c r="CW26" s="630"/>
      <c r="CX26" s="630"/>
      <c r="CY26" s="631"/>
      <c r="CZ26" s="632">
        <v>9.9</v>
      </c>
      <c r="DA26" s="644"/>
      <c r="DB26" s="644"/>
      <c r="DC26" s="645"/>
      <c r="DD26" s="635">
        <v>3437484</v>
      </c>
      <c r="DE26" s="630"/>
      <c r="DF26" s="630"/>
      <c r="DG26" s="630"/>
      <c r="DH26" s="630"/>
      <c r="DI26" s="630"/>
      <c r="DJ26" s="630"/>
      <c r="DK26" s="631"/>
      <c r="DL26" s="635" t="s">
        <v>64</v>
      </c>
      <c r="DM26" s="630"/>
      <c r="DN26" s="630"/>
      <c r="DO26" s="630"/>
      <c r="DP26" s="630"/>
      <c r="DQ26" s="630"/>
      <c r="DR26" s="630"/>
      <c r="DS26" s="630"/>
      <c r="DT26" s="630"/>
      <c r="DU26" s="630"/>
      <c r="DV26" s="631"/>
      <c r="DW26" s="632" t="s">
        <v>64</v>
      </c>
      <c r="DX26" s="644"/>
      <c r="DY26" s="644"/>
      <c r="DZ26" s="644"/>
      <c r="EA26" s="644"/>
      <c r="EB26" s="644"/>
      <c r="EC26" s="660"/>
    </row>
    <row r="27" spans="2:133" ht="11.25" customHeight="1" x14ac:dyDescent="0.2">
      <c r="B27" s="626" t="s">
        <v>230</v>
      </c>
      <c r="C27" s="627"/>
      <c r="D27" s="627"/>
      <c r="E27" s="627"/>
      <c r="F27" s="627"/>
      <c r="G27" s="627"/>
      <c r="H27" s="627"/>
      <c r="I27" s="627"/>
      <c r="J27" s="627"/>
      <c r="K27" s="627"/>
      <c r="L27" s="627"/>
      <c r="M27" s="627"/>
      <c r="N27" s="627"/>
      <c r="O27" s="627"/>
      <c r="P27" s="627"/>
      <c r="Q27" s="628"/>
      <c r="R27" s="629">
        <v>426693</v>
      </c>
      <c r="S27" s="630"/>
      <c r="T27" s="630"/>
      <c r="U27" s="630"/>
      <c r="V27" s="630"/>
      <c r="W27" s="630"/>
      <c r="X27" s="630"/>
      <c r="Y27" s="631"/>
      <c r="Z27" s="671">
        <v>1</v>
      </c>
      <c r="AA27" s="671"/>
      <c r="AB27" s="671"/>
      <c r="AC27" s="671"/>
      <c r="AD27" s="672" t="s">
        <v>64</v>
      </c>
      <c r="AE27" s="672"/>
      <c r="AF27" s="672"/>
      <c r="AG27" s="672"/>
      <c r="AH27" s="672"/>
      <c r="AI27" s="672"/>
      <c r="AJ27" s="672"/>
      <c r="AK27" s="672"/>
      <c r="AL27" s="632" t="s">
        <v>64</v>
      </c>
      <c r="AM27" s="633"/>
      <c r="AN27" s="633"/>
      <c r="AO27" s="673"/>
      <c r="AP27" s="626" t="s">
        <v>231</v>
      </c>
      <c r="AQ27" s="627"/>
      <c r="AR27" s="627"/>
      <c r="AS27" s="627"/>
      <c r="AT27" s="627"/>
      <c r="AU27" s="627"/>
      <c r="AV27" s="627"/>
      <c r="AW27" s="627"/>
      <c r="AX27" s="627"/>
      <c r="AY27" s="627"/>
      <c r="AZ27" s="627"/>
      <c r="BA27" s="627"/>
      <c r="BB27" s="627"/>
      <c r="BC27" s="627"/>
      <c r="BD27" s="627"/>
      <c r="BE27" s="627"/>
      <c r="BF27" s="628"/>
      <c r="BG27" s="629">
        <v>6267417</v>
      </c>
      <c r="BH27" s="630"/>
      <c r="BI27" s="630"/>
      <c r="BJ27" s="630"/>
      <c r="BK27" s="630"/>
      <c r="BL27" s="630"/>
      <c r="BM27" s="630"/>
      <c r="BN27" s="631"/>
      <c r="BO27" s="671">
        <v>100</v>
      </c>
      <c r="BP27" s="671"/>
      <c r="BQ27" s="671"/>
      <c r="BR27" s="671"/>
      <c r="BS27" s="672">
        <v>65073</v>
      </c>
      <c r="BT27" s="672"/>
      <c r="BU27" s="672"/>
      <c r="BV27" s="672"/>
      <c r="BW27" s="672"/>
      <c r="BX27" s="672"/>
      <c r="BY27" s="672"/>
      <c r="BZ27" s="672"/>
      <c r="CA27" s="672"/>
      <c r="CB27" s="706"/>
      <c r="CD27" s="626" t="s">
        <v>232</v>
      </c>
      <c r="CE27" s="627"/>
      <c r="CF27" s="627"/>
      <c r="CG27" s="627"/>
      <c r="CH27" s="627"/>
      <c r="CI27" s="627"/>
      <c r="CJ27" s="627"/>
      <c r="CK27" s="627"/>
      <c r="CL27" s="627"/>
      <c r="CM27" s="627"/>
      <c r="CN27" s="627"/>
      <c r="CO27" s="627"/>
      <c r="CP27" s="627"/>
      <c r="CQ27" s="628"/>
      <c r="CR27" s="629">
        <v>6023482</v>
      </c>
      <c r="CS27" s="642"/>
      <c r="CT27" s="642"/>
      <c r="CU27" s="642"/>
      <c r="CV27" s="642"/>
      <c r="CW27" s="642"/>
      <c r="CX27" s="642"/>
      <c r="CY27" s="643"/>
      <c r="CZ27" s="632">
        <v>15</v>
      </c>
      <c r="DA27" s="644"/>
      <c r="DB27" s="644"/>
      <c r="DC27" s="645"/>
      <c r="DD27" s="635">
        <v>2780137</v>
      </c>
      <c r="DE27" s="642"/>
      <c r="DF27" s="642"/>
      <c r="DG27" s="642"/>
      <c r="DH27" s="642"/>
      <c r="DI27" s="642"/>
      <c r="DJ27" s="642"/>
      <c r="DK27" s="643"/>
      <c r="DL27" s="635">
        <v>1990801</v>
      </c>
      <c r="DM27" s="642"/>
      <c r="DN27" s="642"/>
      <c r="DO27" s="642"/>
      <c r="DP27" s="642"/>
      <c r="DQ27" s="642"/>
      <c r="DR27" s="642"/>
      <c r="DS27" s="642"/>
      <c r="DT27" s="642"/>
      <c r="DU27" s="642"/>
      <c r="DV27" s="643"/>
      <c r="DW27" s="632">
        <v>8.8000000000000007</v>
      </c>
      <c r="DX27" s="644"/>
      <c r="DY27" s="644"/>
      <c r="DZ27" s="644"/>
      <c r="EA27" s="644"/>
      <c r="EB27" s="644"/>
      <c r="EC27" s="660"/>
    </row>
    <row r="28" spans="2:133" ht="11.25" customHeight="1" x14ac:dyDescent="0.2">
      <c r="B28" s="626" t="s">
        <v>233</v>
      </c>
      <c r="C28" s="627"/>
      <c r="D28" s="627"/>
      <c r="E28" s="627"/>
      <c r="F28" s="627"/>
      <c r="G28" s="627"/>
      <c r="H28" s="627"/>
      <c r="I28" s="627"/>
      <c r="J28" s="627"/>
      <c r="K28" s="627"/>
      <c r="L28" s="627"/>
      <c r="M28" s="627"/>
      <c r="N28" s="627"/>
      <c r="O28" s="627"/>
      <c r="P28" s="627"/>
      <c r="Q28" s="628"/>
      <c r="R28" s="629">
        <v>223148</v>
      </c>
      <c r="S28" s="630"/>
      <c r="T28" s="630"/>
      <c r="U28" s="630"/>
      <c r="V28" s="630"/>
      <c r="W28" s="630"/>
      <c r="X28" s="630"/>
      <c r="Y28" s="631"/>
      <c r="Z28" s="671">
        <v>0.5</v>
      </c>
      <c r="AA28" s="671"/>
      <c r="AB28" s="671"/>
      <c r="AC28" s="671"/>
      <c r="AD28" s="672">
        <v>35907</v>
      </c>
      <c r="AE28" s="672"/>
      <c r="AF28" s="672"/>
      <c r="AG28" s="672"/>
      <c r="AH28" s="672"/>
      <c r="AI28" s="672"/>
      <c r="AJ28" s="672"/>
      <c r="AK28" s="672"/>
      <c r="AL28" s="632">
        <v>0.2</v>
      </c>
      <c r="AM28" s="633"/>
      <c r="AN28" s="633"/>
      <c r="AO28" s="673"/>
      <c r="AP28" s="626"/>
      <c r="AQ28" s="627"/>
      <c r="AR28" s="627"/>
      <c r="AS28" s="627"/>
      <c r="AT28" s="627"/>
      <c r="AU28" s="627"/>
      <c r="AV28" s="627"/>
      <c r="AW28" s="627"/>
      <c r="AX28" s="627"/>
      <c r="AY28" s="627"/>
      <c r="AZ28" s="627"/>
      <c r="BA28" s="627"/>
      <c r="BB28" s="627"/>
      <c r="BC28" s="627"/>
      <c r="BD28" s="627"/>
      <c r="BE28" s="627"/>
      <c r="BF28" s="628"/>
      <c r="BG28" s="629"/>
      <c r="BH28" s="630"/>
      <c r="BI28" s="630"/>
      <c r="BJ28" s="630"/>
      <c r="BK28" s="630"/>
      <c r="BL28" s="630"/>
      <c r="BM28" s="630"/>
      <c r="BN28" s="631"/>
      <c r="BO28" s="671"/>
      <c r="BP28" s="671"/>
      <c r="BQ28" s="671"/>
      <c r="BR28" s="671"/>
      <c r="BS28" s="635"/>
      <c r="BT28" s="630"/>
      <c r="BU28" s="630"/>
      <c r="BV28" s="630"/>
      <c r="BW28" s="630"/>
      <c r="BX28" s="630"/>
      <c r="BY28" s="630"/>
      <c r="BZ28" s="630"/>
      <c r="CA28" s="630"/>
      <c r="CB28" s="670"/>
      <c r="CD28" s="626" t="s">
        <v>234</v>
      </c>
      <c r="CE28" s="627"/>
      <c r="CF28" s="627"/>
      <c r="CG28" s="627"/>
      <c r="CH28" s="627"/>
      <c r="CI28" s="627"/>
      <c r="CJ28" s="627"/>
      <c r="CK28" s="627"/>
      <c r="CL28" s="627"/>
      <c r="CM28" s="627"/>
      <c r="CN28" s="627"/>
      <c r="CO28" s="627"/>
      <c r="CP28" s="627"/>
      <c r="CQ28" s="628"/>
      <c r="CR28" s="629">
        <v>3511405</v>
      </c>
      <c r="CS28" s="630"/>
      <c r="CT28" s="630"/>
      <c r="CU28" s="630"/>
      <c r="CV28" s="630"/>
      <c r="CW28" s="630"/>
      <c r="CX28" s="630"/>
      <c r="CY28" s="631"/>
      <c r="CZ28" s="632">
        <v>8.6999999999999993</v>
      </c>
      <c r="DA28" s="644"/>
      <c r="DB28" s="644"/>
      <c r="DC28" s="645"/>
      <c r="DD28" s="635">
        <v>3455017</v>
      </c>
      <c r="DE28" s="630"/>
      <c r="DF28" s="630"/>
      <c r="DG28" s="630"/>
      <c r="DH28" s="630"/>
      <c r="DI28" s="630"/>
      <c r="DJ28" s="630"/>
      <c r="DK28" s="631"/>
      <c r="DL28" s="635">
        <v>3431372</v>
      </c>
      <c r="DM28" s="630"/>
      <c r="DN28" s="630"/>
      <c r="DO28" s="630"/>
      <c r="DP28" s="630"/>
      <c r="DQ28" s="630"/>
      <c r="DR28" s="630"/>
      <c r="DS28" s="630"/>
      <c r="DT28" s="630"/>
      <c r="DU28" s="630"/>
      <c r="DV28" s="631"/>
      <c r="DW28" s="632">
        <v>15.2</v>
      </c>
      <c r="DX28" s="644"/>
      <c r="DY28" s="644"/>
      <c r="DZ28" s="644"/>
      <c r="EA28" s="644"/>
      <c r="EB28" s="644"/>
      <c r="EC28" s="660"/>
    </row>
    <row r="29" spans="2:133" ht="11.25" customHeight="1" x14ac:dyDescent="0.2">
      <c r="B29" s="626" t="s">
        <v>235</v>
      </c>
      <c r="C29" s="627"/>
      <c r="D29" s="627"/>
      <c r="E29" s="627"/>
      <c r="F29" s="627"/>
      <c r="G29" s="627"/>
      <c r="H29" s="627"/>
      <c r="I29" s="627"/>
      <c r="J29" s="627"/>
      <c r="K29" s="627"/>
      <c r="L29" s="627"/>
      <c r="M29" s="627"/>
      <c r="N29" s="627"/>
      <c r="O29" s="627"/>
      <c r="P29" s="627"/>
      <c r="Q29" s="628"/>
      <c r="R29" s="629">
        <v>200784</v>
      </c>
      <c r="S29" s="630"/>
      <c r="T29" s="630"/>
      <c r="U29" s="630"/>
      <c r="V29" s="630"/>
      <c r="W29" s="630"/>
      <c r="X29" s="630"/>
      <c r="Y29" s="631"/>
      <c r="Z29" s="671">
        <v>0.5</v>
      </c>
      <c r="AA29" s="671"/>
      <c r="AB29" s="671"/>
      <c r="AC29" s="671"/>
      <c r="AD29" s="672" t="s">
        <v>64</v>
      </c>
      <c r="AE29" s="672"/>
      <c r="AF29" s="672"/>
      <c r="AG29" s="672"/>
      <c r="AH29" s="672"/>
      <c r="AI29" s="672"/>
      <c r="AJ29" s="672"/>
      <c r="AK29" s="672"/>
      <c r="AL29" s="632" t="s">
        <v>64</v>
      </c>
      <c r="AM29" s="633"/>
      <c r="AN29" s="633"/>
      <c r="AO29" s="673"/>
      <c r="AP29" s="610"/>
      <c r="AQ29" s="611"/>
      <c r="AR29" s="611"/>
      <c r="AS29" s="611"/>
      <c r="AT29" s="611"/>
      <c r="AU29" s="611"/>
      <c r="AV29" s="611"/>
      <c r="AW29" s="611"/>
      <c r="AX29" s="611"/>
      <c r="AY29" s="611"/>
      <c r="AZ29" s="611"/>
      <c r="BA29" s="611"/>
      <c r="BB29" s="611"/>
      <c r="BC29" s="611"/>
      <c r="BD29" s="611"/>
      <c r="BE29" s="611"/>
      <c r="BF29" s="612"/>
      <c r="BG29" s="629"/>
      <c r="BH29" s="630"/>
      <c r="BI29" s="630"/>
      <c r="BJ29" s="630"/>
      <c r="BK29" s="630"/>
      <c r="BL29" s="630"/>
      <c r="BM29" s="630"/>
      <c r="BN29" s="631"/>
      <c r="BO29" s="671"/>
      <c r="BP29" s="671"/>
      <c r="BQ29" s="671"/>
      <c r="BR29" s="671"/>
      <c r="BS29" s="672"/>
      <c r="BT29" s="672"/>
      <c r="BU29" s="672"/>
      <c r="BV29" s="672"/>
      <c r="BW29" s="672"/>
      <c r="BX29" s="672"/>
      <c r="BY29" s="672"/>
      <c r="BZ29" s="672"/>
      <c r="CA29" s="672"/>
      <c r="CB29" s="706"/>
      <c r="CD29" s="648" t="s">
        <v>236</v>
      </c>
      <c r="CE29" s="649"/>
      <c r="CF29" s="626" t="s">
        <v>237</v>
      </c>
      <c r="CG29" s="627"/>
      <c r="CH29" s="627"/>
      <c r="CI29" s="627"/>
      <c r="CJ29" s="627"/>
      <c r="CK29" s="627"/>
      <c r="CL29" s="627"/>
      <c r="CM29" s="627"/>
      <c r="CN29" s="627"/>
      <c r="CO29" s="627"/>
      <c r="CP29" s="627"/>
      <c r="CQ29" s="628"/>
      <c r="CR29" s="629">
        <v>3511385</v>
      </c>
      <c r="CS29" s="642"/>
      <c r="CT29" s="642"/>
      <c r="CU29" s="642"/>
      <c r="CV29" s="642"/>
      <c r="CW29" s="642"/>
      <c r="CX29" s="642"/>
      <c r="CY29" s="643"/>
      <c r="CZ29" s="632">
        <v>8.6999999999999993</v>
      </c>
      <c r="DA29" s="644"/>
      <c r="DB29" s="644"/>
      <c r="DC29" s="645"/>
      <c r="DD29" s="635">
        <v>3454997</v>
      </c>
      <c r="DE29" s="642"/>
      <c r="DF29" s="642"/>
      <c r="DG29" s="642"/>
      <c r="DH29" s="642"/>
      <c r="DI29" s="642"/>
      <c r="DJ29" s="642"/>
      <c r="DK29" s="643"/>
      <c r="DL29" s="635">
        <v>3431352</v>
      </c>
      <c r="DM29" s="642"/>
      <c r="DN29" s="642"/>
      <c r="DO29" s="642"/>
      <c r="DP29" s="642"/>
      <c r="DQ29" s="642"/>
      <c r="DR29" s="642"/>
      <c r="DS29" s="642"/>
      <c r="DT29" s="642"/>
      <c r="DU29" s="642"/>
      <c r="DV29" s="643"/>
      <c r="DW29" s="632">
        <v>15.2</v>
      </c>
      <c r="DX29" s="644"/>
      <c r="DY29" s="644"/>
      <c r="DZ29" s="644"/>
      <c r="EA29" s="644"/>
      <c r="EB29" s="644"/>
      <c r="EC29" s="660"/>
    </row>
    <row r="30" spans="2:133" ht="11.25" customHeight="1" x14ac:dyDescent="0.2">
      <c r="B30" s="626" t="s">
        <v>238</v>
      </c>
      <c r="C30" s="627"/>
      <c r="D30" s="627"/>
      <c r="E30" s="627"/>
      <c r="F30" s="627"/>
      <c r="G30" s="627"/>
      <c r="H30" s="627"/>
      <c r="I30" s="627"/>
      <c r="J30" s="627"/>
      <c r="K30" s="627"/>
      <c r="L30" s="627"/>
      <c r="M30" s="627"/>
      <c r="N30" s="627"/>
      <c r="O30" s="627"/>
      <c r="P30" s="627"/>
      <c r="Q30" s="628"/>
      <c r="R30" s="629">
        <v>4490963</v>
      </c>
      <c r="S30" s="630"/>
      <c r="T30" s="630"/>
      <c r="U30" s="630"/>
      <c r="V30" s="630"/>
      <c r="W30" s="630"/>
      <c r="X30" s="630"/>
      <c r="Y30" s="631"/>
      <c r="Z30" s="671">
        <v>10.3</v>
      </c>
      <c r="AA30" s="671"/>
      <c r="AB30" s="671"/>
      <c r="AC30" s="671"/>
      <c r="AD30" s="672" t="s">
        <v>64</v>
      </c>
      <c r="AE30" s="672"/>
      <c r="AF30" s="672"/>
      <c r="AG30" s="672"/>
      <c r="AH30" s="672"/>
      <c r="AI30" s="672"/>
      <c r="AJ30" s="672"/>
      <c r="AK30" s="672"/>
      <c r="AL30" s="632" t="s">
        <v>64</v>
      </c>
      <c r="AM30" s="633"/>
      <c r="AN30" s="633"/>
      <c r="AO30" s="673"/>
      <c r="AP30" s="687" t="s">
        <v>155</v>
      </c>
      <c r="AQ30" s="688"/>
      <c r="AR30" s="688"/>
      <c r="AS30" s="688"/>
      <c r="AT30" s="688"/>
      <c r="AU30" s="688"/>
      <c r="AV30" s="688"/>
      <c r="AW30" s="688"/>
      <c r="AX30" s="688"/>
      <c r="AY30" s="688"/>
      <c r="AZ30" s="688"/>
      <c r="BA30" s="688"/>
      <c r="BB30" s="688"/>
      <c r="BC30" s="688"/>
      <c r="BD30" s="688"/>
      <c r="BE30" s="688"/>
      <c r="BF30" s="689"/>
      <c r="BG30" s="687" t="s">
        <v>239</v>
      </c>
      <c r="BH30" s="704"/>
      <c r="BI30" s="704"/>
      <c r="BJ30" s="704"/>
      <c r="BK30" s="704"/>
      <c r="BL30" s="704"/>
      <c r="BM30" s="704"/>
      <c r="BN30" s="704"/>
      <c r="BO30" s="704"/>
      <c r="BP30" s="704"/>
      <c r="BQ30" s="705"/>
      <c r="BR30" s="687" t="s">
        <v>240</v>
      </c>
      <c r="BS30" s="704"/>
      <c r="BT30" s="704"/>
      <c r="BU30" s="704"/>
      <c r="BV30" s="704"/>
      <c r="BW30" s="704"/>
      <c r="BX30" s="704"/>
      <c r="BY30" s="704"/>
      <c r="BZ30" s="704"/>
      <c r="CA30" s="704"/>
      <c r="CB30" s="705"/>
      <c r="CD30" s="650"/>
      <c r="CE30" s="651"/>
      <c r="CF30" s="626" t="s">
        <v>241</v>
      </c>
      <c r="CG30" s="627"/>
      <c r="CH30" s="627"/>
      <c r="CI30" s="627"/>
      <c r="CJ30" s="627"/>
      <c r="CK30" s="627"/>
      <c r="CL30" s="627"/>
      <c r="CM30" s="627"/>
      <c r="CN30" s="627"/>
      <c r="CO30" s="627"/>
      <c r="CP30" s="627"/>
      <c r="CQ30" s="628"/>
      <c r="CR30" s="629">
        <v>3408809</v>
      </c>
      <c r="CS30" s="630"/>
      <c r="CT30" s="630"/>
      <c r="CU30" s="630"/>
      <c r="CV30" s="630"/>
      <c r="CW30" s="630"/>
      <c r="CX30" s="630"/>
      <c r="CY30" s="631"/>
      <c r="CZ30" s="632">
        <v>8.5</v>
      </c>
      <c r="DA30" s="644"/>
      <c r="DB30" s="644"/>
      <c r="DC30" s="645"/>
      <c r="DD30" s="635">
        <v>3352421</v>
      </c>
      <c r="DE30" s="630"/>
      <c r="DF30" s="630"/>
      <c r="DG30" s="630"/>
      <c r="DH30" s="630"/>
      <c r="DI30" s="630"/>
      <c r="DJ30" s="630"/>
      <c r="DK30" s="631"/>
      <c r="DL30" s="635">
        <v>3328785</v>
      </c>
      <c r="DM30" s="630"/>
      <c r="DN30" s="630"/>
      <c r="DO30" s="630"/>
      <c r="DP30" s="630"/>
      <c r="DQ30" s="630"/>
      <c r="DR30" s="630"/>
      <c r="DS30" s="630"/>
      <c r="DT30" s="630"/>
      <c r="DU30" s="630"/>
      <c r="DV30" s="631"/>
      <c r="DW30" s="632">
        <v>14.7</v>
      </c>
      <c r="DX30" s="644"/>
      <c r="DY30" s="644"/>
      <c r="DZ30" s="644"/>
      <c r="EA30" s="644"/>
      <c r="EB30" s="644"/>
      <c r="EC30" s="660"/>
    </row>
    <row r="31" spans="2:133" ht="11.25" customHeight="1" x14ac:dyDescent="0.2">
      <c r="B31" s="696" t="s">
        <v>242</v>
      </c>
      <c r="C31" s="697"/>
      <c r="D31" s="697"/>
      <c r="E31" s="697"/>
      <c r="F31" s="697"/>
      <c r="G31" s="697"/>
      <c r="H31" s="697"/>
      <c r="I31" s="697"/>
      <c r="J31" s="697"/>
      <c r="K31" s="697"/>
      <c r="L31" s="697"/>
      <c r="M31" s="697"/>
      <c r="N31" s="697"/>
      <c r="O31" s="697"/>
      <c r="P31" s="697"/>
      <c r="Q31" s="698"/>
      <c r="R31" s="629" t="s">
        <v>64</v>
      </c>
      <c r="S31" s="630"/>
      <c r="T31" s="630"/>
      <c r="U31" s="630"/>
      <c r="V31" s="630"/>
      <c r="W31" s="630"/>
      <c r="X31" s="630"/>
      <c r="Y31" s="631"/>
      <c r="Z31" s="671" t="s">
        <v>64</v>
      </c>
      <c r="AA31" s="671"/>
      <c r="AB31" s="671"/>
      <c r="AC31" s="671"/>
      <c r="AD31" s="672" t="s">
        <v>64</v>
      </c>
      <c r="AE31" s="672"/>
      <c r="AF31" s="672"/>
      <c r="AG31" s="672"/>
      <c r="AH31" s="672"/>
      <c r="AI31" s="672"/>
      <c r="AJ31" s="672"/>
      <c r="AK31" s="672"/>
      <c r="AL31" s="632" t="s">
        <v>64</v>
      </c>
      <c r="AM31" s="633"/>
      <c r="AN31" s="633"/>
      <c r="AO31" s="673"/>
      <c r="AP31" s="699" t="s">
        <v>243</v>
      </c>
      <c r="AQ31" s="700"/>
      <c r="AR31" s="700"/>
      <c r="AS31" s="700"/>
      <c r="AT31" s="701" t="s">
        <v>244</v>
      </c>
      <c r="AU31" s="76"/>
      <c r="AV31" s="76"/>
      <c r="AW31" s="76"/>
      <c r="AX31" s="684" t="s">
        <v>120</v>
      </c>
      <c r="AY31" s="685"/>
      <c r="AZ31" s="685"/>
      <c r="BA31" s="685"/>
      <c r="BB31" s="685"/>
      <c r="BC31" s="685"/>
      <c r="BD31" s="685"/>
      <c r="BE31" s="685"/>
      <c r="BF31" s="686"/>
      <c r="BG31" s="692">
        <v>99</v>
      </c>
      <c r="BH31" s="693"/>
      <c r="BI31" s="693"/>
      <c r="BJ31" s="693"/>
      <c r="BK31" s="693"/>
      <c r="BL31" s="693"/>
      <c r="BM31" s="694">
        <v>97.1</v>
      </c>
      <c r="BN31" s="693"/>
      <c r="BO31" s="693"/>
      <c r="BP31" s="693"/>
      <c r="BQ31" s="695"/>
      <c r="BR31" s="692">
        <v>99.1</v>
      </c>
      <c r="BS31" s="693"/>
      <c r="BT31" s="693"/>
      <c r="BU31" s="693"/>
      <c r="BV31" s="693"/>
      <c r="BW31" s="693"/>
      <c r="BX31" s="694">
        <v>97.5</v>
      </c>
      <c r="BY31" s="693"/>
      <c r="BZ31" s="693"/>
      <c r="CA31" s="693"/>
      <c r="CB31" s="695"/>
      <c r="CD31" s="650"/>
      <c r="CE31" s="651"/>
      <c r="CF31" s="626" t="s">
        <v>245</v>
      </c>
      <c r="CG31" s="627"/>
      <c r="CH31" s="627"/>
      <c r="CI31" s="627"/>
      <c r="CJ31" s="627"/>
      <c r="CK31" s="627"/>
      <c r="CL31" s="627"/>
      <c r="CM31" s="627"/>
      <c r="CN31" s="627"/>
      <c r="CO31" s="627"/>
      <c r="CP31" s="627"/>
      <c r="CQ31" s="628"/>
      <c r="CR31" s="629">
        <v>102576</v>
      </c>
      <c r="CS31" s="642"/>
      <c r="CT31" s="642"/>
      <c r="CU31" s="642"/>
      <c r="CV31" s="642"/>
      <c r="CW31" s="642"/>
      <c r="CX31" s="642"/>
      <c r="CY31" s="643"/>
      <c r="CZ31" s="632">
        <v>0.3</v>
      </c>
      <c r="DA31" s="644"/>
      <c r="DB31" s="644"/>
      <c r="DC31" s="645"/>
      <c r="DD31" s="635">
        <v>102576</v>
      </c>
      <c r="DE31" s="642"/>
      <c r="DF31" s="642"/>
      <c r="DG31" s="642"/>
      <c r="DH31" s="642"/>
      <c r="DI31" s="642"/>
      <c r="DJ31" s="642"/>
      <c r="DK31" s="643"/>
      <c r="DL31" s="635">
        <v>102567</v>
      </c>
      <c r="DM31" s="642"/>
      <c r="DN31" s="642"/>
      <c r="DO31" s="642"/>
      <c r="DP31" s="642"/>
      <c r="DQ31" s="642"/>
      <c r="DR31" s="642"/>
      <c r="DS31" s="642"/>
      <c r="DT31" s="642"/>
      <c r="DU31" s="642"/>
      <c r="DV31" s="643"/>
      <c r="DW31" s="632">
        <v>0.5</v>
      </c>
      <c r="DX31" s="644"/>
      <c r="DY31" s="644"/>
      <c r="DZ31" s="644"/>
      <c r="EA31" s="644"/>
      <c r="EB31" s="644"/>
      <c r="EC31" s="660"/>
    </row>
    <row r="32" spans="2:133" ht="11.25" customHeight="1" x14ac:dyDescent="0.2">
      <c r="B32" s="626" t="s">
        <v>246</v>
      </c>
      <c r="C32" s="627"/>
      <c r="D32" s="627"/>
      <c r="E32" s="627"/>
      <c r="F32" s="627"/>
      <c r="G32" s="627"/>
      <c r="H32" s="627"/>
      <c r="I32" s="627"/>
      <c r="J32" s="627"/>
      <c r="K32" s="627"/>
      <c r="L32" s="627"/>
      <c r="M32" s="627"/>
      <c r="N32" s="627"/>
      <c r="O32" s="627"/>
      <c r="P32" s="627"/>
      <c r="Q32" s="628"/>
      <c r="R32" s="629">
        <v>2416092</v>
      </c>
      <c r="S32" s="630"/>
      <c r="T32" s="630"/>
      <c r="U32" s="630"/>
      <c r="V32" s="630"/>
      <c r="W32" s="630"/>
      <c r="X32" s="630"/>
      <c r="Y32" s="631"/>
      <c r="Z32" s="671">
        <v>5.5</v>
      </c>
      <c r="AA32" s="671"/>
      <c r="AB32" s="671"/>
      <c r="AC32" s="671"/>
      <c r="AD32" s="672" t="s">
        <v>64</v>
      </c>
      <c r="AE32" s="672"/>
      <c r="AF32" s="672"/>
      <c r="AG32" s="672"/>
      <c r="AH32" s="672"/>
      <c r="AI32" s="672"/>
      <c r="AJ32" s="672"/>
      <c r="AK32" s="672"/>
      <c r="AL32" s="632" t="s">
        <v>64</v>
      </c>
      <c r="AM32" s="633"/>
      <c r="AN32" s="633"/>
      <c r="AO32" s="673"/>
      <c r="AP32" s="674"/>
      <c r="AQ32" s="675"/>
      <c r="AR32" s="675"/>
      <c r="AS32" s="675"/>
      <c r="AT32" s="702"/>
      <c r="AU32" s="72" t="s">
        <v>247</v>
      </c>
      <c r="AX32" s="626" t="s">
        <v>248</v>
      </c>
      <c r="AY32" s="627"/>
      <c r="AZ32" s="627"/>
      <c r="BA32" s="627"/>
      <c r="BB32" s="627"/>
      <c r="BC32" s="627"/>
      <c r="BD32" s="627"/>
      <c r="BE32" s="627"/>
      <c r="BF32" s="628"/>
      <c r="BG32" s="691">
        <v>99.1</v>
      </c>
      <c r="BH32" s="642"/>
      <c r="BI32" s="642"/>
      <c r="BJ32" s="642"/>
      <c r="BK32" s="642"/>
      <c r="BL32" s="642"/>
      <c r="BM32" s="633">
        <v>97.7</v>
      </c>
      <c r="BN32" s="642"/>
      <c r="BO32" s="642"/>
      <c r="BP32" s="642"/>
      <c r="BQ32" s="669"/>
      <c r="BR32" s="691">
        <v>99.2</v>
      </c>
      <c r="BS32" s="642"/>
      <c r="BT32" s="642"/>
      <c r="BU32" s="642"/>
      <c r="BV32" s="642"/>
      <c r="BW32" s="642"/>
      <c r="BX32" s="633">
        <v>98</v>
      </c>
      <c r="BY32" s="642"/>
      <c r="BZ32" s="642"/>
      <c r="CA32" s="642"/>
      <c r="CB32" s="669"/>
      <c r="CD32" s="652"/>
      <c r="CE32" s="653"/>
      <c r="CF32" s="626" t="s">
        <v>249</v>
      </c>
      <c r="CG32" s="627"/>
      <c r="CH32" s="627"/>
      <c r="CI32" s="627"/>
      <c r="CJ32" s="627"/>
      <c r="CK32" s="627"/>
      <c r="CL32" s="627"/>
      <c r="CM32" s="627"/>
      <c r="CN32" s="627"/>
      <c r="CO32" s="627"/>
      <c r="CP32" s="627"/>
      <c r="CQ32" s="628"/>
      <c r="CR32" s="629">
        <v>20</v>
      </c>
      <c r="CS32" s="630"/>
      <c r="CT32" s="630"/>
      <c r="CU32" s="630"/>
      <c r="CV32" s="630"/>
      <c r="CW32" s="630"/>
      <c r="CX32" s="630"/>
      <c r="CY32" s="631"/>
      <c r="CZ32" s="632">
        <v>0</v>
      </c>
      <c r="DA32" s="644"/>
      <c r="DB32" s="644"/>
      <c r="DC32" s="645"/>
      <c r="DD32" s="635">
        <v>20</v>
      </c>
      <c r="DE32" s="630"/>
      <c r="DF32" s="630"/>
      <c r="DG32" s="630"/>
      <c r="DH32" s="630"/>
      <c r="DI32" s="630"/>
      <c r="DJ32" s="630"/>
      <c r="DK32" s="631"/>
      <c r="DL32" s="635">
        <v>20</v>
      </c>
      <c r="DM32" s="630"/>
      <c r="DN32" s="630"/>
      <c r="DO32" s="630"/>
      <c r="DP32" s="630"/>
      <c r="DQ32" s="630"/>
      <c r="DR32" s="630"/>
      <c r="DS32" s="630"/>
      <c r="DT32" s="630"/>
      <c r="DU32" s="630"/>
      <c r="DV32" s="631"/>
      <c r="DW32" s="632">
        <v>0</v>
      </c>
      <c r="DX32" s="644"/>
      <c r="DY32" s="644"/>
      <c r="DZ32" s="644"/>
      <c r="EA32" s="644"/>
      <c r="EB32" s="644"/>
      <c r="EC32" s="660"/>
    </row>
    <row r="33" spans="2:133" ht="11.25" customHeight="1" x14ac:dyDescent="0.2">
      <c r="B33" s="626" t="s">
        <v>250</v>
      </c>
      <c r="C33" s="627"/>
      <c r="D33" s="627"/>
      <c r="E33" s="627"/>
      <c r="F33" s="627"/>
      <c r="G33" s="627"/>
      <c r="H33" s="627"/>
      <c r="I33" s="627"/>
      <c r="J33" s="627"/>
      <c r="K33" s="627"/>
      <c r="L33" s="627"/>
      <c r="M33" s="627"/>
      <c r="N33" s="627"/>
      <c r="O33" s="627"/>
      <c r="P33" s="627"/>
      <c r="Q33" s="628"/>
      <c r="R33" s="629">
        <v>188008</v>
      </c>
      <c r="S33" s="630"/>
      <c r="T33" s="630"/>
      <c r="U33" s="630"/>
      <c r="V33" s="630"/>
      <c r="W33" s="630"/>
      <c r="X33" s="630"/>
      <c r="Y33" s="631"/>
      <c r="Z33" s="671">
        <v>0.4</v>
      </c>
      <c r="AA33" s="671"/>
      <c r="AB33" s="671"/>
      <c r="AC33" s="671"/>
      <c r="AD33" s="672">
        <v>27714</v>
      </c>
      <c r="AE33" s="672"/>
      <c r="AF33" s="672"/>
      <c r="AG33" s="672"/>
      <c r="AH33" s="672"/>
      <c r="AI33" s="672"/>
      <c r="AJ33" s="672"/>
      <c r="AK33" s="672"/>
      <c r="AL33" s="632">
        <v>0.1</v>
      </c>
      <c r="AM33" s="633"/>
      <c r="AN33" s="633"/>
      <c r="AO33" s="673"/>
      <c r="AP33" s="676"/>
      <c r="AQ33" s="677"/>
      <c r="AR33" s="677"/>
      <c r="AS33" s="677"/>
      <c r="AT33" s="703"/>
      <c r="AU33" s="77"/>
      <c r="AV33" s="77"/>
      <c r="AW33" s="77"/>
      <c r="AX33" s="610" t="s">
        <v>251</v>
      </c>
      <c r="AY33" s="611"/>
      <c r="AZ33" s="611"/>
      <c r="BA33" s="611"/>
      <c r="BB33" s="611"/>
      <c r="BC33" s="611"/>
      <c r="BD33" s="611"/>
      <c r="BE33" s="611"/>
      <c r="BF33" s="612"/>
      <c r="BG33" s="690">
        <v>98.6</v>
      </c>
      <c r="BH33" s="614"/>
      <c r="BI33" s="614"/>
      <c r="BJ33" s="614"/>
      <c r="BK33" s="614"/>
      <c r="BL33" s="614"/>
      <c r="BM33" s="664">
        <v>95.9</v>
      </c>
      <c r="BN33" s="614"/>
      <c r="BO33" s="614"/>
      <c r="BP33" s="614"/>
      <c r="BQ33" s="658"/>
      <c r="BR33" s="690">
        <v>98.9</v>
      </c>
      <c r="BS33" s="614"/>
      <c r="BT33" s="614"/>
      <c r="BU33" s="614"/>
      <c r="BV33" s="614"/>
      <c r="BW33" s="614"/>
      <c r="BX33" s="664">
        <v>96.5</v>
      </c>
      <c r="BY33" s="614"/>
      <c r="BZ33" s="614"/>
      <c r="CA33" s="614"/>
      <c r="CB33" s="658"/>
      <c r="CD33" s="626" t="s">
        <v>252</v>
      </c>
      <c r="CE33" s="627"/>
      <c r="CF33" s="627"/>
      <c r="CG33" s="627"/>
      <c r="CH33" s="627"/>
      <c r="CI33" s="627"/>
      <c r="CJ33" s="627"/>
      <c r="CK33" s="627"/>
      <c r="CL33" s="627"/>
      <c r="CM33" s="627"/>
      <c r="CN33" s="627"/>
      <c r="CO33" s="627"/>
      <c r="CP33" s="627"/>
      <c r="CQ33" s="628"/>
      <c r="CR33" s="629">
        <v>18381446</v>
      </c>
      <c r="CS33" s="642"/>
      <c r="CT33" s="642"/>
      <c r="CU33" s="642"/>
      <c r="CV33" s="642"/>
      <c r="CW33" s="642"/>
      <c r="CX33" s="642"/>
      <c r="CY33" s="643"/>
      <c r="CZ33" s="632">
        <v>45.7</v>
      </c>
      <c r="DA33" s="644"/>
      <c r="DB33" s="644"/>
      <c r="DC33" s="645"/>
      <c r="DD33" s="635">
        <v>13997064</v>
      </c>
      <c r="DE33" s="642"/>
      <c r="DF33" s="642"/>
      <c r="DG33" s="642"/>
      <c r="DH33" s="642"/>
      <c r="DI33" s="642"/>
      <c r="DJ33" s="642"/>
      <c r="DK33" s="643"/>
      <c r="DL33" s="635">
        <v>9366012</v>
      </c>
      <c r="DM33" s="642"/>
      <c r="DN33" s="642"/>
      <c r="DO33" s="642"/>
      <c r="DP33" s="642"/>
      <c r="DQ33" s="642"/>
      <c r="DR33" s="642"/>
      <c r="DS33" s="642"/>
      <c r="DT33" s="642"/>
      <c r="DU33" s="642"/>
      <c r="DV33" s="643"/>
      <c r="DW33" s="632">
        <v>41.4</v>
      </c>
      <c r="DX33" s="644"/>
      <c r="DY33" s="644"/>
      <c r="DZ33" s="644"/>
      <c r="EA33" s="644"/>
      <c r="EB33" s="644"/>
      <c r="EC33" s="660"/>
    </row>
    <row r="34" spans="2:133" ht="11.25" customHeight="1" x14ac:dyDescent="0.2">
      <c r="B34" s="626" t="s">
        <v>253</v>
      </c>
      <c r="C34" s="627"/>
      <c r="D34" s="627"/>
      <c r="E34" s="627"/>
      <c r="F34" s="627"/>
      <c r="G34" s="627"/>
      <c r="H34" s="627"/>
      <c r="I34" s="627"/>
      <c r="J34" s="627"/>
      <c r="K34" s="627"/>
      <c r="L34" s="627"/>
      <c r="M34" s="627"/>
      <c r="N34" s="627"/>
      <c r="O34" s="627"/>
      <c r="P34" s="627"/>
      <c r="Q34" s="628"/>
      <c r="R34" s="629">
        <v>850277</v>
      </c>
      <c r="S34" s="630"/>
      <c r="T34" s="630"/>
      <c r="U34" s="630"/>
      <c r="V34" s="630"/>
      <c r="W34" s="630"/>
      <c r="X34" s="630"/>
      <c r="Y34" s="631"/>
      <c r="Z34" s="671">
        <v>2</v>
      </c>
      <c r="AA34" s="671"/>
      <c r="AB34" s="671"/>
      <c r="AC34" s="671"/>
      <c r="AD34" s="672" t="s">
        <v>64</v>
      </c>
      <c r="AE34" s="672"/>
      <c r="AF34" s="672"/>
      <c r="AG34" s="672"/>
      <c r="AH34" s="672"/>
      <c r="AI34" s="672"/>
      <c r="AJ34" s="672"/>
      <c r="AK34" s="672"/>
      <c r="AL34" s="632" t="s">
        <v>64</v>
      </c>
      <c r="AM34" s="633"/>
      <c r="AN34" s="633"/>
      <c r="AO34" s="673"/>
      <c r="AP34" s="80"/>
      <c r="AQ34" s="81"/>
      <c r="AS34" s="76"/>
      <c r="AT34" s="76"/>
      <c r="AU34" s="76"/>
      <c r="AV34" s="76"/>
      <c r="AW34" s="76"/>
      <c r="AX34" s="76"/>
      <c r="AY34" s="76"/>
      <c r="AZ34" s="76"/>
      <c r="BA34" s="76"/>
      <c r="BB34" s="76"/>
      <c r="BC34" s="76"/>
      <c r="BD34" s="76"/>
      <c r="BE34" s="76"/>
      <c r="BF34" s="76"/>
      <c r="BG34" s="81"/>
      <c r="BH34" s="81"/>
      <c r="BI34" s="81"/>
      <c r="BJ34" s="81"/>
      <c r="BK34" s="81"/>
      <c r="BL34" s="81"/>
      <c r="BM34" s="81"/>
      <c r="BN34" s="81"/>
      <c r="BO34" s="81"/>
      <c r="BP34" s="81"/>
      <c r="BQ34" s="81"/>
      <c r="BR34" s="81"/>
      <c r="BS34" s="81"/>
      <c r="BT34" s="81"/>
      <c r="BU34" s="81"/>
      <c r="BV34" s="81"/>
      <c r="BW34" s="81"/>
      <c r="BX34" s="81"/>
      <c r="BY34" s="81"/>
      <c r="BZ34" s="81"/>
      <c r="CA34" s="81"/>
      <c r="CB34" s="81"/>
      <c r="CD34" s="626" t="s">
        <v>254</v>
      </c>
      <c r="CE34" s="627"/>
      <c r="CF34" s="627"/>
      <c r="CG34" s="627"/>
      <c r="CH34" s="627"/>
      <c r="CI34" s="627"/>
      <c r="CJ34" s="627"/>
      <c r="CK34" s="627"/>
      <c r="CL34" s="627"/>
      <c r="CM34" s="627"/>
      <c r="CN34" s="627"/>
      <c r="CO34" s="627"/>
      <c r="CP34" s="627"/>
      <c r="CQ34" s="628"/>
      <c r="CR34" s="629">
        <v>5674997</v>
      </c>
      <c r="CS34" s="630"/>
      <c r="CT34" s="630"/>
      <c r="CU34" s="630"/>
      <c r="CV34" s="630"/>
      <c r="CW34" s="630"/>
      <c r="CX34" s="630"/>
      <c r="CY34" s="631"/>
      <c r="CZ34" s="632">
        <v>14.1</v>
      </c>
      <c r="DA34" s="644"/>
      <c r="DB34" s="644"/>
      <c r="DC34" s="645"/>
      <c r="DD34" s="635">
        <v>4218168</v>
      </c>
      <c r="DE34" s="630"/>
      <c r="DF34" s="630"/>
      <c r="DG34" s="630"/>
      <c r="DH34" s="630"/>
      <c r="DI34" s="630"/>
      <c r="DJ34" s="630"/>
      <c r="DK34" s="631"/>
      <c r="DL34" s="635">
        <v>3792618</v>
      </c>
      <c r="DM34" s="630"/>
      <c r="DN34" s="630"/>
      <c r="DO34" s="630"/>
      <c r="DP34" s="630"/>
      <c r="DQ34" s="630"/>
      <c r="DR34" s="630"/>
      <c r="DS34" s="630"/>
      <c r="DT34" s="630"/>
      <c r="DU34" s="630"/>
      <c r="DV34" s="631"/>
      <c r="DW34" s="632">
        <v>16.8</v>
      </c>
      <c r="DX34" s="644"/>
      <c r="DY34" s="644"/>
      <c r="DZ34" s="644"/>
      <c r="EA34" s="644"/>
      <c r="EB34" s="644"/>
      <c r="EC34" s="660"/>
    </row>
    <row r="35" spans="2:133" ht="11.25" customHeight="1" x14ac:dyDescent="0.2">
      <c r="B35" s="626" t="s">
        <v>255</v>
      </c>
      <c r="C35" s="627"/>
      <c r="D35" s="627"/>
      <c r="E35" s="627"/>
      <c r="F35" s="627"/>
      <c r="G35" s="627"/>
      <c r="H35" s="627"/>
      <c r="I35" s="627"/>
      <c r="J35" s="627"/>
      <c r="K35" s="627"/>
      <c r="L35" s="627"/>
      <c r="M35" s="627"/>
      <c r="N35" s="627"/>
      <c r="O35" s="627"/>
      <c r="P35" s="627"/>
      <c r="Q35" s="628"/>
      <c r="R35" s="629">
        <v>714313</v>
      </c>
      <c r="S35" s="630"/>
      <c r="T35" s="630"/>
      <c r="U35" s="630"/>
      <c r="V35" s="630"/>
      <c r="W35" s="630"/>
      <c r="X35" s="630"/>
      <c r="Y35" s="631"/>
      <c r="Z35" s="671">
        <v>1.6</v>
      </c>
      <c r="AA35" s="671"/>
      <c r="AB35" s="671"/>
      <c r="AC35" s="671"/>
      <c r="AD35" s="672" t="s">
        <v>64</v>
      </c>
      <c r="AE35" s="672"/>
      <c r="AF35" s="672"/>
      <c r="AG35" s="672"/>
      <c r="AH35" s="672"/>
      <c r="AI35" s="672"/>
      <c r="AJ35" s="672"/>
      <c r="AK35" s="672"/>
      <c r="AL35" s="632" t="s">
        <v>64</v>
      </c>
      <c r="AM35" s="633"/>
      <c r="AN35" s="633"/>
      <c r="AO35" s="673"/>
      <c r="AP35" s="82"/>
      <c r="AQ35" s="687" t="s">
        <v>256</v>
      </c>
      <c r="AR35" s="688"/>
      <c r="AS35" s="688"/>
      <c r="AT35" s="688"/>
      <c r="AU35" s="688"/>
      <c r="AV35" s="688"/>
      <c r="AW35" s="688"/>
      <c r="AX35" s="688"/>
      <c r="AY35" s="688"/>
      <c r="AZ35" s="688"/>
      <c r="BA35" s="688"/>
      <c r="BB35" s="688"/>
      <c r="BC35" s="688"/>
      <c r="BD35" s="688"/>
      <c r="BE35" s="688"/>
      <c r="BF35" s="689"/>
      <c r="BG35" s="687" t="s">
        <v>257</v>
      </c>
      <c r="BH35" s="688"/>
      <c r="BI35" s="688"/>
      <c r="BJ35" s="688"/>
      <c r="BK35" s="688"/>
      <c r="BL35" s="688"/>
      <c r="BM35" s="688"/>
      <c r="BN35" s="688"/>
      <c r="BO35" s="688"/>
      <c r="BP35" s="688"/>
      <c r="BQ35" s="688"/>
      <c r="BR35" s="688"/>
      <c r="BS35" s="688"/>
      <c r="BT35" s="688"/>
      <c r="BU35" s="688"/>
      <c r="BV35" s="688"/>
      <c r="BW35" s="688"/>
      <c r="BX35" s="688"/>
      <c r="BY35" s="688"/>
      <c r="BZ35" s="688"/>
      <c r="CA35" s="688"/>
      <c r="CB35" s="689"/>
      <c r="CD35" s="626" t="s">
        <v>258</v>
      </c>
      <c r="CE35" s="627"/>
      <c r="CF35" s="627"/>
      <c r="CG35" s="627"/>
      <c r="CH35" s="627"/>
      <c r="CI35" s="627"/>
      <c r="CJ35" s="627"/>
      <c r="CK35" s="627"/>
      <c r="CL35" s="627"/>
      <c r="CM35" s="627"/>
      <c r="CN35" s="627"/>
      <c r="CO35" s="627"/>
      <c r="CP35" s="627"/>
      <c r="CQ35" s="628"/>
      <c r="CR35" s="629">
        <v>1996208</v>
      </c>
      <c r="CS35" s="642"/>
      <c r="CT35" s="642"/>
      <c r="CU35" s="642"/>
      <c r="CV35" s="642"/>
      <c r="CW35" s="642"/>
      <c r="CX35" s="642"/>
      <c r="CY35" s="643"/>
      <c r="CZ35" s="632">
        <v>5</v>
      </c>
      <c r="DA35" s="644"/>
      <c r="DB35" s="644"/>
      <c r="DC35" s="645"/>
      <c r="DD35" s="635">
        <v>1658773</v>
      </c>
      <c r="DE35" s="642"/>
      <c r="DF35" s="642"/>
      <c r="DG35" s="642"/>
      <c r="DH35" s="642"/>
      <c r="DI35" s="642"/>
      <c r="DJ35" s="642"/>
      <c r="DK35" s="643"/>
      <c r="DL35" s="635">
        <v>1039275</v>
      </c>
      <c r="DM35" s="642"/>
      <c r="DN35" s="642"/>
      <c r="DO35" s="642"/>
      <c r="DP35" s="642"/>
      <c r="DQ35" s="642"/>
      <c r="DR35" s="642"/>
      <c r="DS35" s="642"/>
      <c r="DT35" s="642"/>
      <c r="DU35" s="642"/>
      <c r="DV35" s="643"/>
      <c r="DW35" s="632">
        <v>4.5999999999999996</v>
      </c>
      <c r="DX35" s="644"/>
      <c r="DY35" s="644"/>
      <c r="DZ35" s="644"/>
      <c r="EA35" s="644"/>
      <c r="EB35" s="644"/>
      <c r="EC35" s="660"/>
    </row>
    <row r="36" spans="2:133" ht="11.25" customHeight="1" x14ac:dyDescent="0.2">
      <c r="B36" s="626" t="s">
        <v>259</v>
      </c>
      <c r="C36" s="627"/>
      <c r="D36" s="627"/>
      <c r="E36" s="627"/>
      <c r="F36" s="627"/>
      <c r="G36" s="627"/>
      <c r="H36" s="627"/>
      <c r="I36" s="627"/>
      <c r="J36" s="627"/>
      <c r="K36" s="627"/>
      <c r="L36" s="627"/>
      <c r="M36" s="627"/>
      <c r="N36" s="627"/>
      <c r="O36" s="627"/>
      <c r="P36" s="627"/>
      <c r="Q36" s="628"/>
      <c r="R36" s="629">
        <v>3603371</v>
      </c>
      <c r="S36" s="630"/>
      <c r="T36" s="630"/>
      <c r="U36" s="630"/>
      <c r="V36" s="630"/>
      <c r="W36" s="630"/>
      <c r="X36" s="630"/>
      <c r="Y36" s="631"/>
      <c r="Z36" s="671">
        <v>8.3000000000000007</v>
      </c>
      <c r="AA36" s="671"/>
      <c r="AB36" s="671"/>
      <c r="AC36" s="671"/>
      <c r="AD36" s="672" t="s">
        <v>64</v>
      </c>
      <c r="AE36" s="672"/>
      <c r="AF36" s="672"/>
      <c r="AG36" s="672"/>
      <c r="AH36" s="672"/>
      <c r="AI36" s="672"/>
      <c r="AJ36" s="672"/>
      <c r="AK36" s="672"/>
      <c r="AL36" s="632" t="s">
        <v>64</v>
      </c>
      <c r="AM36" s="633"/>
      <c r="AN36" s="633"/>
      <c r="AO36" s="673"/>
      <c r="AP36" s="82"/>
      <c r="AQ36" s="678" t="s">
        <v>260</v>
      </c>
      <c r="AR36" s="679"/>
      <c r="AS36" s="679"/>
      <c r="AT36" s="679"/>
      <c r="AU36" s="679"/>
      <c r="AV36" s="679"/>
      <c r="AW36" s="679"/>
      <c r="AX36" s="679"/>
      <c r="AY36" s="680"/>
      <c r="AZ36" s="681">
        <v>5999827</v>
      </c>
      <c r="BA36" s="682"/>
      <c r="BB36" s="682"/>
      <c r="BC36" s="682"/>
      <c r="BD36" s="682"/>
      <c r="BE36" s="682"/>
      <c r="BF36" s="683"/>
      <c r="BG36" s="684" t="s">
        <v>261</v>
      </c>
      <c r="BH36" s="685"/>
      <c r="BI36" s="685"/>
      <c r="BJ36" s="685"/>
      <c r="BK36" s="685"/>
      <c r="BL36" s="685"/>
      <c r="BM36" s="685"/>
      <c r="BN36" s="685"/>
      <c r="BO36" s="685"/>
      <c r="BP36" s="685"/>
      <c r="BQ36" s="685"/>
      <c r="BR36" s="685"/>
      <c r="BS36" s="685"/>
      <c r="BT36" s="685"/>
      <c r="BU36" s="686"/>
      <c r="BV36" s="681">
        <v>106372</v>
      </c>
      <c r="BW36" s="682"/>
      <c r="BX36" s="682"/>
      <c r="BY36" s="682"/>
      <c r="BZ36" s="682"/>
      <c r="CA36" s="682"/>
      <c r="CB36" s="683"/>
      <c r="CD36" s="626" t="s">
        <v>262</v>
      </c>
      <c r="CE36" s="627"/>
      <c r="CF36" s="627"/>
      <c r="CG36" s="627"/>
      <c r="CH36" s="627"/>
      <c r="CI36" s="627"/>
      <c r="CJ36" s="627"/>
      <c r="CK36" s="627"/>
      <c r="CL36" s="627"/>
      <c r="CM36" s="627"/>
      <c r="CN36" s="627"/>
      <c r="CO36" s="627"/>
      <c r="CP36" s="627"/>
      <c r="CQ36" s="628"/>
      <c r="CR36" s="629">
        <v>4593295</v>
      </c>
      <c r="CS36" s="630"/>
      <c r="CT36" s="630"/>
      <c r="CU36" s="630"/>
      <c r="CV36" s="630"/>
      <c r="CW36" s="630"/>
      <c r="CX36" s="630"/>
      <c r="CY36" s="631"/>
      <c r="CZ36" s="632">
        <v>11.4</v>
      </c>
      <c r="DA36" s="644"/>
      <c r="DB36" s="644"/>
      <c r="DC36" s="645"/>
      <c r="DD36" s="635">
        <v>3508774</v>
      </c>
      <c r="DE36" s="630"/>
      <c r="DF36" s="630"/>
      <c r="DG36" s="630"/>
      <c r="DH36" s="630"/>
      <c r="DI36" s="630"/>
      <c r="DJ36" s="630"/>
      <c r="DK36" s="631"/>
      <c r="DL36" s="635">
        <v>2101233</v>
      </c>
      <c r="DM36" s="630"/>
      <c r="DN36" s="630"/>
      <c r="DO36" s="630"/>
      <c r="DP36" s="630"/>
      <c r="DQ36" s="630"/>
      <c r="DR36" s="630"/>
      <c r="DS36" s="630"/>
      <c r="DT36" s="630"/>
      <c r="DU36" s="630"/>
      <c r="DV36" s="631"/>
      <c r="DW36" s="632">
        <v>9.3000000000000007</v>
      </c>
      <c r="DX36" s="644"/>
      <c r="DY36" s="644"/>
      <c r="DZ36" s="644"/>
      <c r="EA36" s="644"/>
      <c r="EB36" s="644"/>
      <c r="EC36" s="660"/>
    </row>
    <row r="37" spans="2:133" ht="11.25" customHeight="1" x14ac:dyDescent="0.2">
      <c r="B37" s="626" t="s">
        <v>263</v>
      </c>
      <c r="C37" s="627"/>
      <c r="D37" s="627"/>
      <c r="E37" s="627"/>
      <c r="F37" s="627"/>
      <c r="G37" s="627"/>
      <c r="H37" s="627"/>
      <c r="I37" s="627"/>
      <c r="J37" s="627"/>
      <c r="K37" s="627"/>
      <c r="L37" s="627"/>
      <c r="M37" s="627"/>
      <c r="N37" s="627"/>
      <c r="O37" s="627"/>
      <c r="P37" s="627"/>
      <c r="Q37" s="628"/>
      <c r="R37" s="629">
        <v>1887572</v>
      </c>
      <c r="S37" s="630"/>
      <c r="T37" s="630"/>
      <c r="U37" s="630"/>
      <c r="V37" s="630"/>
      <c r="W37" s="630"/>
      <c r="X37" s="630"/>
      <c r="Y37" s="631"/>
      <c r="Z37" s="671">
        <v>4.3</v>
      </c>
      <c r="AA37" s="671"/>
      <c r="AB37" s="671"/>
      <c r="AC37" s="671"/>
      <c r="AD37" s="672">
        <v>102508</v>
      </c>
      <c r="AE37" s="672"/>
      <c r="AF37" s="672"/>
      <c r="AG37" s="672"/>
      <c r="AH37" s="672"/>
      <c r="AI37" s="672"/>
      <c r="AJ37" s="672"/>
      <c r="AK37" s="672"/>
      <c r="AL37" s="632">
        <v>0.5</v>
      </c>
      <c r="AM37" s="633"/>
      <c r="AN37" s="633"/>
      <c r="AO37" s="673"/>
      <c r="AQ37" s="666" t="s">
        <v>264</v>
      </c>
      <c r="AR37" s="667"/>
      <c r="AS37" s="667"/>
      <c r="AT37" s="667"/>
      <c r="AU37" s="667"/>
      <c r="AV37" s="667"/>
      <c r="AW37" s="667"/>
      <c r="AX37" s="667"/>
      <c r="AY37" s="668"/>
      <c r="AZ37" s="629">
        <v>2956068</v>
      </c>
      <c r="BA37" s="630"/>
      <c r="BB37" s="630"/>
      <c r="BC37" s="630"/>
      <c r="BD37" s="642"/>
      <c r="BE37" s="642"/>
      <c r="BF37" s="669"/>
      <c r="BG37" s="626" t="s">
        <v>265</v>
      </c>
      <c r="BH37" s="627"/>
      <c r="BI37" s="627"/>
      <c r="BJ37" s="627"/>
      <c r="BK37" s="627"/>
      <c r="BL37" s="627"/>
      <c r="BM37" s="627"/>
      <c r="BN37" s="627"/>
      <c r="BO37" s="627"/>
      <c r="BP37" s="627"/>
      <c r="BQ37" s="627"/>
      <c r="BR37" s="627"/>
      <c r="BS37" s="627"/>
      <c r="BT37" s="627"/>
      <c r="BU37" s="628"/>
      <c r="BV37" s="629">
        <v>35432</v>
      </c>
      <c r="BW37" s="630"/>
      <c r="BX37" s="630"/>
      <c r="BY37" s="630"/>
      <c r="BZ37" s="630"/>
      <c r="CA37" s="630"/>
      <c r="CB37" s="670"/>
      <c r="CD37" s="626" t="s">
        <v>266</v>
      </c>
      <c r="CE37" s="627"/>
      <c r="CF37" s="627"/>
      <c r="CG37" s="627"/>
      <c r="CH37" s="627"/>
      <c r="CI37" s="627"/>
      <c r="CJ37" s="627"/>
      <c r="CK37" s="627"/>
      <c r="CL37" s="627"/>
      <c r="CM37" s="627"/>
      <c r="CN37" s="627"/>
      <c r="CO37" s="627"/>
      <c r="CP37" s="627"/>
      <c r="CQ37" s="628"/>
      <c r="CR37" s="629">
        <v>115083</v>
      </c>
      <c r="CS37" s="642"/>
      <c r="CT37" s="642"/>
      <c r="CU37" s="642"/>
      <c r="CV37" s="642"/>
      <c r="CW37" s="642"/>
      <c r="CX37" s="642"/>
      <c r="CY37" s="643"/>
      <c r="CZ37" s="632">
        <v>0.3</v>
      </c>
      <c r="DA37" s="644"/>
      <c r="DB37" s="644"/>
      <c r="DC37" s="645"/>
      <c r="DD37" s="635">
        <v>115083</v>
      </c>
      <c r="DE37" s="642"/>
      <c r="DF37" s="642"/>
      <c r="DG37" s="642"/>
      <c r="DH37" s="642"/>
      <c r="DI37" s="642"/>
      <c r="DJ37" s="642"/>
      <c r="DK37" s="643"/>
      <c r="DL37" s="635">
        <v>115083</v>
      </c>
      <c r="DM37" s="642"/>
      <c r="DN37" s="642"/>
      <c r="DO37" s="642"/>
      <c r="DP37" s="642"/>
      <c r="DQ37" s="642"/>
      <c r="DR37" s="642"/>
      <c r="DS37" s="642"/>
      <c r="DT37" s="642"/>
      <c r="DU37" s="642"/>
      <c r="DV37" s="643"/>
      <c r="DW37" s="632">
        <v>0.5</v>
      </c>
      <c r="DX37" s="644"/>
      <c r="DY37" s="644"/>
      <c r="DZ37" s="644"/>
      <c r="EA37" s="644"/>
      <c r="EB37" s="644"/>
      <c r="EC37" s="660"/>
    </row>
    <row r="38" spans="2:133" ht="11.25" customHeight="1" x14ac:dyDescent="0.2">
      <c r="B38" s="626" t="s">
        <v>267</v>
      </c>
      <c r="C38" s="627"/>
      <c r="D38" s="627"/>
      <c r="E38" s="627"/>
      <c r="F38" s="627"/>
      <c r="G38" s="627"/>
      <c r="H38" s="627"/>
      <c r="I38" s="627"/>
      <c r="J38" s="627"/>
      <c r="K38" s="627"/>
      <c r="L38" s="627"/>
      <c r="M38" s="627"/>
      <c r="N38" s="627"/>
      <c r="O38" s="627"/>
      <c r="P38" s="627"/>
      <c r="Q38" s="628"/>
      <c r="R38" s="629">
        <v>3655700</v>
      </c>
      <c r="S38" s="630"/>
      <c r="T38" s="630"/>
      <c r="U38" s="630"/>
      <c r="V38" s="630"/>
      <c r="W38" s="630"/>
      <c r="X38" s="630"/>
      <c r="Y38" s="631"/>
      <c r="Z38" s="671">
        <v>8.4</v>
      </c>
      <c r="AA38" s="671"/>
      <c r="AB38" s="671"/>
      <c r="AC38" s="671"/>
      <c r="AD38" s="672" t="s">
        <v>64</v>
      </c>
      <c r="AE38" s="672"/>
      <c r="AF38" s="672"/>
      <c r="AG38" s="672"/>
      <c r="AH38" s="672"/>
      <c r="AI38" s="672"/>
      <c r="AJ38" s="672"/>
      <c r="AK38" s="672"/>
      <c r="AL38" s="632" t="s">
        <v>64</v>
      </c>
      <c r="AM38" s="633"/>
      <c r="AN38" s="633"/>
      <c r="AO38" s="673"/>
      <c r="AQ38" s="666" t="s">
        <v>268</v>
      </c>
      <c r="AR38" s="667"/>
      <c r="AS38" s="667"/>
      <c r="AT38" s="667"/>
      <c r="AU38" s="667"/>
      <c r="AV38" s="667"/>
      <c r="AW38" s="667"/>
      <c r="AX38" s="667"/>
      <c r="AY38" s="668"/>
      <c r="AZ38" s="629">
        <v>192409</v>
      </c>
      <c r="BA38" s="630"/>
      <c r="BB38" s="630"/>
      <c r="BC38" s="630"/>
      <c r="BD38" s="642"/>
      <c r="BE38" s="642"/>
      <c r="BF38" s="669"/>
      <c r="BG38" s="626" t="s">
        <v>269</v>
      </c>
      <c r="BH38" s="627"/>
      <c r="BI38" s="627"/>
      <c r="BJ38" s="627"/>
      <c r="BK38" s="627"/>
      <c r="BL38" s="627"/>
      <c r="BM38" s="627"/>
      <c r="BN38" s="627"/>
      <c r="BO38" s="627"/>
      <c r="BP38" s="627"/>
      <c r="BQ38" s="627"/>
      <c r="BR38" s="627"/>
      <c r="BS38" s="627"/>
      <c r="BT38" s="627"/>
      <c r="BU38" s="628"/>
      <c r="BV38" s="629">
        <v>6985</v>
      </c>
      <c r="BW38" s="630"/>
      <c r="BX38" s="630"/>
      <c r="BY38" s="630"/>
      <c r="BZ38" s="630"/>
      <c r="CA38" s="630"/>
      <c r="CB38" s="670"/>
      <c r="CD38" s="626" t="s">
        <v>270</v>
      </c>
      <c r="CE38" s="627"/>
      <c r="CF38" s="627"/>
      <c r="CG38" s="627"/>
      <c r="CH38" s="627"/>
      <c r="CI38" s="627"/>
      <c r="CJ38" s="627"/>
      <c r="CK38" s="627"/>
      <c r="CL38" s="627"/>
      <c r="CM38" s="627"/>
      <c r="CN38" s="627"/>
      <c r="CO38" s="627"/>
      <c r="CP38" s="627"/>
      <c r="CQ38" s="628"/>
      <c r="CR38" s="629">
        <v>2831090</v>
      </c>
      <c r="CS38" s="630"/>
      <c r="CT38" s="630"/>
      <c r="CU38" s="630"/>
      <c r="CV38" s="630"/>
      <c r="CW38" s="630"/>
      <c r="CX38" s="630"/>
      <c r="CY38" s="631"/>
      <c r="CZ38" s="632">
        <v>7</v>
      </c>
      <c r="DA38" s="644"/>
      <c r="DB38" s="644"/>
      <c r="DC38" s="645"/>
      <c r="DD38" s="635">
        <v>2398113</v>
      </c>
      <c r="DE38" s="630"/>
      <c r="DF38" s="630"/>
      <c r="DG38" s="630"/>
      <c r="DH38" s="630"/>
      <c r="DI38" s="630"/>
      <c r="DJ38" s="630"/>
      <c r="DK38" s="631"/>
      <c r="DL38" s="635">
        <v>2219604</v>
      </c>
      <c r="DM38" s="630"/>
      <c r="DN38" s="630"/>
      <c r="DO38" s="630"/>
      <c r="DP38" s="630"/>
      <c r="DQ38" s="630"/>
      <c r="DR38" s="630"/>
      <c r="DS38" s="630"/>
      <c r="DT38" s="630"/>
      <c r="DU38" s="630"/>
      <c r="DV38" s="631"/>
      <c r="DW38" s="632">
        <v>9.8000000000000007</v>
      </c>
      <c r="DX38" s="644"/>
      <c r="DY38" s="644"/>
      <c r="DZ38" s="644"/>
      <c r="EA38" s="644"/>
      <c r="EB38" s="644"/>
      <c r="EC38" s="660"/>
    </row>
    <row r="39" spans="2:133" ht="11.25" customHeight="1" x14ac:dyDescent="0.2">
      <c r="B39" s="626" t="s">
        <v>271</v>
      </c>
      <c r="C39" s="627"/>
      <c r="D39" s="627"/>
      <c r="E39" s="627"/>
      <c r="F39" s="627"/>
      <c r="G39" s="627"/>
      <c r="H39" s="627"/>
      <c r="I39" s="627"/>
      <c r="J39" s="627"/>
      <c r="K39" s="627"/>
      <c r="L39" s="627"/>
      <c r="M39" s="627"/>
      <c r="N39" s="627"/>
      <c r="O39" s="627"/>
      <c r="P39" s="627"/>
      <c r="Q39" s="628"/>
      <c r="R39" s="629" t="s">
        <v>64</v>
      </c>
      <c r="S39" s="630"/>
      <c r="T39" s="630"/>
      <c r="U39" s="630"/>
      <c r="V39" s="630"/>
      <c r="W39" s="630"/>
      <c r="X39" s="630"/>
      <c r="Y39" s="631"/>
      <c r="Z39" s="671" t="s">
        <v>64</v>
      </c>
      <c r="AA39" s="671"/>
      <c r="AB39" s="671"/>
      <c r="AC39" s="671"/>
      <c r="AD39" s="672" t="s">
        <v>64</v>
      </c>
      <c r="AE39" s="672"/>
      <c r="AF39" s="672"/>
      <c r="AG39" s="672"/>
      <c r="AH39" s="672"/>
      <c r="AI39" s="672"/>
      <c r="AJ39" s="672"/>
      <c r="AK39" s="672"/>
      <c r="AL39" s="632" t="s">
        <v>64</v>
      </c>
      <c r="AM39" s="633"/>
      <c r="AN39" s="633"/>
      <c r="AO39" s="673"/>
      <c r="AQ39" s="666" t="s">
        <v>272</v>
      </c>
      <c r="AR39" s="667"/>
      <c r="AS39" s="667"/>
      <c r="AT39" s="667"/>
      <c r="AU39" s="667"/>
      <c r="AV39" s="667"/>
      <c r="AW39" s="667"/>
      <c r="AX39" s="667"/>
      <c r="AY39" s="668"/>
      <c r="AZ39" s="629">
        <v>20260</v>
      </c>
      <c r="BA39" s="630"/>
      <c r="BB39" s="630"/>
      <c r="BC39" s="630"/>
      <c r="BD39" s="642"/>
      <c r="BE39" s="642"/>
      <c r="BF39" s="669"/>
      <c r="BG39" s="626" t="s">
        <v>273</v>
      </c>
      <c r="BH39" s="627"/>
      <c r="BI39" s="627"/>
      <c r="BJ39" s="627"/>
      <c r="BK39" s="627"/>
      <c r="BL39" s="627"/>
      <c r="BM39" s="627"/>
      <c r="BN39" s="627"/>
      <c r="BO39" s="627"/>
      <c r="BP39" s="627"/>
      <c r="BQ39" s="627"/>
      <c r="BR39" s="627"/>
      <c r="BS39" s="627"/>
      <c r="BT39" s="627"/>
      <c r="BU39" s="628"/>
      <c r="BV39" s="629">
        <v>10021</v>
      </c>
      <c r="BW39" s="630"/>
      <c r="BX39" s="630"/>
      <c r="BY39" s="630"/>
      <c r="BZ39" s="630"/>
      <c r="CA39" s="630"/>
      <c r="CB39" s="670"/>
      <c r="CD39" s="626" t="s">
        <v>274</v>
      </c>
      <c r="CE39" s="627"/>
      <c r="CF39" s="627"/>
      <c r="CG39" s="627"/>
      <c r="CH39" s="627"/>
      <c r="CI39" s="627"/>
      <c r="CJ39" s="627"/>
      <c r="CK39" s="627"/>
      <c r="CL39" s="627"/>
      <c r="CM39" s="627"/>
      <c r="CN39" s="627"/>
      <c r="CO39" s="627"/>
      <c r="CP39" s="627"/>
      <c r="CQ39" s="628"/>
      <c r="CR39" s="629">
        <v>1401900</v>
      </c>
      <c r="CS39" s="642"/>
      <c r="CT39" s="642"/>
      <c r="CU39" s="642"/>
      <c r="CV39" s="642"/>
      <c r="CW39" s="642"/>
      <c r="CX39" s="642"/>
      <c r="CY39" s="643"/>
      <c r="CZ39" s="632">
        <v>3.5</v>
      </c>
      <c r="DA39" s="644"/>
      <c r="DB39" s="644"/>
      <c r="DC39" s="645"/>
      <c r="DD39" s="635">
        <v>938347</v>
      </c>
      <c r="DE39" s="642"/>
      <c r="DF39" s="642"/>
      <c r="DG39" s="642"/>
      <c r="DH39" s="642"/>
      <c r="DI39" s="642"/>
      <c r="DJ39" s="642"/>
      <c r="DK39" s="643"/>
      <c r="DL39" s="635" t="s">
        <v>64</v>
      </c>
      <c r="DM39" s="642"/>
      <c r="DN39" s="642"/>
      <c r="DO39" s="642"/>
      <c r="DP39" s="642"/>
      <c r="DQ39" s="642"/>
      <c r="DR39" s="642"/>
      <c r="DS39" s="642"/>
      <c r="DT39" s="642"/>
      <c r="DU39" s="642"/>
      <c r="DV39" s="643"/>
      <c r="DW39" s="632" t="s">
        <v>64</v>
      </c>
      <c r="DX39" s="644"/>
      <c r="DY39" s="644"/>
      <c r="DZ39" s="644"/>
      <c r="EA39" s="644"/>
      <c r="EB39" s="644"/>
      <c r="EC39" s="660"/>
    </row>
    <row r="40" spans="2:133" ht="11.25" customHeight="1" x14ac:dyDescent="0.2">
      <c r="B40" s="626" t="s">
        <v>275</v>
      </c>
      <c r="C40" s="627"/>
      <c r="D40" s="627"/>
      <c r="E40" s="627"/>
      <c r="F40" s="627"/>
      <c r="G40" s="627"/>
      <c r="H40" s="627"/>
      <c r="I40" s="627"/>
      <c r="J40" s="627"/>
      <c r="K40" s="627"/>
      <c r="L40" s="627"/>
      <c r="M40" s="627"/>
      <c r="N40" s="627"/>
      <c r="O40" s="627"/>
      <c r="P40" s="627"/>
      <c r="Q40" s="628"/>
      <c r="R40" s="629">
        <v>54100</v>
      </c>
      <c r="S40" s="630"/>
      <c r="T40" s="630"/>
      <c r="U40" s="630"/>
      <c r="V40" s="630"/>
      <c r="W40" s="630"/>
      <c r="X40" s="630"/>
      <c r="Y40" s="631"/>
      <c r="Z40" s="671">
        <v>0.1</v>
      </c>
      <c r="AA40" s="671"/>
      <c r="AB40" s="671"/>
      <c r="AC40" s="671"/>
      <c r="AD40" s="672" t="s">
        <v>64</v>
      </c>
      <c r="AE40" s="672"/>
      <c r="AF40" s="672"/>
      <c r="AG40" s="672"/>
      <c r="AH40" s="672"/>
      <c r="AI40" s="672"/>
      <c r="AJ40" s="672"/>
      <c r="AK40" s="672"/>
      <c r="AL40" s="632" t="s">
        <v>64</v>
      </c>
      <c r="AM40" s="633"/>
      <c r="AN40" s="633"/>
      <c r="AO40" s="673"/>
      <c r="AQ40" s="666" t="s">
        <v>276</v>
      </c>
      <c r="AR40" s="667"/>
      <c r="AS40" s="667"/>
      <c r="AT40" s="667"/>
      <c r="AU40" s="667"/>
      <c r="AV40" s="667"/>
      <c r="AW40" s="667"/>
      <c r="AX40" s="667"/>
      <c r="AY40" s="668"/>
      <c r="AZ40" s="629" t="s">
        <v>64</v>
      </c>
      <c r="BA40" s="630"/>
      <c r="BB40" s="630"/>
      <c r="BC40" s="630"/>
      <c r="BD40" s="642"/>
      <c r="BE40" s="642"/>
      <c r="BF40" s="669"/>
      <c r="BG40" s="674" t="s">
        <v>277</v>
      </c>
      <c r="BH40" s="675"/>
      <c r="BI40" s="675"/>
      <c r="BJ40" s="675"/>
      <c r="BK40" s="675"/>
      <c r="BL40" s="78"/>
      <c r="BM40" s="627" t="s">
        <v>278</v>
      </c>
      <c r="BN40" s="627"/>
      <c r="BO40" s="627"/>
      <c r="BP40" s="627"/>
      <c r="BQ40" s="627"/>
      <c r="BR40" s="627"/>
      <c r="BS40" s="627"/>
      <c r="BT40" s="627"/>
      <c r="BU40" s="628"/>
      <c r="BV40" s="629">
        <v>92</v>
      </c>
      <c r="BW40" s="630"/>
      <c r="BX40" s="630"/>
      <c r="BY40" s="630"/>
      <c r="BZ40" s="630"/>
      <c r="CA40" s="630"/>
      <c r="CB40" s="670"/>
      <c r="CD40" s="626" t="s">
        <v>279</v>
      </c>
      <c r="CE40" s="627"/>
      <c r="CF40" s="627"/>
      <c r="CG40" s="627"/>
      <c r="CH40" s="627"/>
      <c r="CI40" s="627"/>
      <c r="CJ40" s="627"/>
      <c r="CK40" s="627"/>
      <c r="CL40" s="627"/>
      <c r="CM40" s="627"/>
      <c r="CN40" s="627"/>
      <c r="CO40" s="627"/>
      <c r="CP40" s="627"/>
      <c r="CQ40" s="628"/>
      <c r="CR40" s="629">
        <v>1883956</v>
      </c>
      <c r="CS40" s="630"/>
      <c r="CT40" s="630"/>
      <c r="CU40" s="630"/>
      <c r="CV40" s="630"/>
      <c r="CW40" s="630"/>
      <c r="CX40" s="630"/>
      <c r="CY40" s="631"/>
      <c r="CZ40" s="632">
        <v>4.7</v>
      </c>
      <c r="DA40" s="644"/>
      <c r="DB40" s="644"/>
      <c r="DC40" s="645"/>
      <c r="DD40" s="635">
        <v>1274889</v>
      </c>
      <c r="DE40" s="630"/>
      <c r="DF40" s="630"/>
      <c r="DG40" s="630"/>
      <c r="DH40" s="630"/>
      <c r="DI40" s="630"/>
      <c r="DJ40" s="630"/>
      <c r="DK40" s="631"/>
      <c r="DL40" s="635">
        <v>213282</v>
      </c>
      <c r="DM40" s="630"/>
      <c r="DN40" s="630"/>
      <c r="DO40" s="630"/>
      <c r="DP40" s="630"/>
      <c r="DQ40" s="630"/>
      <c r="DR40" s="630"/>
      <c r="DS40" s="630"/>
      <c r="DT40" s="630"/>
      <c r="DU40" s="630"/>
      <c r="DV40" s="631"/>
      <c r="DW40" s="632">
        <v>0.9</v>
      </c>
      <c r="DX40" s="644"/>
      <c r="DY40" s="644"/>
      <c r="DZ40" s="644"/>
      <c r="EA40" s="644"/>
      <c r="EB40" s="644"/>
      <c r="EC40" s="660"/>
    </row>
    <row r="41" spans="2:133" ht="11.25" customHeight="1" x14ac:dyDescent="0.2">
      <c r="B41" s="610" t="s">
        <v>280</v>
      </c>
      <c r="C41" s="611"/>
      <c r="D41" s="611"/>
      <c r="E41" s="611"/>
      <c r="F41" s="611"/>
      <c r="G41" s="611"/>
      <c r="H41" s="611"/>
      <c r="I41" s="611"/>
      <c r="J41" s="611"/>
      <c r="K41" s="611"/>
      <c r="L41" s="611"/>
      <c r="M41" s="611"/>
      <c r="N41" s="611"/>
      <c r="O41" s="611"/>
      <c r="P41" s="611"/>
      <c r="Q41" s="612"/>
      <c r="R41" s="613">
        <v>43582945</v>
      </c>
      <c r="S41" s="657"/>
      <c r="T41" s="657"/>
      <c r="U41" s="657"/>
      <c r="V41" s="657"/>
      <c r="W41" s="657"/>
      <c r="X41" s="657"/>
      <c r="Y41" s="661"/>
      <c r="Z41" s="662">
        <v>100</v>
      </c>
      <c r="AA41" s="662"/>
      <c r="AB41" s="662"/>
      <c r="AC41" s="662"/>
      <c r="AD41" s="663">
        <v>22574158</v>
      </c>
      <c r="AE41" s="663"/>
      <c r="AF41" s="663"/>
      <c r="AG41" s="663"/>
      <c r="AH41" s="663"/>
      <c r="AI41" s="663"/>
      <c r="AJ41" s="663"/>
      <c r="AK41" s="663"/>
      <c r="AL41" s="616">
        <v>100</v>
      </c>
      <c r="AM41" s="664"/>
      <c r="AN41" s="664"/>
      <c r="AO41" s="665"/>
      <c r="AQ41" s="666" t="s">
        <v>281</v>
      </c>
      <c r="AR41" s="667"/>
      <c r="AS41" s="667"/>
      <c r="AT41" s="667"/>
      <c r="AU41" s="667"/>
      <c r="AV41" s="667"/>
      <c r="AW41" s="667"/>
      <c r="AX41" s="667"/>
      <c r="AY41" s="668"/>
      <c r="AZ41" s="629">
        <v>431258</v>
      </c>
      <c r="BA41" s="630"/>
      <c r="BB41" s="630"/>
      <c r="BC41" s="630"/>
      <c r="BD41" s="642"/>
      <c r="BE41" s="642"/>
      <c r="BF41" s="669"/>
      <c r="BG41" s="674"/>
      <c r="BH41" s="675"/>
      <c r="BI41" s="675"/>
      <c r="BJ41" s="675"/>
      <c r="BK41" s="675"/>
      <c r="BL41" s="78"/>
      <c r="BM41" s="627" t="s">
        <v>282</v>
      </c>
      <c r="BN41" s="627"/>
      <c r="BO41" s="627"/>
      <c r="BP41" s="627"/>
      <c r="BQ41" s="627"/>
      <c r="BR41" s="627"/>
      <c r="BS41" s="627"/>
      <c r="BT41" s="627"/>
      <c r="BU41" s="628"/>
      <c r="BV41" s="629">
        <v>1</v>
      </c>
      <c r="BW41" s="630"/>
      <c r="BX41" s="630"/>
      <c r="BY41" s="630"/>
      <c r="BZ41" s="630"/>
      <c r="CA41" s="630"/>
      <c r="CB41" s="670"/>
      <c r="CD41" s="626" t="s">
        <v>283</v>
      </c>
      <c r="CE41" s="627"/>
      <c r="CF41" s="627"/>
      <c r="CG41" s="627"/>
      <c r="CH41" s="627"/>
      <c r="CI41" s="627"/>
      <c r="CJ41" s="627"/>
      <c r="CK41" s="627"/>
      <c r="CL41" s="627"/>
      <c r="CM41" s="627"/>
      <c r="CN41" s="627"/>
      <c r="CO41" s="627"/>
      <c r="CP41" s="627"/>
      <c r="CQ41" s="628"/>
      <c r="CR41" s="629" t="s">
        <v>64</v>
      </c>
      <c r="CS41" s="642"/>
      <c r="CT41" s="642"/>
      <c r="CU41" s="642"/>
      <c r="CV41" s="642"/>
      <c r="CW41" s="642"/>
      <c r="CX41" s="642"/>
      <c r="CY41" s="643"/>
      <c r="CZ41" s="632" t="s">
        <v>64</v>
      </c>
      <c r="DA41" s="644"/>
      <c r="DB41" s="644"/>
      <c r="DC41" s="645"/>
      <c r="DD41" s="635" t="s">
        <v>64</v>
      </c>
      <c r="DE41" s="642"/>
      <c r="DF41" s="642"/>
      <c r="DG41" s="642"/>
      <c r="DH41" s="642"/>
      <c r="DI41" s="642"/>
      <c r="DJ41" s="642"/>
      <c r="DK41" s="643"/>
      <c r="DL41" s="636"/>
      <c r="DM41" s="637"/>
      <c r="DN41" s="637"/>
      <c r="DO41" s="637"/>
      <c r="DP41" s="637"/>
      <c r="DQ41" s="637"/>
      <c r="DR41" s="637"/>
      <c r="DS41" s="637"/>
      <c r="DT41" s="637"/>
      <c r="DU41" s="637"/>
      <c r="DV41" s="638"/>
      <c r="DW41" s="639"/>
      <c r="DX41" s="640"/>
      <c r="DY41" s="640"/>
      <c r="DZ41" s="640"/>
      <c r="EA41" s="640"/>
      <c r="EB41" s="640"/>
      <c r="EC41" s="641"/>
    </row>
    <row r="42" spans="2:133" ht="11.25" customHeight="1" x14ac:dyDescent="0.2">
      <c r="AQ42" s="654" t="s">
        <v>284</v>
      </c>
      <c r="AR42" s="655"/>
      <c r="AS42" s="655"/>
      <c r="AT42" s="655"/>
      <c r="AU42" s="655"/>
      <c r="AV42" s="655"/>
      <c r="AW42" s="655"/>
      <c r="AX42" s="655"/>
      <c r="AY42" s="656"/>
      <c r="AZ42" s="613">
        <v>2399832</v>
      </c>
      <c r="BA42" s="657"/>
      <c r="BB42" s="657"/>
      <c r="BC42" s="657"/>
      <c r="BD42" s="614"/>
      <c r="BE42" s="614"/>
      <c r="BF42" s="658"/>
      <c r="BG42" s="676"/>
      <c r="BH42" s="677"/>
      <c r="BI42" s="677"/>
      <c r="BJ42" s="677"/>
      <c r="BK42" s="677"/>
      <c r="BL42" s="79"/>
      <c r="BM42" s="611" t="s">
        <v>285</v>
      </c>
      <c r="BN42" s="611"/>
      <c r="BO42" s="611"/>
      <c r="BP42" s="611"/>
      <c r="BQ42" s="611"/>
      <c r="BR42" s="611"/>
      <c r="BS42" s="611"/>
      <c r="BT42" s="611"/>
      <c r="BU42" s="612"/>
      <c r="BV42" s="613">
        <v>407</v>
      </c>
      <c r="BW42" s="657"/>
      <c r="BX42" s="657"/>
      <c r="BY42" s="657"/>
      <c r="BZ42" s="657"/>
      <c r="CA42" s="657"/>
      <c r="CB42" s="659"/>
      <c r="CD42" s="626" t="s">
        <v>286</v>
      </c>
      <c r="CE42" s="627"/>
      <c r="CF42" s="627"/>
      <c r="CG42" s="627"/>
      <c r="CH42" s="627"/>
      <c r="CI42" s="627"/>
      <c r="CJ42" s="627"/>
      <c r="CK42" s="627"/>
      <c r="CL42" s="627"/>
      <c r="CM42" s="627"/>
      <c r="CN42" s="627"/>
      <c r="CO42" s="627"/>
      <c r="CP42" s="627"/>
      <c r="CQ42" s="628"/>
      <c r="CR42" s="629">
        <v>5556069</v>
      </c>
      <c r="CS42" s="642"/>
      <c r="CT42" s="642"/>
      <c r="CU42" s="642"/>
      <c r="CV42" s="642"/>
      <c r="CW42" s="642"/>
      <c r="CX42" s="642"/>
      <c r="CY42" s="643"/>
      <c r="CZ42" s="632">
        <v>13.8</v>
      </c>
      <c r="DA42" s="644"/>
      <c r="DB42" s="644"/>
      <c r="DC42" s="645"/>
      <c r="DD42" s="635">
        <v>804011</v>
      </c>
      <c r="DE42" s="642"/>
      <c r="DF42" s="642"/>
      <c r="DG42" s="642"/>
      <c r="DH42" s="642"/>
      <c r="DI42" s="642"/>
      <c r="DJ42" s="642"/>
      <c r="DK42" s="643"/>
      <c r="DL42" s="636"/>
      <c r="DM42" s="637"/>
      <c r="DN42" s="637"/>
      <c r="DO42" s="637"/>
      <c r="DP42" s="637"/>
      <c r="DQ42" s="637"/>
      <c r="DR42" s="637"/>
      <c r="DS42" s="637"/>
      <c r="DT42" s="637"/>
      <c r="DU42" s="637"/>
      <c r="DV42" s="638"/>
      <c r="DW42" s="639"/>
      <c r="DX42" s="640"/>
      <c r="DY42" s="640"/>
      <c r="DZ42" s="640"/>
      <c r="EA42" s="640"/>
      <c r="EB42" s="640"/>
      <c r="EC42" s="641"/>
    </row>
    <row r="43" spans="2:133" ht="11.25" customHeight="1" x14ac:dyDescent="0.2">
      <c r="B43" s="72" t="s">
        <v>287</v>
      </c>
      <c r="CD43" s="626" t="s">
        <v>288</v>
      </c>
      <c r="CE43" s="627"/>
      <c r="CF43" s="627"/>
      <c r="CG43" s="627"/>
      <c r="CH43" s="627"/>
      <c r="CI43" s="627"/>
      <c r="CJ43" s="627"/>
      <c r="CK43" s="627"/>
      <c r="CL43" s="627"/>
      <c r="CM43" s="627"/>
      <c r="CN43" s="627"/>
      <c r="CO43" s="627"/>
      <c r="CP43" s="627"/>
      <c r="CQ43" s="628"/>
      <c r="CR43" s="629">
        <v>124761</v>
      </c>
      <c r="CS43" s="642"/>
      <c r="CT43" s="642"/>
      <c r="CU43" s="642"/>
      <c r="CV43" s="642"/>
      <c r="CW43" s="642"/>
      <c r="CX43" s="642"/>
      <c r="CY43" s="643"/>
      <c r="CZ43" s="632">
        <v>0.3</v>
      </c>
      <c r="DA43" s="644"/>
      <c r="DB43" s="644"/>
      <c r="DC43" s="645"/>
      <c r="DD43" s="635">
        <v>124761</v>
      </c>
      <c r="DE43" s="642"/>
      <c r="DF43" s="642"/>
      <c r="DG43" s="642"/>
      <c r="DH43" s="642"/>
      <c r="DI43" s="642"/>
      <c r="DJ43" s="642"/>
      <c r="DK43" s="643"/>
      <c r="DL43" s="636"/>
      <c r="DM43" s="637"/>
      <c r="DN43" s="637"/>
      <c r="DO43" s="637"/>
      <c r="DP43" s="637"/>
      <c r="DQ43" s="637"/>
      <c r="DR43" s="637"/>
      <c r="DS43" s="637"/>
      <c r="DT43" s="637"/>
      <c r="DU43" s="637"/>
      <c r="DV43" s="638"/>
      <c r="DW43" s="639"/>
      <c r="DX43" s="640"/>
      <c r="DY43" s="640"/>
      <c r="DZ43" s="640"/>
      <c r="EA43" s="640"/>
      <c r="EB43" s="640"/>
      <c r="EC43" s="641"/>
    </row>
    <row r="44" spans="2:133" ht="11.25" customHeight="1" x14ac:dyDescent="0.2">
      <c r="B44" s="646" t="s">
        <v>289</v>
      </c>
      <c r="C44" s="646"/>
      <c r="D44" s="646"/>
      <c r="E44" s="646"/>
      <c r="F44" s="646"/>
      <c r="G44" s="646"/>
      <c r="H44" s="646"/>
      <c r="I44" s="646"/>
      <c r="J44" s="646"/>
      <c r="K44" s="646"/>
      <c r="L44" s="646"/>
      <c r="M44" s="646"/>
      <c r="N44" s="646"/>
      <c r="O44" s="646"/>
      <c r="P44" s="646"/>
      <c r="Q44" s="646"/>
      <c r="R44" s="646"/>
      <c r="S44" s="646"/>
      <c r="T44" s="646"/>
      <c r="U44" s="646"/>
      <c r="V44" s="646"/>
      <c r="W44" s="646"/>
      <c r="X44" s="646"/>
      <c r="Y44" s="646"/>
      <c r="Z44" s="646"/>
      <c r="AA44" s="646"/>
      <c r="AB44" s="646"/>
      <c r="AC44" s="646"/>
      <c r="AD44" s="646"/>
      <c r="AE44" s="646"/>
      <c r="AF44" s="646"/>
      <c r="AG44" s="646"/>
      <c r="AH44" s="646"/>
      <c r="AI44" s="646"/>
      <c r="AJ44" s="646"/>
      <c r="AK44" s="646"/>
      <c r="AL44" s="646"/>
      <c r="AM44" s="646"/>
      <c r="AN44" s="646"/>
      <c r="AO44" s="646"/>
      <c r="AP44" s="646"/>
      <c r="AQ44" s="646"/>
      <c r="AR44" s="646"/>
      <c r="AS44" s="646"/>
      <c r="AT44" s="646"/>
      <c r="AU44" s="646"/>
      <c r="AV44" s="646"/>
      <c r="AW44" s="646"/>
      <c r="AX44" s="646"/>
      <c r="AY44" s="646"/>
      <c r="AZ44" s="646"/>
      <c r="BA44" s="646"/>
      <c r="BB44" s="646"/>
      <c r="BC44" s="646"/>
      <c r="BD44" s="646"/>
      <c r="BE44" s="646"/>
      <c r="BF44" s="646"/>
      <c r="BG44" s="646"/>
      <c r="BH44" s="646"/>
      <c r="BI44" s="646"/>
      <c r="BJ44" s="646"/>
      <c r="BK44" s="646"/>
      <c r="BL44" s="646"/>
      <c r="BM44" s="646"/>
      <c r="BN44" s="646"/>
      <c r="BO44" s="646"/>
      <c r="BP44" s="646"/>
      <c r="BQ44" s="646"/>
      <c r="BR44" s="646"/>
      <c r="BS44" s="646"/>
      <c r="BT44" s="646"/>
      <c r="BU44" s="646"/>
      <c r="BV44" s="646"/>
      <c r="BW44" s="646"/>
      <c r="BX44" s="646"/>
      <c r="BY44" s="646"/>
      <c r="BZ44" s="646"/>
      <c r="CA44" s="646"/>
      <c r="CB44" s="646"/>
      <c r="CC44" s="647"/>
      <c r="CD44" s="648" t="s">
        <v>236</v>
      </c>
      <c r="CE44" s="649"/>
      <c r="CF44" s="626" t="s">
        <v>290</v>
      </c>
      <c r="CG44" s="627"/>
      <c r="CH44" s="627"/>
      <c r="CI44" s="627"/>
      <c r="CJ44" s="627"/>
      <c r="CK44" s="627"/>
      <c r="CL44" s="627"/>
      <c r="CM44" s="627"/>
      <c r="CN44" s="627"/>
      <c r="CO44" s="627"/>
      <c r="CP44" s="627"/>
      <c r="CQ44" s="628"/>
      <c r="CR44" s="629">
        <v>4225174</v>
      </c>
      <c r="CS44" s="630"/>
      <c r="CT44" s="630"/>
      <c r="CU44" s="630"/>
      <c r="CV44" s="630"/>
      <c r="CW44" s="630"/>
      <c r="CX44" s="630"/>
      <c r="CY44" s="631"/>
      <c r="CZ44" s="632">
        <v>10.5</v>
      </c>
      <c r="DA44" s="633"/>
      <c r="DB44" s="633"/>
      <c r="DC44" s="634"/>
      <c r="DD44" s="635">
        <v>656324</v>
      </c>
      <c r="DE44" s="630"/>
      <c r="DF44" s="630"/>
      <c r="DG44" s="630"/>
      <c r="DH44" s="630"/>
      <c r="DI44" s="630"/>
      <c r="DJ44" s="630"/>
      <c r="DK44" s="631"/>
      <c r="DL44" s="636"/>
      <c r="DM44" s="637"/>
      <c r="DN44" s="637"/>
      <c r="DO44" s="637"/>
      <c r="DP44" s="637"/>
      <c r="DQ44" s="637"/>
      <c r="DR44" s="637"/>
      <c r="DS44" s="637"/>
      <c r="DT44" s="637"/>
      <c r="DU44" s="637"/>
      <c r="DV44" s="638"/>
      <c r="DW44" s="639"/>
      <c r="DX44" s="640"/>
      <c r="DY44" s="640"/>
      <c r="DZ44" s="640"/>
      <c r="EA44" s="640"/>
      <c r="EB44" s="640"/>
      <c r="EC44" s="641"/>
    </row>
    <row r="45" spans="2:133" ht="11.25" customHeight="1" x14ac:dyDescent="0.2">
      <c r="B45" s="646" t="s">
        <v>291</v>
      </c>
      <c r="C45" s="646"/>
      <c r="D45" s="646"/>
      <c r="E45" s="646"/>
      <c r="F45" s="646"/>
      <c r="G45" s="646"/>
      <c r="H45" s="646"/>
      <c r="I45" s="646"/>
      <c r="J45" s="646"/>
      <c r="K45" s="646"/>
      <c r="L45" s="646"/>
      <c r="M45" s="646"/>
      <c r="N45" s="646"/>
      <c r="O45" s="646"/>
      <c r="P45" s="646"/>
      <c r="Q45" s="646"/>
      <c r="R45" s="646"/>
      <c r="S45" s="646"/>
      <c r="T45" s="646"/>
      <c r="U45" s="646"/>
      <c r="V45" s="646"/>
      <c r="W45" s="646"/>
      <c r="X45" s="646"/>
      <c r="Y45" s="646"/>
      <c r="Z45" s="646"/>
      <c r="AA45" s="646"/>
      <c r="AB45" s="646"/>
      <c r="AC45" s="646"/>
      <c r="AD45" s="646"/>
      <c r="AE45" s="646"/>
      <c r="AF45" s="646"/>
      <c r="AG45" s="646"/>
      <c r="AH45" s="646"/>
      <c r="AI45" s="646"/>
      <c r="AJ45" s="646"/>
      <c r="AK45" s="646"/>
      <c r="AL45" s="646"/>
      <c r="AM45" s="646"/>
      <c r="AN45" s="646"/>
      <c r="AO45" s="646"/>
      <c r="AP45" s="646"/>
      <c r="AQ45" s="646"/>
      <c r="AR45" s="646"/>
      <c r="AS45" s="646"/>
      <c r="AT45" s="646"/>
      <c r="AU45" s="646"/>
      <c r="AV45" s="646"/>
      <c r="AW45" s="646"/>
      <c r="AX45" s="646"/>
      <c r="AY45" s="646"/>
      <c r="AZ45" s="646"/>
      <c r="BA45" s="646"/>
      <c r="BB45" s="646"/>
      <c r="BC45" s="646"/>
      <c r="BD45" s="646"/>
      <c r="BE45" s="646"/>
      <c r="BF45" s="646"/>
      <c r="BG45" s="646"/>
      <c r="BH45" s="646"/>
      <c r="BI45" s="646"/>
      <c r="BJ45" s="646"/>
      <c r="BK45" s="646"/>
      <c r="BL45" s="646"/>
      <c r="BM45" s="646"/>
      <c r="BN45" s="646"/>
      <c r="BO45" s="646"/>
      <c r="BP45" s="646"/>
      <c r="BQ45" s="646"/>
      <c r="BR45" s="646"/>
      <c r="BS45" s="646"/>
      <c r="BT45" s="646"/>
      <c r="BU45" s="646"/>
      <c r="BV45" s="646"/>
      <c r="BW45" s="646"/>
      <c r="BX45" s="646"/>
      <c r="BY45" s="646"/>
      <c r="BZ45" s="646"/>
      <c r="CA45" s="646"/>
      <c r="CB45" s="646"/>
      <c r="CC45" s="647"/>
      <c r="CD45" s="650"/>
      <c r="CE45" s="651"/>
      <c r="CF45" s="626" t="s">
        <v>292</v>
      </c>
      <c r="CG45" s="627"/>
      <c r="CH45" s="627"/>
      <c r="CI45" s="627"/>
      <c r="CJ45" s="627"/>
      <c r="CK45" s="627"/>
      <c r="CL45" s="627"/>
      <c r="CM45" s="627"/>
      <c r="CN45" s="627"/>
      <c r="CO45" s="627"/>
      <c r="CP45" s="627"/>
      <c r="CQ45" s="628"/>
      <c r="CR45" s="629">
        <v>980988</v>
      </c>
      <c r="CS45" s="642"/>
      <c r="CT45" s="642"/>
      <c r="CU45" s="642"/>
      <c r="CV45" s="642"/>
      <c r="CW45" s="642"/>
      <c r="CX45" s="642"/>
      <c r="CY45" s="643"/>
      <c r="CZ45" s="632">
        <v>2.4</v>
      </c>
      <c r="DA45" s="644"/>
      <c r="DB45" s="644"/>
      <c r="DC45" s="645"/>
      <c r="DD45" s="635">
        <v>41829</v>
      </c>
      <c r="DE45" s="642"/>
      <c r="DF45" s="642"/>
      <c r="DG45" s="642"/>
      <c r="DH45" s="642"/>
      <c r="DI45" s="642"/>
      <c r="DJ45" s="642"/>
      <c r="DK45" s="643"/>
      <c r="DL45" s="636"/>
      <c r="DM45" s="637"/>
      <c r="DN45" s="637"/>
      <c r="DO45" s="637"/>
      <c r="DP45" s="637"/>
      <c r="DQ45" s="637"/>
      <c r="DR45" s="637"/>
      <c r="DS45" s="637"/>
      <c r="DT45" s="637"/>
      <c r="DU45" s="637"/>
      <c r="DV45" s="638"/>
      <c r="DW45" s="639"/>
      <c r="DX45" s="640"/>
      <c r="DY45" s="640"/>
      <c r="DZ45" s="640"/>
      <c r="EA45" s="640"/>
      <c r="EB45" s="640"/>
      <c r="EC45" s="641"/>
    </row>
    <row r="46" spans="2:133" ht="11.25" customHeight="1" x14ac:dyDescent="0.2">
      <c r="B46" s="83"/>
      <c r="CD46" s="650"/>
      <c r="CE46" s="651"/>
      <c r="CF46" s="626" t="s">
        <v>293</v>
      </c>
      <c r="CG46" s="627"/>
      <c r="CH46" s="627"/>
      <c r="CI46" s="627"/>
      <c r="CJ46" s="627"/>
      <c r="CK46" s="627"/>
      <c r="CL46" s="627"/>
      <c r="CM46" s="627"/>
      <c r="CN46" s="627"/>
      <c r="CO46" s="627"/>
      <c r="CP46" s="627"/>
      <c r="CQ46" s="628"/>
      <c r="CR46" s="629">
        <v>3115786</v>
      </c>
      <c r="CS46" s="630"/>
      <c r="CT46" s="630"/>
      <c r="CU46" s="630"/>
      <c r="CV46" s="630"/>
      <c r="CW46" s="630"/>
      <c r="CX46" s="630"/>
      <c r="CY46" s="631"/>
      <c r="CZ46" s="632">
        <v>7.8</v>
      </c>
      <c r="DA46" s="633"/>
      <c r="DB46" s="633"/>
      <c r="DC46" s="634"/>
      <c r="DD46" s="635">
        <v>587990</v>
      </c>
      <c r="DE46" s="630"/>
      <c r="DF46" s="630"/>
      <c r="DG46" s="630"/>
      <c r="DH46" s="630"/>
      <c r="DI46" s="630"/>
      <c r="DJ46" s="630"/>
      <c r="DK46" s="631"/>
      <c r="DL46" s="636"/>
      <c r="DM46" s="637"/>
      <c r="DN46" s="637"/>
      <c r="DO46" s="637"/>
      <c r="DP46" s="637"/>
      <c r="DQ46" s="637"/>
      <c r="DR46" s="637"/>
      <c r="DS46" s="637"/>
      <c r="DT46" s="637"/>
      <c r="DU46" s="637"/>
      <c r="DV46" s="638"/>
      <c r="DW46" s="639"/>
      <c r="DX46" s="640"/>
      <c r="DY46" s="640"/>
      <c r="DZ46" s="640"/>
      <c r="EA46" s="640"/>
      <c r="EB46" s="640"/>
      <c r="EC46" s="641"/>
    </row>
    <row r="47" spans="2:133" ht="11.25" customHeight="1" x14ac:dyDescent="0.2">
      <c r="B47" s="83"/>
      <c r="CD47" s="650"/>
      <c r="CE47" s="651"/>
      <c r="CF47" s="626" t="s">
        <v>294</v>
      </c>
      <c r="CG47" s="627"/>
      <c r="CH47" s="627"/>
      <c r="CI47" s="627"/>
      <c r="CJ47" s="627"/>
      <c r="CK47" s="627"/>
      <c r="CL47" s="627"/>
      <c r="CM47" s="627"/>
      <c r="CN47" s="627"/>
      <c r="CO47" s="627"/>
      <c r="CP47" s="627"/>
      <c r="CQ47" s="628"/>
      <c r="CR47" s="629">
        <v>1330895</v>
      </c>
      <c r="CS47" s="642"/>
      <c r="CT47" s="642"/>
      <c r="CU47" s="642"/>
      <c r="CV47" s="642"/>
      <c r="CW47" s="642"/>
      <c r="CX47" s="642"/>
      <c r="CY47" s="643"/>
      <c r="CZ47" s="632">
        <v>3.3</v>
      </c>
      <c r="DA47" s="644"/>
      <c r="DB47" s="644"/>
      <c r="DC47" s="645"/>
      <c r="DD47" s="635">
        <v>147687</v>
      </c>
      <c r="DE47" s="642"/>
      <c r="DF47" s="642"/>
      <c r="DG47" s="642"/>
      <c r="DH47" s="642"/>
      <c r="DI47" s="642"/>
      <c r="DJ47" s="642"/>
      <c r="DK47" s="643"/>
      <c r="DL47" s="636"/>
      <c r="DM47" s="637"/>
      <c r="DN47" s="637"/>
      <c r="DO47" s="637"/>
      <c r="DP47" s="637"/>
      <c r="DQ47" s="637"/>
      <c r="DR47" s="637"/>
      <c r="DS47" s="637"/>
      <c r="DT47" s="637"/>
      <c r="DU47" s="637"/>
      <c r="DV47" s="638"/>
      <c r="DW47" s="639"/>
      <c r="DX47" s="640"/>
      <c r="DY47" s="640"/>
      <c r="DZ47" s="640"/>
      <c r="EA47" s="640"/>
      <c r="EB47" s="640"/>
      <c r="EC47" s="641"/>
    </row>
    <row r="48" spans="2:133" ht="10.8" x14ac:dyDescent="0.2">
      <c r="B48" s="83"/>
      <c r="CD48" s="652"/>
      <c r="CE48" s="653"/>
      <c r="CF48" s="626" t="s">
        <v>295</v>
      </c>
      <c r="CG48" s="627"/>
      <c r="CH48" s="627"/>
      <c r="CI48" s="627"/>
      <c r="CJ48" s="627"/>
      <c r="CK48" s="627"/>
      <c r="CL48" s="627"/>
      <c r="CM48" s="627"/>
      <c r="CN48" s="627"/>
      <c r="CO48" s="627"/>
      <c r="CP48" s="627"/>
      <c r="CQ48" s="628"/>
      <c r="CR48" s="629" t="s">
        <v>64</v>
      </c>
      <c r="CS48" s="630"/>
      <c r="CT48" s="630"/>
      <c r="CU48" s="630"/>
      <c r="CV48" s="630"/>
      <c r="CW48" s="630"/>
      <c r="CX48" s="630"/>
      <c r="CY48" s="631"/>
      <c r="CZ48" s="632" t="s">
        <v>64</v>
      </c>
      <c r="DA48" s="633"/>
      <c r="DB48" s="633"/>
      <c r="DC48" s="634"/>
      <c r="DD48" s="635" t="s">
        <v>64</v>
      </c>
      <c r="DE48" s="630"/>
      <c r="DF48" s="630"/>
      <c r="DG48" s="630"/>
      <c r="DH48" s="630"/>
      <c r="DI48" s="630"/>
      <c r="DJ48" s="630"/>
      <c r="DK48" s="631"/>
      <c r="DL48" s="636"/>
      <c r="DM48" s="637"/>
      <c r="DN48" s="637"/>
      <c r="DO48" s="637"/>
      <c r="DP48" s="637"/>
      <c r="DQ48" s="637"/>
      <c r="DR48" s="637"/>
      <c r="DS48" s="637"/>
      <c r="DT48" s="637"/>
      <c r="DU48" s="637"/>
      <c r="DV48" s="638"/>
      <c r="DW48" s="639"/>
      <c r="DX48" s="640"/>
      <c r="DY48" s="640"/>
      <c r="DZ48" s="640"/>
      <c r="EA48" s="640"/>
      <c r="EB48" s="640"/>
      <c r="EC48" s="641"/>
    </row>
    <row r="49" spans="2:133" ht="11.25" customHeight="1" x14ac:dyDescent="0.2">
      <c r="B49" s="83"/>
      <c r="CD49" s="610" t="s">
        <v>296</v>
      </c>
      <c r="CE49" s="611"/>
      <c r="CF49" s="611"/>
      <c r="CG49" s="611"/>
      <c r="CH49" s="611"/>
      <c r="CI49" s="611"/>
      <c r="CJ49" s="611"/>
      <c r="CK49" s="611"/>
      <c r="CL49" s="611"/>
      <c r="CM49" s="611"/>
      <c r="CN49" s="611"/>
      <c r="CO49" s="611"/>
      <c r="CP49" s="611"/>
      <c r="CQ49" s="612"/>
      <c r="CR49" s="613">
        <v>40201303</v>
      </c>
      <c r="CS49" s="614"/>
      <c r="CT49" s="614"/>
      <c r="CU49" s="614"/>
      <c r="CV49" s="614"/>
      <c r="CW49" s="614"/>
      <c r="CX49" s="614"/>
      <c r="CY49" s="615"/>
      <c r="CZ49" s="616">
        <v>100</v>
      </c>
      <c r="DA49" s="617"/>
      <c r="DB49" s="617"/>
      <c r="DC49" s="618"/>
      <c r="DD49" s="619">
        <v>27010665</v>
      </c>
      <c r="DE49" s="614"/>
      <c r="DF49" s="614"/>
      <c r="DG49" s="614"/>
      <c r="DH49" s="614"/>
      <c r="DI49" s="614"/>
      <c r="DJ49" s="614"/>
      <c r="DK49" s="615"/>
      <c r="DL49" s="620"/>
      <c r="DM49" s="621"/>
      <c r="DN49" s="621"/>
      <c r="DO49" s="621"/>
      <c r="DP49" s="621"/>
      <c r="DQ49" s="621"/>
      <c r="DR49" s="621"/>
      <c r="DS49" s="621"/>
      <c r="DT49" s="621"/>
      <c r="DU49" s="621"/>
      <c r="DV49" s="622"/>
      <c r="DW49" s="623"/>
      <c r="DX49" s="624"/>
      <c r="DY49" s="624"/>
      <c r="DZ49" s="624"/>
      <c r="EA49" s="624"/>
      <c r="EB49" s="624"/>
      <c r="EC49" s="625"/>
    </row>
  </sheetData>
  <sheetProtection algorithmName="SHA-512" hashValue="ym0Nr18gWfTIXmZJ9ADbHw3KXcuAcJQ6KCC75hl3bgnhNTB203u5Elh1LOCQkekx2ypggbgRUucdasQ8DOW5uw==" saltValue="XQe762o4jgE2VeAZ+1Iev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AD31:AK31"/>
    <mergeCell ref="AL31:AO31"/>
    <mergeCell ref="AP31:AS33"/>
    <mergeCell ref="AT31:AT33"/>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Z35:AC35"/>
    <mergeCell ref="AD35:AK35"/>
    <mergeCell ref="AL35:AO35"/>
    <mergeCell ref="AQ35:BF35"/>
    <mergeCell ref="CD34:CQ34"/>
    <mergeCell ref="CR34:CY34"/>
    <mergeCell ref="CZ34:DC34"/>
    <mergeCell ref="DD34:DK34"/>
    <mergeCell ref="DL34:DV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AQ42:AY42"/>
    <mergeCell ref="AZ42:BF42"/>
    <mergeCell ref="BM42:BU42"/>
    <mergeCell ref="BV42:CB42"/>
    <mergeCell ref="CD42:CQ42"/>
    <mergeCell ref="CR42:CY42"/>
    <mergeCell ref="CD41:CQ41"/>
    <mergeCell ref="CR41:CY41"/>
    <mergeCell ref="CZ41:DC41"/>
    <mergeCell ref="CZ42:DC42"/>
    <mergeCell ref="DD42:DK42"/>
    <mergeCell ref="DL42:DV42"/>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9"/>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04108-32A6-41AF-814D-BE8D8D3DEF9C}">
  <sheetPr>
    <pageSetUpPr fitToPage="1"/>
  </sheetPr>
  <dimension ref="A1:EA135"/>
  <sheetViews>
    <sheetView zoomScaleNormal="100" zoomScaleSheetLayoutView="70" workbookViewId="0"/>
  </sheetViews>
  <sheetFormatPr defaultColWidth="0" defaultRowHeight="13.2" zeroHeight="1" x14ac:dyDescent="0.2"/>
  <cols>
    <col min="1" max="130" width="2.77734375" style="89" customWidth="1"/>
    <col min="131" max="131" width="1.5546875" style="89" customWidth="1"/>
    <col min="132" max="16384" width="9" style="89" hidden="1"/>
  </cols>
  <sheetData>
    <row r="1" spans="1:131" ht="11.25" customHeight="1" thickBot="1" x14ac:dyDescent="0.25">
      <c r="A1" s="85"/>
      <c r="B1" s="85"/>
      <c r="C1" s="85"/>
      <c r="D1" s="85"/>
      <c r="E1" s="85"/>
      <c r="F1" s="85"/>
      <c r="G1" s="85"/>
      <c r="H1" s="85"/>
      <c r="I1" s="85"/>
      <c r="J1" s="85"/>
      <c r="K1" s="85"/>
      <c r="L1" s="85"/>
      <c r="M1" s="85"/>
      <c r="N1" s="86"/>
      <c r="O1" s="86"/>
      <c r="P1" s="86"/>
      <c r="Q1" s="86"/>
      <c r="R1" s="86"/>
      <c r="S1" s="86"/>
      <c r="T1" s="86"/>
      <c r="U1" s="86"/>
      <c r="V1" s="86"/>
      <c r="W1" s="86"/>
      <c r="X1" s="86"/>
      <c r="Y1" s="86"/>
      <c r="Z1" s="86"/>
      <c r="AA1" s="86"/>
      <c r="AB1" s="86"/>
      <c r="AC1" s="86"/>
      <c r="AD1" s="86"/>
      <c r="AE1" s="86"/>
      <c r="AF1" s="86"/>
      <c r="AG1" s="86"/>
      <c r="AH1" s="86"/>
      <c r="AI1" s="86"/>
      <c r="AJ1" s="86"/>
      <c r="AK1" s="86"/>
      <c r="AL1" s="86"/>
      <c r="AM1" s="86"/>
      <c r="AN1" s="86"/>
      <c r="AO1" s="86"/>
      <c r="AP1" s="86"/>
      <c r="AQ1" s="86"/>
      <c r="AR1" s="86"/>
      <c r="AS1" s="86"/>
      <c r="AT1" s="86"/>
      <c r="AU1" s="86"/>
      <c r="AV1" s="86"/>
      <c r="AW1" s="86"/>
      <c r="AX1" s="86"/>
      <c r="AY1" s="86"/>
      <c r="AZ1" s="86"/>
      <c r="BA1" s="86"/>
      <c r="BB1" s="86"/>
      <c r="BC1" s="86"/>
      <c r="BD1" s="86"/>
      <c r="BE1" s="86"/>
      <c r="BF1" s="86"/>
      <c r="BG1" s="86"/>
      <c r="BH1" s="86"/>
      <c r="BI1" s="86"/>
      <c r="BJ1" s="86"/>
      <c r="BK1" s="86"/>
      <c r="BL1" s="86"/>
      <c r="BM1" s="86"/>
      <c r="BN1" s="86"/>
      <c r="BO1" s="86"/>
      <c r="BP1" s="86"/>
      <c r="BQ1" s="86"/>
      <c r="BR1" s="86"/>
      <c r="BS1" s="86"/>
      <c r="BT1" s="86"/>
      <c r="BU1" s="86"/>
      <c r="BV1" s="86"/>
      <c r="BW1" s="86"/>
      <c r="BX1" s="86"/>
      <c r="BY1" s="86"/>
      <c r="BZ1" s="86"/>
      <c r="CA1" s="86"/>
      <c r="CB1" s="86"/>
      <c r="CC1" s="86"/>
      <c r="CD1" s="86"/>
      <c r="CE1" s="86"/>
      <c r="CF1" s="86"/>
      <c r="CG1" s="86"/>
      <c r="CH1" s="86"/>
      <c r="CI1" s="86"/>
      <c r="CJ1" s="86"/>
      <c r="CK1" s="86"/>
      <c r="CL1" s="86"/>
      <c r="CM1" s="86"/>
      <c r="CN1" s="86"/>
      <c r="CO1" s="86"/>
      <c r="CP1" s="86"/>
      <c r="CQ1" s="86"/>
      <c r="CR1" s="86"/>
      <c r="CS1" s="86"/>
      <c r="CT1" s="86"/>
      <c r="CU1" s="86"/>
      <c r="CV1" s="86"/>
      <c r="CW1" s="86"/>
      <c r="CX1" s="86"/>
      <c r="CY1" s="86"/>
      <c r="CZ1" s="86"/>
      <c r="DA1" s="86"/>
      <c r="DB1" s="86"/>
      <c r="DC1" s="86"/>
      <c r="DD1" s="86"/>
      <c r="DE1" s="86"/>
      <c r="DF1" s="86"/>
      <c r="DG1" s="86"/>
      <c r="DH1" s="86"/>
      <c r="DI1" s="86"/>
      <c r="DJ1" s="86"/>
      <c r="DK1" s="86"/>
      <c r="DL1" s="86"/>
      <c r="DM1" s="86"/>
      <c r="DN1" s="86"/>
      <c r="DO1" s="86"/>
      <c r="DP1" s="86"/>
      <c r="DQ1" s="87"/>
      <c r="DR1" s="87"/>
      <c r="DS1" s="87"/>
      <c r="DT1" s="87"/>
      <c r="DU1" s="87"/>
      <c r="DV1" s="87"/>
      <c r="DW1" s="87"/>
      <c r="DX1" s="87"/>
      <c r="DY1" s="87"/>
      <c r="DZ1" s="87"/>
      <c r="EA1" s="88"/>
    </row>
    <row r="2" spans="1:131" ht="26.25" customHeight="1" thickBot="1" x14ac:dyDescent="0.25">
      <c r="A2" s="1115" t="s">
        <v>297</v>
      </c>
      <c r="B2" s="1115"/>
      <c r="C2" s="1115"/>
      <c r="D2" s="1115"/>
      <c r="E2" s="1115"/>
      <c r="F2" s="1115"/>
      <c r="G2" s="1115"/>
      <c r="H2" s="1115"/>
      <c r="I2" s="1115"/>
      <c r="J2" s="1115"/>
      <c r="K2" s="1115"/>
      <c r="L2" s="1115"/>
      <c r="M2" s="1115"/>
      <c r="N2" s="1115"/>
      <c r="O2" s="1115"/>
      <c r="P2" s="1115"/>
      <c r="Q2" s="1115"/>
      <c r="R2" s="1115"/>
      <c r="S2" s="1115"/>
      <c r="T2" s="1115"/>
      <c r="U2" s="1115"/>
      <c r="V2" s="1115"/>
      <c r="W2" s="1115"/>
      <c r="X2" s="1115"/>
      <c r="Y2" s="1115"/>
      <c r="Z2" s="1115"/>
      <c r="AA2" s="1115"/>
      <c r="AB2" s="1115"/>
      <c r="AC2" s="1115"/>
      <c r="AD2" s="1115"/>
      <c r="AE2" s="1115"/>
      <c r="AF2" s="1115"/>
      <c r="AG2" s="1115"/>
      <c r="AH2" s="1115"/>
      <c r="AI2" s="1115"/>
      <c r="AJ2" s="1115"/>
      <c r="AK2" s="1115"/>
      <c r="AL2" s="1115"/>
      <c r="AM2" s="1115"/>
      <c r="AN2" s="1115"/>
      <c r="AO2" s="1115"/>
      <c r="AP2" s="1115"/>
      <c r="AQ2" s="1115"/>
      <c r="AR2" s="1115"/>
      <c r="AS2" s="1115"/>
      <c r="AT2" s="1115"/>
      <c r="AU2" s="1115"/>
      <c r="AV2" s="1115"/>
      <c r="AW2" s="1115"/>
      <c r="AX2" s="1115"/>
      <c r="AY2" s="1115"/>
      <c r="AZ2" s="1115"/>
      <c r="BA2" s="1115"/>
      <c r="BB2" s="1115"/>
      <c r="BC2" s="1115"/>
      <c r="BD2" s="1115"/>
      <c r="BE2" s="1115"/>
      <c r="BF2" s="1115"/>
      <c r="BG2" s="1115"/>
      <c r="BH2" s="1115"/>
      <c r="BI2" s="1115"/>
      <c r="BJ2" s="86"/>
      <c r="BK2" s="86"/>
      <c r="BL2" s="86"/>
      <c r="BM2" s="86"/>
      <c r="BN2" s="86"/>
      <c r="BO2" s="86"/>
      <c r="BP2" s="86"/>
      <c r="BQ2" s="86"/>
      <c r="BR2" s="86"/>
      <c r="BS2" s="86"/>
      <c r="BT2" s="86"/>
      <c r="BU2" s="86"/>
      <c r="BV2" s="86"/>
      <c r="BW2" s="86"/>
      <c r="BX2" s="86"/>
      <c r="BY2" s="86"/>
      <c r="BZ2" s="86"/>
      <c r="CA2" s="86"/>
      <c r="CB2" s="86"/>
      <c r="CC2" s="86"/>
      <c r="CD2" s="86"/>
      <c r="CE2" s="86"/>
      <c r="CF2" s="86"/>
      <c r="CG2" s="86"/>
      <c r="CH2" s="86"/>
      <c r="CI2" s="86"/>
      <c r="CJ2" s="86"/>
      <c r="CK2" s="86"/>
      <c r="CL2" s="86"/>
      <c r="CM2" s="86"/>
      <c r="CN2" s="86"/>
      <c r="CO2" s="86"/>
      <c r="CP2" s="86"/>
      <c r="CQ2" s="86"/>
      <c r="CR2" s="86"/>
      <c r="CS2" s="86"/>
      <c r="CT2" s="86"/>
      <c r="CU2" s="86"/>
      <c r="CV2" s="86"/>
      <c r="CW2" s="86"/>
      <c r="CX2" s="86"/>
      <c r="CY2" s="86"/>
      <c r="CZ2" s="86"/>
      <c r="DA2" s="86"/>
      <c r="DB2" s="86"/>
      <c r="DC2" s="86"/>
      <c r="DD2" s="86"/>
      <c r="DE2" s="86"/>
      <c r="DF2" s="86"/>
      <c r="DG2" s="86"/>
      <c r="DH2" s="86"/>
      <c r="DI2" s="86"/>
      <c r="DJ2" s="1116" t="s">
        <v>298</v>
      </c>
      <c r="DK2" s="1117"/>
      <c r="DL2" s="1117"/>
      <c r="DM2" s="1117"/>
      <c r="DN2" s="1117"/>
      <c r="DO2" s="1118"/>
      <c r="DP2" s="86"/>
      <c r="DQ2" s="1116" t="s">
        <v>299</v>
      </c>
      <c r="DR2" s="1117"/>
      <c r="DS2" s="1117"/>
      <c r="DT2" s="1117"/>
      <c r="DU2" s="1117"/>
      <c r="DV2" s="1117"/>
      <c r="DW2" s="1117"/>
      <c r="DX2" s="1117"/>
      <c r="DY2" s="1117"/>
      <c r="DZ2" s="1118"/>
      <c r="EA2" s="88"/>
    </row>
    <row r="3" spans="1:131" ht="11.25" customHeight="1" x14ac:dyDescent="0.2">
      <c r="A3" s="86"/>
      <c r="B3" s="86"/>
      <c r="C3" s="86"/>
      <c r="D3" s="86"/>
      <c r="E3" s="86"/>
      <c r="F3" s="86"/>
      <c r="G3" s="86"/>
      <c r="H3" s="86"/>
      <c r="I3" s="86"/>
      <c r="J3" s="86"/>
      <c r="K3" s="86"/>
      <c r="L3" s="86"/>
      <c r="M3" s="86"/>
      <c r="N3" s="86"/>
      <c r="O3" s="86"/>
      <c r="P3" s="86"/>
      <c r="Q3" s="86"/>
      <c r="R3" s="86"/>
      <c r="S3" s="86"/>
      <c r="T3" s="86"/>
      <c r="U3" s="86"/>
      <c r="V3" s="86"/>
      <c r="W3" s="86"/>
      <c r="X3" s="86"/>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c r="CG3" s="86"/>
      <c r="CH3" s="86"/>
      <c r="CI3" s="86"/>
      <c r="CJ3" s="86"/>
      <c r="CK3" s="86"/>
      <c r="CL3" s="86"/>
      <c r="CM3" s="86"/>
      <c r="CN3" s="86"/>
      <c r="CO3" s="86"/>
      <c r="CP3" s="86"/>
      <c r="CQ3" s="86"/>
      <c r="CR3" s="86"/>
      <c r="CS3" s="86"/>
      <c r="CT3" s="86"/>
      <c r="CU3" s="86"/>
      <c r="CV3" s="86"/>
      <c r="CW3" s="86"/>
      <c r="CX3" s="86"/>
      <c r="CY3" s="86"/>
      <c r="CZ3" s="86"/>
      <c r="DA3" s="86"/>
      <c r="DB3" s="86"/>
      <c r="DC3" s="86"/>
      <c r="DD3" s="86"/>
      <c r="DE3" s="86"/>
      <c r="DF3" s="86"/>
      <c r="DG3" s="86"/>
      <c r="DH3" s="86"/>
      <c r="DI3" s="86"/>
      <c r="DJ3" s="86"/>
      <c r="DK3" s="86"/>
      <c r="DL3" s="86"/>
      <c r="DM3" s="86"/>
      <c r="DN3" s="86"/>
      <c r="DO3" s="86"/>
      <c r="DP3" s="86"/>
      <c r="DQ3" s="86"/>
      <c r="DR3" s="86"/>
      <c r="DS3" s="86"/>
      <c r="DT3" s="86"/>
      <c r="DU3" s="86"/>
      <c r="DV3" s="86"/>
      <c r="DW3" s="86"/>
      <c r="DX3" s="86"/>
      <c r="DY3" s="86"/>
      <c r="DZ3" s="86"/>
      <c r="EA3" s="88"/>
    </row>
    <row r="4" spans="1:131" s="94" customFormat="1" ht="26.25" customHeight="1" thickBot="1" x14ac:dyDescent="0.25">
      <c r="A4" s="1066" t="s">
        <v>300</v>
      </c>
      <c r="B4" s="1066"/>
      <c r="C4" s="1066"/>
      <c r="D4" s="1066"/>
      <c r="E4" s="1066"/>
      <c r="F4" s="1066"/>
      <c r="G4" s="1066"/>
      <c r="H4" s="1066"/>
      <c r="I4" s="1066"/>
      <c r="J4" s="1066"/>
      <c r="K4" s="1066"/>
      <c r="L4" s="1066"/>
      <c r="M4" s="1066"/>
      <c r="N4" s="1066"/>
      <c r="O4" s="1066"/>
      <c r="P4" s="1066"/>
      <c r="Q4" s="1066"/>
      <c r="R4" s="1066"/>
      <c r="S4" s="1066"/>
      <c r="T4" s="1066"/>
      <c r="U4" s="1066"/>
      <c r="V4" s="1066"/>
      <c r="W4" s="1066"/>
      <c r="X4" s="1066"/>
      <c r="Y4" s="1066"/>
      <c r="Z4" s="1066"/>
      <c r="AA4" s="1066"/>
      <c r="AB4" s="1066"/>
      <c r="AC4" s="1066"/>
      <c r="AD4" s="1066"/>
      <c r="AE4" s="1066"/>
      <c r="AF4" s="1066"/>
      <c r="AG4" s="1066"/>
      <c r="AH4" s="1066"/>
      <c r="AI4" s="1066"/>
      <c r="AJ4" s="1066"/>
      <c r="AK4" s="1066"/>
      <c r="AL4" s="1066"/>
      <c r="AM4" s="1066"/>
      <c r="AN4" s="1066"/>
      <c r="AO4" s="1066"/>
      <c r="AP4" s="1066"/>
      <c r="AQ4" s="1066"/>
      <c r="AR4" s="1066"/>
      <c r="AS4" s="1066"/>
      <c r="AT4" s="1066"/>
      <c r="AU4" s="1066"/>
      <c r="AV4" s="1066"/>
      <c r="AW4" s="1066"/>
      <c r="AX4" s="1066"/>
      <c r="AY4" s="1066"/>
      <c r="AZ4" s="90"/>
      <c r="BA4" s="90"/>
      <c r="BB4" s="90"/>
      <c r="BC4" s="90"/>
      <c r="BD4" s="90"/>
      <c r="BE4" s="91"/>
      <c r="BF4" s="91"/>
      <c r="BG4" s="91"/>
      <c r="BH4" s="91"/>
      <c r="BI4" s="91"/>
      <c r="BJ4" s="91"/>
      <c r="BK4" s="91"/>
      <c r="BL4" s="91"/>
      <c r="BM4" s="91"/>
      <c r="BN4" s="91"/>
      <c r="BO4" s="91"/>
      <c r="BP4" s="91"/>
      <c r="BQ4" s="738" t="s">
        <v>301</v>
      </c>
      <c r="BR4" s="738"/>
      <c r="BS4" s="738"/>
      <c r="BT4" s="738"/>
      <c r="BU4" s="738"/>
      <c r="BV4" s="738"/>
      <c r="BW4" s="738"/>
      <c r="BX4" s="738"/>
      <c r="BY4" s="738"/>
      <c r="BZ4" s="738"/>
      <c r="CA4" s="738"/>
      <c r="CB4" s="738"/>
      <c r="CC4" s="738"/>
      <c r="CD4" s="738"/>
      <c r="CE4" s="738"/>
      <c r="CF4" s="738"/>
      <c r="CG4" s="738"/>
      <c r="CH4" s="738"/>
      <c r="CI4" s="738"/>
      <c r="CJ4" s="738"/>
      <c r="CK4" s="738"/>
      <c r="CL4" s="738"/>
      <c r="CM4" s="738"/>
      <c r="CN4" s="738"/>
      <c r="CO4" s="738"/>
      <c r="CP4" s="738"/>
      <c r="CQ4" s="738"/>
      <c r="CR4" s="738"/>
      <c r="CS4" s="738"/>
      <c r="CT4" s="738"/>
      <c r="CU4" s="738"/>
      <c r="CV4" s="738"/>
      <c r="CW4" s="738"/>
      <c r="CX4" s="738"/>
      <c r="CY4" s="738"/>
      <c r="CZ4" s="738"/>
      <c r="DA4" s="738"/>
      <c r="DB4" s="738"/>
      <c r="DC4" s="738"/>
      <c r="DD4" s="738"/>
      <c r="DE4" s="738"/>
      <c r="DF4" s="738"/>
      <c r="DG4" s="738"/>
      <c r="DH4" s="738"/>
      <c r="DI4" s="738"/>
      <c r="DJ4" s="738"/>
      <c r="DK4" s="738"/>
      <c r="DL4" s="738"/>
      <c r="DM4" s="738"/>
      <c r="DN4" s="738"/>
      <c r="DO4" s="738"/>
      <c r="DP4" s="738"/>
      <c r="DQ4" s="738"/>
      <c r="DR4" s="738"/>
      <c r="DS4" s="738"/>
      <c r="DT4" s="738"/>
      <c r="DU4" s="738"/>
      <c r="DV4" s="738"/>
      <c r="DW4" s="738"/>
      <c r="DX4" s="738"/>
      <c r="DY4" s="738"/>
      <c r="DZ4" s="738"/>
      <c r="EA4" s="93"/>
    </row>
    <row r="5" spans="1:131" s="94" customFormat="1" ht="26.25" customHeight="1" x14ac:dyDescent="0.2">
      <c r="A5" s="1010" t="s">
        <v>302</v>
      </c>
      <c r="B5" s="1011"/>
      <c r="C5" s="1011"/>
      <c r="D5" s="1011"/>
      <c r="E5" s="1011"/>
      <c r="F5" s="1011"/>
      <c r="G5" s="1011"/>
      <c r="H5" s="1011"/>
      <c r="I5" s="1011"/>
      <c r="J5" s="1011"/>
      <c r="K5" s="1011"/>
      <c r="L5" s="1011"/>
      <c r="M5" s="1011"/>
      <c r="N5" s="1011"/>
      <c r="O5" s="1011"/>
      <c r="P5" s="1012"/>
      <c r="Q5" s="996" t="s">
        <v>303</v>
      </c>
      <c r="R5" s="997"/>
      <c r="S5" s="997"/>
      <c r="T5" s="997"/>
      <c r="U5" s="998"/>
      <c r="V5" s="996" t="s">
        <v>304</v>
      </c>
      <c r="W5" s="997"/>
      <c r="X5" s="997"/>
      <c r="Y5" s="997"/>
      <c r="Z5" s="998"/>
      <c r="AA5" s="996" t="s">
        <v>305</v>
      </c>
      <c r="AB5" s="997"/>
      <c r="AC5" s="997"/>
      <c r="AD5" s="997"/>
      <c r="AE5" s="997"/>
      <c r="AF5" s="1119" t="s">
        <v>306</v>
      </c>
      <c r="AG5" s="997"/>
      <c r="AH5" s="997"/>
      <c r="AI5" s="997"/>
      <c r="AJ5" s="1002"/>
      <c r="AK5" s="997" t="s">
        <v>307</v>
      </c>
      <c r="AL5" s="997"/>
      <c r="AM5" s="997"/>
      <c r="AN5" s="997"/>
      <c r="AO5" s="998"/>
      <c r="AP5" s="996" t="s">
        <v>308</v>
      </c>
      <c r="AQ5" s="997"/>
      <c r="AR5" s="997"/>
      <c r="AS5" s="997"/>
      <c r="AT5" s="998"/>
      <c r="AU5" s="996" t="s">
        <v>309</v>
      </c>
      <c r="AV5" s="997"/>
      <c r="AW5" s="997"/>
      <c r="AX5" s="997"/>
      <c r="AY5" s="1002"/>
      <c r="AZ5" s="90"/>
      <c r="BA5" s="90"/>
      <c r="BB5" s="90"/>
      <c r="BC5" s="90"/>
      <c r="BD5" s="90"/>
      <c r="BE5" s="91"/>
      <c r="BF5" s="91"/>
      <c r="BG5" s="91"/>
      <c r="BH5" s="91"/>
      <c r="BI5" s="91"/>
      <c r="BJ5" s="91"/>
      <c r="BK5" s="91"/>
      <c r="BL5" s="91"/>
      <c r="BM5" s="91"/>
      <c r="BN5" s="91"/>
      <c r="BO5" s="91"/>
      <c r="BP5" s="91"/>
      <c r="BQ5" s="1010" t="s">
        <v>310</v>
      </c>
      <c r="BR5" s="1011"/>
      <c r="BS5" s="1011"/>
      <c r="BT5" s="1011"/>
      <c r="BU5" s="1011"/>
      <c r="BV5" s="1011"/>
      <c r="BW5" s="1011"/>
      <c r="BX5" s="1011"/>
      <c r="BY5" s="1011"/>
      <c r="BZ5" s="1011"/>
      <c r="CA5" s="1011"/>
      <c r="CB5" s="1011"/>
      <c r="CC5" s="1011"/>
      <c r="CD5" s="1011"/>
      <c r="CE5" s="1011"/>
      <c r="CF5" s="1011"/>
      <c r="CG5" s="1012"/>
      <c r="CH5" s="996" t="s">
        <v>311</v>
      </c>
      <c r="CI5" s="997"/>
      <c r="CJ5" s="997"/>
      <c r="CK5" s="997"/>
      <c r="CL5" s="998"/>
      <c r="CM5" s="996" t="s">
        <v>312</v>
      </c>
      <c r="CN5" s="997"/>
      <c r="CO5" s="997"/>
      <c r="CP5" s="997"/>
      <c r="CQ5" s="998"/>
      <c r="CR5" s="996" t="s">
        <v>313</v>
      </c>
      <c r="CS5" s="997"/>
      <c r="CT5" s="997"/>
      <c r="CU5" s="997"/>
      <c r="CV5" s="998"/>
      <c r="CW5" s="996" t="s">
        <v>314</v>
      </c>
      <c r="CX5" s="997"/>
      <c r="CY5" s="997"/>
      <c r="CZ5" s="997"/>
      <c r="DA5" s="998"/>
      <c r="DB5" s="996" t="s">
        <v>315</v>
      </c>
      <c r="DC5" s="997"/>
      <c r="DD5" s="997"/>
      <c r="DE5" s="997"/>
      <c r="DF5" s="998"/>
      <c r="DG5" s="1109" t="s">
        <v>316</v>
      </c>
      <c r="DH5" s="1110"/>
      <c r="DI5" s="1110"/>
      <c r="DJ5" s="1110"/>
      <c r="DK5" s="1111"/>
      <c r="DL5" s="1109" t="s">
        <v>317</v>
      </c>
      <c r="DM5" s="1110"/>
      <c r="DN5" s="1110"/>
      <c r="DO5" s="1110"/>
      <c r="DP5" s="1111"/>
      <c r="DQ5" s="996" t="s">
        <v>318</v>
      </c>
      <c r="DR5" s="997"/>
      <c r="DS5" s="997"/>
      <c r="DT5" s="997"/>
      <c r="DU5" s="998"/>
      <c r="DV5" s="996" t="s">
        <v>309</v>
      </c>
      <c r="DW5" s="997"/>
      <c r="DX5" s="997"/>
      <c r="DY5" s="997"/>
      <c r="DZ5" s="1002"/>
      <c r="EA5" s="93"/>
    </row>
    <row r="6" spans="1:131" s="94" customFormat="1" ht="26.25" customHeight="1" thickBot="1" x14ac:dyDescent="0.25">
      <c r="A6" s="1013"/>
      <c r="B6" s="1014"/>
      <c r="C6" s="1014"/>
      <c r="D6" s="1014"/>
      <c r="E6" s="1014"/>
      <c r="F6" s="1014"/>
      <c r="G6" s="1014"/>
      <c r="H6" s="1014"/>
      <c r="I6" s="1014"/>
      <c r="J6" s="1014"/>
      <c r="K6" s="1014"/>
      <c r="L6" s="1014"/>
      <c r="M6" s="1014"/>
      <c r="N6" s="1014"/>
      <c r="O6" s="1014"/>
      <c r="P6" s="1015"/>
      <c r="Q6" s="999"/>
      <c r="R6" s="1000"/>
      <c r="S6" s="1000"/>
      <c r="T6" s="1000"/>
      <c r="U6" s="1001"/>
      <c r="V6" s="999"/>
      <c r="W6" s="1000"/>
      <c r="X6" s="1000"/>
      <c r="Y6" s="1000"/>
      <c r="Z6" s="1001"/>
      <c r="AA6" s="999"/>
      <c r="AB6" s="1000"/>
      <c r="AC6" s="1000"/>
      <c r="AD6" s="1000"/>
      <c r="AE6" s="1000"/>
      <c r="AF6" s="1120"/>
      <c r="AG6" s="1000"/>
      <c r="AH6" s="1000"/>
      <c r="AI6" s="1000"/>
      <c r="AJ6" s="1003"/>
      <c r="AK6" s="1000"/>
      <c r="AL6" s="1000"/>
      <c r="AM6" s="1000"/>
      <c r="AN6" s="1000"/>
      <c r="AO6" s="1001"/>
      <c r="AP6" s="999"/>
      <c r="AQ6" s="1000"/>
      <c r="AR6" s="1000"/>
      <c r="AS6" s="1000"/>
      <c r="AT6" s="1001"/>
      <c r="AU6" s="999"/>
      <c r="AV6" s="1000"/>
      <c r="AW6" s="1000"/>
      <c r="AX6" s="1000"/>
      <c r="AY6" s="1003"/>
      <c r="AZ6" s="90"/>
      <c r="BA6" s="90"/>
      <c r="BB6" s="90"/>
      <c r="BC6" s="90"/>
      <c r="BD6" s="90"/>
      <c r="BE6" s="91"/>
      <c r="BF6" s="91"/>
      <c r="BG6" s="91"/>
      <c r="BH6" s="91"/>
      <c r="BI6" s="91"/>
      <c r="BJ6" s="91"/>
      <c r="BK6" s="91"/>
      <c r="BL6" s="91"/>
      <c r="BM6" s="91"/>
      <c r="BN6" s="91"/>
      <c r="BO6" s="91"/>
      <c r="BP6" s="91"/>
      <c r="BQ6" s="1013"/>
      <c r="BR6" s="1014"/>
      <c r="BS6" s="1014"/>
      <c r="BT6" s="1014"/>
      <c r="BU6" s="1014"/>
      <c r="BV6" s="1014"/>
      <c r="BW6" s="1014"/>
      <c r="BX6" s="1014"/>
      <c r="BY6" s="1014"/>
      <c r="BZ6" s="1014"/>
      <c r="CA6" s="1014"/>
      <c r="CB6" s="1014"/>
      <c r="CC6" s="1014"/>
      <c r="CD6" s="1014"/>
      <c r="CE6" s="1014"/>
      <c r="CF6" s="1014"/>
      <c r="CG6" s="1015"/>
      <c r="CH6" s="999"/>
      <c r="CI6" s="1000"/>
      <c r="CJ6" s="1000"/>
      <c r="CK6" s="1000"/>
      <c r="CL6" s="1001"/>
      <c r="CM6" s="999"/>
      <c r="CN6" s="1000"/>
      <c r="CO6" s="1000"/>
      <c r="CP6" s="1000"/>
      <c r="CQ6" s="1001"/>
      <c r="CR6" s="999"/>
      <c r="CS6" s="1000"/>
      <c r="CT6" s="1000"/>
      <c r="CU6" s="1000"/>
      <c r="CV6" s="1001"/>
      <c r="CW6" s="999"/>
      <c r="CX6" s="1000"/>
      <c r="CY6" s="1000"/>
      <c r="CZ6" s="1000"/>
      <c r="DA6" s="1001"/>
      <c r="DB6" s="999"/>
      <c r="DC6" s="1000"/>
      <c r="DD6" s="1000"/>
      <c r="DE6" s="1000"/>
      <c r="DF6" s="1001"/>
      <c r="DG6" s="1112"/>
      <c r="DH6" s="1113"/>
      <c r="DI6" s="1113"/>
      <c r="DJ6" s="1113"/>
      <c r="DK6" s="1114"/>
      <c r="DL6" s="1112"/>
      <c r="DM6" s="1113"/>
      <c r="DN6" s="1113"/>
      <c r="DO6" s="1113"/>
      <c r="DP6" s="1114"/>
      <c r="DQ6" s="999"/>
      <c r="DR6" s="1000"/>
      <c r="DS6" s="1000"/>
      <c r="DT6" s="1000"/>
      <c r="DU6" s="1001"/>
      <c r="DV6" s="999"/>
      <c r="DW6" s="1000"/>
      <c r="DX6" s="1000"/>
      <c r="DY6" s="1000"/>
      <c r="DZ6" s="1003"/>
      <c r="EA6" s="93"/>
    </row>
    <row r="7" spans="1:131" s="94" customFormat="1" ht="26.25" customHeight="1" thickTop="1" x14ac:dyDescent="0.2">
      <c r="A7" s="95">
        <v>1</v>
      </c>
      <c r="B7" s="1051" t="s">
        <v>319</v>
      </c>
      <c r="C7" s="1052"/>
      <c r="D7" s="1052"/>
      <c r="E7" s="1052"/>
      <c r="F7" s="1052"/>
      <c r="G7" s="1052"/>
      <c r="H7" s="1052"/>
      <c r="I7" s="1052"/>
      <c r="J7" s="1052"/>
      <c r="K7" s="1052"/>
      <c r="L7" s="1052"/>
      <c r="M7" s="1052"/>
      <c r="N7" s="1052"/>
      <c r="O7" s="1052"/>
      <c r="P7" s="1053"/>
      <c r="Q7" s="1098">
        <v>43164</v>
      </c>
      <c r="R7" s="1099"/>
      <c r="S7" s="1099"/>
      <c r="T7" s="1099"/>
      <c r="U7" s="1099"/>
      <c r="V7" s="1099">
        <v>39819</v>
      </c>
      <c r="W7" s="1099"/>
      <c r="X7" s="1099"/>
      <c r="Y7" s="1099"/>
      <c r="Z7" s="1099"/>
      <c r="AA7" s="1099">
        <v>3346</v>
      </c>
      <c r="AB7" s="1099"/>
      <c r="AC7" s="1099"/>
      <c r="AD7" s="1099"/>
      <c r="AE7" s="1100"/>
      <c r="AF7" s="1101">
        <v>2987</v>
      </c>
      <c r="AG7" s="1102"/>
      <c r="AH7" s="1102"/>
      <c r="AI7" s="1102"/>
      <c r="AJ7" s="1103"/>
      <c r="AK7" s="1104">
        <v>97</v>
      </c>
      <c r="AL7" s="1105"/>
      <c r="AM7" s="1105"/>
      <c r="AN7" s="1105"/>
      <c r="AO7" s="1105"/>
      <c r="AP7" s="1105">
        <v>32353</v>
      </c>
      <c r="AQ7" s="1105"/>
      <c r="AR7" s="1105"/>
      <c r="AS7" s="1105"/>
      <c r="AT7" s="1105"/>
      <c r="AU7" s="1106"/>
      <c r="AV7" s="1106"/>
      <c r="AW7" s="1106"/>
      <c r="AX7" s="1106"/>
      <c r="AY7" s="1107"/>
      <c r="AZ7" s="90"/>
      <c r="BA7" s="90"/>
      <c r="BB7" s="90"/>
      <c r="BC7" s="90"/>
      <c r="BD7" s="90"/>
      <c r="BE7" s="91"/>
      <c r="BF7" s="91"/>
      <c r="BG7" s="91"/>
      <c r="BH7" s="91"/>
      <c r="BI7" s="91"/>
      <c r="BJ7" s="91"/>
      <c r="BK7" s="91"/>
      <c r="BL7" s="91"/>
      <c r="BM7" s="91"/>
      <c r="BN7" s="91"/>
      <c r="BO7" s="91"/>
      <c r="BP7" s="91"/>
      <c r="BQ7" s="95">
        <v>1</v>
      </c>
      <c r="BR7" s="96"/>
      <c r="BS7" s="1095" t="s">
        <v>320</v>
      </c>
      <c r="BT7" s="1096"/>
      <c r="BU7" s="1096"/>
      <c r="BV7" s="1096"/>
      <c r="BW7" s="1096"/>
      <c r="BX7" s="1096"/>
      <c r="BY7" s="1096"/>
      <c r="BZ7" s="1096"/>
      <c r="CA7" s="1096"/>
      <c r="CB7" s="1096"/>
      <c r="CC7" s="1096"/>
      <c r="CD7" s="1096"/>
      <c r="CE7" s="1096"/>
      <c r="CF7" s="1096"/>
      <c r="CG7" s="1108"/>
      <c r="CH7" s="1092">
        <v>2</v>
      </c>
      <c r="CI7" s="1093"/>
      <c r="CJ7" s="1093"/>
      <c r="CK7" s="1093"/>
      <c r="CL7" s="1094"/>
      <c r="CM7" s="1092">
        <v>108</v>
      </c>
      <c r="CN7" s="1093"/>
      <c r="CO7" s="1093"/>
      <c r="CP7" s="1093"/>
      <c r="CQ7" s="1094"/>
      <c r="CR7" s="1092">
        <v>100</v>
      </c>
      <c r="CS7" s="1093"/>
      <c r="CT7" s="1093"/>
      <c r="CU7" s="1093"/>
      <c r="CV7" s="1094"/>
      <c r="CW7" s="1092">
        <v>7</v>
      </c>
      <c r="CX7" s="1093"/>
      <c r="CY7" s="1093"/>
      <c r="CZ7" s="1093"/>
      <c r="DA7" s="1094"/>
      <c r="DB7" s="1092" t="s">
        <v>321</v>
      </c>
      <c r="DC7" s="1093"/>
      <c r="DD7" s="1093"/>
      <c r="DE7" s="1093"/>
      <c r="DF7" s="1094"/>
      <c r="DG7" s="1092" t="s">
        <v>321</v>
      </c>
      <c r="DH7" s="1093"/>
      <c r="DI7" s="1093"/>
      <c r="DJ7" s="1093"/>
      <c r="DK7" s="1094"/>
      <c r="DL7" s="1092" t="s">
        <v>321</v>
      </c>
      <c r="DM7" s="1093"/>
      <c r="DN7" s="1093"/>
      <c r="DO7" s="1093"/>
      <c r="DP7" s="1094"/>
      <c r="DQ7" s="1092" t="s">
        <v>321</v>
      </c>
      <c r="DR7" s="1093"/>
      <c r="DS7" s="1093"/>
      <c r="DT7" s="1093"/>
      <c r="DU7" s="1094"/>
      <c r="DV7" s="1095"/>
      <c r="DW7" s="1096"/>
      <c r="DX7" s="1096"/>
      <c r="DY7" s="1096"/>
      <c r="DZ7" s="1097"/>
      <c r="EA7" s="93"/>
    </row>
    <row r="8" spans="1:131" s="94" customFormat="1" ht="26.25" customHeight="1" x14ac:dyDescent="0.2">
      <c r="A8" s="97">
        <v>2</v>
      </c>
      <c r="B8" s="1037" t="s">
        <v>322</v>
      </c>
      <c r="C8" s="1038"/>
      <c r="D8" s="1038"/>
      <c r="E8" s="1038"/>
      <c r="F8" s="1038"/>
      <c r="G8" s="1038"/>
      <c r="H8" s="1038"/>
      <c r="I8" s="1038"/>
      <c r="J8" s="1038"/>
      <c r="K8" s="1038"/>
      <c r="L8" s="1038"/>
      <c r="M8" s="1038"/>
      <c r="N8" s="1038"/>
      <c r="O8" s="1038"/>
      <c r="P8" s="1039"/>
      <c r="Q8" s="1045">
        <v>219</v>
      </c>
      <c r="R8" s="1046"/>
      <c r="S8" s="1046"/>
      <c r="T8" s="1046"/>
      <c r="U8" s="1046"/>
      <c r="V8" s="1046">
        <v>219</v>
      </c>
      <c r="W8" s="1046"/>
      <c r="X8" s="1046"/>
      <c r="Y8" s="1046"/>
      <c r="Z8" s="1046"/>
      <c r="AA8" s="1047">
        <v>0</v>
      </c>
      <c r="AB8" s="1043"/>
      <c r="AC8" s="1043"/>
      <c r="AD8" s="1043"/>
      <c r="AE8" s="1044"/>
      <c r="AF8" s="1042" t="s">
        <v>64</v>
      </c>
      <c r="AG8" s="1043"/>
      <c r="AH8" s="1043"/>
      <c r="AI8" s="1043"/>
      <c r="AJ8" s="1044"/>
      <c r="AK8" s="1088" t="s">
        <v>323</v>
      </c>
      <c r="AL8" s="1089"/>
      <c r="AM8" s="1089"/>
      <c r="AN8" s="1089"/>
      <c r="AO8" s="1089"/>
      <c r="AP8" s="1089" t="s">
        <v>323</v>
      </c>
      <c r="AQ8" s="1089"/>
      <c r="AR8" s="1089"/>
      <c r="AS8" s="1089"/>
      <c r="AT8" s="1089"/>
      <c r="AU8" s="1090"/>
      <c r="AV8" s="1090"/>
      <c r="AW8" s="1090"/>
      <c r="AX8" s="1090"/>
      <c r="AY8" s="1091"/>
      <c r="AZ8" s="90"/>
      <c r="BA8" s="90"/>
      <c r="BB8" s="90"/>
      <c r="BC8" s="90"/>
      <c r="BD8" s="90"/>
      <c r="BE8" s="91"/>
      <c r="BF8" s="91"/>
      <c r="BG8" s="91"/>
      <c r="BH8" s="91"/>
      <c r="BI8" s="91"/>
      <c r="BJ8" s="91"/>
      <c r="BK8" s="91"/>
      <c r="BL8" s="91"/>
      <c r="BM8" s="91"/>
      <c r="BN8" s="91"/>
      <c r="BO8" s="91"/>
      <c r="BP8" s="91"/>
      <c r="BQ8" s="97">
        <v>2</v>
      </c>
      <c r="BR8" s="98"/>
      <c r="BS8" s="1007" t="s">
        <v>324</v>
      </c>
      <c r="BT8" s="1008"/>
      <c r="BU8" s="1008"/>
      <c r="BV8" s="1008"/>
      <c r="BW8" s="1008"/>
      <c r="BX8" s="1008"/>
      <c r="BY8" s="1008"/>
      <c r="BZ8" s="1008"/>
      <c r="CA8" s="1008"/>
      <c r="CB8" s="1008"/>
      <c r="CC8" s="1008"/>
      <c r="CD8" s="1008"/>
      <c r="CE8" s="1008"/>
      <c r="CF8" s="1008"/>
      <c r="CG8" s="1023"/>
      <c r="CH8" s="1004">
        <v>7</v>
      </c>
      <c r="CI8" s="1005"/>
      <c r="CJ8" s="1005"/>
      <c r="CK8" s="1005"/>
      <c r="CL8" s="1006"/>
      <c r="CM8" s="1004">
        <v>105</v>
      </c>
      <c r="CN8" s="1005"/>
      <c r="CO8" s="1005"/>
      <c r="CP8" s="1005"/>
      <c r="CQ8" s="1006"/>
      <c r="CR8" s="1004">
        <v>28</v>
      </c>
      <c r="CS8" s="1005"/>
      <c r="CT8" s="1005"/>
      <c r="CU8" s="1005"/>
      <c r="CV8" s="1006"/>
      <c r="CW8" s="1004">
        <v>2</v>
      </c>
      <c r="CX8" s="1005"/>
      <c r="CY8" s="1005"/>
      <c r="CZ8" s="1005"/>
      <c r="DA8" s="1006"/>
      <c r="DB8" s="1004" t="s">
        <v>321</v>
      </c>
      <c r="DC8" s="1005"/>
      <c r="DD8" s="1005"/>
      <c r="DE8" s="1005"/>
      <c r="DF8" s="1006"/>
      <c r="DG8" s="1004" t="s">
        <v>321</v>
      </c>
      <c r="DH8" s="1005"/>
      <c r="DI8" s="1005"/>
      <c r="DJ8" s="1005"/>
      <c r="DK8" s="1006"/>
      <c r="DL8" s="1004" t="s">
        <v>321</v>
      </c>
      <c r="DM8" s="1005"/>
      <c r="DN8" s="1005"/>
      <c r="DO8" s="1005"/>
      <c r="DP8" s="1006"/>
      <c r="DQ8" s="1004" t="s">
        <v>321</v>
      </c>
      <c r="DR8" s="1005"/>
      <c r="DS8" s="1005"/>
      <c r="DT8" s="1005"/>
      <c r="DU8" s="1006"/>
      <c r="DV8" s="1007"/>
      <c r="DW8" s="1008"/>
      <c r="DX8" s="1008"/>
      <c r="DY8" s="1008"/>
      <c r="DZ8" s="1009"/>
      <c r="EA8" s="93"/>
    </row>
    <row r="9" spans="1:131" s="94" customFormat="1" ht="26.25" customHeight="1" x14ac:dyDescent="0.2">
      <c r="A9" s="97">
        <v>3</v>
      </c>
      <c r="B9" s="1037" t="s">
        <v>325</v>
      </c>
      <c r="C9" s="1038"/>
      <c r="D9" s="1038"/>
      <c r="E9" s="1038"/>
      <c r="F9" s="1038"/>
      <c r="G9" s="1038"/>
      <c r="H9" s="1038"/>
      <c r="I9" s="1038"/>
      <c r="J9" s="1038"/>
      <c r="K9" s="1038"/>
      <c r="L9" s="1038"/>
      <c r="M9" s="1038"/>
      <c r="N9" s="1038"/>
      <c r="O9" s="1038"/>
      <c r="P9" s="1039"/>
      <c r="Q9" s="1045">
        <v>490</v>
      </c>
      <c r="R9" s="1046"/>
      <c r="S9" s="1046"/>
      <c r="T9" s="1046"/>
      <c r="U9" s="1046"/>
      <c r="V9" s="1046">
        <v>479</v>
      </c>
      <c r="W9" s="1046"/>
      <c r="X9" s="1046"/>
      <c r="Y9" s="1046"/>
      <c r="Z9" s="1046"/>
      <c r="AA9" s="1047">
        <v>12</v>
      </c>
      <c r="AB9" s="1043"/>
      <c r="AC9" s="1043"/>
      <c r="AD9" s="1043"/>
      <c r="AE9" s="1044"/>
      <c r="AF9" s="1042">
        <v>12</v>
      </c>
      <c r="AG9" s="1043"/>
      <c r="AH9" s="1043"/>
      <c r="AI9" s="1043"/>
      <c r="AJ9" s="1044"/>
      <c r="AK9" s="1088" t="s">
        <v>323</v>
      </c>
      <c r="AL9" s="1089"/>
      <c r="AM9" s="1089"/>
      <c r="AN9" s="1089"/>
      <c r="AO9" s="1089"/>
      <c r="AP9" s="1089">
        <v>285</v>
      </c>
      <c r="AQ9" s="1089"/>
      <c r="AR9" s="1089"/>
      <c r="AS9" s="1089"/>
      <c r="AT9" s="1089"/>
      <c r="AU9" s="1090"/>
      <c r="AV9" s="1090"/>
      <c r="AW9" s="1090"/>
      <c r="AX9" s="1090"/>
      <c r="AY9" s="1091"/>
      <c r="AZ9" s="90"/>
      <c r="BA9" s="90"/>
      <c r="BB9" s="90"/>
      <c r="BC9" s="90"/>
      <c r="BD9" s="90"/>
      <c r="BE9" s="91"/>
      <c r="BF9" s="91"/>
      <c r="BG9" s="91"/>
      <c r="BH9" s="91"/>
      <c r="BI9" s="91"/>
      <c r="BJ9" s="91"/>
      <c r="BK9" s="91"/>
      <c r="BL9" s="91"/>
      <c r="BM9" s="91"/>
      <c r="BN9" s="91"/>
      <c r="BO9" s="91"/>
      <c r="BP9" s="91"/>
      <c r="BQ9" s="97">
        <v>3</v>
      </c>
      <c r="BR9" s="98"/>
      <c r="BS9" s="1007"/>
      <c r="BT9" s="1008"/>
      <c r="BU9" s="1008"/>
      <c r="BV9" s="1008"/>
      <c r="BW9" s="1008"/>
      <c r="BX9" s="1008"/>
      <c r="BY9" s="1008"/>
      <c r="BZ9" s="1008"/>
      <c r="CA9" s="1008"/>
      <c r="CB9" s="1008"/>
      <c r="CC9" s="1008"/>
      <c r="CD9" s="1008"/>
      <c r="CE9" s="1008"/>
      <c r="CF9" s="1008"/>
      <c r="CG9" s="1023"/>
      <c r="CH9" s="1004"/>
      <c r="CI9" s="1005"/>
      <c r="CJ9" s="1005"/>
      <c r="CK9" s="1005"/>
      <c r="CL9" s="1006"/>
      <c r="CM9" s="1004"/>
      <c r="CN9" s="1005"/>
      <c r="CO9" s="1005"/>
      <c r="CP9" s="1005"/>
      <c r="CQ9" s="1006"/>
      <c r="CR9" s="1004"/>
      <c r="CS9" s="1005"/>
      <c r="CT9" s="1005"/>
      <c r="CU9" s="1005"/>
      <c r="CV9" s="1006"/>
      <c r="CW9" s="1004"/>
      <c r="CX9" s="1005"/>
      <c r="CY9" s="1005"/>
      <c r="CZ9" s="1005"/>
      <c r="DA9" s="1006"/>
      <c r="DB9" s="1004"/>
      <c r="DC9" s="1005"/>
      <c r="DD9" s="1005"/>
      <c r="DE9" s="1005"/>
      <c r="DF9" s="1006"/>
      <c r="DG9" s="1004"/>
      <c r="DH9" s="1005"/>
      <c r="DI9" s="1005"/>
      <c r="DJ9" s="1005"/>
      <c r="DK9" s="1006"/>
      <c r="DL9" s="1004"/>
      <c r="DM9" s="1005"/>
      <c r="DN9" s="1005"/>
      <c r="DO9" s="1005"/>
      <c r="DP9" s="1006"/>
      <c r="DQ9" s="1004"/>
      <c r="DR9" s="1005"/>
      <c r="DS9" s="1005"/>
      <c r="DT9" s="1005"/>
      <c r="DU9" s="1006"/>
      <c r="DV9" s="1007"/>
      <c r="DW9" s="1008"/>
      <c r="DX9" s="1008"/>
      <c r="DY9" s="1008"/>
      <c r="DZ9" s="1009"/>
      <c r="EA9" s="93"/>
    </row>
    <row r="10" spans="1:131" s="94" customFormat="1" ht="26.25" customHeight="1" x14ac:dyDescent="0.2">
      <c r="A10" s="97">
        <v>4</v>
      </c>
      <c r="B10" s="1037" t="s">
        <v>326</v>
      </c>
      <c r="C10" s="1038"/>
      <c r="D10" s="1038"/>
      <c r="E10" s="1038"/>
      <c r="F10" s="1038"/>
      <c r="G10" s="1038"/>
      <c r="H10" s="1038"/>
      <c r="I10" s="1038"/>
      <c r="J10" s="1038"/>
      <c r="K10" s="1038"/>
      <c r="L10" s="1038"/>
      <c r="M10" s="1038"/>
      <c r="N10" s="1038"/>
      <c r="O10" s="1038"/>
      <c r="P10" s="1039"/>
      <c r="Q10" s="1045">
        <v>128</v>
      </c>
      <c r="R10" s="1046"/>
      <c r="S10" s="1046"/>
      <c r="T10" s="1046"/>
      <c r="U10" s="1046"/>
      <c r="V10" s="1046">
        <v>103</v>
      </c>
      <c r="W10" s="1046"/>
      <c r="X10" s="1046"/>
      <c r="Y10" s="1046"/>
      <c r="Z10" s="1046"/>
      <c r="AA10" s="1047">
        <v>24</v>
      </c>
      <c r="AB10" s="1043"/>
      <c r="AC10" s="1043"/>
      <c r="AD10" s="1043"/>
      <c r="AE10" s="1044"/>
      <c r="AF10" s="1042" t="s">
        <v>64</v>
      </c>
      <c r="AG10" s="1043"/>
      <c r="AH10" s="1043"/>
      <c r="AI10" s="1043"/>
      <c r="AJ10" s="1044"/>
      <c r="AK10" s="1088" t="s">
        <v>323</v>
      </c>
      <c r="AL10" s="1089"/>
      <c r="AM10" s="1089"/>
      <c r="AN10" s="1089"/>
      <c r="AO10" s="1089"/>
      <c r="AP10" s="1089">
        <v>110</v>
      </c>
      <c r="AQ10" s="1089"/>
      <c r="AR10" s="1089"/>
      <c r="AS10" s="1089"/>
      <c r="AT10" s="1089"/>
      <c r="AU10" s="1090"/>
      <c r="AV10" s="1090"/>
      <c r="AW10" s="1090"/>
      <c r="AX10" s="1090"/>
      <c r="AY10" s="1091"/>
      <c r="AZ10" s="90"/>
      <c r="BA10" s="90"/>
      <c r="BB10" s="90"/>
      <c r="BC10" s="90"/>
      <c r="BD10" s="90"/>
      <c r="BE10" s="91"/>
      <c r="BF10" s="91"/>
      <c r="BG10" s="91"/>
      <c r="BH10" s="91"/>
      <c r="BI10" s="91"/>
      <c r="BJ10" s="91"/>
      <c r="BK10" s="91"/>
      <c r="BL10" s="91"/>
      <c r="BM10" s="91"/>
      <c r="BN10" s="91"/>
      <c r="BO10" s="91"/>
      <c r="BP10" s="91"/>
      <c r="BQ10" s="97">
        <v>4</v>
      </c>
      <c r="BR10" s="98"/>
      <c r="BS10" s="1007"/>
      <c r="BT10" s="1008"/>
      <c r="BU10" s="1008"/>
      <c r="BV10" s="1008"/>
      <c r="BW10" s="1008"/>
      <c r="BX10" s="1008"/>
      <c r="BY10" s="1008"/>
      <c r="BZ10" s="1008"/>
      <c r="CA10" s="1008"/>
      <c r="CB10" s="1008"/>
      <c r="CC10" s="1008"/>
      <c r="CD10" s="1008"/>
      <c r="CE10" s="1008"/>
      <c r="CF10" s="1008"/>
      <c r="CG10" s="1023"/>
      <c r="CH10" s="1004"/>
      <c r="CI10" s="1005"/>
      <c r="CJ10" s="1005"/>
      <c r="CK10" s="1005"/>
      <c r="CL10" s="1006"/>
      <c r="CM10" s="1004"/>
      <c r="CN10" s="1005"/>
      <c r="CO10" s="1005"/>
      <c r="CP10" s="1005"/>
      <c r="CQ10" s="1006"/>
      <c r="CR10" s="1004"/>
      <c r="CS10" s="1005"/>
      <c r="CT10" s="1005"/>
      <c r="CU10" s="1005"/>
      <c r="CV10" s="1006"/>
      <c r="CW10" s="1004"/>
      <c r="CX10" s="1005"/>
      <c r="CY10" s="1005"/>
      <c r="CZ10" s="1005"/>
      <c r="DA10" s="1006"/>
      <c r="DB10" s="1004"/>
      <c r="DC10" s="1005"/>
      <c r="DD10" s="1005"/>
      <c r="DE10" s="1005"/>
      <c r="DF10" s="1006"/>
      <c r="DG10" s="1004"/>
      <c r="DH10" s="1005"/>
      <c r="DI10" s="1005"/>
      <c r="DJ10" s="1005"/>
      <c r="DK10" s="1006"/>
      <c r="DL10" s="1004"/>
      <c r="DM10" s="1005"/>
      <c r="DN10" s="1005"/>
      <c r="DO10" s="1005"/>
      <c r="DP10" s="1006"/>
      <c r="DQ10" s="1004"/>
      <c r="DR10" s="1005"/>
      <c r="DS10" s="1005"/>
      <c r="DT10" s="1005"/>
      <c r="DU10" s="1006"/>
      <c r="DV10" s="1007"/>
      <c r="DW10" s="1008"/>
      <c r="DX10" s="1008"/>
      <c r="DY10" s="1008"/>
      <c r="DZ10" s="1009"/>
      <c r="EA10" s="93"/>
    </row>
    <row r="11" spans="1:131" s="94" customFormat="1" ht="26.25" customHeight="1" x14ac:dyDescent="0.2">
      <c r="A11" s="97">
        <v>5</v>
      </c>
      <c r="B11" s="1037"/>
      <c r="C11" s="1038"/>
      <c r="D11" s="1038"/>
      <c r="E11" s="1038"/>
      <c r="F11" s="1038"/>
      <c r="G11" s="1038"/>
      <c r="H11" s="1038"/>
      <c r="I11" s="1038"/>
      <c r="J11" s="1038"/>
      <c r="K11" s="1038"/>
      <c r="L11" s="1038"/>
      <c r="M11" s="1038"/>
      <c r="N11" s="1038"/>
      <c r="O11" s="1038"/>
      <c r="P11" s="1039"/>
      <c r="Q11" s="1045"/>
      <c r="R11" s="1046"/>
      <c r="S11" s="1046"/>
      <c r="T11" s="1046"/>
      <c r="U11" s="1046"/>
      <c r="V11" s="1046"/>
      <c r="W11" s="1046"/>
      <c r="X11" s="1046"/>
      <c r="Y11" s="1046"/>
      <c r="Z11" s="1046"/>
      <c r="AA11" s="1046"/>
      <c r="AB11" s="1046"/>
      <c r="AC11" s="1046"/>
      <c r="AD11" s="1046"/>
      <c r="AE11" s="1047"/>
      <c r="AF11" s="1042"/>
      <c r="AG11" s="1043"/>
      <c r="AH11" s="1043"/>
      <c r="AI11" s="1043"/>
      <c r="AJ11" s="1044"/>
      <c r="AK11" s="1088"/>
      <c r="AL11" s="1089"/>
      <c r="AM11" s="1089"/>
      <c r="AN11" s="1089"/>
      <c r="AO11" s="1089"/>
      <c r="AP11" s="1089"/>
      <c r="AQ11" s="1089"/>
      <c r="AR11" s="1089"/>
      <c r="AS11" s="1089"/>
      <c r="AT11" s="1089"/>
      <c r="AU11" s="1090"/>
      <c r="AV11" s="1090"/>
      <c r="AW11" s="1090"/>
      <c r="AX11" s="1090"/>
      <c r="AY11" s="1091"/>
      <c r="AZ11" s="90"/>
      <c r="BA11" s="90"/>
      <c r="BB11" s="90"/>
      <c r="BC11" s="90"/>
      <c r="BD11" s="90"/>
      <c r="BE11" s="91"/>
      <c r="BF11" s="91"/>
      <c r="BG11" s="91"/>
      <c r="BH11" s="91"/>
      <c r="BI11" s="91"/>
      <c r="BJ11" s="91"/>
      <c r="BK11" s="91"/>
      <c r="BL11" s="91"/>
      <c r="BM11" s="91"/>
      <c r="BN11" s="91"/>
      <c r="BO11" s="91"/>
      <c r="BP11" s="91"/>
      <c r="BQ11" s="97">
        <v>5</v>
      </c>
      <c r="BR11" s="98"/>
      <c r="BS11" s="1007"/>
      <c r="BT11" s="1008"/>
      <c r="BU11" s="1008"/>
      <c r="BV11" s="1008"/>
      <c r="BW11" s="1008"/>
      <c r="BX11" s="1008"/>
      <c r="BY11" s="1008"/>
      <c r="BZ11" s="1008"/>
      <c r="CA11" s="1008"/>
      <c r="CB11" s="1008"/>
      <c r="CC11" s="1008"/>
      <c r="CD11" s="1008"/>
      <c r="CE11" s="1008"/>
      <c r="CF11" s="1008"/>
      <c r="CG11" s="1023"/>
      <c r="CH11" s="1004"/>
      <c r="CI11" s="1005"/>
      <c r="CJ11" s="1005"/>
      <c r="CK11" s="1005"/>
      <c r="CL11" s="1006"/>
      <c r="CM11" s="1004"/>
      <c r="CN11" s="1005"/>
      <c r="CO11" s="1005"/>
      <c r="CP11" s="1005"/>
      <c r="CQ11" s="1006"/>
      <c r="CR11" s="1004"/>
      <c r="CS11" s="1005"/>
      <c r="CT11" s="1005"/>
      <c r="CU11" s="1005"/>
      <c r="CV11" s="1006"/>
      <c r="CW11" s="1004"/>
      <c r="CX11" s="1005"/>
      <c r="CY11" s="1005"/>
      <c r="CZ11" s="1005"/>
      <c r="DA11" s="1006"/>
      <c r="DB11" s="1004"/>
      <c r="DC11" s="1005"/>
      <c r="DD11" s="1005"/>
      <c r="DE11" s="1005"/>
      <c r="DF11" s="1006"/>
      <c r="DG11" s="1004"/>
      <c r="DH11" s="1005"/>
      <c r="DI11" s="1005"/>
      <c r="DJ11" s="1005"/>
      <c r="DK11" s="1006"/>
      <c r="DL11" s="1004"/>
      <c r="DM11" s="1005"/>
      <c r="DN11" s="1005"/>
      <c r="DO11" s="1005"/>
      <c r="DP11" s="1006"/>
      <c r="DQ11" s="1004"/>
      <c r="DR11" s="1005"/>
      <c r="DS11" s="1005"/>
      <c r="DT11" s="1005"/>
      <c r="DU11" s="1006"/>
      <c r="DV11" s="1007"/>
      <c r="DW11" s="1008"/>
      <c r="DX11" s="1008"/>
      <c r="DY11" s="1008"/>
      <c r="DZ11" s="1009"/>
      <c r="EA11" s="93"/>
    </row>
    <row r="12" spans="1:131" s="94" customFormat="1" ht="26.25" customHeight="1" x14ac:dyDescent="0.2">
      <c r="A12" s="97">
        <v>6</v>
      </c>
      <c r="B12" s="1037"/>
      <c r="C12" s="1038"/>
      <c r="D12" s="1038"/>
      <c r="E12" s="1038"/>
      <c r="F12" s="1038"/>
      <c r="G12" s="1038"/>
      <c r="H12" s="1038"/>
      <c r="I12" s="1038"/>
      <c r="J12" s="1038"/>
      <c r="K12" s="1038"/>
      <c r="L12" s="1038"/>
      <c r="M12" s="1038"/>
      <c r="N12" s="1038"/>
      <c r="O12" s="1038"/>
      <c r="P12" s="1039"/>
      <c r="Q12" s="1045"/>
      <c r="R12" s="1046"/>
      <c r="S12" s="1046"/>
      <c r="T12" s="1046"/>
      <c r="U12" s="1046"/>
      <c r="V12" s="1046"/>
      <c r="W12" s="1046"/>
      <c r="X12" s="1046"/>
      <c r="Y12" s="1046"/>
      <c r="Z12" s="1046"/>
      <c r="AA12" s="1046"/>
      <c r="AB12" s="1046"/>
      <c r="AC12" s="1046"/>
      <c r="AD12" s="1046"/>
      <c r="AE12" s="1047"/>
      <c r="AF12" s="1042"/>
      <c r="AG12" s="1043"/>
      <c r="AH12" s="1043"/>
      <c r="AI12" s="1043"/>
      <c r="AJ12" s="1044"/>
      <c r="AK12" s="1088"/>
      <c r="AL12" s="1089"/>
      <c r="AM12" s="1089"/>
      <c r="AN12" s="1089"/>
      <c r="AO12" s="1089"/>
      <c r="AP12" s="1089"/>
      <c r="AQ12" s="1089"/>
      <c r="AR12" s="1089"/>
      <c r="AS12" s="1089"/>
      <c r="AT12" s="1089"/>
      <c r="AU12" s="1090"/>
      <c r="AV12" s="1090"/>
      <c r="AW12" s="1090"/>
      <c r="AX12" s="1090"/>
      <c r="AY12" s="1091"/>
      <c r="AZ12" s="90"/>
      <c r="BA12" s="90"/>
      <c r="BB12" s="90"/>
      <c r="BC12" s="90"/>
      <c r="BD12" s="90"/>
      <c r="BE12" s="91"/>
      <c r="BF12" s="91"/>
      <c r="BG12" s="91"/>
      <c r="BH12" s="91"/>
      <c r="BI12" s="91"/>
      <c r="BJ12" s="91"/>
      <c r="BK12" s="91"/>
      <c r="BL12" s="91"/>
      <c r="BM12" s="91"/>
      <c r="BN12" s="91"/>
      <c r="BO12" s="91"/>
      <c r="BP12" s="91"/>
      <c r="BQ12" s="97">
        <v>6</v>
      </c>
      <c r="BR12" s="98"/>
      <c r="BS12" s="1007"/>
      <c r="BT12" s="1008"/>
      <c r="BU12" s="1008"/>
      <c r="BV12" s="1008"/>
      <c r="BW12" s="1008"/>
      <c r="BX12" s="1008"/>
      <c r="BY12" s="1008"/>
      <c r="BZ12" s="1008"/>
      <c r="CA12" s="1008"/>
      <c r="CB12" s="1008"/>
      <c r="CC12" s="1008"/>
      <c r="CD12" s="1008"/>
      <c r="CE12" s="1008"/>
      <c r="CF12" s="1008"/>
      <c r="CG12" s="1023"/>
      <c r="CH12" s="1004"/>
      <c r="CI12" s="1005"/>
      <c r="CJ12" s="1005"/>
      <c r="CK12" s="1005"/>
      <c r="CL12" s="1006"/>
      <c r="CM12" s="1004"/>
      <c r="CN12" s="1005"/>
      <c r="CO12" s="1005"/>
      <c r="CP12" s="1005"/>
      <c r="CQ12" s="1006"/>
      <c r="CR12" s="1004"/>
      <c r="CS12" s="1005"/>
      <c r="CT12" s="1005"/>
      <c r="CU12" s="1005"/>
      <c r="CV12" s="1006"/>
      <c r="CW12" s="1004"/>
      <c r="CX12" s="1005"/>
      <c r="CY12" s="1005"/>
      <c r="CZ12" s="1005"/>
      <c r="DA12" s="1006"/>
      <c r="DB12" s="1004"/>
      <c r="DC12" s="1005"/>
      <c r="DD12" s="1005"/>
      <c r="DE12" s="1005"/>
      <c r="DF12" s="1006"/>
      <c r="DG12" s="1004"/>
      <c r="DH12" s="1005"/>
      <c r="DI12" s="1005"/>
      <c r="DJ12" s="1005"/>
      <c r="DK12" s="1006"/>
      <c r="DL12" s="1004"/>
      <c r="DM12" s="1005"/>
      <c r="DN12" s="1005"/>
      <c r="DO12" s="1005"/>
      <c r="DP12" s="1006"/>
      <c r="DQ12" s="1004"/>
      <c r="DR12" s="1005"/>
      <c r="DS12" s="1005"/>
      <c r="DT12" s="1005"/>
      <c r="DU12" s="1006"/>
      <c r="DV12" s="1007"/>
      <c r="DW12" s="1008"/>
      <c r="DX12" s="1008"/>
      <c r="DY12" s="1008"/>
      <c r="DZ12" s="1009"/>
      <c r="EA12" s="93"/>
    </row>
    <row r="13" spans="1:131" s="94" customFormat="1" ht="26.25" customHeight="1" x14ac:dyDescent="0.2">
      <c r="A13" s="97">
        <v>7</v>
      </c>
      <c r="B13" s="1037"/>
      <c r="C13" s="1038"/>
      <c r="D13" s="1038"/>
      <c r="E13" s="1038"/>
      <c r="F13" s="1038"/>
      <c r="G13" s="1038"/>
      <c r="H13" s="1038"/>
      <c r="I13" s="1038"/>
      <c r="J13" s="1038"/>
      <c r="K13" s="1038"/>
      <c r="L13" s="1038"/>
      <c r="M13" s="1038"/>
      <c r="N13" s="1038"/>
      <c r="O13" s="1038"/>
      <c r="P13" s="1039"/>
      <c r="Q13" s="1045"/>
      <c r="R13" s="1046"/>
      <c r="S13" s="1046"/>
      <c r="T13" s="1046"/>
      <c r="U13" s="1046"/>
      <c r="V13" s="1046"/>
      <c r="W13" s="1046"/>
      <c r="X13" s="1046"/>
      <c r="Y13" s="1046"/>
      <c r="Z13" s="1046"/>
      <c r="AA13" s="1046"/>
      <c r="AB13" s="1046"/>
      <c r="AC13" s="1046"/>
      <c r="AD13" s="1046"/>
      <c r="AE13" s="1047"/>
      <c r="AF13" s="1042"/>
      <c r="AG13" s="1043"/>
      <c r="AH13" s="1043"/>
      <c r="AI13" s="1043"/>
      <c r="AJ13" s="1044"/>
      <c r="AK13" s="1088"/>
      <c r="AL13" s="1089"/>
      <c r="AM13" s="1089"/>
      <c r="AN13" s="1089"/>
      <c r="AO13" s="1089"/>
      <c r="AP13" s="1089"/>
      <c r="AQ13" s="1089"/>
      <c r="AR13" s="1089"/>
      <c r="AS13" s="1089"/>
      <c r="AT13" s="1089"/>
      <c r="AU13" s="1090"/>
      <c r="AV13" s="1090"/>
      <c r="AW13" s="1090"/>
      <c r="AX13" s="1090"/>
      <c r="AY13" s="1091"/>
      <c r="AZ13" s="90"/>
      <c r="BA13" s="90"/>
      <c r="BB13" s="90"/>
      <c r="BC13" s="90"/>
      <c r="BD13" s="90"/>
      <c r="BE13" s="91"/>
      <c r="BF13" s="91"/>
      <c r="BG13" s="91"/>
      <c r="BH13" s="91"/>
      <c r="BI13" s="91"/>
      <c r="BJ13" s="91"/>
      <c r="BK13" s="91"/>
      <c r="BL13" s="91"/>
      <c r="BM13" s="91"/>
      <c r="BN13" s="91"/>
      <c r="BO13" s="91"/>
      <c r="BP13" s="91"/>
      <c r="BQ13" s="97">
        <v>7</v>
      </c>
      <c r="BR13" s="98"/>
      <c r="BS13" s="1007"/>
      <c r="BT13" s="1008"/>
      <c r="BU13" s="1008"/>
      <c r="BV13" s="1008"/>
      <c r="BW13" s="1008"/>
      <c r="BX13" s="1008"/>
      <c r="BY13" s="1008"/>
      <c r="BZ13" s="1008"/>
      <c r="CA13" s="1008"/>
      <c r="CB13" s="1008"/>
      <c r="CC13" s="1008"/>
      <c r="CD13" s="1008"/>
      <c r="CE13" s="1008"/>
      <c r="CF13" s="1008"/>
      <c r="CG13" s="1023"/>
      <c r="CH13" s="1004"/>
      <c r="CI13" s="1005"/>
      <c r="CJ13" s="1005"/>
      <c r="CK13" s="1005"/>
      <c r="CL13" s="1006"/>
      <c r="CM13" s="1004"/>
      <c r="CN13" s="1005"/>
      <c r="CO13" s="1005"/>
      <c r="CP13" s="1005"/>
      <c r="CQ13" s="1006"/>
      <c r="CR13" s="1004"/>
      <c r="CS13" s="1005"/>
      <c r="CT13" s="1005"/>
      <c r="CU13" s="1005"/>
      <c r="CV13" s="1006"/>
      <c r="CW13" s="1004"/>
      <c r="CX13" s="1005"/>
      <c r="CY13" s="1005"/>
      <c r="CZ13" s="1005"/>
      <c r="DA13" s="1006"/>
      <c r="DB13" s="1004"/>
      <c r="DC13" s="1005"/>
      <c r="DD13" s="1005"/>
      <c r="DE13" s="1005"/>
      <c r="DF13" s="1006"/>
      <c r="DG13" s="1004"/>
      <c r="DH13" s="1005"/>
      <c r="DI13" s="1005"/>
      <c r="DJ13" s="1005"/>
      <c r="DK13" s="1006"/>
      <c r="DL13" s="1004"/>
      <c r="DM13" s="1005"/>
      <c r="DN13" s="1005"/>
      <c r="DO13" s="1005"/>
      <c r="DP13" s="1006"/>
      <c r="DQ13" s="1004"/>
      <c r="DR13" s="1005"/>
      <c r="DS13" s="1005"/>
      <c r="DT13" s="1005"/>
      <c r="DU13" s="1006"/>
      <c r="DV13" s="1007"/>
      <c r="DW13" s="1008"/>
      <c r="DX13" s="1008"/>
      <c r="DY13" s="1008"/>
      <c r="DZ13" s="1009"/>
      <c r="EA13" s="93"/>
    </row>
    <row r="14" spans="1:131" s="94" customFormat="1" ht="26.25" customHeight="1" x14ac:dyDescent="0.2">
      <c r="A14" s="97">
        <v>8</v>
      </c>
      <c r="B14" s="1037"/>
      <c r="C14" s="1038"/>
      <c r="D14" s="1038"/>
      <c r="E14" s="1038"/>
      <c r="F14" s="1038"/>
      <c r="G14" s="1038"/>
      <c r="H14" s="1038"/>
      <c r="I14" s="1038"/>
      <c r="J14" s="1038"/>
      <c r="K14" s="1038"/>
      <c r="L14" s="1038"/>
      <c r="M14" s="1038"/>
      <c r="N14" s="1038"/>
      <c r="O14" s="1038"/>
      <c r="P14" s="1039"/>
      <c r="Q14" s="1045"/>
      <c r="R14" s="1046"/>
      <c r="S14" s="1046"/>
      <c r="T14" s="1046"/>
      <c r="U14" s="1046"/>
      <c r="V14" s="1046"/>
      <c r="W14" s="1046"/>
      <c r="X14" s="1046"/>
      <c r="Y14" s="1046"/>
      <c r="Z14" s="1046"/>
      <c r="AA14" s="1046"/>
      <c r="AB14" s="1046"/>
      <c r="AC14" s="1046"/>
      <c r="AD14" s="1046"/>
      <c r="AE14" s="1047"/>
      <c r="AF14" s="1042"/>
      <c r="AG14" s="1043"/>
      <c r="AH14" s="1043"/>
      <c r="AI14" s="1043"/>
      <c r="AJ14" s="1044"/>
      <c r="AK14" s="1088"/>
      <c r="AL14" s="1089"/>
      <c r="AM14" s="1089"/>
      <c r="AN14" s="1089"/>
      <c r="AO14" s="1089"/>
      <c r="AP14" s="1089"/>
      <c r="AQ14" s="1089"/>
      <c r="AR14" s="1089"/>
      <c r="AS14" s="1089"/>
      <c r="AT14" s="1089"/>
      <c r="AU14" s="1090"/>
      <c r="AV14" s="1090"/>
      <c r="AW14" s="1090"/>
      <c r="AX14" s="1090"/>
      <c r="AY14" s="1091"/>
      <c r="AZ14" s="90"/>
      <c r="BA14" s="90"/>
      <c r="BB14" s="90"/>
      <c r="BC14" s="90"/>
      <c r="BD14" s="90"/>
      <c r="BE14" s="91"/>
      <c r="BF14" s="91"/>
      <c r="BG14" s="91"/>
      <c r="BH14" s="91"/>
      <c r="BI14" s="91"/>
      <c r="BJ14" s="91"/>
      <c r="BK14" s="91"/>
      <c r="BL14" s="91"/>
      <c r="BM14" s="91"/>
      <c r="BN14" s="91"/>
      <c r="BO14" s="91"/>
      <c r="BP14" s="91"/>
      <c r="BQ14" s="97">
        <v>8</v>
      </c>
      <c r="BR14" s="98"/>
      <c r="BS14" s="1007"/>
      <c r="BT14" s="1008"/>
      <c r="BU14" s="1008"/>
      <c r="BV14" s="1008"/>
      <c r="BW14" s="1008"/>
      <c r="BX14" s="1008"/>
      <c r="BY14" s="1008"/>
      <c r="BZ14" s="1008"/>
      <c r="CA14" s="1008"/>
      <c r="CB14" s="1008"/>
      <c r="CC14" s="1008"/>
      <c r="CD14" s="1008"/>
      <c r="CE14" s="1008"/>
      <c r="CF14" s="1008"/>
      <c r="CG14" s="1023"/>
      <c r="CH14" s="1004"/>
      <c r="CI14" s="1005"/>
      <c r="CJ14" s="1005"/>
      <c r="CK14" s="1005"/>
      <c r="CL14" s="1006"/>
      <c r="CM14" s="1004"/>
      <c r="CN14" s="1005"/>
      <c r="CO14" s="1005"/>
      <c r="CP14" s="1005"/>
      <c r="CQ14" s="1006"/>
      <c r="CR14" s="1004"/>
      <c r="CS14" s="1005"/>
      <c r="CT14" s="1005"/>
      <c r="CU14" s="1005"/>
      <c r="CV14" s="1006"/>
      <c r="CW14" s="1004"/>
      <c r="CX14" s="1005"/>
      <c r="CY14" s="1005"/>
      <c r="CZ14" s="1005"/>
      <c r="DA14" s="1006"/>
      <c r="DB14" s="1004"/>
      <c r="DC14" s="1005"/>
      <c r="DD14" s="1005"/>
      <c r="DE14" s="1005"/>
      <c r="DF14" s="1006"/>
      <c r="DG14" s="1004"/>
      <c r="DH14" s="1005"/>
      <c r="DI14" s="1005"/>
      <c r="DJ14" s="1005"/>
      <c r="DK14" s="1006"/>
      <c r="DL14" s="1004"/>
      <c r="DM14" s="1005"/>
      <c r="DN14" s="1005"/>
      <c r="DO14" s="1005"/>
      <c r="DP14" s="1006"/>
      <c r="DQ14" s="1004"/>
      <c r="DR14" s="1005"/>
      <c r="DS14" s="1005"/>
      <c r="DT14" s="1005"/>
      <c r="DU14" s="1006"/>
      <c r="DV14" s="1007"/>
      <c r="DW14" s="1008"/>
      <c r="DX14" s="1008"/>
      <c r="DY14" s="1008"/>
      <c r="DZ14" s="1009"/>
      <c r="EA14" s="93"/>
    </row>
    <row r="15" spans="1:131" s="94" customFormat="1" ht="26.25" customHeight="1" x14ac:dyDescent="0.2">
      <c r="A15" s="97">
        <v>9</v>
      </c>
      <c r="B15" s="1037"/>
      <c r="C15" s="1038"/>
      <c r="D15" s="1038"/>
      <c r="E15" s="1038"/>
      <c r="F15" s="1038"/>
      <c r="G15" s="1038"/>
      <c r="H15" s="1038"/>
      <c r="I15" s="1038"/>
      <c r="J15" s="1038"/>
      <c r="K15" s="1038"/>
      <c r="L15" s="1038"/>
      <c r="M15" s="1038"/>
      <c r="N15" s="1038"/>
      <c r="O15" s="1038"/>
      <c r="P15" s="1039"/>
      <c r="Q15" s="1045"/>
      <c r="R15" s="1046"/>
      <c r="S15" s="1046"/>
      <c r="T15" s="1046"/>
      <c r="U15" s="1046"/>
      <c r="V15" s="1046"/>
      <c r="W15" s="1046"/>
      <c r="X15" s="1046"/>
      <c r="Y15" s="1046"/>
      <c r="Z15" s="1046"/>
      <c r="AA15" s="1046"/>
      <c r="AB15" s="1046"/>
      <c r="AC15" s="1046"/>
      <c r="AD15" s="1046"/>
      <c r="AE15" s="1047"/>
      <c r="AF15" s="1042"/>
      <c r="AG15" s="1043"/>
      <c r="AH15" s="1043"/>
      <c r="AI15" s="1043"/>
      <c r="AJ15" s="1044"/>
      <c r="AK15" s="1088"/>
      <c r="AL15" s="1089"/>
      <c r="AM15" s="1089"/>
      <c r="AN15" s="1089"/>
      <c r="AO15" s="1089"/>
      <c r="AP15" s="1089"/>
      <c r="AQ15" s="1089"/>
      <c r="AR15" s="1089"/>
      <c r="AS15" s="1089"/>
      <c r="AT15" s="1089"/>
      <c r="AU15" s="1090"/>
      <c r="AV15" s="1090"/>
      <c r="AW15" s="1090"/>
      <c r="AX15" s="1090"/>
      <c r="AY15" s="1091"/>
      <c r="AZ15" s="90"/>
      <c r="BA15" s="90"/>
      <c r="BB15" s="90"/>
      <c r="BC15" s="90"/>
      <c r="BD15" s="90"/>
      <c r="BE15" s="91"/>
      <c r="BF15" s="91"/>
      <c r="BG15" s="91"/>
      <c r="BH15" s="91"/>
      <c r="BI15" s="91"/>
      <c r="BJ15" s="91"/>
      <c r="BK15" s="91"/>
      <c r="BL15" s="91"/>
      <c r="BM15" s="91"/>
      <c r="BN15" s="91"/>
      <c r="BO15" s="91"/>
      <c r="BP15" s="91"/>
      <c r="BQ15" s="97">
        <v>9</v>
      </c>
      <c r="BR15" s="98"/>
      <c r="BS15" s="1007"/>
      <c r="BT15" s="1008"/>
      <c r="BU15" s="1008"/>
      <c r="BV15" s="1008"/>
      <c r="BW15" s="1008"/>
      <c r="BX15" s="1008"/>
      <c r="BY15" s="1008"/>
      <c r="BZ15" s="1008"/>
      <c r="CA15" s="1008"/>
      <c r="CB15" s="1008"/>
      <c r="CC15" s="1008"/>
      <c r="CD15" s="1008"/>
      <c r="CE15" s="1008"/>
      <c r="CF15" s="1008"/>
      <c r="CG15" s="1023"/>
      <c r="CH15" s="1004"/>
      <c r="CI15" s="1005"/>
      <c r="CJ15" s="1005"/>
      <c r="CK15" s="1005"/>
      <c r="CL15" s="1006"/>
      <c r="CM15" s="1004"/>
      <c r="CN15" s="1005"/>
      <c r="CO15" s="1005"/>
      <c r="CP15" s="1005"/>
      <c r="CQ15" s="1006"/>
      <c r="CR15" s="1004"/>
      <c r="CS15" s="1005"/>
      <c r="CT15" s="1005"/>
      <c r="CU15" s="1005"/>
      <c r="CV15" s="1006"/>
      <c r="CW15" s="1004"/>
      <c r="CX15" s="1005"/>
      <c r="CY15" s="1005"/>
      <c r="CZ15" s="1005"/>
      <c r="DA15" s="1006"/>
      <c r="DB15" s="1004"/>
      <c r="DC15" s="1005"/>
      <c r="DD15" s="1005"/>
      <c r="DE15" s="1005"/>
      <c r="DF15" s="1006"/>
      <c r="DG15" s="1004"/>
      <c r="DH15" s="1005"/>
      <c r="DI15" s="1005"/>
      <c r="DJ15" s="1005"/>
      <c r="DK15" s="1006"/>
      <c r="DL15" s="1004"/>
      <c r="DM15" s="1005"/>
      <c r="DN15" s="1005"/>
      <c r="DO15" s="1005"/>
      <c r="DP15" s="1006"/>
      <c r="DQ15" s="1004"/>
      <c r="DR15" s="1005"/>
      <c r="DS15" s="1005"/>
      <c r="DT15" s="1005"/>
      <c r="DU15" s="1006"/>
      <c r="DV15" s="1007"/>
      <c r="DW15" s="1008"/>
      <c r="DX15" s="1008"/>
      <c r="DY15" s="1008"/>
      <c r="DZ15" s="1009"/>
      <c r="EA15" s="93"/>
    </row>
    <row r="16" spans="1:131" s="94" customFormat="1" ht="26.25" customHeight="1" x14ac:dyDescent="0.2">
      <c r="A16" s="97">
        <v>10</v>
      </c>
      <c r="B16" s="1037"/>
      <c r="C16" s="1038"/>
      <c r="D16" s="1038"/>
      <c r="E16" s="1038"/>
      <c r="F16" s="1038"/>
      <c r="G16" s="1038"/>
      <c r="H16" s="1038"/>
      <c r="I16" s="1038"/>
      <c r="J16" s="1038"/>
      <c r="K16" s="1038"/>
      <c r="L16" s="1038"/>
      <c r="M16" s="1038"/>
      <c r="N16" s="1038"/>
      <c r="O16" s="1038"/>
      <c r="P16" s="1039"/>
      <c r="Q16" s="1045"/>
      <c r="R16" s="1046"/>
      <c r="S16" s="1046"/>
      <c r="T16" s="1046"/>
      <c r="U16" s="1046"/>
      <c r="V16" s="1046"/>
      <c r="W16" s="1046"/>
      <c r="X16" s="1046"/>
      <c r="Y16" s="1046"/>
      <c r="Z16" s="1046"/>
      <c r="AA16" s="1046"/>
      <c r="AB16" s="1046"/>
      <c r="AC16" s="1046"/>
      <c r="AD16" s="1046"/>
      <c r="AE16" s="1047"/>
      <c r="AF16" s="1042"/>
      <c r="AG16" s="1043"/>
      <c r="AH16" s="1043"/>
      <c r="AI16" s="1043"/>
      <c r="AJ16" s="1044"/>
      <c r="AK16" s="1088"/>
      <c r="AL16" s="1089"/>
      <c r="AM16" s="1089"/>
      <c r="AN16" s="1089"/>
      <c r="AO16" s="1089"/>
      <c r="AP16" s="1089"/>
      <c r="AQ16" s="1089"/>
      <c r="AR16" s="1089"/>
      <c r="AS16" s="1089"/>
      <c r="AT16" s="1089"/>
      <c r="AU16" s="1090"/>
      <c r="AV16" s="1090"/>
      <c r="AW16" s="1090"/>
      <c r="AX16" s="1090"/>
      <c r="AY16" s="1091"/>
      <c r="AZ16" s="90"/>
      <c r="BA16" s="90"/>
      <c r="BB16" s="90"/>
      <c r="BC16" s="90"/>
      <c r="BD16" s="90"/>
      <c r="BE16" s="91"/>
      <c r="BF16" s="91"/>
      <c r="BG16" s="91"/>
      <c r="BH16" s="91"/>
      <c r="BI16" s="91"/>
      <c r="BJ16" s="91"/>
      <c r="BK16" s="91"/>
      <c r="BL16" s="91"/>
      <c r="BM16" s="91"/>
      <c r="BN16" s="91"/>
      <c r="BO16" s="91"/>
      <c r="BP16" s="91"/>
      <c r="BQ16" s="97">
        <v>10</v>
      </c>
      <c r="BR16" s="98"/>
      <c r="BS16" s="1007"/>
      <c r="BT16" s="1008"/>
      <c r="BU16" s="1008"/>
      <c r="BV16" s="1008"/>
      <c r="BW16" s="1008"/>
      <c r="BX16" s="1008"/>
      <c r="BY16" s="1008"/>
      <c r="BZ16" s="1008"/>
      <c r="CA16" s="1008"/>
      <c r="CB16" s="1008"/>
      <c r="CC16" s="1008"/>
      <c r="CD16" s="1008"/>
      <c r="CE16" s="1008"/>
      <c r="CF16" s="1008"/>
      <c r="CG16" s="1023"/>
      <c r="CH16" s="1004"/>
      <c r="CI16" s="1005"/>
      <c r="CJ16" s="1005"/>
      <c r="CK16" s="1005"/>
      <c r="CL16" s="1006"/>
      <c r="CM16" s="1004"/>
      <c r="CN16" s="1005"/>
      <c r="CO16" s="1005"/>
      <c r="CP16" s="1005"/>
      <c r="CQ16" s="1006"/>
      <c r="CR16" s="1004"/>
      <c r="CS16" s="1005"/>
      <c r="CT16" s="1005"/>
      <c r="CU16" s="1005"/>
      <c r="CV16" s="1006"/>
      <c r="CW16" s="1004"/>
      <c r="CX16" s="1005"/>
      <c r="CY16" s="1005"/>
      <c r="CZ16" s="1005"/>
      <c r="DA16" s="1006"/>
      <c r="DB16" s="1004"/>
      <c r="DC16" s="1005"/>
      <c r="DD16" s="1005"/>
      <c r="DE16" s="1005"/>
      <c r="DF16" s="1006"/>
      <c r="DG16" s="1004"/>
      <c r="DH16" s="1005"/>
      <c r="DI16" s="1005"/>
      <c r="DJ16" s="1005"/>
      <c r="DK16" s="1006"/>
      <c r="DL16" s="1004"/>
      <c r="DM16" s="1005"/>
      <c r="DN16" s="1005"/>
      <c r="DO16" s="1005"/>
      <c r="DP16" s="1006"/>
      <c r="DQ16" s="1004"/>
      <c r="DR16" s="1005"/>
      <c r="DS16" s="1005"/>
      <c r="DT16" s="1005"/>
      <c r="DU16" s="1006"/>
      <c r="DV16" s="1007"/>
      <c r="DW16" s="1008"/>
      <c r="DX16" s="1008"/>
      <c r="DY16" s="1008"/>
      <c r="DZ16" s="1009"/>
      <c r="EA16" s="93"/>
    </row>
    <row r="17" spans="1:131" s="94" customFormat="1" ht="26.25" customHeight="1" x14ac:dyDescent="0.2">
      <c r="A17" s="97">
        <v>11</v>
      </c>
      <c r="B17" s="1037"/>
      <c r="C17" s="1038"/>
      <c r="D17" s="1038"/>
      <c r="E17" s="1038"/>
      <c r="F17" s="1038"/>
      <c r="G17" s="1038"/>
      <c r="H17" s="1038"/>
      <c r="I17" s="1038"/>
      <c r="J17" s="1038"/>
      <c r="K17" s="1038"/>
      <c r="L17" s="1038"/>
      <c r="M17" s="1038"/>
      <c r="N17" s="1038"/>
      <c r="O17" s="1038"/>
      <c r="P17" s="1039"/>
      <c r="Q17" s="1045"/>
      <c r="R17" s="1046"/>
      <c r="S17" s="1046"/>
      <c r="T17" s="1046"/>
      <c r="U17" s="1046"/>
      <c r="V17" s="1046"/>
      <c r="W17" s="1046"/>
      <c r="X17" s="1046"/>
      <c r="Y17" s="1046"/>
      <c r="Z17" s="1046"/>
      <c r="AA17" s="1046"/>
      <c r="AB17" s="1046"/>
      <c r="AC17" s="1046"/>
      <c r="AD17" s="1046"/>
      <c r="AE17" s="1047"/>
      <c r="AF17" s="1042"/>
      <c r="AG17" s="1043"/>
      <c r="AH17" s="1043"/>
      <c r="AI17" s="1043"/>
      <c r="AJ17" s="1044"/>
      <c r="AK17" s="1088"/>
      <c r="AL17" s="1089"/>
      <c r="AM17" s="1089"/>
      <c r="AN17" s="1089"/>
      <c r="AO17" s="1089"/>
      <c r="AP17" s="1089"/>
      <c r="AQ17" s="1089"/>
      <c r="AR17" s="1089"/>
      <c r="AS17" s="1089"/>
      <c r="AT17" s="1089"/>
      <c r="AU17" s="1090"/>
      <c r="AV17" s="1090"/>
      <c r="AW17" s="1090"/>
      <c r="AX17" s="1090"/>
      <c r="AY17" s="1091"/>
      <c r="AZ17" s="90"/>
      <c r="BA17" s="90"/>
      <c r="BB17" s="90"/>
      <c r="BC17" s="90"/>
      <c r="BD17" s="90"/>
      <c r="BE17" s="91"/>
      <c r="BF17" s="91"/>
      <c r="BG17" s="91"/>
      <c r="BH17" s="91"/>
      <c r="BI17" s="91"/>
      <c r="BJ17" s="91"/>
      <c r="BK17" s="91"/>
      <c r="BL17" s="91"/>
      <c r="BM17" s="91"/>
      <c r="BN17" s="91"/>
      <c r="BO17" s="91"/>
      <c r="BP17" s="91"/>
      <c r="BQ17" s="97">
        <v>11</v>
      </c>
      <c r="BR17" s="98"/>
      <c r="BS17" s="1007"/>
      <c r="BT17" s="1008"/>
      <c r="BU17" s="1008"/>
      <c r="BV17" s="1008"/>
      <c r="BW17" s="1008"/>
      <c r="BX17" s="1008"/>
      <c r="BY17" s="1008"/>
      <c r="BZ17" s="1008"/>
      <c r="CA17" s="1008"/>
      <c r="CB17" s="1008"/>
      <c r="CC17" s="1008"/>
      <c r="CD17" s="1008"/>
      <c r="CE17" s="1008"/>
      <c r="CF17" s="1008"/>
      <c r="CG17" s="1023"/>
      <c r="CH17" s="1004"/>
      <c r="CI17" s="1005"/>
      <c r="CJ17" s="1005"/>
      <c r="CK17" s="1005"/>
      <c r="CL17" s="1006"/>
      <c r="CM17" s="1004"/>
      <c r="CN17" s="1005"/>
      <c r="CO17" s="1005"/>
      <c r="CP17" s="1005"/>
      <c r="CQ17" s="1006"/>
      <c r="CR17" s="1004"/>
      <c r="CS17" s="1005"/>
      <c r="CT17" s="1005"/>
      <c r="CU17" s="1005"/>
      <c r="CV17" s="1006"/>
      <c r="CW17" s="1004"/>
      <c r="CX17" s="1005"/>
      <c r="CY17" s="1005"/>
      <c r="CZ17" s="1005"/>
      <c r="DA17" s="1006"/>
      <c r="DB17" s="1004"/>
      <c r="DC17" s="1005"/>
      <c r="DD17" s="1005"/>
      <c r="DE17" s="1005"/>
      <c r="DF17" s="1006"/>
      <c r="DG17" s="1004"/>
      <c r="DH17" s="1005"/>
      <c r="DI17" s="1005"/>
      <c r="DJ17" s="1005"/>
      <c r="DK17" s="1006"/>
      <c r="DL17" s="1004"/>
      <c r="DM17" s="1005"/>
      <c r="DN17" s="1005"/>
      <c r="DO17" s="1005"/>
      <c r="DP17" s="1006"/>
      <c r="DQ17" s="1004"/>
      <c r="DR17" s="1005"/>
      <c r="DS17" s="1005"/>
      <c r="DT17" s="1005"/>
      <c r="DU17" s="1006"/>
      <c r="DV17" s="1007"/>
      <c r="DW17" s="1008"/>
      <c r="DX17" s="1008"/>
      <c r="DY17" s="1008"/>
      <c r="DZ17" s="1009"/>
      <c r="EA17" s="93"/>
    </row>
    <row r="18" spans="1:131" s="94" customFormat="1" ht="26.25" customHeight="1" x14ac:dyDescent="0.2">
      <c r="A18" s="97">
        <v>12</v>
      </c>
      <c r="B18" s="1037"/>
      <c r="C18" s="1038"/>
      <c r="D18" s="1038"/>
      <c r="E18" s="1038"/>
      <c r="F18" s="1038"/>
      <c r="G18" s="1038"/>
      <c r="H18" s="1038"/>
      <c r="I18" s="1038"/>
      <c r="J18" s="1038"/>
      <c r="K18" s="1038"/>
      <c r="L18" s="1038"/>
      <c r="M18" s="1038"/>
      <c r="N18" s="1038"/>
      <c r="O18" s="1038"/>
      <c r="P18" s="1039"/>
      <c r="Q18" s="1045"/>
      <c r="R18" s="1046"/>
      <c r="S18" s="1046"/>
      <c r="T18" s="1046"/>
      <c r="U18" s="1046"/>
      <c r="V18" s="1046"/>
      <c r="W18" s="1046"/>
      <c r="X18" s="1046"/>
      <c r="Y18" s="1046"/>
      <c r="Z18" s="1046"/>
      <c r="AA18" s="1046"/>
      <c r="AB18" s="1046"/>
      <c r="AC18" s="1046"/>
      <c r="AD18" s="1046"/>
      <c r="AE18" s="1047"/>
      <c r="AF18" s="1042"/>
      <c r="AG18" s="1043"/>
      <c r="AH18" s="1043"/>
      <c r="AI18" s="1043"/>
      <c r="AJ18" s="1044"/>
      <c r="AK18" s="1088"/>
      <c r="AL18" s="1089"/>
      <c r="AM18" s="1089"/>
      <c r="AN18" s="1089"/>
      <c r="AO18" s="1089"/>
      <c r="AP18" s="1089"/>
      <c r="AQ18" s="1089"/>
      <c r="AR18" s="1089"/>
      <c r="AS18" s="1089"/>
      <c r="AT18" s="1089"/>
      <c r="AU18" s="1090"/>
      <c r="AV18" s="1090"/>
      <c r="AW18" s="1090"/>
      <c r="AX18" s="1090"/>
      <c r="AY18" s="1091"/>
      <c r="AZ18" s="90"/>
      <c r="BA18" s="90"/>
      <c r="BB18" s="90"/>
      <c r="BC18" s="90"/>
      <c r="BD18" s="90"/>
      <c r="BE18" s="91"/>
      <c r="BF18" s="91"/>
      <c r="BG18" s="91"/>
      <c r="BH18" s="91"/>
      <c r="BI18" s="91"/>
      <c r="BJ18" s="91"/>
      <c r="BK18" s="91"/>
      <c r="BL18" s="91"/>
      <c r="BM18" s="91"/>
      <c r="BN18" s="91"/>
      <c r="BO18" s="91"/>
      <c r="BP18" s="91"/>
      <c r="BQ18" s="97">
        <v>12</v>
      </c>
      <c r="BR18" s="98"/>
      <c r="BS18" s="1007"/>
      <c r="BT18" s="1008"/>
      <c r="BU18" s="1008"/>
      <c r="BV18" s="1008"/>
      <c r="BW18" s="1008"/>
      <c r="BX18" s="1008"/>
      <c r="BY18" s="1008"/>
      <c r="BZ18" s="1008"/>
      <c r="CA18" s="1008"/>
      <c r="CB18" s="1008"/>
      <c r="CC18" s="1008"/>
      <c r="CD18" s="1008"/>
      <c r="CE18" s="1008"/>
      <c r="CF18" s="1008"/>
      <c r="CG18" s="1023"/>
      <c r="CH18" s="1004"/>
      <c r="CI18" s="1005"/>
      <c r="CJ18" s="1005"/>
      <c r="CK18" s="1005"/>
      <c r="CL18" s="1006"/>
      <c r="CM18" s="1004"/>
      <c r="CN18" s="1005"/>
      <c r="CO18" s="1005"/>
      <c r="CP18" s="1005"/>
      <c r="CQ18" s="1006"/>
      <c r="CR18" s="1004"/>
      <c r="CS18" s="1005"/>
      <c r="CT18" s="1005"/>
      <c r="CU18" s="1005"/>
      <c r="CV18" s="1006"/>
      <c r="CW18" s="1004"/>
      <c r="CX18" s="1005"/>
      <c r="CY18" s="1005"/>
      <c r="CZ18" s="1005"/>
      <c r="DA18" s="1006"/>
      <c r="DB18" s="1004"/>
      <c r="DC18" s="1005"/>
      <c r="DD18" s="1005"/>
      <c r="DE18" s="1005"/>
      <c r="DF18" s="1006"/>
      <c r="DG18" s="1004"/>
      <c r="DH18" s="1005"/>
      <c r="DI18" s="1005"/>
      <c r="DJ18" s="1005"/>
      <c r="DK18" s="1006"/>
      <c r="DL18" s="1004"/>
      <c r="DM18" s="1005"/>
      <c r="DN18" s="1005"/>
      <c r="DO18" s="1005"/>
      <c r="DP18" s="1006"/>
      <c r="DQ18" s="1004"/>
      <c r="DR18" s="1005"/>
      <c r="DS18" s="1005"/>
      <c r="DT18" s="1005"/>
      <c r="DU18" s="1006"/>
      <c r="DV18" s="1007"/>
      <c r="DW18" s="1008"/>
      <c r="DX18" s="1008"/>
      <c r="DY18" s="1008"/>
      <c r="DZ18" s="1009"/>
      <c r="EA18" s="93"/>
    </row>
    <row r="19" spans="1:131" s="94" customFormat="1" ht="26.25" customHeight="1" x14ac:dyDescent="0.2">
      <c r="A19" s="97">
        <v>13</v>
      </c>
      <c r="B19" s="1037"/>
      <c r="C19" s="1038"/>
      <c r="D19" s="1038"/>
      <c r="E19" s="1038"/>
      <c r="F19" s="1038"/>
      <c r="G19" s="1038"/>
      <c r="H19" s="1038"/>
      <c r="I19" s="1038"/>
      <c r="J19" s="1038"/>
      <c r="K19" s="1038"/>
      <c r="L19" s="1038"/>
      <c r="M19" s="1038"/>
      <c r="N19" s="1038"/>
      <c r="O19" s="1038"/>
      <c r="P19" s="1039"/>
      <c r="Q19" s="1045"/>
      <c r="R19" s="1046"/>
      <c r="S19" s="1046"/>
      <c r="T19" s="1046"/>
      <c r="U19" s="1046"/>
      <c r="V19" s="1046"/>
      <c r="W19" s="1046"/>
      <c r="X19" s="1046"/>
      <c r="Y19" s="1046"/>
      <c r="Z19" s="1046"/>
      <c r="AA19" s="1046"/>
      <c r="AB19" s="1046"/>
      <c r="AC19" s="1046"/>
      <c r="AD19" s="1046"/>
      <c r="AE19" s="1047"/>
      <c r="AF19" s="1042"/>
      <c r="AG19" s="1043"/>
      <c r="AH19" s="1043"/>
      <c r="AI19" s="1043"/>
      <c r="AJ19" s="1044"/>
      <c r="AK19" s="1088"/>
      <c r="AL19" s="1089"/>
      <c r="AM19" s="1089"/>
      <c r="AN19" s="1089"/>
      <c r="AO19" s="1089"/>
      <c r="AP19" s="1089"/>
      <c r="AQ19" s="1089"/>
      <c r="AR19" s="1089"/>
      <c r="AS19" s="1089"/>
      <c r="AT19" s="1089"/>
      <c r="AU19" s="1090"/>
      <c r="AV19" s="1090"/>
      <c r="AW19" s="1090"/>
      <c r="AX19" s="1090"/>
      <c r="AY19" s="1091"/>
      <c r="AZ19" s="90"/>
      <c r="BA19" s="90"/>
      <c r="BB19" s="90"/>
      <c r="BC19" s="90"/>
      <c r="BD19" s="90"/>
      <c r="BE19" s="91"/>
      <c r="BF19" s="91"/>
      <c r="BG19" s="91"/>
      <c r="BH19" s="91"/>
      <c r="BI19" s="91"/>
      <c r="BJ19" s="91"/>
      <c r="BK19" s="91"/>
      <c r="BL19" s="91"/>
      <c r="BM19" s="91"/>
      <c r="BN19" s="91"/>
      <c r="BO19" s="91"/>
      <c r="BP19" s="91"/>
      <c r="BQ19" s="97">
        <v>13</v>
      </c>
      <c r="BR19" s="98"/>
      <c r="BS19" s="1007"/>
      <c r="BT19" s="1008"/>
      <c r="BU19" s="1008"/>
      <c r="BV19" s="1008"/>
      <c r="BW19" s="1008"/>
      <c r="BX19" s="1008"/>
      <c r="BY19" s="1008"/>
      <c r="BZ19" s="1008"/>
      <c r="CA19" s="1008"/>
      <c r="CB19" s="1008"/>
      <c r="CC19" s="1008"/>
      <c r="CD19" s="1008"/>
      <c r="CE19" s="1008"/>
      <c r="CF19" s="1008"/>
      <c r="CG19" s="1023"/>
      <c r="CH19" s="1004"/>
      <c r="CI19" s="1005"/>
      <c r="CJ19" s="1005"/>
      <c r="CK19" s="1005"/>
      <c r="CL19" s="1006"/>
      <c r="CM19" s="1004"/>
      <c r="CN19" s="1005"/>
      <c r="CO19" s="1005"/>
      <c r="CP19" s="1005"/>
      <c r="CQ19" s="1006"/>
      <c r="CR19" s="1004"/>
      <c r="CS19" s="1005"/>
      <c r="CT19" s="1005"/>
      <c r="CU19" s="1005"/>
      <c r="CV19" s="1006"/>
      <c r="CW19" s="1004"/>
      <c r="CX19" s="1005"/>
      <c r="CY19" s="1005"/>
      <c r="CZ19" s="1005"/>
      <c r="DA19" s="1006"/>
      <c r="DB19" s="1004"/>
      <c r="DC19" s="1005"/>
      <c r="DD19" s="1005"/>
      <c r="DE19" s="1005"/>
      <c r="DF19" s="1006"/>
      <c r="DG19" s="1004"/>
      <c r="DH19" s="1005"/>
      <c r="DI19" s="1005"/>
      <c r="DJ19" s="1005"/>
      <c r="DK19" s="1006"/>
      <c r="DL19" s="1004"/>
      <c r="DM19" s="1005"/>
      <c r="DN19" s="1005"/>
      <c r="DO19" s="1005"/>
      <c r="DP19" s="1006"/>
      <c r="DQ19" s="1004"/>
      <c r="DR19" s="1005"/>
      <c r="DS19" s="1005"/>
      <c r="DT19" s="1005"/>
      <c r="DU19" s="1006"/>
      <c r="DV19" s="1007"/>
      <c r="DW19" s="1008"/>
      <c r="DX19" s="1008"/>
      <c r="DY19" s="1008"/>
      <c r="DZ19" s="1009"/>
      <c r="EA19" s="93"/>
    </row>
    <row r="20" spans="1:131" s="94" customFormat="1" ht="26.25" customHeight="1" x14ac:dyDescent="0.2">
      <c r="A20" s="97">
        <v>14</v>
      </c>
      <c r="B20" s="1037"/>
      <c r="C20" s="1038"/>
      <c r="D20" s="1038"/>
      <c r="E20" s="1038"/>
      <c r="F20" s="1038"/>
      <c r="G20" s="1038"/>
      <c r="H20" s="1038"/>
      <c r="I20" s="1038"/>
      <c r="J20" s="1038"/>
      <c r="K20" s="1038"/>
      <c r="L20" s="1038"/>
      <c r="M20" s="1038"/>
      <c r="N20" s="1038"/>
      <c r="O20" s="1038"/>
      <c r="P20" s="1039"/>
      <c r="Q20" s="1045"/>
      <c r="R20" s="1046"/>
      <c r="S20" s="1046"/>
      <c r="T20" s="1046"/>
      <c r="U20" s="1046"/>
      <c r="V20" s="1046"/>
      <c r="W20" s="1046"/>
      <c r="X20" s="1046"/>
      <c r="Y20" s="1046"/>
      <c r="Z20" s="1046"/>
      <c r="AA20" s="1046"/>
      <c r="AB20" s="1046"/>
      <c r="AC20" s="1046"/>
      <c r="AD20" s="1046"/>
      <c r="AE20" s="1047"/>
      <c r="AF20" s="1042"/>
      <c r="AG20" s="1043"/>
      <c r="AH20" s="1043"/>
      <c r="AI20" s="1043"/>
      <c r="AJ20" s="1044"/>
      <c r="AK20" s="1088"/>
      <c r="AL20" s="1089"/>
      <c r="AM20" s="1089"/>
      <c r="AN20" s="1089"/>
      <c r="AO20" s="1089"/>
      <c r="AP20" s="1089"/>
      <c r="AQ20" s="1089"/>
      <c r="AR20" s="1089"/>
      <c r="AS20" s="1089"/>
      <c r="AT20" s="1089"/>
      <c r="AU20" s="1090"/>
      <c r="AV20" s="1090"/>
      <c r="AW20" s="1090"/>
      <c r="AX20" s="1090"/>
      <c r="AY20" s="1091"/>
      <c r="AZ20" s="90"/>
      <c r="BA20" s="90"/>
      <c r="BB20" s="90"/>
      <c r="BC20" s="90"/>
      <c r="BD20" s="90"/>
      <c r="BE20" s="91"/>
      <c r="BF20" s="91"/>
      <c r="BG20" s="91"/>
      <c r="BH20" s="91"/>
      <c r="BI20" s="91"/>
      <c r="BJ20" s="91"/>
      <c r="BK20" s="91"/>
      <c r="BL20" s="91"/>
      <c r="BM20" s="91"/>
      <c r="BN20" s="91"/>
      <c r="BO20" s="91"/>
      <c r="BP20" s="91"/>
      <c r="BQ20" s="97">
        <v>14</v>
      </c>
      <c r="BR20" s="98"/>
      <c r="BS20" s="1007"/>
      <c r="BT20" s="1008"/>
      <c r="BU20" s="1008"/>
      <c r="BV20" s="1008"/>
      <c r="BW20" s="1008"/>
      <c r="BX20" s="1008"/>
      <c r="BY20" s="1008"/>
      <c r="BZ20" s="1008"/>
      <c r="CA20" s="1008"/>
      <c r="CB20" s="1008"/>
      <c r="CC20" s="1008"/>
      <c r="CD20" s="1008"/>
      <c r="CE20" s="1008"/>
      <c r="CF20" s="1008"/>
      <c r="CG20" s="1023"/>
      <c r="CH20" s="1004"/>
      <c r="CI20" s="1005"/>
      <c r="CJ20" s="1005"/>
      <c r="CK20" s="1005"/>
      <c r="CL20" s="1006"/>
      <c r="CM20" s="1004"/>
      <c r="CN20" s="1005"/>
      <c r="CO20" s="1005"/>
      <c r="CP20" s="1005"/>
      <c r="CQ20" s="1006"/>
      <c r="CR20" s="1004"/>
      <c r="CS20" s="1005"/>
      <c r="CT20" s="1005"/>
      <c r="CU20" s="1005"/>
      <c r="CV20" s="1006"/>
      <c r="CW20" s="1004"/>
      <c r="CX20" s="1005"/>
      <c r="CY20" s="1005"/>
      <c r="CZ20" s="1005"/>
      <c r="DA20" s="1006"/>
      <c r="DB20" s="1004"/>
      <c r="DC20" s="1005"/>
      <c r="DD20" s="1005"/>
      <c r="DE20" s="1005"/>
      <c r="DF20" s="1006"/>
      <c r="DG20" s="1004"/>
      <c r="DH20" s="1005"/>
      <c r="DI20" s="1005"/>
      <c r="DJ20" s="1005"/>
      <c r="DK20" s="1006"/>
      <c r="DL20" s="1004"/>
      <c r="DM20" s="1005"/>
      <c r="DN20" s="1005"/>
      <c r="DO20" s="1005"/>
      <c r="DP20" s="1006"/>
      <c r="DQ20" s="1004"/>
      <c r="DR20" s="1005"/>
      <c r="DS20" s="1005"/>
      <c r="DT20" s="1005"/>
      <c r="DU20" s="1006"/>
      <c r="DV20" s="1007"/>
      <c r="DW20" s="1008"/>
      <c r="DX20" s="1008"/>
      <c r="DY20" s="1008"/>
      <c r="DZ20" s="1009"/>
      <c r="EA20" s="93"/>
    </row>
    <row r="21" spans="1:131" s="94" customFormat="1" ht="26.25" customHeight="1" thickBot="1" x14ac:dyDescent="0.25">
      <c r="A21" s="97">
        <v>15</v>
      </c>
      <c r="B21" s="1037"/>
      <c r="C21" s="1038"/>
      <c r="D21" s="1038"/>
      <c r="E21" s="1038"/>
      <c r="F21" s="1038"/>
      <c r="G21" s="1038"/>
      <c r="H21" s="1038"/>
      <c r="I21" s="1038"/>
      <c r="J21" s="1038"/>
      <c r="K21" s="1038"/>
      <c r="L21" s="1038"/>
      <c r="M21" s="1038"/>
      <c r="N21" s="1038"/>
      <c r="O21" s="1038"/>
      <c r="P21" s="1039"/>
      <c r="Q21" s="1045"/>
      <c r="R21" s="1046"/>
      <c r="S21" s="1046"/>
      <c r="T21" s="1046"/>
      <c r="U21" s="1046"/>
      <c r="V21" s="1046"/>
      <c r="W21" s="1046"/>
      <c r="X21" s="1046"/>
      <c r="Y21" s="1046"/>
      <c r="Z21" s="1046"/>
      <c r="AA21" s="1046"/>
      <c r="AB21" s="1046"/>
      <c r="AC21" s="1046"/>
      <c r="AD21" s="1046"/>
      <c r="AE21" s="1047"/>
      <c r="AF21" s="1042"/>
      <c r="AG21" s="1043"/>
      <c r="AH21" s="1043"/>
      <c r="AI21" s="1043"/>
      <c r="AJ21" s="1044"/>
      <c r="AK21" s="1088"/>
      <c r="AL21" s="1089"/>
      <c r="AM21" s="1089"/>
      <c r="AN21" s="1089"/>
      <c r="AO21" s="1089"/>
      <c r="AP21" s="1089"/>
      <c r="AQ21" s="1089"/>
      <c r="AR21" s="1089"/>
      <c r="AS21" s="1089"/>
      <c r="AT21" s="1089"/>
      <c r="AU21" s="1090"/>
      <c r="AV21" s="1090"/>
      <c r="AW21" s="1090"/>
      <c r="AX21" s="1090"/>
      <c r="AY21" s="1091"/>
      <c r="AZ21" s="90"/>
      <c r="BA21" s="90"/>
      <c r="BB21" s="90"/>
      <c r="BC21" s="90"/>
      <c r="BD21" s="90"/>
      <c r="BE21" s="91"/>
      <c r="BF21" s="91"/>
      <c r="BG21" s="91"/>
      <c r="BH21" s="91"/>
      <c r="BI21" s="91"/>
      <c r="BJ21" s="91"/>
      <c r="BK21" s="91"/>
      <c r="BL21" s="91"/>
      <c r="BM21" s="91"/>
      <c r="BN21" s="91"/>
      <c r="BO21" s="91"/>
      <c r="BP21" s="91"/>
      <c r="BQ21" s="97">
        <v>15</v>
      </c>
      <c r="BR21" s="98"/>
      <c r="BS21" s="1007"/>
      <c r="BT21" s="1008"/>
      <c r="BU21" s="1008"/>
      <c r="BV21" s="1008"/>
      <c r="BW21" s="1008"/>
      <c r="BX21" s="1008"/>
      <c r="BY21" s="1008"/>
      <c r="BZ21" s="1008"/>
      <c r="CA21" s="1008"/>
      <c r="CB21" s="1008"/>
      <c r="CC21" s="1008"/>
      <c r="CD21" s="1008"/>
      <c r="CE21" s="1008"/>
      <c r="CF21" s="1008"/>
      <c r="CG21" s="1023"/>
      <c r="CH21" s="1004"/>
      <c r="CI21" s="1005"/>
      <c r="CJ21" s="1005"/>
      <c r="CK21" s="1005"/>
      <c r="CL21" s="1006"/>
      <c r="CM21" s="1004"/>
      <c r="CN21" s="1005"/>
      <c r="CO21" s="1005"/>
      <c r="CP21" s="1005"/>
      <c r="CQ21" s="1006"/>
      <c r="CR21" s="1004"/>
      <c r="CS21" s="1005"/>
      <c r="CT21" s="1005"/>
      <c r="CU21" s="1005"/>
      <c r="CV21" s="1006"/>
      <c r="CW21" s="1004"/>
      <c r="CX21" s="1005"/>
      <c r="CY21" s="1005"/>
      <c r="CZ21" s="1005"/>
      <c r="DA21" s="1006"/>
      <c r="DB21" s="1004"/>
      <c r="DC21" s="1005"/>
      <c r="DD21" s="1005"/>
      <c r="DE21" s="1005"/>
      <c r="DF21" s="1006"/>
      <c r="DG21" s="1004"/>
      <c r="DH21" s="1005"/>
      <c r="DI21" s="1005"/>
      <c r="DJ21" s="1005"/>
      <c r="DK21" s="1006"/>
      <c r="DL21" s="1004"/>
      <c r="DM21" s="1005"/>
      <c r="DN21" s="1005"/>
      <c r="DO21" s="1005"/>
      <c r="DP21" s="1006"/>
      <c r="DQ21" s="1004"/>
      <c r="DR21" s="1005"/>
      <c r="DS21" s="1005"/>
      <c r="DT21" s="1005"/>
      <c r="DU21" s="1006"/>
      <c r="DV21" s="1007"/>
      <c r="DW21" s="1008"/>
      <c r="DX21" s="1008"/>
      <c r="DY21" s="1008"/>
      <c r="DZ21" s="1009"/>
      <c r="EA21" s="93"/>
    </row>
    <row r="22" spans="1:131" s="94" customFormat="1" ht="26.25" customHeight="1" x14ac:dyDescent="0.2">
      <c r="A22" s="97">
        <v>16</v>
      </c>
      <c r="B22" s="1037"/>
      <c r="C22" s="1038"/>
      <c r="D22" s="1038"/>
      <c r="E22" s="1038"/>
      <c r="F22" s="1038"/>
      <c r="G22" s="1038"/>
      <c r="H22" s="1038"/>
      <c r="I22" s="1038"/>
      <c r="J22" s="1038"/>
      <c r="K22" s="1038"/>
      <c r="L22" s="1038"/>
      <c r="M22" s="1038"/>
      <c r="N22" s="1038"/>
      <c r="O22" s="1038"/>
      <c r="P22" s="1039"/>
      <c r="Q22" s="1081"/>
      <c r="R22" s="1082"/>
      <c r="S22" s="1082"/>
      <c r="T22" s="1082"/>
      <c r="U22" s="1082"/>
      <c r="V22" s="1082"/>
      <c r="W22" s="1082"/>
      <c r="X22" s="1082"/>
      <c r="Y22" s="1082"/>
      <c r="Z22" s="1082"/>
      <c r="AA22" s="1082"/>
      <c r="AB22" s="1082"/>
      <c r="AC22" s="1082"/>
      <c r="AD22" s="1082"/>
      <c r="AE22" s="1083"/>
      <c r="AF22" s="1042"/>
      <c r="AG22" s="1043"/>
      <c r="AH22" s="1043"/>
      <c r="AI22" s="1043"/>
      <c r="AJ22" s="1044"/>
      <c r="AK22" s="1084"/>
      <c r="AL22" s="1085"/>
      <c r="AM22" s="1085"/>
      <c r="AN22" s="1085"/>
      <c r="AO22" s="1085"/>
      <c r="AP22" s="1085"/>
      <c r="AQ22" s="1085"/>
      <c r="AR22" s="1085"/>
      <c r="AS22" s="1085"/>
      <c r="AT22" s="1085"/>
      <c r="AU22" s="1086"/>
      <c r="AV22" s="1086"/>
      <c r="AW22" s="1086"/>
      <c r="AX22" s="1086"/>
      <c r="AY22" s="1087"/>
      <c r="AZ22" s="1035" t="s">
        <v>327</v>
      </c>
      <c r="BA22" s="1035"/>
      <c r="BB22" s="1035"/>
      <c r="BC22" s="1035"/>
      <c r="BD22" s="1036"/>
      <c r="BE22" s="91"/>
      <c r="BF22" s="91"/>
      <c r="BG22" s="91"/>
      <c r="BH22" s="91"/>
      <c r="BI22" s="91"/>
      <c r="BJ22" s="91"/>
      <c r="BK22" s="91"/>
      <c r="BL22" s="91"/>
      <c r="BM22" s="91"/>
      <c r="BN22" s="91"/>
      <c r="BO22" s="91"/>
      <c r="BP22" s="91"/>
      <c r="BQ22" s="97">
        <v>16</v>
      </c>
      <c r="BR22" s="98"/>
      <c r="BS22" s="1007"/>
      <c r="BT22" s="1008"/>
      <c r="BU22" s="1008"/>
      <c r="BV22" s="1008"/>
      <c r="BW22" s="1008"/>
      <c r="BX22" s="1008"/>
      <c r="BY22" s="1008"/>
      <c r="BZ22" s="1008"/>
      <c r="CA22" s="1008"/>
      <c r="CB22" s="1008"/>
      <c r="CC22" s="1008"/>
      <c r="CD22" s="1008"/>
      <c r="CE22" s="1008"/>
      <c r="CF22" s="1008"/>
      <c r="CG22" s="1023"/>
      <c r="CH22" s="1004"/>
      <c r="CI22" s="1005"/>
      <c r="CJ22" s="1005"/>
      <c r="CK22" s="1005"/>
      <c r="CL22" s="1006"/>
      <c r="CM22" s="1004"/>
      <c r="CN22" s="1005"/>
      <c r="CO22" s="1005"/>
      <c r="CP22" s="1005"/>
      <c r="CQ22" s="1006"/>
      <c r="CR22" s="1004"/>
      <c r="CS22" s="1005"/>
      <c r="CT22" s="1005"/>
      <c r="CU22" s="1005"/>
      <c r="CV22" s="1006"/>
      <c r="CW22" s="1004"/>
      <c r="CX22" s="1005"/>
      <c r="CY22" s="1005"/>
      <c r="CZ22" s="1005"/>
      <c r="DA22" s="1006"/>
      <c r="DB22" s="1004"/>
      <c r="DC22" s="1005"/>
      <c r="DD22" s="1005"/>
      <c r="DE22" s="1005"/>
      <c r="DF22" s="1006"/>
      <c r="DG22" s="1004"/>
      <c r="DH22" s="1005"/>
      <c r="DI22" s="1005"/>
      <c r="DJ22" s="1005"/>
      <c r="DK22" s="1006"/>
      <c r="DL22" s="1004"/>
      <c r="DM22" s="1005"/>
      <c r="DN22" s="1005"/>
      <c r="DO22" s="1005"/>
      <c r="DP22" s="1006"/>
      <c r="DQ22" s="1004"/>
      <c r="DR22" s="1005"/>
      <c r="DS22" s="1005"/>
      <c r="DT22" s="1005"/>
      <c r="DU22" s="1006"/>
      <c r="DV22" s="1007"/>
      <c r="DW22" s="1008"/>
      <c r="DX22" s="1008"/>
      <c r="DY22" s="1008"/>
      <c r="DZ22" s="1009"/>
      <c r="EA22" s="93"/>
    </row>
    <row r="23" spans="1:131" s="94" customFormat="1" ht="26.25" customHeight="1" thickBot="1" x14ac:dyDescent="0.25">
      <c r="A23" s="99" t="s">
        <v>328</v>
      </c>
      <c r="B23" s="956" t="s">
        <v>329</v>
      </c>
      <c r="C23" s="957"/>
      <c r="D23" s="957"/>
      <c r="E23" s="957"/>
      <c r="F23" s="957"/>
      <c r="G23" s="957"/>
      <c r="H23" s="957"/>
      <c r="I23" s="957"/>
      <c r="J23" s="957"/>
      <c r="K23" s="957"/>
      <c r="L23" s="957"/>
      <c r="M23" s="957"/>
      <c r="N23" s="957"/>
      <c r="O23" s="957"/>
      <c r="P23" s="958"/>
      <c r="Q23" s="1074">
        <v>43583</v>
      </c>
      <c r="R23" s="1068"/>
      <c r="S23" s="1068"/>
      <c r="T23" s="1068"/>
      <c r="U23" s="1068"/>
      <c r="V23" s="1075">
        <v>40201</v>
      </c>
      <c r="W23" s="1072"/>
      <c r="X23" s="1072"/>
      <c r="Y23" s="1072"/>
      <c r="Z23" s="1076"/>
      <c r="AA23" s="1075">
        <f>Q23-V23</f>
        <v>3382</v>
      </c>
      <c r="AB23" s="1072"/>
      <c r="AC23" s="1072"/>
      <c r="AD23" s="1072"/>
      <c r="AE23" s="1076"/>
      <c r="AF23" s="1077">
        <v>2999</v>
      </c>
      <c r="AG23" s="1068"/>
      <c r="AH23" s="1068"/>
      <c r="AI23" s="1068"/>
      <c r="AJ23" s="1078"/>
      <c r="AK23" s="1079"/>
      <c r="AL23" s="1080"/>
      <c r="AM23" s="1080"/>
      <c r="AN23" s="1080"/>
      <c r="AO23" s="1080"/>
      <c r="AP23" s="1068" t="e">
        <f>AP7+AP8+AP9+AP10</f>
        <v>#VALUE!</v>
      </c>
      <c r="AQ23" s="1068"/>
      <c r="AR23" s="1068"/>
      <c r="AS23" s="1068"/>
      <c r="AT23" s="1068"/>
      <c r="AU23" s="1069"/>
      <c r="AV23" s="1069"/>
      <c r="AW23" s="1069"/>
      <c r="AX23" s="1069"/>
      <c r="AY23" s="1070"/>
      <c r="AZ23" s="1071" t="s">
        <v>64</v>
      </c>
      <c r="BA23" s="1072"/>
      <c r="BB23" s="1072"/>
      <c r="BC23" s="1072"/>
      <c r="BD23" s="1073"/>
      <c r="BE23" s="91"/>
      <c r="BF23" s="91"/>
      <c r="BG23" s="91"/>
      <c r="BH23" s="91"/>
      <c r="BI23" s="91"/>
      <c r="BJ23" s="91"/>
      <c r="BK23" s="91"/>
      <c r="BL23" s="91"/>
      <c r="BM23" s="91"/>
      <c r="BN23" s="91"/>
      <c r="BO23" s="91"/>
      <c r="BP23" s="91"/>
      <c r="BQ23" s="97">
        <v>17</v>
      </c>
      <c r="BR23" s="98"/>
      <c r="BS23" s="1007"/>
      <c r="BT23" s="1008"/>
      <c r="BU23" s="1008"/>
      <c r="BV23" s="1008"/>
      <c r="BW23" s="1008"/>
      <c r="BX23" s="1008"/>
      <c r="BY23" s="1008"/>
      <c r="BZ23" s="1008"/>
      <c r="CA23" s="1008"/>
      <c r="CB23" s="1008"/>
      <c r="CC23" s="1008"/>
      <c r="CD23" s="1008"/>
      <c r="CE23" s="1008"/>
      <c r="CF23" s="1008"/>
      <c r="CG23" s="1023"/>
      <c r="CH23" s="1004"/>
      <c r="CI23" s="1005"/>
      <c r="CJ23" s="1005"/>
      <c r="CK23" s="1005"/>
      <c r="CL23" s="1006"/>
      <c r="CM23" s="1004"/>
      <c r="CN23" s="1005"/>
      <c r="CO23" s="1005"/>
      <c r="CP23" s="1005"/>
      <c r="CQ23" s="1006"/>
      <c r="CR23" s="1004"/>
      <c r="CS23" s="1005"/>
      <c r="CT23" s="1005"/>
      <c r="CU23" s="1005"/>
      <c r="CV23" s="1006"/>
      <c r="CW23" s="1004"/>
      <c r="CX23" s="1005"/>
      <c r="CY23" s="1005"/>
      <c r="CZ23" s="1005"/>
      <c r="DA23" s="1006"/>
      <c r="DB23" s="1004"/>
      <c r="DC23" s="1005"/>
      <c r="DD23" s="1005"/>
      <c r="DE23" s="1005"/>
      <c r="DF23" s="1006"/>
      <c r="DG23" s="1004"/>
      <c r="DH23" s="1005"/>
      <c r="DI23" s="1005"/>
      <c r="DJ23" s="1005"/>
      <c r="DK23" s="1006"/>
      <c r="DL23" s="1004"/>
      <c r="DM23" s="1005"/>
      <c r="DN23" s="1005"/>
      <c r="DO23" s="1005"/>
      <c r="DP23" s="1006"/>
      <c r="DQ23" s="1004"/>
      <c r="DR23" s="1005"/>
      <c r="DS23" s="1005"/>
      <c r="DT23" s="1005"/>
      <c r="DU23" s="1006"/>
      <c r="DV23" s="1007"/>
      <c r="DW23" s="1008"/>
      <c r="DX23" s="1008"/>
      <c r="DY23" s="1008"/>
      <c r="DZ23" s="1009"/>
      <c r="EA23" s="93"/>
    </row>
    <row r="24" spans="1:131" s="94" customFormat="1" ht="26.25" customHeight="1" x14ac:dyDescent="0.2">
      <c r="A24" s="1067" t="s">
        <v>330</v>
      </c>
      <c r="B24" s="1067"/>
      <c r="C24" s="1067"/>
      <c r="D24" s="1067"/>
      <c r="E24" s="1067"/>
      <c r="F24" s="1067"/>
      <c r="G24" s="1067"/>
      <c r="H24" s="1067"/>
      <c r="I24" s="1067"/>
      <c r="J24" s="1067"/>
      <c r="K24" s="1067"/>
      <c r="L24" s="1067"/>
      <c r="M24" s="1067"/>
      <c r="N24" s="1067"/>
      <c r="O24" s="1067"/>
      <c r="P24" s="1067"/>
      <c r="Q24" s="1067"/>
      <c r="R24" s="1067"/>
      <c r="S24" s="1067"/>
      <c r="T24" s="1067"/>
      <c r="U24" s="1067"/>
      <c r="V24" s="1067"/>
      <c r="W24" s="1067"/>
      <c r="X24" s="1067"/>
      <c r="Y24" s="1067"/>
      <c r="Z24" s="1067"/>
      <c r="AA24" s="1067"/>
      <c r="AB24" s="1067"/>
      <c r="AC24" s="1067"/>
      <c r="AD24" s="1067"/>
      <c r="AE24" s="1067"/>
      <c r="AF24" s="1067"/>
      <c r="AG24" s="1067"/>
      <c r="AH24" s="1067"/>
      <c r="AI24" s="1067"/>
      <c r="AJ24" s="1067"/>
      <c r="AK24" s="1067"/>
      <c r="AL24" s="1067"/>
      <c r="AM24" s="1067"/>
      <c r="AN24" s="1067"/>
      <c r="AO24" s="1067"/>
      <c r="AP24" s="1067"/>
      <c r="AQ24" s="1067"/>
      <c r="AR24" s="1067"/>
      <c r="AS24" s="1067"/>
      <c r="AT24" s="1067"/>
      <c r="AU24" s="1067"/>
      <c r="AV24" s="1067"/>
      <c r="AW24" s="1067"/>
      <c r="AX24" s="1067"/>
      <c r="AY24" s="1067"/>
      <c r="AZ24" s="90"/>
      <c r="BA24" s="90"/>
      <c r="BB24" s="90"/>
      <c r="BC24" s="90"/>
      <c r="BD24" s="90"/>
      <c r="BE24" s="91"/>
      <c r="BF24" s="91"/>
      <c r="BG24" s="91"/>
      <c r="BH24" s="91"/>
      <c r="BI24" s="91"/>
      <c r="BJ24" s="91"/>
      <c r="BK24" s="91"/>
      <c r="BL24" s="91"/>
      <c r="BM24" s="91"/>
      <c r="BN24" s="91"/>
      <c r="BO24" s="91"/>
      <c r="BP24" s="91"/>
      <c r="BQ24" s="97">
        <v>18</v>
      </c>
      <c r="BR24" s="98"/>
      <c r="BS24" s="1007"/>
      <c r="BT24" s="1008"/>
      <c r="BU24" s="1008"/>
      <c r="BV24" s="1008"/>
      <c r="BW24" s="1008"/>
      <c r="BX24" s="1008"/>
      <c r="BY24" s="1008"/>
      <c r="BZ24" s="1008"/>
      <c r="CA24" s="1008"/>
      <c r="CB24" s="1008"/>
      <c r="CC24" s="1008"/>
      <c r="CD24" s="1008"/>
      <c r="CE24" s="1008"/>
      <c r="CF24" s="1008"/>
      <c r="CG24" s="1023"/>
      <c r="CH24" s="1004"/>
      <c r="CI24" s="1005"/>
      <c r="CJ24" s="1005"/>
      <c r="CK24" s="1005"/>
      <c r="CL24" s="1006"/>
      <c r="CM24" s="1004"/>
      <c r="CN24" s="1005"/>
      <c r="CO24" s="1005"/>
      <c r="CP24" s="1005"/>
      <c r="CQ24" s="1006"/>
      <c r="CR24" s="1004"/>
      <c r="CS24" s="1005"/>
      <c r="CT24" s="1005"/>
      <c r="CU24" s="1005"/>
      <c r="CV24" s="1006"/>
      <c r="CW24" s="1004"/>
      <c r="CX24" s="1005"/>
      <c r="CY24" s="1005"/>
      <c r="CZ24" s="1005"/>
      <c r="DA24" s="1006"/>
      <c r="DB24" s="1004"/>
      <c r="DC24" s="1005"/>
      <c r="DD24" s="1005"/>
      <c r="DE24" s="1005"/>
      <c r="DF24" s="1006"/>
      <c r="DG24" s="1004"/>
      <c r="DH24" s="1005"/>
      <c r="DI24" s="1005"/>
      <c r="DJ24" s="1005"/>
      <c r="DK24" s="1006"/>
      <c r="DL24" s="1004"/>
      <c r="DM24" s="1005"/>
      <c r="DN24" s="1005"/>
      <c r="DO24" s="1005"/>
      <c r="DP24" s="1006"/>
      <c r="DQ24" s="1004"/>
      <c r="DR24" s="1005"/>
      <c r="DS24" s="1005"/>
      <c r="DT24" s="1005"/>
      <c r="DU24" s="1006"/>
      <c r="DV24" s="1007"/>
      <c r="DW24" s="1008"/>
      <c r="DX24" s="1008"/>
      <c r="DY24" s="1008"/>
      <c r="DZ24" s="1009"/>
      <c r="EA24" s="93"/>
    </row>
    <row r="25" spans="1:131" ht="26.25" customHeight="1" thickBot="1" x14ac:dyDescent="0.25">
      <c r="A25" s="1066" t="s">
        <v>331</v>
      </c>
      <c r="B25" s="1066"/>
      <c r="C25" s="1066"/>
      <c r="D25" s="1066"/>
      <c r="E25" s="1066"/>
      <c r="F25" s="1066"/>
      <c r="G25" s="1066"/>
      <c r="H25" s="1066"/>
      <c r="I25" s="1066"/>
      <c r="J25" s="1066"/>
      <c r="K25" s="1066"/>
      <c r="L25" s="1066"/>
      <c r="M25" s="1066"/>
      <c r="N25" s="1066"/>
      <c r="O25" s="1066"/>
      <c r="P25" s="1066"/>
      <c r="Q25" s="1066"/>
      <c r="R25" s="1066"/>
      <c r="S25" s="1066"/>
      <c r="T25" s="1066"/>
      <c r="U25" s="1066"/>
      <c r="V25" s="1066"/>
      <c r="W25" s="1066"/>
      <c r="X25" s="1066"/>
      <c r="Y25" s="1066"/>
      <c r="Z25" s="1066"/>
      <c r="AA25" s="1066"/>
      <c r="AB25" s="1066"/>
      <c r="AC25" s="1066"/>
      <c r="AD25" s="1066"/>
      <c r="AE25" s="1066"/>
      <c r="AF25" s="1066"/>
      <c r="AG25" s="1066"/>
      <c r="AH25" s="1066"/>
      <c r="AI25" s="1066"/>
      <c r="AJ25" s="1066"/>
      <c r="AK25" s="1066"/>
      <c r="AL25" s="1066"/>
      <c r="AM25" s="1066"/>
      <c r="AN25" s="1066"/>
      <c r="AO25" s="1066"/>
      <c r="AP25" s="1066"/>
      <c r="AQ25" s="1066"/>
      <c r="AR25" s="1066"/>
      <c r="AS25" s="1066"/>
      <c r="AT25" s="1066"/>
      <c r="AU25" s="1066"/>
      <c r="AV25" s="1066"/>
      <c r="AW25" s="1066"/>
      <c r="AX25" s="1066"/>
      <c r="AY25" s="1066"/>
      <c r="AZ25" s="1066"/>
      <c r="BA25" s="1066"/>
      <c r="BB25" s="1066"/>
      <c r="BC25" s="1066"/>
      <c r="BD25" s="1066"/>
      <c r="BE25" s="1066"/>
      <c r="BF25" s="1066"/>
      <c r="BG25" s="1066"/>
      <c r="BH25" s="1066"/>
      <c r="BI25" s="1066"/>
      <c r="BJ25" s="90"/>
      <c r="BK25" s="90"/>
      <c r="BL25" s="90"/>
      <c r="BM25" s="90"/>
      <c r="BN25" s="90"/>
      <c r="BO25" s="100"/>
      <c r="BP25" s="100"/>
      <c r="BQ25" s="97">
        <v>19</v>
      </c>
      <c r="BR25" s="98"/>
      <c r="BS25" s="1007"/>
      <c r="BT25" s="1008"/>
      <c r="BU25" s="1008"/>
      <c r="BV25" s="1008"/>
      <c r="BW25" s="1008"/>
      <c r="BX25" s="1008"/>
      <c r="BY25" s="1008"/>
      <c r="BZ25" s="1008"/>
      <c r="CA25" s="1008"/>
      <c r="CB25" s="1008"/>
      <c r="CC25" s="1008"/>
      <c r="CD25" s="1008"/>
      <c r="CE25" s="1008"/>
      <c r="CF25" s="1008"/>
      <c r="CG25" s="1023"/>
      <c r="CH25" s="1004"/>
      <c r="CI25" s="1005"/>
      <c r="CJ25" s="1005"/>
      <c r="CK25" s="1005"/>
      <c r="CL25" s="1006"/>
      <c r="CM25" s="1004"/>
      <c r="CN25" s="1005"/>
      <c r="CO25" s="1005"/>
      <c r="CP25" s="1005"/>
      <c r="CQ25" s="1006"/>
      <c r="CR25" s="1004"/>
      <c r="CS25" s="1005"/>
      <c r="CT25" s="1005"/>
      <c r="CU25" s="1005"/>
      <c r="CV25" s="1006"/>
      <c r="CW25" s="1004"/>
      <c r="CX25" s="1005"/>
      <c r="CY25" s="1005"/>
      <c r="CZ25" s="1005"/>
      <c r="DA25" s="1006"/>
      <c r="DB25" s="1004"/>
      <c r="DC25" s="1005"/>
      <c r="DD25" s="1005"/>
      <c r="DE25" s="1005"/>
      <c r="DF25" s="1006"/>
      <c r="DG25" s="1004"/>
      <c r="DH25" s="1005"/>
      <c r="DI25" s="1005"/>
      <c r="DJ25" s="1005"/>
      <c r="DK25" s="1006"/>
      <c r="DL25" s="1004"/>
      <c r="DM25" s="1005"/>
      <c r="DN25" s="1005"/>
      <c r="DO25" s="1005"/>
      <c r="DP25" s="1006"/>
      <c r="DQ25" s="1004"/>
      <c r="DR25" s="1005"/>
      <c r="DS25" s="1005"/>
      <c r="DT25" s="1005"/>
      <c r="DU25" s="1006"/>
      <c r="DV25" s="1007"/>
      <c r="DW25" s="1008"/>
      <c r="DX25" s="1008"/>
      <c r="DY25" s="1008"/>
      <c r="DZ25" s="1009"/>
      <c r="EA25" s="88"/>
    </row>
    <row r="26" spans="1:131" ht="26.25" customHeight="1" x14ac:dyDescent="0.2">
      <c r="A26" s="1010" t="s">
        <v>302</v>
      </c>
      <c r="B26" s="1011"/>
      <c r="C26" s="1011"/>
      <c r="D26" s="1011"/>
      <c r="E26" s="1011"/>
      <c r="F26" s="1011"/>
      <c r="G26" s="1011"/>
      <c r="H26" s="1011"/>
      <c r="I26" s="1011"/>
      <c r="J26" s="1011"/>
      <c r="K26" s="1011"/>
      <c r="L26" s="1011"/>
      <c r="M26" s="1011"/>
      <c r="N26" s="1011"/>
      <c r="O26" s="1011"/>
      <c r="P26" s="1012"/>
      <c r="Q26" s="996" t="s">
        <v>332</v>
      </c>
      <c r="R26" s="997"/>
      <c r="S26" s="997"/>
      <c r="T26" s="997"/>
      <c r="U26" s="998"/>
      <c r="V26" s="996" t="s">
        <v>333</v>
      </c>
      <c r="W26" s="997"/>
      <c r="X26" s="997"/>
      <c r="Y26" s="997"/>
      <c r="Z26" s="998"/>
      <c r="AA26" s="996" t="s">
        <v>334</v>
      </c>
      <c r="AB26" s="997"/>
      <c r="AC26" s="997"/>
      <c r="AD26" s="997"/>
      <c r="AE26" s="997"/>
      <c r="AF26" s="1062" t="s">
        <v>335</v>
      </c>
      <c r="AG26" s="1017"/>
      <c r="AH26" s="1017"/>
      <c r="AI26" s="1017"/>
      <c r="AJ26" s="1063"/>
      <c r="AK26" s="997" t="s">
        <v>336</v>
      </c>
      <c r="AL26" s="997"/>
      <c r="AM26" s="997"/>
      <c r="AN26" s="997"/>
      <c r="AO26" s="998"/>
      <c r="AP26" s="996" t="s">
        <v>337</v>
      </c>
      <c r="AQ26" s="997"/>
      <c r="AR26" s="997"/>
      <c r="AS26" s="997"/>
      <c r="AT26" s="998"/>
      <c r="AU26" s="996" t="s">
        <v>338</v>
      </c>
      <c r="AV26" s="997"/>
      <c r="AW26" s="997"/>
      <c r="AX26" s="997"/>
      <c r="AY26" s="998"/>
      <c r="AZ26" s="996" t="s">
        <v>339</v>
      </c>
      <c r="BA26" s="997"/>
      <c r="BB26" s="997"/>
      <c r="BC26" s="997"/>
      <c r="BD26" s="998"/>
      <c r="BE26" s="996" t="s">
        <v>309</v>
      </c>
      <c r="BF26" s="997"/>
      <c r="BG26" s="997"/>
      <c r="BH26" s="997"/>
      <c r="BI26" s="1002"/>
      <c r="BJ26" s="90"/>
      <c r="BK26" s="90"/>
      <c r="BL26" s="90"/>
      <c r="BM26" s="90"/>
      <c r="BN26" s="90"/>
      <c r="BO26" s="100"/>
      <c r="BP26" s="100"/>
      <c r="BQ26" s="97">
        <v>20</v>
      </c>
      <c r="BR26" s="98"/>
      <c r="BS26" s="1007"/>
      <c r="BT26" s="1008"/>
      <c r="BU26" s="1008"/>
      <c r="BV26" s="1008"/>
      <c r="BW26" s="1008"/>
      <c r="BX26" s="1008"/>
      <c r="BY26" s="1008"/>
      <c r="BZ26" s="1008"/>
      <c r="CA26" s="1008"/>
      <c r="CB26" s="1008"/>
      <c r="CC26" s="1008"/>
      <c r="CD26" s="1008"/>
      <c r="CE26" s="1008"/>
      <c r="CF26" s="1008"/>
      <c r="CG26" s="1023"/>
      <c r="CH26" s="1004"/>
      <c r="CI26" s="1005"/>
      <c r="CJ26" s="1005"/>
      <c r="CK26" s="1005"/>
      <c r="CL26" s="1006"/>
      <c r="CM26" s="1004"/>
      <c r="CN26" s="1005"/>
      <c r="CO26" s="1005"/>
      <c r="CP26" s="1005"/>
      <c r="CQ26" s="1006"/>
      <c r="CR26" s="1004"/>
      <c r="CS26" s="1005"/>
      <c r="CT26" s="1005"/>
      <c r="CU26" s="1005"/>
      <c r="CV26" s="1006"/>
      <c r="CW26" s="1004"/>
      <c r="CX26" s="1005"/>
      <c r="CY26" s="1005"/>
      <c r="CZ26" s="1005"/>
      <c r="DA26" s="1006"/>
      <c r="DB26" s="1004"/>
      <c r="DC26" s="1005"/>
      <c r="DD26" s="1005"/>
      <c r="DE26" s="1005"/>
      <c r="DF26" s="1006"/>
      <c r="DG26" s="1004"/>
      <c r="DH26" s="1005"/>
      <c r="DI26" s="1005"/>
      <c r="DJ26" s="1005"/>
      <c r="DK26" s="1006"/>
      <c r="DL26" s="1004"/>
      <c r="DM26" s="1005"/>
      <c r="DN26" s="1005"/>
      <c r="DO26" s="1005"/>
      <c r="DP26" s="1006"/>
      <c r="DQ26" s="1004"/>
      <c r="DR26" s="1005"/>
      <c r="DS26" s="1005"/>
      <c r="DT26" s="1005"/>
      <c r="DU26" s="1006"/>
      <c r="DV26" s="1007"/>
      <c r="DW26" s="1008"/>
      <c r="DX26" s="1008"/>
      <c r="DY26" s="1008"/>
      <c r="DZ26" s="1009"/>
      <c r="EA26" s="88"/>
    </row>
    <row r="27" spans="1:131" ht="26.25" customHeight="1" thickBot="1" x14ac:dyDescent="0.25">
      <c r="A27" s="1013"/>
      <c r="B27" s="1014"/>
      <c r="C27" s="1014"/>
      <c r="D27" s="1014"/>
      <c r="E27" s="1014"/>
      <c r="F27" s="1014"/>
      <c r="G27" s="1014"/>
      <c r="H27" s="1014"/>
      <c r="I27" s="1014"/>
      <c r="J27" s="1014"/>
      <c r="K27" s="1014"/>
      <c r="L27" s="1014"/>
      <c r="M27" s="1014"/>
      <c r="N27" s="1014"/>
      <c r="O27" s="1014"/>
      <c r="P27" s="1015"/>
      <c r="Q27" s="999"/>
      <c r="R27" s="1000"/>
      <c r="S27" s="1000"/>
      <c r="T27" s="1000"/>
      <c r="U27" s="1001"/>
      <c r="V27" s="999"/>
      <c r="W27" s="1000"/>
      <c r="X27" s="1000"/>
      <c r="Y27" s="1000"/>
      <c r="Z27" s="1001"/>
      <c r="AA27" s="999"/>
      <c r="AB27" s="1000"/>
      <c r="AC27" s="1000"/>
      <c r="AD27" s="1000"/>
      <c r="AE27" s="1000"/>
      <c r="AF27" s="1064"/>
      <c r="AG27" s="1020"/>
      <c r="AH27" s="1020"/>
      <c r="AI27" s="1020"/>
      <c r="AJ27" s="1065"/>
      <c r="AK27" s="1000"/>
      <c r="AL27" s="1000"/>
      <c r="AM27" s="1000"/>
      <c r="AN27" s="1000"/>
      <c r="AO27" s="1001"/>
      <c r="AP27" s="999"/>
      <c r="AQ27" s="1000"/>
      <c r="AR27" s="1000"/>
      <c r="AS27" s="1000"/>
      <c r="AT27" s="1001"/>
      <c r="AU27" s="999"/>
      <c r="AV27" s="1000"/>
      <c r="AW27" s="1000"/>
      <c r="AX27" s="1000"/>
      <c r="AY27" s="1001"/>
      <c r="AZ27" s="999"/>
      <c r="BA27" s="1000"/>
      <c r="BB27" s="1000"/>
      <c r="BC27" s="1000"/>
      <c r="BD27" s="1001"/>
      <c r="BE27" s="999"/>
      <c r="BF27" s="1000"/>
      <c r="BG27" s="1000"/>
      <c r="BH27" s="1000"/>
      <c r="BI27" s="1003"/>
      <c r="BJ27" s="90"/>
      <c r="BK27" s="90"/>
      <c r="BL27" s="90"/>
      <c r="BM27" s="90"/>
      <c r="BN27" s="90"/>
      <c r="BO27" s="100"/>
      <c r="BP27" s="100"/>
      <c r="BQ27" s="97">
        <v>21</v>
      </c>
      <c r="BR27" s="98"/>
      <c r="BS27" s="1007"/>
      <c r="BT27" s="1008"/>
      <c r="BU27" s="1008"/>
      <c r="BV27" s="1008"/>
      <c r="BW27" s="1008"/>
      <c r="BX27" s="1008"/>
      <c r="BY27" s="1008"/>
      <c r="BZ27" s="1008"/>
      <c r="CA27" s="1008"/>
      <c r="CB27" s="1008"/>
      <c r="CC27" s="1008"/>
      <c r="CD27" s="1008"/>
      <c r="CE27" s="1008"/>
      <c r="CF27" s="1008"/>
      <c r="CG27" s="1023"/>
      <c r="CH27" s="1004"/>
      <c r="CI27" s="1005"/>
      <c r="CJ27" s="1005"/>
      <c r="CK27" s="1005"/>
      <c r="CL27" s="1006"/>
      <c r="CM27" s="1004"/>
      <c r="CN27" s="1005"/>
      <c r="CO27" s="1005"/>
      <c r="CP27" s="1005"/>
      <c r="CQ27" s="1006"/>
      <c r="CR27" s="1004"/>
      <c r="CS27" s="1005"/>
      <c r="CT27" s="1005"/>
      <c r="CU27" s="1005"/>
      <c r="CV27" s="1006"/>
      <c r="CW27" s="1004"/>
      <c r="CX27" s="1005"/>
      <c r="CY27" s="1005"/>
      <c r="CZ27" s="1005"/>
      <c r="DA27" s="1006"/>
      <c r="DB27" s="1004"/>
      <c r="DC27" s="1005"/>
      <c r="DD27" s="1005"/>
      <c r="DE27" s="1005"/>
      <c r="DF27" s="1006"/>
      <c r="DG27" s="1004"/>
      <c r="DH27" s="1005"/>
      <c r="DI27" s="1005"/>
      <c r="DJ27" s="1005"/>
      <c r="DK27" s="1006"/>
      <c r="DL27" s="1004"/>
      <c r="DM27" s="1005"/>
      <c r="DN27" s="1005"/>
      <c r="DO27" s="1005"/>
      <c r="DP27" s="1006"/>
      <c r="DQ27" s="1004"/>
      <c r="DR27" s="1005"/>
      <c r="DS27" s="1005"/>
      <c r="DT27" s="1005"/>
      <c r="DU27" s="1006"/>
      <c r="DV27" s="1007"/>
      <c r="DW27" s="1008"/>
      <c r="DX27" s="1008"/>
      <c r="DY27" s="1008"/>
      <c r="DZ27" s="1009"/>
      <c r="EA27" s="88"/>
    </row>
    <row r="28" spans="1:131" ht="26.25" customHeight="1" thickTop="1" x14ac:dyDescent="0.2">
      <c r="A28" s="101">
        <v>1</v>
      </c>
      <c r="B28" s="1051" t="s">
        <v>340</v>
      </c>
      <c r="C28" s="1052"/>
      <c r="D28" s="1052"/>
      <c r="E28" s="1052"/>
      <c r="F28" s="1052"/>
      <c r="G28" s="1052"/>
      <c r="H28" s="1052"/>
      <c r="I28" s="1052"/>
      <c r="J28" s="1052"/>
      <c r="K28" s="1052"/>
      <c r="L28" s="1052"/>
      <c r="M28" s="1052"/>
      <c r="N28" s="1052"/>
      <c r="O28" s="1052"/>
      <c r="P28" s="1053"/>
      <c r="Q28" s="1054">
        <v>5642</v>
      </c>
      <c r="R28" s="1055"/>
      <c r="S28" s="1055"/>
      <c r="T28" s="1055"/>
      <c r="U28" s="1055"/>
      <c r="V28" s="1055">
        <v>5535</v>
      </c>
      <c r="W28" s="1055"/>
      <c r="X28" s="1055"/>
      <c r="Y28" s="1055"/>
      <c r="Z28" s="1055"/>
      <c r="AA28" s="1055">
        <v>106</v>
      </c>
      <c r="AB28" s="1055"/>
      <c r="AC28" s="1055"/>
      <c r="AD28" s="1055"/>
      <c r="AE28" s="1056"/>
      <c r="AF28" s="1057">
        <v>106</v>
      </c>
      <c r="AG28" s="1055"/>
      <c r="AH28" s="1055"/>
      <c r="AI28" s="1055"/>
      <c r="AJ28" s="1058"/>
      <c r="AK28" s="1059">
        <v>431</v>
      </c>
      <c r="AL28" s="1060"/>
      <c r="AM28" s="1060"/>
      <c r="AN28" s="1060"/>
      <c r="AO28" s="1060"/>
      <c r="AP28" s="1060" t="s">
        <v>323</v>
      </c>
      <c r="AQ28" s="1060"/>
      <c r="AR28" s="1060"/>
      <c r="AS28" s="1060"/>
      <c r="AT28" s="1060"/>
      <c r="AU28" s="1060" t="s">
        <v>323</v>
      </c>
      <c r="AV28" s="1060"/>
      <c r="AW28" s="1060"/>
      <c r="AX28" s="1060"/>
      <c r="AY28" s="1060"/>
      <c r="AZ28" s="1061" t="s">
        <v>323</v>
      </c>
      <c r="BA28" s="1061"/>
      <c r="BB28" s="1061"/>
      <c r="BC28" s="1061"/>
      <c r="BD28" s="1061"/>
      <c r="BE28" s="1049"/>
      <c r="BF28" s="1049"/>
      <c r="BG28" s="1049"/>
      <c r="BH28" s="1049"/>
      <c r="BI28" s="1050"/>
      <c r="BJ28" s="90"/>
      <c r="BK28" s="90"/>
      <c r="BL28" s="90"/>
      <c r="BM28" s="90"/>
      <c r="BN28" s="90"/>
      <c r="BO28" s="100"/>
      <c r="BP28" s="100"/>
      <c r="BQ28" s="97">
        <v>22</v>
      </c>
      <c r="BR28" s="98"/>
      <c r="BS28" s="1007"/>
      <c r="BT28" s="1008"/>
      <c r="BU28" s="1008"/>
      <c r="BV28" s="1008"/>
      <c r="BW28" s="1008"/>
      <c r="BX28" s="1008"/>
      <c r="BY28" s="1008"/>
      <c r="BZ28" s="1008"/>
      <c r="CA28" s="1008"/>
      <c r="CB28" s="1008"/>
      <c r="CC28" s="1008"/>
      <c r="CD28" s="1008"/>
      <c r="CE28" s="1008"/>
      <c r="CF28" s="1008"/>
      <c r="CG28" s="1023"/>
      <c r="CH28" s="1004"/>
      <c r="CI28" s="1005"/>
      <c r="CJ28" s="1005"/>
      <c r="CK28" s="1005"/>
      <c r="CL28" s="1006"/>
      <c r="CM28" s="1004"/>
      <c r="CN28" s="1005"/>
      <c r="CO28" s="1005"/>
      <c r="CP28" s="1005"/>
      <c r="CQ28" s="1006"/>
      <c r="CR28" s="1004"/>
      <c r="CS28" s="1005"/>
      <c r="CT28" s="1005"/>
      <c r="CU28" s="1005"/>
      <c r="CV28" s="1006"/>
      <c r="CW28" s="1004"/>
      <c r="CX28" s="1005"/>
      <c r="CY28" s="1005"/>
      <c r="CZ28" s="1005"/>
      <c r="DA28" s="1006"/>
      <c r="DB28" s="1004"/>
      <c r="DC28" s="1005"/>
      <c r="DD28" s="1005"/>
      <c r="DE28" s="1005"/>
      <c r="DF28" s="1006"/>
      <c r="DG28" s="1004"/>
      <c r="DH28" s="1005"/>
      <c r="DI28" s="1005"/>
      <c r="DJ28" s="1005"/>
      <c r="DK28" s="1006"/>
      <c r="DL28" s="1004"/>
      <c r="DM28" s="1005"/>
      <c r="DN28" s="1005"/>
      <c r="DO28" s="1005"/>
      <c r="DP28" s="1006"/>
      <c r="DQ28" s="1004"/>
      <c r="DR28" s="1005"/>
      <c r="DS28" s="1005"/>
      <c r="DT28" s="1005"/>
      <c r="DU28" s="1006"/>
      <c r="DV28" s="1007"/>
      <c r="DW28" s="1008"/>
      <c r="DX28" s="1008"/>
      <c r="DY28" s="1008"/>
      <c r="DZ28" s="1009"/>
      <c r="EA28" s="88"/>
    </row>
    <row r="29" spans="1:131" ht="26.25" customHeight="1" x14ac:dyDescent="0.2">
      <c r="A29" s="101">
        <v>2</v>
      </c>
      <c r="B29" s="1037" t="s">
        <v>341</v>
      </c>
      <c r="C29" s="1038"/>
      <c r="D29" s="1038"/>
      <c r="E29" s="1038"/>
      <c r="F29" s="1038"/>
      <c r="G29" s="1038"/>
      <c r="H29" s="1038"/>
      <c r="I29" s="1038"/>
      <c r="J29" s="1038"/>
      <c r="K29" s="1038"/>
      <c r="L29" s="1038"/>
      <c r="M29" s="1038"/>
      <c r="N29" s="1038"/>
      <c r="O29" s="1038"/>
      <c r="P29" s="1039"/>
      <c r="Q29" s="1045">
        <v>8606</v>
      </c>
      <c r="R29" s="1046"/>
      <c r="S29" s="1046"/>
      <c r="T29" s="1046"/>
      <c r="U29" s="1046"/>
      <c r="V29" s="1046">
        <v>8438</v>
      </c>
      <c r="W29" s="1046"/>
      <c r="X29" s="1046"/>
      <c r="Y29" s="1046"/>
      <c r="Z29" s="1046"/>
      <c r="AA29" s="1046">
        <v>168</v>
      </c>
      <c r="AB29" s="1046"/>
      <c r="AC29" s="1046"/>
      <c r="AD29" s="1046"/>
      <c r="AE29" s="1047"/>
      <c r="AF29" s="1042">
        <v>168</v>
      </c>
      <c r="AG29" s="1043"/>
      <c r="AH29" s="1043"/>
      <c r="AI29" s="1043"/>
      <c r="AJ29" s="1044"/>
      <c r="AK29" s="987">
        <v>1270</v>
      </c>
      <c r="AL29" s="978"/>
      <c r="AM29" s="978"/>
      <c r="AN29" s="978"/>
      <c r="AO29" s="978"/>
      <c r="AP29" s="978" t="s">
        <v>323</v>
      </c>
      <c r="AQ29" s="978"/>
      <c r="AR29" s="978"/>
      <c r="AS29" s="978"/>
      <c r="AT29" s="978"/>
      <c r="AU29" s="978" t="s">
        <v>323</v>
      </c>
      <c r="AV29" s="978"/>
      <c r="AW29" s="978"/>
      <c r="AX29" s="978"/>
      <c r="AY29" s="978"/>
      <c r="AZ29" s="1048" t="s">
        <v>323</v>
      </c>
      <c r="BA29" s="1048"/>
      <c r="BB29" s="1048"/>
      <c r="BC29" s="1048"/>
      <c r="BD29" s="1048"/>
      <c r="BE29" s="979"/>
      <c r="BF29" s="979"/>
      <c r="BG29" s="979"/>
      <c r="BH29" s="979"/>
      <c r="BI29" s="980"/>
      <c r="BJ29" s="90"/>
      <c r="BK29" s="90"/>
      <c r="BL29" s="90"/>
      <c r="BM29" s="90"/>
      <c r="BN29" s="90"/>
      <c r="BO29" s="100"/>
      <c r="BP29" s="100"/>
      <c r="BQ29" s="97">
        <v>23</v>
      </c>
      <c r="BR29" s="98"/>
      <c r="BS29" s="1007"/>
      <c r="BT29" s="1008"/>
      <c r="BU29" s="1008"/>
      <c r="BV29" s="1008"/>
      <c r="BW29" s="1008"/>
      <c r="BX29" s="1008"/>
      <c r="BY29" s="1008"/>
      <c r="BZ29" s="1008"/>
      <c r="CA29" s="1008"/>
      <c r="CB29" s="1008"/>
      <c r="CC29" s="1008"/>
      <c r="CD29" s="1008"/>
      <c r="CE29" s="1008"/>
      <c r="CF29" s="1008"/>
      <c r="CG29" s="1023"/>
      <c r="CH29" s="1004"/>
      <c r="CI29" s="1005"/>
      <c r="CJ29" s="1005"/>
      <c r="CK29" s="1005"/>
      <c r="CL29" s="1006"/>
      <c r="CM29" s="1004"/>
      <c r="CN29" s="1005"/>
      <c r="CO29" s="1005"/>
      <c r="CP29" s="1005"/>
      <c r="CQ29" s="1006"/>
      <c r="CR29" s="1004"/>
      <c r="CS29" s="1005"/>
      <c r="CT29" s="1005"/>
      <c r="CU29" s="1005"/>
      <c r="CV29" s="1006"/>
      <c r="CW29" s="1004"/>
      <c r="CX29" s="1005"/>
      <c r="CY29" s="1005"/>
      <c r="CZ29" s="1005"/>
      <c r="DA29" s="1006"/>
      <c r="DB29" s="1004"/>
      <c r="DC29" s="1005"/>
      <c r="DD29" s="1005"/>
      <c r="DE29" s="1005"/>
      <c r="DF29" s="1006"/>
      <c r="DG29" s="1004"/>
      <c r="DH29" s="1005"/>
      <c r="DI29" s="1005"/>
      <c r="DJ29" s="1005"/>
      <c r="DK29" s="1006"/>
      <c r="DL29" s="1004"/>
      <c r="DM29" s="1005"/>
      <c r="DN29" s="1005"/>
      <c r="DO29" s="1005"/>
      <c r="DP29" s="1006"/>
      <c r="DQ29" s="1004"/>
      <c r="DR29" s="1005"/>
      <c r="DS29" s="1005"/>
      <c r="DT29" s="1005"/>
      <c r="DU29" s="1006"/>
      <c r="DV29" s="1007"/>
      <c r="DW29" s="1008"/>
      <c r="DX29" s="1008"/>
      <c r="DY29" s="1008"/>
      <c r="DZ29" s="1009"/>
      <c r="EA29" s="88"/>
    </row>
    <row r="30" spans="1:131" ht="26.25" customHeight="1" x14ac:dyDescent="0.2">
      <c r="A30" s="101">
        <v>3</v>
      </c>
      <c r="B30" s="1037" t="s">
        <v>342</v>
      </c>
      <c r="C30" s="1038"/>
      <c r="D30" s="1038"/>
      <c r="E30" s="1038"/>
      <c r="F30" s="1038"/>
      <c r="G30" s="1038"/>
      <c r="H30" s="1038"/>
      <c r="I30" s="1038"/>
      <c r="J30" s="1038"/>
      <c r="K30" s="1038"/>
      <c r="L30" s="1038"/>
      <c r="M30" s="1038"/>
      <c r="N30" s="1038"/>
      <c r="O30" s="1038"/>
      <c r="P30" s="1039"/>
      <c r="Q30" s="1045">
        <v>945</v>
      </c>
      <c r="R30" s="1046"/>
      <c r="S30" s="1046"/>
      <c r="T30" s="1046"/>
      <c r="U30" s="1046"/>
      <c r="V30" s="1046">
        <v>944</v>
      </c>
      <c r="W30" s="1046"/>
      <c r="X30" s="1046"/>
      <c r="Y30" s="1046"/>
      <c r="Z30" s="1046"/>
      <c r="AA30" s="1046">
        <v>1</v>
      </c>
      <c r="AB30" s="1046"/>
      <c r="AC30" s="1046"/>
      <c r="AD30" s="1046"/>
      <c r="AE30" s="1047"/>
      <c r="AF30" s="1042">
        <v>1</v>
      </c>
      <c r="AG30" s="1043"/>
      <c r="AH30" s="1043"/>
      <c r="AI30" s="1043"/>
      <c r="AJ30" s="1044"/>
      <c r="AK30" s="987">
        <v>249</v>
      </c>
      <c r="AL30" s="978"/>
      <c r="AM30" s="978"/>
      <c r="AN30" s="978"/>
      <c r="AO30" s="978"/>
      <c r="AP30" s="978" t="s">
        <v>323</v>
      </c>
      <c r="AQ30" s="978"/>
      <c r="AR30" s="978"/>
      <c r="AS30" s="978"/>
      <c r="AT30" s="978"/>
      <c r="AU30" s="978" t="s">
        <v>323</v>
      </c>
      <c r="AV30" s="978"/>
      <c r="AW30" s="978"/>
      <c r="AX30" s="978"/>
      <c r="AY30" s="978"/>
      <c r="AZ30" s="1048" t="s">
        <v>323</v>
      </c>
      <c r="BA30" s="1048"/>
      <c r="BB30" s="1048"/>
      <c r="BC30" s="1048"/>
      <c r="BD30" s="1048"/>
      <c r="BE30" s="979"/>
      <c r="BF30" s="979"/>
      <c r="BG30" s="979"/>
      <c r="BH30" s="979"/>
      <c r="BI30" s="980"/>
      <c r="BJ30" s="90"/>
      <c r="BK30" s="90"/>
      <c r="BL30" s="90"/>
      <c r="BM30" s="90"/>
      <c r="BN30" s="90"/>
      <c r="BO30" s="100"/>
      <c r="BP30" s="100"/>
      <c r="BQ30" s="97">
        <v>24</v>
      </c>
      <c r="BR30" s="98"/>
      <c r="BS30" s="1007"/>
      <c r="BT30" s="1008"/>
      <c r="BU30" s="1008"/>
      <c r="BV30" s="1008"/>
      <c r="BW30" s="1008"/>
      <c r="BX30" s="1008"/>
      <c r="BY30" s="1008"/>
      <c r="BZ30" s="1008"/>
      <c r="CA30" s="1008"/>
      <c r="CB30" s="1008"/>
      <c r="CC30" s="1008"/>
      <c r="CD30" s="1008"/>
      <c r="CE30" s="1008"/>
      <c r="CF30" s="1008"/>
      <c r="CG30" s="1023"/>
      <c r="CH30" s="1004"/>
      <c r="CI30" s="1005"/>
      <c r="CJ30" s="1005"/>
      <c r="CK30" s="1005"/>
      <c r="CL30" s="1006"/>
      <c r="CM30" s="1004"/>
      <c r="CN30" s="1005"/>
      <c r="CO30" s="1005"/>
      <c r="CP30" s="1005"/>
      <c r="CQ30" s="1006"/>
      <c r="CR30" s="1004"/>
      <c r="CS30" s="1005"/>
      <c r="CT30" s="1005"/>
      <c r="CU30" s="1005"/>
      <c r="CV30" s="1006"/>
      <c r="CW30" s="1004"/>
      <c r="CX30" s="1005"/>
      <c r="CY30" s="1005"/>
      <c r="CZ30" s="1005"/>
      <c r="DA30" s="1006"/>
      <c r="DB30" s="1004"/>
      <c r="DC30" s="1005"/>
      <c r="DD30" s="1005"/>
      <c r="DE30" s="1005"/>
      <c r="DF30" s="1006"/>
      <c r="DG30" s="1004"/>
      <c r="DH30" s="1005"/>
      <c r="DI30" s="1005"/>
      <c r="DJ30" s="1005"/>
      <c r="DK30" s="1006"/>
      <c r="DL30" s="1004"/>
      <c r="DM30" s="1005"/>
      <c r="DN30" s="1005"/>
      <c r="DO30" s="1005"/>
      <c r="DP30" s="1006"/>
      <c r="DQ30" s="1004"/>
      <c r="DR30" s="1005"/>
      <c r="DS30" s="1005"/>
      <c r="DT30" s="1005"/>
      <c r="DU30" s="1006"/>
      <c r="DV30" s="1007"/>
      <c r="DW30" s="1008"/>
      <c r="DX30" s="1008"/>
      <c r="DY30" s="1008"/>
      <c r="DZ30" s="1009"/>
      <c r="EA30" s="88"/>
    </row>
    <row r="31" spans="1:131" ht="26.25" customHeight="1" x14ac:dyDescent="0.2">
      <c r="A31" s="101">
        <v>4</v>
      </c>
      <c r="B31" s="1037" t="s">
        <v>343</v>
      </c>
      <c r="C31" s="1038"/>
      <c r="D31" s="1038"/>
      <c r="E31" s="1038"/>
      <c r="F31" s="1038"/>
      <c r="G31" s="1038"/>
      <c r="H31" s="1038"/>
      <c r="I31" s="1038"/>
      <c r="J31" s="1038"/>
      <c r="K31" s="1038"/>
      <c r="L31" s="1038"/>
      <c r="M31" s="1038"/>
      <c r="N31" s="1038"/>
      <c r="O31" s="1038"/>
      <c r="P31" s="1039"/>
      <c r="Q31" s="1045">
        <v>1058</v>
      </c>
      <c r="R31" s="1046"/>
      <c r="S31" s="1046"/>
      <c r="T31" s="1046"/>
      <c r="U31" s="1046"/>
      <c r="V31" s="1046">
        <v>1038</v>
      </c>
      <c r="W31" s="1046"/>
      <c r="X31" s="1046"/>
      <c r="Y31" s="1046"/>
      <c r="Z31" s="1046"/>
      <c r="AA31" s="1046">
        <v>20</v>
      </c>
      <c r="AB31" s="1046"/>
      <c r="AC31" s="1046"/>
      <c r="AD31" s="1046"/>
      <c r="AE31" s="1047"/>
      <c r="AF31" s="1042">
        <v>570</v>
      </c>
      <c r="AG31" s="1043"/>
      <c r="AH31" s="1043"/>
      <c r="AI31" s="1043"/>
      <c r="AJ31" s="1044"/>
      <c r="AK31" s="987" t="s">
        <v>323</v>
      </c>
      <c r="AL31" s="978"/>
      <c r="AM31" s="978"/>
      <c r="AN31" s="978"/>
      <c r="AO31" s="978"/>
      <c r="AP31" s="978">
        <v>4658</v>
      </c>
      <c r="AQ31" s="978"/>
      <c r="AR31" s="978"/>
      <c r="AS31" s="978"/>
      <c r="AT31" s="978"/>
      <c r="AU31" s="978">
        <v>224</v>
      </c>
      <c r="AV31" s="978"/>
      <c r="AW31" s="978"/>
      <c r="AX31" s="978"/>
      <c r="AY31" s="978"/>
      <c r="AZ31" s="1048" t="s">
        <v>323</v>
      </c>
      <c r="BA31" s="1048"/>
      <c r="BB31" s="1048"/>
      <c r="BC31" s="1048"/>
      <c r="BD31" s="1048"/>
      <c r="BE31" s="979" t="s">
        <v>344</v>
      </c>
      <c r="BF31" s="979"/>
      <c r="BG31" s="979"/>
      <c r="BH31" s="979"/>
      <c r="BI31" s="980"/>
      <c r="BJ31" s="90"/>
      <c r="BK31" s="90"/>
      <c r="BL31" s="90"/>
      <c r="BM31" s="90"/>
      <c r="BN31" s="90"/>
      <c r="BO31" s="100"/>
      <c r="BP31" s="100"/>
      <c r="BQ31" s="97">
        <v>25</v>
      </c>
      <c r="BR31" s="98"/>
      <c r="BS31" s="1007"/>
      <c r="BT31" s="1008"/>
      <c r="BU31" s="1008"/>
      <c r="BV31" s="1008"/>
      <c r="BW31" s="1008"/>
      <c r="BX31" s="1008"/>
      <c r="BY31" s="1008"/>
      <c r="BZ31" s="1008"/>
      <c r="CA31" s="1008"/>
      <c r="CB31" s="1008"/>
      <c r="CC31" s="1008"/>
      <c r="CD31" s="1008"/>
      <c r="CE31" s="1008"/>
      <c r="CF31" s="1008"/>
      <c r="CG31" s="1023"/>
      <c r="CH31" s="1004"/>
      <c r="CI31" s="1005"/>
      <c r="CJ31" s="1005"/>
      <c r="CK31" s="1005"/>
      <c r="CL31" s="1006"/>
      <c r="CM31" s="1004"/>
      <c r="CN31" s="1005"/>
      <c r="CO31" s="1005"/>
      <c r="CP31" s="1005"/>
      <c r="CQ31" s="1006"/>
      <c r="CR31" s="1004"/>
      <c r="CS31" s="1005"/>
      <c r="CT31" s="1005"/>
      <c r="CU31" s="1005"/>
      <c r="CV31" s="1006"/>
      <c r="CW31" s="1004"/>
      <c r="CX31" s="1005"/>
      <c r="CY31" s="1005"/>
      <c r="CZ31" s="1005"/>
      <c r="DA31" s="1006"/>
      <c r="DB31" s="1004"/>
      <c r="DC31" s="1005"/>
      <c r="DD31" s="1005"/>
      <c r="DE31" s="1005"/>
      <c r="DF31" s="1006"/>
      <c r="DG31" s="1004"/>
      <c r="DH31" s="1005"/>
      <c r="DI31" s="1005"/>
      <c r="DJ31" s="1005"/>
      <c r="DK31" s="1006"/>
      <c r="DL31" s="1004"/>
      <c r="DM31" s="1005"/>
      <c r="DN31" s="1005"/>
      <c r="DO31" s="1005"/>
      <c r="DP31" s="1006"/>
      <c r="DQ31" s="1004"/>
      <c r="DR31" s="1005"/>
      <c r="DS31" s="1005"/>
      <c r="DT31" s="1005"/>
      <c r="DU31" s="1006"/>
      <c r="DV31" s="1007"/>
      <c r="DW31" s="1008"/>
      <c r="DX31" s="1008"/>
      <c r="DY31" s="1008"/>
      <c r="DZ31" s="1009"/>
      <c r="EA31" s="88"/>
    </row>
    <row r="32" spans="1:131" ht="26.25" customHeight="1" x14ac:dyDescent="0.2">
      <c r="A32" s="101">
        <v>5</v>
      </c>
      <c r="B32" s="1037" t="s">
        <v>345</v>
      </c>
      <c r="C32" s="1038"/>
      <c r="D32" s="1038"/>
      <c r="E32" s="1038"/>
      <c r="F32" s="1038"/>
      <c r="G32" s="1038"/>
      <c r="H32" s="1038"/>
      <c r="I32" s="1038"/>
      <c r="J32" s="1038"/>
      <c r="K32" s="1038"/>
      <c r="L32" s="1038"/>
      <c r="M32" s="1038"/>
      <c r="N32" s="1038"/>
      <c r="O32" s="1038"/>
      <c r="P32" s="1039"/>
      <c r="Q32" s="1045">
        <v>308</v>
      </c>
      <c r="R32" s="1046"/>
      <c r="S32" s="1046"/>
      <c r="T32" s="1046"/>
      <c r="U32" s="1046"/>
      <c r="V32" s="1046">
        <v>308</v>
      </c>
      <c r="W32" s="1046"/>
      <c r="X32" s="1046"/>
      <c r="Y32" s="1046"/>
      <c r="Z32" s="1046"/>
      <c r="AA32" s="1046">
        <v>0</v>
      </c>
      <c r="AB32" s="1046"/>
      <c r="AC32" s="1046"/>
      <c r="AD32" s="1046"/>
      <c r="AE32" s="1047"/>
      <c r="AF32" s="1042">
        <v>12</v>
      </c>
      <c r="AG32" s="1043"/>
      <c r="AH32" s="1043"/>
      <c r="AI32" s="1043"/>
      <c r="AJ32" s="1044"/>
      <c r="AK32" s="987" t="s">
        <v>323</v>
      </c>
      <c r="AL32" s="978"/>
      <c r="AM32" s="978"/>
      <c r="AN32" s="978"/>
      <c r="AO32" s="978"/>
      <c r="AP32" s="978">
        <v>1409</v>
      </c>
      <c r="AQ32" s="978"/>
      <c r="AR32" s="978"/>
      <c r="AS32" s="978"/>
      <c r="AT32" s="978"/>
      <c r="AU32" s="978">
        <v>1066</v>
      </c>
      <c r="AV32" s="978"/>
      <c r="AW32" s="978"/>
      <c r="AX32" s="978"/>
      <c r="AY32" s="978"/>
      <c r="AZ32" s="1048" t="s">
        <v>323</v>
      </c>
      <c r="BA32" s="1048"/>
      <c r="BB32" s="1048"/>
      <c r="BC32" s="1048"/>
      <c r="BD32" s="1048"/>
      <c r="BE32" s="979" t="s">
        <v>344</v>
      </c>
      <c r="BF32" s="979"/>
      <c r="BG32" s="979"/>
      <c r="BH32" s="979"/>
      <c r="BI32" s="980"/>
      <c r="BJ32" s="90"/>
      <c r="BK32" s="90"/>
      <c r="BL32" s="90"/>
      <c r="BM32" s="90"/>
      <c r="BN32" s="90"/>
      <c r="BO32" s="100"/>
      <c r="BP32" s="100"/>
      <c r="BQ32" s="97">
        <v>26</v>
      </c>
      <c r="BR32" s="98"/>
      <c r="BS32" s="1007"/>
      <c r="BT32" s="1008"/>
      <c r="BU32" s="1008"/>
      <c r="BV32" s="1008"/>
      <c r="BW32" s="1008"/>
      <c r="BX32" s="1008"/>
      <c r="BY32" s="1008"/>
      <c r="BZ32" s="1008"/>
      <c r="CA32" s="1008"/>
      <c r="CB32" s="1008"/>
      <c r="CC32" s="1008"/>
      <c r="CD32" s="1008"/>
      <c r="CE32" s="1008"/>
      <c r="CF32" s="1008"/>
      <c r="CG32" s="1023"/>
      <c r="CH32" s="1004"/>
      <c r="CI32" s="1005"/>
      <c r="CJ32" s="1005"/>
      <c r="CK32" s="1005"/>
      <c r="CL32" s="1006"/>
      <c r="CM32" s="1004"/>
      <c r="CN32" s="1005"/>
      <c r="CO32" s="1005"/>
      <c r="CP32" s="1005"/>
      <c r="CQ32" s="1006"/>
      <c r="CR32" s="1004"/>
      <c r="CS32" s="1005"/>
      <c r="CT32" s="1005"/>
      <c r="CU32" s="1005"/>
      <c r="CV32" s="1006"/>
      <c r="CW32" s="1004"/>
      <c r="CX32" s="1005"/>
      <c r="CY32" s="1005"/>
      <c r="CZ32" s="1005"/>
      <c r="DA32" s="1006"/>
      <c r="DB32" s="1004"/>
      <c r="DC32" s="1005"/>
      <c r="DD32" s="1005"/>
      <c r="DE32" s="1005"/>
      <c r="DF32" s="1006"/>
      <c r="DG32" s="1004"/>
      <c r="DH32" s="1005"/>
      <c r="DI32" s="1005"/>
      <c r="DJ32" s="1005"/>
      <c r="DK32" s="1006"/>
      <c r="DL32" s="1004"/>
      <c r="DM32" s="1005"/>
      <c r="DN32" s="1005"/>
      <c r="DO32" s="1005"/>
      <c r="DP32" s="1006"/>
      <c r="DQ32" s="1004"/>
      <c r="DR32" s="1005"/>
      <c r="DS32" s="1005"/>
      <c r="DT32" s="1005"/>
      <c r="DU32" s="1006"/>
      <c r="DV32" s="1007"/>
      <c r="DW32" s="1008"/>
      <c r="DX32" s="1008"/>
      <c r="DY32" s="1008"/>
      <c r="DZ32" s="1009"/>
      <c r="EA32" s="88"/>
    </row>
    <row r="33" spans="1:131" ht="26.25" customHeight="1" x14ac:dyDescent="0.2">
      <c r="A33" s="101">
        <v>6</v>
      </c>
      <c r="B33" s="1037" t="s">
        <v>346</v>
      </c>
      <c r="C33" s="1038"/>
      <c r="D33" s="1038"/>
      <c r="E33" s="1038"/>
      <c r="F33" s="1038"/>
      <c r="G33" s="1038"/>
      <c r="H33" s="1038"/>
      <c r="I33" s="1038"/>
      <c r="J33" s="1038"/>
      <c r="K33" s="1038"/>
      <c r="L33" s="1038"/>
      <c r="M33" s="1038"/>
      <c r="N33" s="1038"/>
      <c r="O33" s="1038"/>
      <c r="P33" s="1039"/>
      <c r="Q33" s="1045">
        <v>3718</v>
      </c>
      <c r="R33" s="1046"/>
      <c r="S33" s="1046"/>
      <c r="T33" s="1046"/>
      <c r="U33" s="1046"/>
      <c r="V33" s="1046">
        <v>3705</v>
      </c>
      <c r="W33" s="1046"/>
      <c r="X33" s="1046"/>
      <c r="Y33" s="1046"/>
      <c r="Z33" s="1046"/>
      <c r="AA33" s="1046">
        <v>13</v>
      </c>
      <c r="AB33" s="1046"/>
      <c r="AC33" s="1046"/>
      <c r="AD33" s="1046"/>
      <c r="AE33" s="1047"/>
      <c r="AF33" s="1042">
        <v>116</v>
      </c>
      <c r="AG33" s="1043"/>
      <c r="AH33" s="1043"/>
      <c r="AI33" s="1043"/>
      <c r="AJ33" s="1044"/>
      <c r="AK33" s="987" t="s">
        <v>323</v>
      </c>
      <c r="AL33" s="978"/>
      <c r="AM33" s="978"/>
      <c r="AN33" s="978"/>
      <c r="AO33" s="978"/>
      <c r="AP33" s="978">
        <v>26108</v>
      </c>
      <c r="AQ33" s="978"/>
      <c r="AR33" s="978"/>
      <c r="AS33" s="978"/>
      <c r="AT33" s="978"/>
      <c r="AU33" s="978">
        <v>21357</v>
      </c>
      <c r="AV33" s="978"/>
      <c r="AW33" s="978"/>
      <c r="AX33" s="978"/>
      <c r="AY33" s="978"/>
      <c r="AZ33" s="1048" t="s">
        <v>323</v>
      </c>
      <c r="BA33" s="1048"/>
      <c r="BB33" s="1048"/>
      <c r="BC33" s="1048"/>
      <c r="BD33" s="1048"/>
      <c r="BE33" s="979" t="s">
        <v>344</v>
      </c>
      <c r="BF33" s="979"/>
      <c r="BG33" s="979"/>
      <c r="BH33" s="979"/>
      <c r="BI33" s="980"/>
      <c r="BJ33" s="90"/>
      <c r="BK33" s="90"/>
      <c r="BL33" s="90"/>
      <c r="BM33" s="90"/>
      <c r="BN33" s="90"/>
      <c r="BO33" s="100"/>
      <c r="BP33" s="100"/>
      <c r="BQ33" s="97">
        <v>27</v>
      </c>
      <c r="BR33" s="98"/>
      <c r="BS33" s="1007"/>
      <c r="BT33" s="1008"/>
      <c r="BU33" s="1008"/>
      <c r="BV33" s="1008"/>
      <c r="BW33" s="1008"/>
      <c r="BX33" s="1008"/>
      <c r="BY33" s="1008"/>
      <c r="BZ33" s="1008"/>
      <c r="CA33" s="1008"/>
      <c r="CB33" s="1008"/>
      <c r="CC33" s="1008"/>
      <c r="CD33" s="1008"/>
      <c r="CE33" s="1008"/>
      <c r="CF33" s="1008"/>
      <c r="CG33" s="1023"/>
      <c r="CH33" s="1004"/>
      <c r="CI33" s="1005"/>
      <c r="CJ33" s="1005"/>
      <c r="CK33" s="1005"/>
      <c r="CL33" s="1006"/>
      <c r="CM33" s="1004"/>
      <c r="CN33" s="1005"/>
      <c r="CO33" s="1005"/>
      <c r="CP33" s="1005"/>
      <c r="CQ33" s="1006"/>
      <c r="CR33" s="1004"/>
      <c r="CS33" s="1005"/>
      <c r="CT33" s="1005"/>
      <c r="CU33" s="1005"/>
      <c r="CV33" s="1006"/>
      <c r="CW33" s="1004"/>
      <c r="CX33" s="1005"/>
      <c r="CY33" s="1005"/>
      <c r="CZ33" s="1005"/>
      <c r="DA33" s="1006"/>
      <c r="DB33" s="1004"/>
      <c r="DC33" s="1005"/>
      <c r="DD33" s="1005"/>
      <c r="DE33" s="1005"/>
      <c r="DF33" s="1006"/>
      <c r="DG33" s="1004"/>
      <c r="DH33" s="1005"/>
      <c r="DI33" s="1005"/>
      <c r="DJ33" s="1005"/>
      <c r="DK33" s="1006"/>
      <c r="DL33" s="1004"/>
      <c r="DM33" s="1005"/>
      <c r="DN33" s="1005"/>
      <c r="DO33" s="1005"/>
      <c r="DP33" s="1006"/>
      <c r="DQ33" s="1004"/>
      <c r="DR33" s="1005"/>
      <c r="DS33" s="1005"/>
      <c r="DT33" s="1005"/>
      <c r="DU33" s="1006"/>
      <c r="DV33" s="1007"/>
      <c r="DW33" s="1008"/>
      <c r="DX33" s="1008"/>
      <c r="DY33" s="1008"/>
      <c r="DZ33" s="1009"/>
      <c r="EA33" s="88"/>
    </row>
    <row r="34" spans="1:131" ht="26.25" customHeight="1" x14ac:dyDescent="0.2">
      <c r="A34" s="101">
        <v>7</v>
      </c>
      <c r="B34" s="1037"/>
      <c r="C34" s="1038"/>
      <c r="D34" s="1038"/>
      <c r="E34" s="1038"/>
      <c r="F34" s="1038"/>
      <c r="G34" s="1038"/>
      <c r="H34" s="1038"/>
      <c r="I34" s="1038"/>
      <c r="J34" s="1038"/>
      <c r="K34" s="1038"/>
      <c r="L34" s="1038"/>
      <c r="M34" s="1038"/>
      <c r="N34" s="1038"/>
      <c r="O34" s="1038"/>
      <c r="P34" s="1039"/>
      <c r="Q34" s="1045"/>
      <c r="R34" s="1046"/>
      <c r="S34" s="1046"/>
      <c r="T34" s="1046"/>
      <c r="U34" s="1046"/>
      <c r="V34" s="1046"/>
      <c r="W34" s="1046"/>
      <c r="X34" s="1046"/>
      <c r="Y34" s="1046"/>
      <c r="Z34" s="1046"/>
      <c r="AA34" s="1046"/>
      <c r="AB34" s="1046"/>
      <c r="AC34" s="1046"/>
      <c r="AD34" s="1046"/>
      <c r="AE34" s="1047"/>
      <c r="AF34" s="1042"/>
      <c r="AG34" s="1043"/>
      <c r="AH34" s="1043"/>
      <c r="AI34" s="1043"/>
      <c r="AJ34" s="1044"/>
      <c r="AK34" s="987"/>
      <c r="AL34" s="978"/>
      <c r="AM34" s="978"/>
      <c r="AN34" s="978"/>
      <c r="AO34" s="978"/>
      <c r="AP34" s="978"/>
      <c r="AQ34" s="978"/>
      <c r="AR34" s="978"/>
      <c r="AS34" s="978"/>
      <c r="AT34" s="978"/>
      <c r="AU34" s="978"/>
      <c r="AV34" s="978"/>
      <c r="AW34" s="978"/>
      <c r="AX34" s="978"/>
      <c r="AY34" s="978"/>
      <c r="AZ34" s="1048"/>
      <c r="BA34" s="1048"/>
      <c r="BB34" s="1048"/>
      <c r="BC34" s="1048"/>
      <c r="BD34" s="1048"/>
      <c r="BE34" s="979"/>
      <c r="BF34" s="979"/>
      <c r="BG34" s="979"/>
      <c r="BH34" s="979"/>
      <c r="BI34" s="980"/>
      <c r="BJ34" s="90"/>
      <c r="BK34" s="90"/>
      <c r="BL34" s="90"/>
      <c r="BM34" s="90"/>
      <c r="BN34" s="90"/>
      <c r="BO34" s="100"/>
      <c r="BP34" s="100"/>
      <c r="BQ34" s="97">
        <v>28</v>
      </c>
      <c r="BR34" s="98"/>
      <c r="BS34" s="1007"/>
      <c r="BT34" s="1008"/>
      <c r="BU34" s="1008"/>
      <c r="BV34" s="1008"/>
      <c r="BW34" s="1008"/>
      <c r="BX34" s="1008"/>
      <c r="BY34" s="1008"/>
      <c r="BZ34" s="1008"/>
      <c r="CA34" s="1008"/>
      <c r="CB34" s="1008"/>
      <c r="CC34" s="1008"/>
      <c r="CD34" s="1008"/>
      <c r="CE34" s="1008"/>
      <c r="CF34" s="1008"/>
      <c r="CG34" s="1023"/>
      <c r="CH34" s="1004"/>
      <c r="CI34" s="1005"/>
      <c r="CJ34" s="1005"/>
      <c r="CK34" s="1005"/>
      <c r="CL34" s="1006"/>
      <c r="CM34" s="1004"/>
      <c r="CN34" s="1005"/>
      <c r="CO34" s="1005"/>
      <c r="CP34" s="1005"/>
      <c r="CQ34" s="1006"/>
      <c r="CR34" s="1004"/>
      <c r="CS34" s="1005"/>
      <c r="CT34" s="1005"/>
      <c r="CU34" s="1005"/>
      <c r="CV34" s="1006"/>
      <c r="CW34" s="1004"/>
      <c r="CX34" s="1005"/>
      <c r="CY34" s="1005"/>
      <c r="CZ34" s="1005"/>
      <c r="DA34" s="1006"/>
      <c r="DB34" s="1004"/>
      <c r="DC34" s="1005"/>
      <c r="DD34" s="1005"/>
      <c r="DE34" s="1005"/>
      <c r="DF34" s="1006"/>
      <c r="DG34" s="1004"/>
      <c r="DH34" s="1005"/>
      <c r="DI34" s="1005"/>
      <c r="DJ34" s="1005"/>
      <c r="DK34" s="1006"/>
      <c r="DL34" s="1004"/>
      <c r="DM34" s="1005"/>
      <c r="DN34" s="1005"/>
      <c r="DO34" s="1005"/>
      <c r="DP34" s="1006"/>
      <c r="DQ34" s="1004"/>
      <c r="DR34" s="1005"/>
      <c r="DS34" s="1005"/>
      <c r="DT34" s="1005"/>
      <c r="DU34" s="1006"/>
      <c r="DV34" s="1007"/>
      <c r="DW34" s="1008"/>
      <c r="DX34" s="1008"/>
      <c r="DY34" s="1008"/>
      <c r="DZ34" s="1009"/>
      <c r="EA34" s="88"/>
    </row>
    <row r="35" spans="1:131" ht="26.25" customHeight="1" x14ac:dyDescent="0.2">
      <c r="A35" s="101">
        <v>8</v>
      </c>
      <c r="B35" s="1037"/>
      <c r="C35" s="1038"/>
      <c r="D35" s="1038"/>
      <c r="E35" s="1038"/>
      <c r="F35" s="1038"/>
      <c r="G35" s="1038"/>
      <c r="H35" s="1038"/>
      <c r="I35" s="1038"/>
      <c r="J35" s="1038"/>
      <c r="K35" s="1038"/>
      <c r="L35" s="1038"/>
      <c r="M35" s="1038"/>
      <c r="N35" s="1038"/>
      <c r="O35" s="1038"/>
      <c r="P35" s="1039"/>
      <c r="Q35" s="1045"/>
      <c r="R35" s="1046"/>
      <c r="S35" s="1046"/>
      <c r="T35" s="1046"/>
      <c r="U35" s="1046"/>
      <c r="V35" s="1046"/>
      <c r="W35" s="1046"/>
      <c r="X35" s="1046"/>
      <c r="Y35" s="1046"/>
      <c r="Z35" s="1046"/>
      <c r="AA35" s="1046"/>
      <c r="AB35" s="1046"/>
      <c r="AC35" s="1046"/>
      <c r="AD35" s="1046"/>
      <c r="AE35" s="1047"/>
      <c r="AF35" s="1042"/>
      <c r="AG35" s="1043"/>
      <c r="AH35" s="1043"/>
      <c r="AI35" s="1043"/>
      <c r="AJ35" s="1044"/>
      <c r="AK35" s="987"/>
      <c r="AL35" s="978"/>
      <c r="AM35" s="978"/>
      <c r="AN35" s="978"/>
      <c r="AO35" s="978"/>
      <c r="AP35" s="978"/>
      <c r="AQ35" s="978"/>
      <c r="AR35" s="978"/>
      <c r="AS35" s="978"/>
      <c r="AT35" s="978"/>
      <c r="AU35" s="978"/>
      <c r="AV35" s="978"/>
      <c r="AW35" s="978"/>
      <c r="AX35" s="978"/>
      <c r="AY35" s="978"/>
      <c r="AZ35" s="1048"/>
      <c r="BA35" s="1048"/>
      <c r="BB35" s="1048"/>
      <c r="BC35" s="1048"/>
      <c r="BD35" s="1048"/>
      <c r="BE35" s="979"/>
      <c r="BF35" s="979"/>
      <c r="BG35" s="979"/>
      <c r="BH35" s="979"/>
      <c r="BI35" s="980"/>
      <c r="BJ35" s="90"/>
      <c r="BK35" s="90"/>
      <c r="BL35" s="90"/>
      <c r="BM35" s="90"/>
      <c r="BN35" s="90"/>
      <c r="BO35" s="100"/>
      <c r="BP35" s="100"/>
      <c r="BQ35" s="97">
        <v>29</v>
      </c>
      <c r="BR35" s="98"/>
      <c r="BS35" s="1007"/>
      <c r="BT35" s="1008"/>
      <c r="BU35" s="1008"/>
      <c r="BV35" s="1008"/>
      <c r="BW35" s="1008"/>
      <c r="BX35" s="1008"/>
      <c r="BY35" s="1008"/>
      <c r="BZ35" s="1008"/>
      <c r="CA35" s="1008"/>
      <c r="CB35" s="1008"/>
      <c r="CC35" s="1008"/>
      <c r="CD35" s="1008"/>
      <c r="CE35" s="1008"/>
      <c r="CF35" s="1008"/>
      <c r="CG35" s="1023"/>
      <c r="CH35" s="1004"/>
      <c r="CI35" s="1005"/>
      <c r="CJ35" s="1005"/>
      <c r="CK35" s="1005"/>
      <c r="CL35" s="1006"/>
      <c r="CM35" s="1004"/>
      <c r="CN35" s="1005"/>
      <c r="CO35" s="1005"/>
      <c r="CP35" s="1005"/>
      <c r="CQ35" s="1006"/>
      <c r="CR35" s="1004"/>
      <c r="CS35" s="1005"/>
      <c r="CT35" s="1005"/>
      <c r="CU35" s="1005"/>
      <c r="CV35" s="1006"/>
      <c r="CW35" s="1004"/>
      <c r="CX35" s="1005"/>
      <c r="CY35" s="1005"/>
      <c r="CZ35" s="1005"/>
      <c r="DA35" s="1006"/>
      <c r="DB35" s="1004"/>
      <c r="DC35" s="1005"/>
      <c r="DD35" s="1005"/>
      <c r="DE35" s="1005"/>
      <c r="DF35" s="1006"/>
      <c r="DG35" s="1004"/>
      <c r="DH35" s="1005"/>
      <c r="DI35" s="1005"/>
      <c r="DJ35" s="1005"/>
      <c r="DK35" s="1006"/>
      <c r="DL35" s="1004"/>
      <c r="DM35" s="1005"/>
      <c r="DN35" s="1005"/>
      <c r="DO35" s="1005"/>
      <c r="DP35" s="1006"/>
      <c r="DQ35" s="1004"/>
      <c r="DR35" s="1005"/>
      <c r="DS35" s="1005"/>
      <c r="DT35" s="1005"/>
      <c r="DU35" s="1006"/>
      <c r="DV35" s="1007"/>
      <c r="DW35" s="1008"/>
      <c r="DX35" s="1008"/>
      <c r="DY35" s="1008"/>
      <c r="DZ35" s="1009"/>
      <c r="EA35" s="88"/>
    </row>
    <row r="36" spans="1:131" ht="26.25" customHeight="1" x14ac:dyDescent="0.2">
      <c r="A36" s="101">
        <v>9</v>
      </c>
      <c r="B36" s="1037"/>
      <c r="C36" s="1038"/>
      <c r="D36" s="1038"/>
      <c r="E36" s="1038"/>
      <c r="F36" s="1038"/>
      <c r="G36" s="1038"/>
      <c r="H36" s="1038"/>
      <c r="I36" s="1038"/>
      <c r="J36" s="1038"/>
      <c r="K36" s="1038"/>
      <c r="L36" s="1038"/>
      <c r="M36" s="1038"/>
      <c r="N36" s="1038"/>
      <c r="O36" s="1038"/>
      <c r="P36" s="1039"/>
      <c r="Q36" s="1045"/>
      <c r="R36" s="1046"/>
      <c r="S36" s="1046"/>
      <c r="T36" s="1046"/>
      <c r="U36" s="1046"/>
      <c r="V36" s="1046"/>
      <c r="W36" s="1046"/>
      <c r="X36" s="1046"/>
      <c r="Y36" s="1046"/>
      <c r="Z36" s="1046"/>
      <c r="AA36" s="1046"/>
      <c r="AB36" s="1046"/>
      <c r="AC36" s="1046"/>
      <c r="AD36" s="1046"/>
      <c r="AE36" s="1047"/>
      <c r="AF36" s="1042"/>
      <c r="AG36" s="1043"/>
      <c r="AH36" s="1043"/>
      <c r="AI36" s="1043"/>
      <c r="AJ36" s="1044"/>
      <c r="AK36" s="987"/>
      <c r="AL36" s="978"/>
      <c r="AM36" s="978"/>
      <c r="AN36" s="978"/>
      <c r="AO36" s="978"/>
      <c r="AP36" s="978"/>
      <c r="AQ36" s="978"/>
      <c r="AR36" s="978"/>
      <c r="AS36" s="978"/>
      <c r="AT36" s="978"/>
      <c r="AU36" s="978"/>
      <c r="AV36" s="978"/>
      <c r="AW36" s="978"/>
      <c r="AX36" s="978"/>
      <c r="AY36" s="978"/>
      <c r="AZ36" s="1048"/>
      <c r="BA36" s="1048"/>
      <c r="BB36" s="1048"/>
      <c r="BC36" s="1048"/>
      <c r="BD36" s="1048"/>
      <c r="BE36" s="979"/>
      <c r="BF36" s="979"/>
      <c r="BG36" s="979"/>
      <c r="BH36" s="979"/>
      <c r="BI36" s="980"/>
      <c r="BJ36" s="90"/>
      <c r="BK36" s="90"/>
      <c r="BL36" s="90"/>
      <c r="BM36" s="90"/>
      <c r="BN36" s="90"/>
      <c r="BO36" s="100"/>
      <c r="BP36" s="100"/>
      <c r="BQ36" s="97">
        <v>30</v>
      </c>
      <c r="BR36" s="98"/>
      <c r="BS36" s="1007"/>
      <c r="BT36" s="1008"/>
      <c r="BU36" s="1008"/>
      <c r="BV36" s="1008"/>
      <c r="BW36" s="1008"/>
      <c r="BX36" s="1008"/>
      <c r="BY36" s="1008"/>
      <c r="BZ36" s="1008"/>
      <c r="CA36" s="1008"/>
      <c r="CB36" s="1008"/>
      <c r="CC36" s="1008"/>
      <c r="CD36" s="1008"/>
      <c r="CE36" s="1008"/>
      <c r="CF36" s="1008"/>
      <c r="CG36" s="1023"/>
      <c r="CH36" s="1004"/>
      <c r="CI36" s="1005"/>
      <c r="CJ36" s="1005"/>
      <c r="CK36" s="1005"/>
      <c r="CL36" s="1006"/>
      <c r="CM36" s="1004"/>
      <c r="CN36" s="1005"/>
      <c r="CO36" s="1005"/>
      <c r="CP36" s="1005"/>
      <c r="CQ36" s="1006"/>
      <c r="CR36" s="1004"/>
      <c r="CS36" s="1005"/>
      <c r="CT36" s="1005"/>
      <c r="CU36" s="1005"/>
      <c r="CV36" s="1006"/>
      <c r="CW36" s="1004"/>
      <c r="CX36" s="1005"/>
      <c r="CY36" s="1005"/>
      <c r="CZ36" s="1005"/>
      <c r="DA36" s="1006"/>
      <c r="DB36" s="1004"/>
      <c r="DC36" s="1005"/>
      <c r="DD36" s="1005"/>
      <c r="DE36" s="1005"/>
      <c r="DF36" s="1006"/>
      <c r="DG36" s="1004"/>
      <c r="DH36" s="1005"/>
      <c r="DI36" s="1005"/>
      <c r="DJ36" s="1005"/>
      <c r="DK36" s="1006"/>
      <c r="DL36" s="1004"/>
      <c r="DM36" s="1005"/>
      <c r="DN36" s="1005"/>
      <c r="DO36" s="1005"/>
      <c r="DP36" s="1006"/>
      <c r="DQ36" s="1004"/>
      <c r="DR36" s="1005"/>
      <c r="DS36" s="1005"/>
      <c r="DT36" s="1005"/>
      <c r="DU36" s="1006"/>
      <c r="DV36" s="1007"/>
      <c r="DW36" s="1008"/>
      <c r="DX36" s="1008"/>
      <c r="DY36" s="1008"/>
      <c r="DZ36" s="1009"/>
      <c r="EA36" s="88"/>
    </row>
    <row r="37" spans="1:131" ht="26.25" customHeight="1" x14ac:dyDescent="0.2">
      <c r="A37" s="101">
        <v>10</v>
      </c>
      <c r="B37" s="1037"/>
      <c r="C37" s="1038"/>
      <c r="D37" s="1038"/>
      <c r="E37" s="1038"/>
      <c r="F37" s="1038"/>
      <c r="G37" s="1038"/>
      <c r="H37" s="1038"/>
      <c r="I37" s="1038"/>
      <c r="J37" s="1038"/>
      <c r="K37" s="1038"/>
      <c r="L37" s="1038"/>
      <c r="M37" s="1038"/>
      <c r="N37" s="1038"/>
      <c r="O37" s="1038"/>
      <c r="P37" s="1039"/>
      <c r="Q37" s="1045"/>
      <c r="R37" s="1046"/>
      <c r="S37" s="1046"/>
      <c r="T37" s="1046"/>
      <c r="U37" s="1046"/>
      <c r="V37" s="1046"/>
      <c r="W37" s="1046"/>
      <c r="X37" s="1046"/>
      <c r="Y37" s="1046"/>
      <c r="Z37" s="1046"/>
      <c r="AA37" s="1046"/>
      <c r="AB37" s="1046"/>
      <c r="AC37" s="1046"/>
      <c r="AD37" s="1046"/>
      <c r="AE37" s="1047"/>
      <c r="AF37" s="1042"/>
      <c r="AG37" s="1043"/>
      <c r="AH37" s="1043"/>
      <c r="AI37" s="1043"/>
      <c r="AJ37" s="1044"/>
      <c r="AK37" s="987"/>
      <c r="AL37" s="978"/>
      <c r="AM37" s="978"/>
      <c r="AN37" s="978"/>
      <c r="AO37" s="978"/>
      <c r="AP37" s="978"/>
      <c r="AQ37" s="978"/>
      <c r="AR37" s="978"/>
      <c r="AS37" s="978"/>
      <c r="AT37" s="978"/>
      <c r="AU37" s="978"/>
      <c r="AV37" s="978"/>
      <c r="AW37" s="978"/>
      <c r="AX37" s="978"/>
      <c r="AY37" s="978"/>
      <c r="AZ37" s="1048"/>
      <c r="BA37" s="1048"/>
      <c r="BB37" s="1048"/>
      <c r="BC37" s="1048"/>
      <c r="BD37" s="1048"/>
      <c r="BE37" s="979"/>
      <c r="BF37" s="979"/>
      <c r="BG37" s="979"/>
      <c r="BH37" s="979"/>
      <c r="BI37" s="980"/>
      <c r="BJ37" s="90"/>
      <c r="BK37" s="90"/>
      <c r="BL37" s="90"/>
      <c r="BM37" s="90"/>
      <c r="BN37" s="90"/>
      <c r="BO37" s="100"/>
      <c r="BP37" s="100"/>
      <c r="BQ37" s="97">
        <v>31</v>
      </c>
      <c r="BR37" s="98"/>
      <c r="BS37" s="1007"/>
      <c r="BT37" s="1008"/>
      <c r="BU37" s="1008"/>
      <c r="BV37" s="1008"/>
      <c r="BW37" s="1008"/>
      <c r="BX37" s="1008"/>
      <c r="BY37" s="1008"/>
      <c r="BZ37" s="1008"/>
      <c r="CA37" s="1008"/>
      <c r="CB37" s="1008"/>
      <c r="CC37" s="1008"/>
      <c r="CD37" s="1008"/>
      <c r="CE37" s="1008"/>
      <c r="CF37" s="1008"/>
      <c r="CG37" s="1023"/>
      <c r="CH37" s="1004"/>
      <c r="CI37" s="1005"/>
      <c r="CJ37" s="1005"/>
      <c r="CK37" s="1005"/>
      <c r="CL37" s="1006"/>
      <c r="CM37" s="1004"/>
      <c r="CN37" s="1005"/>
      <c r="CO37" s="1005"/>
      <c r="CP37" s="1005"/>
      <c r="CQ37" s="1006"/>
      <c r="CR37" s="1004"/>
      <c r="CS37" s="1005"/>
      <c r="CT37" s="1005"/>
      <c r="CU37" s="1005"/>
      <c r="CV37" s="1006"/>
      <c r="CW37" s="1004"/>
      <c r="CX37" s="1005"/>
      <c r="CY37" s="1005"/>
      <c r="CZ37" s="1005"/>
      <c r="DA37" s="1006"/>
      <c r="DB37" s="1004"/>
      <c r="DC37" s="1005"/>
      <c r="DD37" s="1005"/>
      <c r="DE37" s="1005"/>
      <c r="DF37" s="1006"/>
      <c r="DG37" s="1004"/>
      <c r="DH37" s="1005"/>
      <c r="DI37" s="1005"/>
      <c r="DJ37" s="1005"/>
      <c r="DK37" s="1006"/>
      <c r="DL37" s="1004"/>
      <c r="DM37" s="1005"/>
      <c r="DN37" s="1005"/>
      <c r="DO37" s="1005"/>
      <c r="DP37" s="1006"/>
      <c r="DQ37" s="1004"/>
      <c r="DR37" s="1005"/>
      <c r="DS37" s="1005"/>
      <c r="DT37" s="1005"/>
      <c r="DU37" s="1006"/>
      <c r="DV37" s="1007"/>
      <c r="DW37" s="1008"/>
      <c r="DX37" s="1008"/>
      <c r="DY37" s="1008"/>
      <c r="DZ37" s="1009"/>
      <c r="EA37" s="88"/>
    </row>
    <row r="38" spans="1:131" ht="26.25" customHeight="1" x14ac:dyDescent="0.2">
      <c r="A38" s="101">
        <v>11</v>
      </c>
      <c r="B38" s="1037"/>
      <c r="C38" s="1038"/>
      <c r="D38" s="1038"/>
      <c r="E38" s="1038"/>
      <c r="F38" s="1038"/>
      <c r="G38" s="1038"/>
      <c r="H38" s="1038"/>
      <c r="I38" s="1038"/>
      <c r="J38" s="1038"/>
      <c r="K38" s="1038"/>
      <c r="L38" s="1038"/>
      <c r="M38" s="1038"/>
      <c r="N38" s="1038"/>
      <c r="O38" s="1038"/>
      <c r="P38" s="1039"/>
      <c r="Q38" s="1045"/>
      <c r="R38" s="1046"/>
      <c r="S38" s="1046"/>
      <c r="T38" s="1046"/>
      <c r="U38" s="1046"/>
      <c r="V38" s="1046"/>
      <c r="W38" s="1046"/>
      <c r="X38" s="1046"/>
      <c r="Y38" s="1046"/>
      <c r="Z38" s="1046"/>
      <c r="AA38" s="1046"/>
      <c r="AB38" s="1046"/>
      <c r="AC38" s="1046"/>
      <c r="AD38" s="1046"/>
      <c r="AE38" s="1047"/>
      <c r="AF38" s="1042"/>
      <c r="AG38" s="1043"/>
      <c r="AH38" s="1043"/>
      <c r="AI38" s="1043"/>
      <c r="AJ38" s="1044"/>
      <c r="AK38" s="987"/>
      <c r="AL38" s="978"/>
      <c r="AM38" s="978"/>
      <c r="AN38" s="978"/>
      <c r="AO38" s="978"/>
      <c r="AP38" s="978"/>
      <c r="AQ38" s="978"/>
      <c r="AR38" s="978"/>
      <c r="AS38" s="978"/>
      <c r="AT38" s="978"/>
      <c r="AU38" s="978"/>
      <c r="AV38" s="978"/>
      <c r="AW38" s="978"/>
      <c r="AX38" s="978"/>
      <c r="AY38" s="978"/>
      <c r="AZ38" s="1048"/>
      <c r="BA38" s="1048"/>
      <c r="BB38" s="1048"/>
      <c r="BC38" s="1048"/>
      <c r="BD38" s="1048"/>
      <c r="BE38" s="979"/>
      <c r="BF38" s="979"/>
      <c r="BG38" s="979"/>
      <c r="BH38" s="979"/>
      <c r="BI38" s="980"/>
      <c r="BJ38" s="90"/>
      <c r="BK38" s="90"/>
      <c r="BL38" s="90"/>
      <c r="BM38" s="90"/>
      <c r="BN38" s="90"/>
      <c r="BO38" s="100"/>
      <c r="BP38" s="100"/>
      <c r="BQ38" s="97">
        <v>32</v>
      </c>
      <c r="BR38" s="98"/>
      <c r="BS38" s="1007"/>
      <c r="BT38" s="1008"/>
      <c r="BU38" s="1008"/>
      <c r="BV38" s="1008"/>
      <c r="BW38" s="1008"/>
      <c r="BX38" s="1008"/>
      <c r="BY38" s="1008"/>
      <c r="BZ38" s="1008"/>
      <c r="CA38" s="1008"/>
      <c r="CB38" s="1008"/>
      <c r="CC38" s="1008"/>
      <c r="CD38" s="1008"/>
      <c r="CE38" s="1008"/>
      <c r="CF38" s="1008"/>
      <c r="CG38" s="1023"/>
      <c r="CH38" s="1004"/>
      <c r="CI38" s="1005"/>
      <c r="CJ38" s="1005"/>
      <c r="CK38" s="1005"/>
      <c r="CL38" s="1006"/>
      <c r="CM38" s="1004"/>
      <c r="CN38" s="1005"/>
      <c r="CO38" s="1005"/>
      <c r="CP38" s="1005"/>
      <c r="CQ38" s="1006"/>
      <c r="CR38" s="1004"/>
      <c r="CS38" s="1005"/>
      <c r="CT38" s="1005"/>
      <c r="CU38" s="1005"/>
      <c r="CV38" s="1006"/>
      <c r="CW38" s="1004"/>
      <c r="CX38" s="1005"/>
      <c r="CY38" s="1005"/>
      <c r="CZ38" s="1005"/>
      <c r="DA38" s="1006"/>
      <c r="DB38" s="1004"/>
      <c r="DC38" s="1005"/>
      <c r="DD38" s="1005"/>
      <c r="DE38" s="1005"/>
      <c r="DF38" s="1006"/>
      <c r="DG38" s="1004"/>
      <c r="DH38" s="1005"/>
      <c r="DI38" s="1005"/>
      <c r="DJ38" s="1005"/>
      <c r="DK38" s="1006"/>
      <c r="DL38" s="1004"/>
      <c r="DM38" s="1005"/>
      <c r="DN38" s="1005"/>
      <c r="DO38" s="1005"/>
      <c r="DP38" s="1006"/>
      <c r="DQ38" s="1004"/>
      <c r="DR38" s="1005"/>
      <c r="DS38" s="1005"/>
      <c r="DT38" s="1005"/>
      <c r="DU38" s="1006"/>
      <c r="DV38" s="1007"/>
      <c r="DW38" s="1008"/>
      <c r="DX38" s="1008"/>
      <c r="DY38" s="1008"/>
      <c r="DZ38" s="1009"/>
      <c r="EA38" s="88"/>
    </row>
    <row r="39" spans="1:131" ht="26.25" customHeight="1" x14ac:dyDescent="0.2">
      <c r="A39" s="101">
        <v>12</v>
      </c>
      <c r="B39" s="1037"/>
      <c r="C39" s="1038"/>
      <c r="D39" s="1038"/>
      <c r="E39" s="1038"/>
      <c r="F39" s="1038"/>
      <c r="G39" s="1038"/>
      <c r="H39" s="1038"/>
      <c r="I39" s="1038"/>
      <c r="J39" s="1038"/>
      <c r="K39" s="1038"/>
      <c r="L39" s="1038"/>
      <c r="M39" s="1038"/>
      <c r="N39" s="1038"/>
      <c r="O39" s="1038"/>
      <c r="P39" s="1039"/>
      <c r="Q39" s="1045"/>
      <c r="R39" s="1046"/>
      <c r="S39" s="1046"/>
      <c r="T39" s="1046"/>
      <c r="U39" s="1046"/>
      <c r="V39" s="1046"/>
      <c r="W39" s="1046"/>
      <c r="X39" s="1046"/>
      <c r="Y39" s="1046"/>
      <c r="Z39" s="1046"/>
      <c r="AA39" s="1046"/>
      <c r="AB39" s="1046"/>
      <c r="AC39" s="1046"/>
      <c r="AD39" s="1046"/>
      <c r="AE39" s="1047"/>
      <c r="AF39" s="1042"/>
      <c r="AG39" s="1043"/>
      <c r="AH39" s="1043"/>
      <c r="AI39" s="1043"/>
      <c r="AJ39" s="1044"/>
      <c r="AK39" s="987"/>
      <c r="AL39" s="978"/>
      <c r="AM39" s="978"/>
      <c r="AN39" s="978"/>
      <c r="AO39" s="978"/>
      <c r="AP39" s="978"/>
      <c r="AQ39" s="978"/>
      <c r="AR39" s="978"/>
      <c r="AS39" s="978"/>
      <c r="AT39" s="978"/>
      <c r="AU39" s="978"/>
      <c r="AV39" s="978"/>
      <c r="AW39" s="978"/>
      <c r="AX39" s="978"/>
      <c r="AY39" s="978"/>
      <c r="AZ39" s="1048"/>
      <c r="BA39" s="1048"/>
      <c r="BB39" s="1048"/>
      <c r="BC39" s="1048"/>
      <c r="BD39" s="1048"/>
      <c r="BE39" s="979"/>
      <c r="BF39" s="979"/>
      <c r="BG39" s="979"/>
      <c r="BH39" s="979"/>
      <c r="BI39" s="980"/>
      <c r="BJ39" s="90"/>
      <c r="BK39" s="90"/>
      <c r="BL39" s="90"/>
      <c r="BM39" s="90"/>
      <c r="BN39" s="90"/>
      <c r="BO39" s="100"/>
      <c r="BP39" s="100"/>
      <c r="BQ39" s="97">
        <v>33</v>
      </c>
      <c r="BR39" s="98"/>
      <c r="BS39" s="1007"/>
      <c r="BT39" s="1008"/>
      <c r="BU39" s="1008"/>
      <c r="BV39" s="1008"/>
      <c r="BW39" s="1008"/>
      <c r="BX39" s="1008"/>
      <c r="BY39" s="1008"/>
      <c r="BZ39" s="1008"/>
      <c r="CA39" s="1008"/>
      <c r="CB39" s="1008"/>
      <c r="CC39" s="1008"/>
      <c r="CD39" s="1008"/>
      <c r="CE39" s="1008"/>
      <c r="CF39" s="1008"/>
      <c r="CG39" s="1023"/>
      <c r="CH39" s="1004"/>
      <c r="CI39" s="1005"/>
      <c r="CJ39" s="1005"/>
      <c r="CK39" s="1005"/>
      <c r="CL39" s="1006"/>
      <c r="CM39" s="1004"/>
      <c r="CN39" s="1005"/>
      <c r="CO39" s="1005"/>
      <c r="CP39" s="1005"/>
      <c r="CQ39" s="1006"/>
      <c r="CR39" s="1004"/>
      <c r="CS39" s="1005"/>
      <c r="CT39" s="1005"/>
      <c r="CU39" s="1005"/>
      <c r="CV39" s="1006"/>
      <c r="CW39" s="1004"/>
      <c r="CX39" s="1005"/>
      <c r="CY39" s="1005"/>
      <c r="CZ39" s="1005"/>
      <c r="DA39" s="1006"/>
      <c r="DB39" s="1004"/>
      <c r="DC39" s="1005"/>
      <c r="DD39" s="1005"/>
      <c r="DE39" s="1005"/>
      <c r="DF39" s="1006"/>
      <c r="DG39" s="1004"/>
      <c r="DH39" s="1005"/>
      <c r="DI39" s="1005"/>
      <c r="DJ39" s="1005"/>
      <c r="DK39" s="1006"/>
      <c r="DL39" s="1004"/>
      <c r="DM39" s="1005"/>
      <c r="DN39" s="1005"/>
      <c r="DO39" s="1005"/>
      <c r="DP39" s="1006"/>
      <c r="DQ39" s="1004"/>
      <c r="DR39" s="1005"/>
      <c r="DS39" s="1005"/>
      <c r="DT39" s="1005"/>
      <c r="DU39" s="1006"/>
      <c r="DV39" s="1007"/>
      <c r="DW39" s="1008"/>
      <c r="DX39" s="1008"/>
      <c r="DY39" s="1008"/>
      <c r="DZ39" s="1009"/>
      <c r="EA39" s="88"/>
    </row>
    <row r="40" spans="1:131" ht="26.25" customHeight="1" x14ac:dyDescent="0.2">
      <c r="A40" s="97">
        <v>13</v>
      </c>
      <c r="B40" s="1037"/>
      <c r="C40" s="1038"/>
      <c r="D40" s="1038"/>
      <c r="E40" s="1038"/>
      <c r="F40" s="1038"/>
      <c r="G40" s="1038"/>
      <c r="H40" s="1038"/>
      <c r="I40" s="1038"/>
      <c r="J40" s="1038"/>
      <c r="K40" s="1038"/>
      <c r="L40" s="1038"/>
      <c r="M40" s="1038"/>
      <c r="N40" s="1038"/>
      <c r="O40" s="1038"/>
      <c r="P40" s="1039"/>
      <c r="Q40" s="1045"/>
      <c r="R40" s="1046"/>
      <c r="S40" s="1046"/>
      <c r="T40" s="1046"/>
      <c r="U40" s="1046"/>
      <c r="V40" s="1046"/>
      <c r="W40" s="1046"/>
      <c r="X40" s="1046"/>
      <c r="Y40" s="1046"/>
      <c r="Z40" s="1046"/>
      <c r="AA40" s="1046"/>
      <c r="AB40" s="1046"/>
      <c r="AC40" s="1046"/>
      <c r="AD40" s="1046"/>
      <c r="AE40" s="1047"/>
      <c r="AF40" s="1042"/>
      <c r="AG40" s="1043"/>
      <c r="AH40" s="1043"/>
      <c r="AI40" s="1043"/>
      <c r="AJ40" s="1044"/>
      <c r="AK40" s="987"/>
      <c r="AL40" s="978"/>
      <c r="AM40" s="978"/>
      <c r="AN40" s="978"/>
      <c r="AO40" s="978"/>
      <c r="AP40" s="978"/>
      <c r="AQ40" s="978"/>
      <c r="AR40" s="978"/>
      <c r="AS40" s="978"/>
      <c r="AT40" s="978"/>
      <c r="AU40" s="978"/>
      <c r="AV40" s="978"/>
      <c r="AW40" s="978"/>
      <c r="AX40" s="978"/>
      <c r="AY40" s="978"/>
      <c r="AZ40" s="1048"/>
      <c r="BA40" s="1048"/>
      <c r="BB40" s="1048"/>
      <c r="BC40" s="1048"/>
      <c r="BD40" s="1048"/>
      <c r="BE40" s="979"/>
      <c r="BF40" s="979"/>
      <c r="BG40" s="979"/>
      <c r="BH40" s="979"/>
      <c r="BI40" s="980"/>
      <c r="BJ40" s="90"/>
      <c r="BK40" s="90"/>
      <c r="BL40" s="90"/>
      <c r="BM40" s="90"/>
      <c r="BN40" s="90"/>
      <c r="BO40" s="100"/>
      <c r="BP40" s="100"/>
      <c r="BQ40" s="97">
        <v>34</v>
      </c>
      <c r="BR40" s="98"/>
      <c r="BS40" s="1007"/>
      <c r="BT40" s="1008"/>
      <c r="BU40" s="1008"/>
      <c r="BV40" s="1008"/>
      <c r="BW40" s="1008"/>
      <c r="BX40" s="1008"/>
      <c r="BY40" s="1008"/>
      <c r="BZ40" s="1008"/>
      <c r="CA40" s="1008"/>
      <c r="CB40" s="1008"/>
      <c r="CC40" s="1008"/>
      <c r="CD40" s="1008"/>
      <c r="CE40" s="1008"/>
      <c r="CF40" s="1008"/>
      <c r="CG40" s="1023"/>
      <c r="CH40" s="1004"/>
      <c r="CI40" s="1005"/>
      <c r="CJ40" s="1005"/>
      <c r="CK40" s="1005"/>
      <c r="CL40" s="1006"/>
      <c r="CM40" s="1004"/>
      <c r="CN40" s="1005"/>
      <c r="CO40" s="1005"/>
      <c r="CP40" s="1005"/>
      <c r="CQ40" s="1006"/>
      <c r="CR40" s="1004"/>
      <c r="CS40" s="1005"/>
      <c r="CT40" s="1005"/>
      <c r="CU40" s="1005"/>
      <c r="CV40" s="1006"/>
      <c r="CW40" s="1004"/>
      <c r="CX40" s="1005"/>
      <c r="CY40" s="1005"/>
      <c r="CZ40" s="1005"/>
      <c r="DA40" s="1006"/>
      <c r="DB40" s="1004"/>
      <c r="DC40" s="1005"/>
      <c r="DD40" s="1005"/>
      <c r="DE40" s="1005"/>
      <c r="DF40" s="1006"/>
      <c r="DG40" s="1004"/>
      <c r="DH40" s="1005"/>
      <c r="DI40" s="1005"/>
      <c r="DJ40" s="1005"/>
      <c r="DK40" s="1006"/>
      <c r="DL40" s="1004"/>
      <c r="DM40" s="1005"/>
      <c r="DN40" s="1005"/>
      <c r="DO40" s="1005"/>
      <c r="DP40" s="1006"/>
      <c r="DQ40" s="1004"/>
      <c r="DR40" s="1005"/>
      <c r="DS40" s="1005"/>
      <c r="DT40" s="1005"/>
      <c r="DU40" s="1006"/>
      <c r="DV40" s="1007"/>
      <c r="DW40" s="1008"/>
      <c r="DX40" s="1008"/>
      <c r="DY40" s="1008"/>
      <c r="DZ40" s="1009"/>
      <c r="EA40" s="88"/>
    </row>
    <row r="41" spans="1:131" ht="26.25" customHeight="1" x14ac:dyDescent="0.2">
      <c r="A41" s="97">
        <v>14</v>
      </c>
      <c r="B41" s="1037"/>
      <c r="C41" s="1038"/>
      <c r="D41" s="1038"/>
      <c r="E41" s="1038"/>
      <c r="F41" s="1038"/>
      <c r="G41" s="1038"/>
      <c r="H41" s="1038"/>
      <c r="I41" s="1038"/>
      <c r="J41" s="1038"/>
      <c r="K41" s="1038"/>
      <c r="L41" s="1038"/>
      <c r="M41" s="1038"/>
      <c r="N41" s="1038"/>
      <c r="O41" s="1038"/>
      <c r="P41" s="1039"/>
      <c r="Q41" s="1045"/>
      <c r="R41" s="1046"/>
      <c r="S41" s="1046"/>
      <c r="T41" s="1046"/>
      <c r="U41" s="1046"/>
      <c r="V41" s="1046"/>
      <c r="W41" s="1046"/>
      <c r="X41" s="1046"/>
      <c r="Y41" s="1046"/>
      <c r="Z41" s="1046"/>
      <c r="AA41" s="1046"/>
      <c r="AB41" s="1046"/>
      <c r="AC41" s="1046"/>
      <c r="AD41" s="1046"/>
      <c r="AE41" s="1047"/>
      <c r="AF41" s="1042"/>
      <c r="AG41" s="1043"/>
      <c r="AH41" s="1043"/>
      <c r="AI41" s="1043"/>
      <c r="AJ41" s="1044"/>
      <c r="AK41" s="987"/>
      <c r="AL41" s="978"/>
      <c r="AM41" s="978"/>
      <c r="AN41" s="978"/>
      <c r="AO41" s="978"/>
      <c r="AP41" s="978"/>
      <c r="AQ41" s="978"/>
      <c r="AR41" s="978"/>
      <c r="AS41" s="978"/>
      <c r="AT41" s="978"/>
      <c r="AU41" s="978"/>
      <c r="AV41" s="978"/>
      <c r="AW41" s="978"/>
      <c r="AX41" s="978"/>
      <c r="AY41" s="978"/>
      <c r="AZ41" s="1048"/>
      <c r="BA41" s="1048"/>
      <c r="BB41" s="1048"/>
      <c r="BC41" s="1048"/>
      <c r="BD41" s="1048"/>
      <c r="BE41" s="979"/>
      <c r="BF41" s="979"/>
      <c r="BG41" s="979"/>
      <c r="BH41" s="979"/>
      <c r="BI41" s="980"/>
      <c r="BJ41" s="90"/>
      <c r="BK41" s="90"/>
      <c r="BL41" s="90"/>
      <c r="BM41" s="90"/>
      <c r="BN41" s="90"/>
      <c r="BO41" s="100"/>
      <c r="BP41" s="100"/>
      <c r="BQ41" s="97">
        <v>35</v>
      </c>
      <c r="BR41" s="98"/>
      <c r="BS41" s="1007"/>
      <c r="BT41" s="1008"/>
      <c r="BU41" s="1008"/>
      <c r="BV41" s="1008"/>
      <c r="BW41" s="1008"/>
      <c r="BX41" s="1008"/>
      <c r="BY41" s="1008"/>
      <c r="BZ41" s="1008"/>
      <c r="CA41" s="1008"/>
      <c r="CB41" s="1008"/>
      <c r="CC41" s="1008"/>
      <c r="CD41" s="1008"/>
      <c r="CE41" s="1008"/>
      <c r="CF41" s="1008"/>
      <c r="CG41" s="1023"/>
      <c r="CH41" s="1004"/>
      <c r="CI41" s="1005"/>
      <c r="CJ41" s="1005"/>
      <c r="CK41" s="1005"/>
      <c r="CL41" s="1006"/>
      <c r="CM41" s="1004"/>
      <c r="CN41" s="1005"/>
      <c r="CO41" s="1005"/>
      <c r="CP41" s="1005"/>
      <c r="CQ41" s="1006"/>
      <c r="CR41" s="1004"/>
      <c r="CS41" s="1005"/>
      <c r="CT41" s="1005"/>
      <c r="CU41" s="1005"/>
      <c r="CV41" s="1006"/>
      <c r="CW41" s="1004"/>
      <c r="CX41" s="1005"/>
      <c r="CY41" s="1005"/>
      <c r="CZ41" s="1005"/>
      <c r="DA41" s="1006"/>
      <c r="DB41" s="1004"/>
      <c r="DC41" s="1005"/>
      <c r="DD41" s="1005"/>
      <c r="DE41" s="1005"/>
      <c r="DF41" s="1006"/>
      <c r="DG41" s="1004"/>
      <c r="DH41" s="1005"/>
      <c r="DI41" s="1005"/>
      <c r="DJ41" s="1005"/>
      <c r="DK41" s="1006"/>
      <c r="DL41" s="1004"/>
      <c r="DM41" s="1005"/>
      <c r="DN41" s="1005"/>
      <c r="DO41" s="1005"/>
      <c r="DP41" s="1006"/>
      <c r="DQ41" s="1004"/>
      <c r="DR41" s="1005"/>
      <c r="DS41" s="1005"/>
      <c r="DT41" s="1005"/>
      <c r="DU41" s="1006"/>
      <c r="DV41" s="1007"/>
      <c r="DW41" s="1008"/>
      <c r="DX41" s="1008"/>
      <c r="DY41" s="1008"/>
      <c r="DZ41" s="1009"/>
      <c r="EA41" s="88"/>
    </row>
    <row r="42" spans="1:131" ht="26.25" customHeight="1" x14ac:dyDescent="0.2">
      <c r="A42" s="97">
        <v>15</v>
      </c>
      <c r="B42" s="1037"/>
      <c r="C42" s="1038"/>
      <c r="D42" s="1038"/>
      <c r="E42" s="1038"/>
      <c r="F42" s="1038"/>
      <c r="G42" s="1038"/>
      <c r="H42" s="1038"/>
      <c r="I42" s="1038"/>
      <c r="J42" s="1038"/>
      <c r="K42" s="1038"/>
      <c r="L42" s="1038"/>
      <c r="M42" s="1038"/>
      <c r="N42" s="1038"/>
      <c r="O42" s="1038"/>
      <c r="P42" s="1039"/>
      <c r="Q42" s="1045"/>
      <c r="R42" s="1046"/>
      <c r="S42" s="1046"/>
      <c r="T42" s="1046"/>
      <c r="U42" s="1046"/>
      <c r="V42" s="1046"/>
      <c r="W42" s="1046"/>
      <c r="X42" s="1046"/>
      <c r="Y42" s="1046"/>
      <c r="Z42" s="1046"/>
      <c r="AA42" s="1046"/>
      <c r="AB42" s="1046"/>
      <c r="AC42" s="1046"/>
      <c r="AD42" s="1046"/>
      <c r="AE42" s="1047"/>
      <c r="AF42" s="1042"/>
      <c r="AG42" s="1043"/>
      <c r="AH42" s="1043"/>
      <c r="AI42" s="1043"/>
      <c r="AJ42" s="1044"/>
      <c r="AK42" s="987"/>
      <c r="AL42" s="978"/>
      <c r="AM42" s="978"/>
      <c r="AN42" s="978"/>
      <c r="AO42" s="978"/>
      <c r="AP42" s="978"/>
      <c r="AQ42" s="978"/>
      <c r="AR42" s="978"/>
      <c r="AS42" s="978"/>
      <c r="AT42" s="978"/>
      <c r="AU42" s="978"/>
      <c r="AV42" s="978"/>
      <c r="AW42" s="978"/>
      <c r="AX42" s="978"/>
      <c r="AY42" s="978"/>
      <c r="AZ42" s="1048"/>
      <c r="BA42" s="1048"/>
      <c r="BB42" s="1048"/>
      <c r="BC42" s="1048"/>
      <c r="BD42" s="1048"/>
      <c r="BE42" s="979"/>
      <c r="BF42" s="979"/>
      <c r="BG42" s="979"/>
      <c r="BH42" s="979"/>
      <c r="BI42" s="980"/>
      <c r="BJ42" s="90"/>
      <c r="BK42" s="90"/>
      <c r="BL42" s="90"/>
      <c r="BM42" s="90"/>
      <c r="BN42" s="90"/>
      <c r="BO42" s="100"/>
      <c r="BP42" s="100"/>
      <c r="BQ42" s="97">
        <v>36</v>
      </c>
      <c r="BR42" s="98"/>
      <c r="BS42" s="1007"/>
      <c r="BT42" s="1008"/>
      <c r="BU42" s="1008"/>
      <c r="BV42" s="1008"/>
      <c r="BW42" s="1008"/>
      <c r="BX42" s="1008"/>
      <c r="BY42" s="1008"/>
      <c r="BZ42" s="1008"/>
      <c r="CA42" s="1008"/>
      <c r="CB42" s="1008"/>
      <c r="CC42" s="1008"/>
      <c r="CD42" s="1008"/>
      <c r="CE42" s="1008"/>
      <c r="CF42" s="1008"/>
      <c r="CG42" s="1023"/>
      <c r="CH42" s="1004"/>
      <c r="CI42" s="1005"/>
      <c r="CJ42" s="1005"/>
      <c r="CK42" s="1005"/>
      <c r="CL42" s="1006"/>
      <c r="CM42" s="1004"/>
      <c r="CN42" s="1005"/>
      <c r="CO42" s="1005"/>
      <c r="CP42" s="1005"/>
      <c r="CQ42" s="1006"/>
      <c r="CR42" s="1004"/>
      <c r="CS42" s="1005"/>
      <c r="CT42" s="1005"/>
      <c r="CU42" s="1005"/>
      <c r="CV42" s="1006"/>
      <c r="CW42" s="1004"/>
      <c r="CX42" s="1005"/>
      <c r="CY42" s="1005"/>
      <c r="CZ42" s="1005"/>
      <c r="DA42" s="1006"/>
      <c r="DB42" s="1004"/>
      <c r="DC42" s="1005"/>
      <c r="DD42" s="1005"/>
      <c r="DE42" s="1005"/>
      <c r="DF42" s="1006"/>
      <c r="DG42" s="1004"/>
      <c r="DH42" s="1005"/>
      <c r="DI42" s="1005"/>
      <c r="DJ42" s="1005"/>
      <c r="DK42" s="1006"/>
      <c r="DL42" s="1004"/>
      <c r="DM42" s="1005"/>
      <c r="DN42" s="1005"/>
      <c r="DO42" s="1005"/>
      <c r="DP42" s="1006"/>
      <c r="DQ42" s="1004"/>
      <c r="DR42" s="1005"/>
      <c r="DS42" s="1005"/>
      <c r="DT42" s="1005"/>
      <c r="DU42" s="1006"/>
      <c r="DV42" s="1007"/>
      <c r="DW42" s="1008"/>
      <c r="DX42" s="1008"/>
      <c r="DY42" s="1008"/>
      <c r="DZ42" s="1009"/>
      <c r="EA42" s="88"/>
    </row>
    <row r="43" spans="1:131" ht="26.25" customHeight="1" x14ac:dyDescent="0.2">
      <c r="A43" s="97">
        <v>16</v>
      </c>
      <c r="B43" s="1037"/>
      <c r="C43" s="1038"/>
      <c r="D43" s="1038"/>
      <c r="E43" s="1038"/>
      <c r="F43" s="1038"/>
      <c r="G43" s="1038"/>
      <c r="H43" s="1038"/>
      <c r="I43" s="1038"/>
      <c r="J43" s="1038"/>
      <c r="K43" s="1038"/>
      <c r="L43" s="1038"/>
      <c r="M43" s="1038"/>
      <c r="N43" s="1038"/>
      <c r="O43" s="1038"/>
      <c r="P43" s="1039"/>
      <c r="Q43" s="1045"/>
      <c r="R43" s="1046"/>
      <c r="S43" s="1046"/>
      <c r="T43" s="1046"/>
      <c r="U43" s="1046"/>
      <c r="V43" s="1046"/>
      <c r="W43" s="1046"/>
      <c r="X43" s="1046"/>
      <c r="Y43" s="1046"/>
      <c r="Z43" s="1046"/>
      <c r="AA43" s="1046"/>
      <c r="AB43" s="1046"/>
      <c r="AC43" s="1046"/>
      <c r="AD43" s="1046"/>
      <c r="AE43" s="1047"/>
      <c r="AF43" s="1042"/>
      <c r="AG43" s="1043"/>
      <c r="AH43" s="1043"/>
      <c r="AI43" s="1043"/>
      <c r="AJ43" s="1044"/>
      <c r="AK43" s="987"/>
      <c r="AL43" s="978"/>
      <c r="AM43" s="978"/>
      <c r="AN43" s="978"/>
      <c r="AO43" s="978"/>
      <c r="AP43" s="978"/>
      <c r="AQ43" s="978"/>
      <c r="AR43" s="978"/>
      <c r="AS43" s="978"/>
      <c r="AT43" s="978"/>
      <c r="AU43" s="978"/>
      <c r="AV43" s="978"/>
      <c r="AW43" s="978"/>
      <c r="AX43" s="978"/>
      <c r="AY43" s="978"/>
      <c r="AZ43" s="1048"/>
      <c r="BA43" s="1048"/>
      <c r="BB43" s="1048"/>
      <c r="BC43" s="1048"/>
      <c r="BD43" s="1048"/>
      <c r="BE43" s="979"/>
      <c r="BF43" s="979"/>
      <c r="BG43" s="979"/>
      <c r="BH43" s="979"/>
      <c r="BI43" s="980"/>
      <c r="BJ43" s="90"/>
      <c r="BK43" s="90"/>
      <c r="BL43" s="90"/>
      <c r="BM43" s="90"/>
      <c r="BN43" s="90"/>
      <c r="BO43" s="100"/>
      <c r="BP43" s="100"/>
      <c r="BQ43" s="97">
        <v>37</v>
      </c>
      <c r="BR43" s="98"/>
      <c r="BS43" s="1007"/>
      <c r="BT43" s="1008"/>
      <c r="BU43" s="1008"/>
      <c r="BV43" s="1008"/>
      <c r="BW43" s="1008"/>
      <c r="BX43" s="1008"/>
      <c r="BY43" s="1008"/>
      <c r="BZ43" s="1008"/>
      <c r="CA43" s="1008"/>
      <c r="CB43" s="1008"/>
      <c r="CC43" s="1008"/>
      <c r="CD43" s="1008"/>
      <c r="CE43" s="1008"/>
      <c r="CF43" s="1008"/>
      <c r="CG43" s="1023"/>
      <c r="CH43" s="1004"/>
      <c r="CI43" s="1005"/>
      <c r="CJ43" s="1005"/>
      <c r="CK43" s="1005"/>
      <c r="CL43" s="1006"/>
      <c r="CM43" s="1004"/>
      <c r="CN43" s="1005"/>
      <c r="CO43" s="1005"/>
      <c r="CP43" s="1005"/>
      <c r="CQ43" s="1006"/>
      <c r="CR43" s="1004"/>
      <c r="CS43" s="1005"/>
      <c r="CT43" s="1005"/>
      <c r="CU43" s="1005"/>
      <c r="CV43" s="1006"/>
      <c r="CW43" s="1004"/>
      <c r="CX43" s="1005"/>
      <c r="CY43" s="1005"/>
      <c r="CZ43" s="1005"/>
      <c r="DA43" s="1006"/>
      <c r="DB43" s="1004"/>
      <c r="DC43" s="1005"/>
      <c r="DD43" s="1005"/>
      <c r="DE43" s="1005"/>
      <c r="DF43" s="1006"/>
      <c r="DG43" s="1004"/>
      <c r="DH43" s="1005"/>
      <c r="DI43" s="1005"/>
      <c r="DJ43" s="1005"/>
      <c r="DK43" s="1006"/>
      <c r="DL43" s="1004"/>
      <c r="DM43" s="1005"/>
      <c r="DN43" s="1005"/>
      <c r="DO43" s="1005"/>
      <c r="DP43" s="1006"/>
      <c r="DQ43" s="1004"/>
      <c r="DR43" s="1005"/>
      <c r="DS43" s="1005"/>
      <c r="DT43" s="1005"/>
      <c r="DU43" s="1006"/>
      <c r="DV43" s="1007"/>
      <c r="DW43" s="1008"/>
      <c r="DX43" s="1008"/>
      <c r="DY43" s="1008"/>
      <c r="DZ43" s="1009"/>
      <c r="EA43" s="88"/>
    </row>
    <row r="44" spans="1:131" ht="26.25" customHeight="1" x14ac:dyDescent="0.2">
      <c r="A44" s="97">
        <v>17</v>
      </c>
      <c r="B44" s="1037"/>
      <c r="C44" s="1038"/>
      <c r="D44" s="1038"/>
      <c r="E44" s="1038"/>
      <c r="F44" s="1038"/>
      <c r="G44" s="1038"/>
      <c r="H44" s="1038"/>
      <c r="I44" s="1038"/>
      <c r="J44" s="1038"/>
      <c r="K44" s="1038"/>
      <c r="L44" s="1038"/>
      <c r="M44" s="1038"/>
      <c r="N44" s="1038"/>
      <c r="O44" s="1038"/>
      <c r="P44" s="1039"/>
      <c r="Q44" s="1045"/>
      <c r="R44" s="1046"/>
      <c r="S44" s="1046"/>
      <c r="T44" s="1046"/>
      <c r="U44" s="1046"/>
      <c r="V44" s="1046"/>
      <c r="W44" s="1046"/>
      <c r="X44" s="1046"/>
      <c r="Y44" s="1046"/>
      <c r="Z44" s="1046"/>
      <c r="AA44" s="1046"/>
      <c r="AB44" s="1046"/>
      <c r="AC44" s="1046"/>
      <c r="AD44" s="1046"/>
      <c r="AE44" s="1047"/>
      <c r="AF44" s="1042"/>
      <c r="AG44" s="1043"/>
      <c r="AH44" s="1043"/>
      <c r="AI44" s="1043"/>
      <c r="AJ44" s="1044"/>
      <c r="AK44" s="987"/>
      <c r="AL44" s="978"/>
      <c r="AM44" s="978"/>
      <c r="AN44" s="978"/>
      <c r="AO44" s="978"/>
      <c r="AP44" s="978"/>
      <c r="AQ44" s="978"/>
      <c r="AR44" s="978"/>
      <c r="AS44" s="978"/>
      <c r="AT44" s="978"/>
      <c r="AU44" s="978"/>
      <c r="AV44" s="978"/>
      <c r="AW44" s="978"/>
      <c r="AX44" s="978"/>
      <c r="AY44" s="978"/>
      <c r="AZ44" s="1048"/>
      <c r="BA44" s="1048"/>
      <c r="BB44" s="1048"/>
      <c r="BC44" s="1048"/>
      <c r="BD44" s="1048"/>
      <c r="BE44" s="979"/>
      <c r="BF44" s="979"/>
      <c r="BG44" s="979"/>
      <c r="BH44" s="979"/>
      <c r="BI44" s="980"/>
      <c r="BJ44" s="90"/>
      <c r="BK44" s="90"/>
      <c r="BL44" s="90"/>
      <c r="BM44" s="90"/>
      <c r="BN44" s="90"/>
      <c r="BO44" s="100"/>
      <c r="BP44" s="100"/>
      <c r="BQ44" s="97">
        <v>38</v>
      </c>
      <c r="BR44" s="98"/>
      <c r="BS44" s="1007"/>
      <c r="BT44" s="1008"/>
      <c r="BU44" s="1008"/>
      <c r="BV44" s="1008"/>
      <c r="BW44" s="1008"/>
      <c r="BX44" s="1008"/>
      <c r="BY44" s="1008"/>
      <c r="BZ44" s="1008"/>
      <c r="CA44" s="1008"/>
      <c r="CB44" s="1008"/>
      <c r="CC44" s="1008"/>
      <c r="CD44" s="1008"/>
      <c r="CE44" s="1008"/>
      <c r="CF44" s="1008"/>
      <c r="CG44" s="1023"/>
      <c r="CH44" s="1004"/>
      <c r="CI44" s="1005"/>
      <c r="CJ44" s="1005"/>
      <c r="CK44" s="1005"/>
      <c r="CL44" s="1006"/>
      <c r="CM44" s="1004"/>
      <c r="CN44" s="1005"/>
      <c r="CO44" s="1005"/>
      <c r="CP44" s="1005"/>
      <c r="CQ44" s="1006"/>
      <c r="CR44" s="1004"/>
      <c r="CS44" s="1005"/>
      <c r="CT44" s="1005"/>
      <c r="CU44" s="1005"/>
      <c r="CV44" s="1006"/>
      <c r="CW44" s="1004"/>
      <c r="CX44" s="1005"/>
      <c r="CY44" s="1005"/>
      <c r="CZ44" s="1005"/>
      <c r="DA44" s="1006"/>
      <c r="DB44" s="1004"/>
      <c r="DC44" s="1005"/>
      <c r="DD44" s="1005"/>
      <c r="DE44" s="1005"/>
      <c r="DF44" s="1006"/>
      <c r="DG44" s="1004"/>
      <c r="DH44" s="1005"/>
      <c r="DI44" s="1005"/>
      <c r="DJ44" s="1005"/>
      <c r="DK44" s="1006"/>
      <c r="DL44" s="1004"/>
      <c r="DM44" s="1005"/>
      <c r="DN44" s="1005"/>
      <c r="DO44" s="1005"/>
      <c r="DP44" s="1006"/>
      <c r="DQ44" s="1004"/>
      <c r="DR44" s="1005"/>
      <c r="DS44" s="1005"/>
      <c r="DT44" s="1005"/>
      <c r="DU44" s="1006"/>
      <c r="DV44" s="1007"/>
      <c r="DW44" s="1008"/>
      <c r="DX44" s="1008"/>
      <c r="DY44" s="1008"/>
      <c r="DZ44" s="1009"/>
      <c r="EA44" s="88"/>
    </row>
    <row r="45" spans="1:131" ht="26.25" customHeight="1" x14ac:dyDescent="0.2">
      <c r="A45" s="97">
        <v>18</v>
      </c>
      <c r="B45" s="1037"/>
      <c r="C45" s="1038"/>
      <c r="D45" s="1038"/>
      <c r="E45" s="1038"/>
      <c r="F45" s="1038"/>
      <c r="G45" s="1038"/>
      <c r="H45" s="1038"/>
      <c r="I45" s="1038"/>
      <c r="J45" s="1038"/>
      <c r="K45" s="1038"/>
      <c r="L45" s="1038"/>
      <c r="M45" s="1038"/>
      <c r="N45" s="1038"/>
      <c r="O45" s="1038"/>
      <c r="P45" s="1039"/>
      <c r="Q45" s="1045"/>
      <c r="R45" s="1046"/>
      <c r="S45" s="1046"/>
      <c r="T45" s="1046"/>
      <c r="U45" s="1046"/>
      <c r="V45" s="1046"/>
      <c r="W45" s="1046"/>
      <c r="X45" s="1046"/>
      <c r="Y45" s="1046"/>
      <c r="Z45" s="1046"/>
      <c r="AA45" s="1046"/>
      <c r="AB45" s="1046"/>
      <c r="AC45" s="1046"/>
      <c r="AD45" s="1046"/>
      <c r="AE45" s="1047"/>
      <c r="AF45" s="1042"/>
      <c r="AG45" s="1043"/>
      <c r="AH45" s="1043"/>
      <c r="AI45" s="1043"/>
      <c r="AJ45" s="1044"/>
      <c r="AK45" s="987"/>
      <c r="AL45" s="978"/>
      <c r="AM45" s="978"/>
      <c r="AN45" s="978"/>
      <c r="AO45" s="978"/>
      <c r="AP45" s="978"/>
      <c r="AQ45" s="978"/>
      <c r="AR45" s="978"/>
      <c r="AS45" s="978"/>
      <c r="AT45" s="978"/>
      <c r="AU45" s="978"/>
      <c r="AV45" s="978"/>
      <c r="AW45" s="978"/>
      <c r="AX45" s="978"/>
      <c r="AY45" s="978"/>
      <c r="AZ45" s="1048"/>
      <c r="BA45" s="1048"/>
      <c r="BB45" s="1048"/>
      <c r="BC45" s="1048"/>
      <c r="BD45" s="1048"/>
      <c r="BE45" s="979"/>
      <c r="BF45" s="979"/>
      <c r="BG45" s="979"/>
      <c r="BH45" s="979"/>
      <c r="BI45" s="980"/>
      <c r="BJ45" s="90"/>
      <c r="BK45" s="90"/>
      <c r="BL45" s="90"/>
      <c r="BM45" s="90"/>
      <c r="BN45" s="90"/>
      <c r="BO45" s="100"/>
      <c r="BP45" s="100"/>
      <c r="BQ45" s="97">
        <v>39</v>
      </c>
      <c r="BR45" s="98"/>
      <c r="BS45" s="1007"/>
      <c r="BT45" s="1008"/>
      <c r="BU45" s="1008"/>
      <c r="BV45" s="1008"/>
      <c r="BW45" s="1008"/>
      <c r="BX45" s="1008"/>
      <c r="BY45" s="1008"/>
      <c r="BZ45" s="1008"/>
      <c r="CA45" s="1008"/>
      <c r="CB45" s="1008"/>
      <c r="CC45" s="1008"/>
      <c r="CD45" s="1008"/>
      <c r="CE45" s="1008"/>
      <c r="CF45" s="1008"/>
      <c r="CG45" s="1023"/>
      <c r="CH45" s="1004"/>
      <c r="CI45" s="1005"/>
      <c r="CJ45" s="1005"/>
      <c r="CK45" s="1005"/>
      <c r="CL45" s="1006"/>
      <c r="CM45" s="1004"/>
      <c r="CN45" s="1005"/>
      <c r="CO45" s="1005"/>
      <c r="CP45" s="1005"/>
      <c r="CQ45" s="1006"/>
      <c r="CR45" s="1004"/>
      <c r="CS45" s="1005"/>
      <c r="CT45" s="1005"/>
      <c r="CU45" s="1005"/>
      <c r="CV45" s="1006"/>
      <c r="CW45" s="1004"/>
      <c r="CX45" s="1005"/>
      <c r="CY45" s="1005"/>
      <c r="CZ45" s="1005"/>
      <c r="DA45" s="1006"/>
      <c r="DB45" s="1004"/>
      <c r="DC45" s="1005"/>
      <c r="DD45" s="1005"/>
      <c r="DE45" s="1005"/>
      <c r="DF45" s="1006"/>
      <c r="DG45" s="1004"/>
      <c r="DH45" s="1005"/>
      <c r="DI45" s="1005"/>
      <c r="DJ45" s="1005"/>
      <c r="DK45" s="1006"/>
      <c r="DL45" s="1004"/>
      <c r="DM45" s="1005"/>
      <c r="DN45" s="1005"/>
      <c r="DO45" s="1005"/>
      <c r="DP45" s="1006"/>
      <c r="DQ45" s="1004"/>
      <c r="DR45" s="1005"/>
      <c r="DS45" s="1005"/>
      <c r="DT45" s="1005"/>
      <c r="DU45" s="1006"/>
      <c r="DV45" s="1007"/>
      <c r="DW45" s="1008"/>
      <c r="DX45" s="1008"/>
      <c r="DY45" s="1008"/>
      <c r="DZ45" s="1009"/>
      <c r="EA45" s="88"/>
    </row>
    <row r="46" spans="1:131" ht="26.25" customHeight="1" x14ac:dyDescent="0.2">
      <c r="A46" s="97">
        <v>19</v>
      </c>
      <c r="B46" s="1037"/>
      <c r="C46" s="1038"/>
      <c r="D46" s="1038"/>
      <c r="E46" s="1038"/>
      <c r="F46" s="1038"/>
      <c r="G46" s="1038"/>
      <c r="H46" s="1038"/>
      <c r="I46" s="1038"/>
      <c r="J46" s="1038"/>
      <c r="K46" s="1038"/>
      <c r="L46" s="1038"/>
      <c r="M46" s="1038"/>
      <c r="N46" s="1038"/>
      <c r="O46" s="1038"/>
      <c r="P46" s="1039"/>
      <c r="Q46" s="1045"/>
      <c r="R46" s="1046"/>
      <c r="S46" s="1046"/>
      <c r="T46" s="1046"/>
      <c r="U46" s="1046"/>
      <c r="V46" s="1046"/>
      <c r="W46" s="1046"/>
      <c r="X46" s="1046"/>
      <c r="Y46" s="1046"/>
      <c r="Z46" s="1046"/>
      <c r="AA46" s="1046"/>
      <c r="AB46" s="1046"/>
      <c r="AC46" s="1046"/>
      <c r="AD46" s="1046"/>
      <c r="AE46" s="1047"/>
      <c r="AF46" s="1042"/>
      <c r="AG46" s="1043"/>
      <c r="AH46" s="1043"/>
      <c r="AI46" s="1043"/>
      <c r="AJ46" s="1044"/>
      <c r="AK46" s="987"/>
      <c r="AL46" s="978"/>
      <c r="AM46" s="978"/>
      <c r="AN46" s="978"/>
      <c r="AO46" s="978"/>
      <c r="AP46" s="978"/>
      <c r="AQ46" s="978"/>
      <c r="AR46" s="978"/>
      <c r="AS46" s="978"/>
      <c r="AT46" s="978"/>
      <c r="AU46" s="978"/>
      <c r="AV46" s="978"/>
      <c r="AW46" s="978"/>
      <c r="AX46" s="978"/>
      <c r="AY46" s="978"/>
      <c r="AZ46" s="1048"/>
      <c r="BA46" s="1048"/>
      <c r="BB46" s="1048"/>
      <c r="BC46" s="1048"/>
      <c r="BD46" s="1048"/>
      <c r="BE46" s="979"/>
      <c r="BF46" s="979"/>
      <c r="BG46" s="979"/>
      <c r="BH46" s="979"/>
      <c r="BI46" s="980"/>
      <c r="BJ46" s="90"/>
      <c r="BK46" s="90"/>
      <c r="BL46" s="90"/>
      <c r="BM46" s="90"/>
      <c r="BN46" s="90"/>
      <c r="BO46" s="100"/>
      <c r="BP46" s="100"/>
      <c r="BQ46" s="97">
        <v>40</v>
      </c>
      <c r="BR46" s="98"/>
      <c r="BS46" s="1007"/>
      <c r="BT46" s="1008"/>
      <c r="BU46" s="1008"/>
      <c r="BV46" s="1008"/>
      <c r="BW46" s="1008"/>
      <c r="BX46" s="1008"/>
      <c r="BY46" s="1008"/>
      <c r="BZ46" s="1008"/>
      <c r="CA46" s="1008"/>
      <c r="CB46" s="1008"/>
      <c r="CC46" s="1008"/>
      <c r="CD46" s="1008"/>
      <c r="CE46" s="1008"/>
      <c r="CF46" s="1008"/>
      <c r="CG46" s="1023"/>
      <c r="CH46" s="1004"/>
      <c r="CI46" s="1005"/>
      <c r="CJ46" s="1005"/>
      <c r="CK46" s="1005"/>
      <c r="CL46" s="1006"/>
      <c r="CM46" s="1004"/>
      <c r="CN46" s="1005"/>
      <c r="CO46" s="1005"/>
      <c r="CP46" s="1005"/>
      <c r="CQ46" s="1006"/>
      <c r="CR46" s="1004"/>
      <c r="CS46" s="1005"/>
      <c r="CT46" s="1005"/>
      <c r="CU46" s="1005"/>
      <c r="CV46" s="1006"/>
      <c r="CW46" s="1004"/>
      <c r="CX46" s="1005"/>
      <c r="CY46" s="1005"/>
      <c r="CZ46" s="1005"/>
      <c r="DA46" s="1006"/>
      <c r="DB46" s="1004"/>
      <c r="DC46" s="1005"/>
      <c r="DD46" s="1005"/>
      <c r="DE46" s="1005"/>
      <c r="DF46" s="1006"/>
      <c r="DG46" s="1004"/>
      <c r="DH46" s="1005"/>
      <c r="DI46" s="1005"/>
      <c r="DJ46" s="1005"/>
      <c r="DK46" s="1006"/>
      <c r="DL46" s="1004"/>
      <c r="DM46" s="1005"/>
      <c r="DN46" s="1005"/>
      <c r="DO46" s="1005"/>
      <c r="DP46" s="1006"/>
      <c r="DQ46" s="1004"/>
      <c r="DR46" s="1005"/>
      <c r="DS46" s="1005"/>
      <c r="DT46" s="1005"/>
      <c r="DU46" s="1006"/>
      <c r="DV46" s="1007"/>
      <c r="DW46" s="1008"/>
      <c r="DX46" s="1008"/>
      <c r="DY46" s="1008"/>
      <c r="DZ46" s="1009"/>
      <c r="EA46" s="88"/>
    </row>
    <row r="47" spans="1:131" ht="26.25" customHeight="1" x14ac:dyDescent="0.2">
      <c r="A47" s="97">
        <v>20</v>
      </c>
      <c r="B47" s="1037"/>
      <c r="C47" s="1038"/>
      <c r="D47" s="1038"/>
      <c r="E47" s="1038"/>
      <c r="F47" s="1038"/>
      <c r="G47" s="1038"/>
      <c r="H47" s="1038"/>
      <c r="I47" s="1038"/>
      <c r="J47" s="1038"/>
      <c r="K47" s="1038"/>
      <c r="L47" s="1038"/>
      <c r="M47" s="1038"/>
      <c r="N47" s="1038"/>
      <c r="O47" s="1038"/>
      <c r="P47" s="1039"/>
      <c r="Q47" s="1045"/>
      <c r="R47" s="1046"/>
      <c r="S47" s="1046"/>
      <c r="T47" s="1046"/>
      <c r="U47" s="1046"/>
      <c r="V47" s="1046"/>
      <c r="W47" s="1046"/>
      <c r="X47" s="1046"/>
      <c r="Y47" s="1046"/>
      <c r="Z47" s="1046"/>
      <c r="AA47" s="1046"/>
      <c r="AB47" s="1046"/>
      <c r="AC47" s="1046"/>
      <c r="AD47" s="1046"/>
      <c r="AE47" s="1047"/>
      <c r="AF47" s="1042"/>
      <c r="AG47" s="1043"/>
      <c r="AH47" s="1043"/>
      <c r="AI47" s="1043"/>
      <c r="AJ47" s="1044"/>
      <c r="AK47" s="987"/>
      <c r="AL47" s="978"/>
      <c r="AM47" s="978"/>
      <c r="AN47" s="978"/>
      <c r="AO47" s="978"/>
      <c r="AP47" s="978"/>
      <c r="AQ47" s="978"/>
      <c r="AR47" s="978"/>
      <c r="AS47" s="978"/>
      <c r="AT47" s="978"/>
      <c r="AU47" s="978"/>
      <c r="AV47" s="978"/>
      <c r="AW47" s="978"/>
      <c r="AX47" s="978"/>
      <c r="AY47" s="978"/>
      <c r="AZ47" s="1048"/>
      <c r="BA47" s="1048"/>
      <c r="BB47" s="1048"/>
      <c r="BC47" s="1048"/>
      <c r="BD47" s="1048"/>
      <c r="BE47" s="979"/>
      <c r="BF47" s="979"/>
      <c r="BG47" s="979"/>
      <c r="BH47" s="979"/>
      <c r="BI47" s="980"/>
      <c r="BJ47" s="90"/>
      <c r="BK47" s="90"/>
      <c r="BL47" s="90"/>
      <c r="BM47" s="90"/>
      <c r="BN47" s="90"/>
      <c r="BO47" s="100"/>
      <c r="BP47" s="100"/>
      <c r="BQ47" s="97">
        <v>41</v>
      </c>
      <c r="BR47" s="98"/>
      <c r="BS47" s="1007"/>
      <c r="BT47" s="1008"/>
      <c r="BU47" s="1008"/>
      <c r="BV47" s="1008"/>
      <c r="BW47" s="1008"/>
      <c r="BX47" s="1008"/>
      <c r="BY47" s="1008"/>
      <c r="BZ47" s="1008"/>
      <c r="CA47" s="1008"/>
      <c r="CB47" s="1008"/>
      <c r="CC47" s="1008"/>
      <c r="CD47" s="1008"/>
      <c r="CE47" s="1008"/>
      <c r="CF47" s="1008"/>
      <c r="CG47" s="1023"/>
      <c r="CH47" s="1004"/>
      <c r="CI47" s="1005"/>
      <c r="CJ47" s="1005"/>
      <c r="CK47" s="1005"/>
      <c r="CL47" s="1006"/>
      <c r="CM47" s="1004"/>
      <c r="CN47" s="1005"/>
      <c r="CO47" s="1005"/>
      <c r="CP47" s="1005"/>
      <c r="CQ47" s="1006"/>
      <c r="CR47" s="1004"/>
      <c r="CS47" s="1005"/>
      <c r="CT47" s="1005"/>
      <c r="CU47" s="1005"/>
      <c r="CV47" s="1006"/>
      <c r="CW47" s="1004"/>
      <c r="CX47" s="1005"/>
      <c r="CY47" s="1005"/>
      <c r="CZ47" s="1005"/>
      <c r="DA47" s="1006"/>
      <c r="DB47" s="1004"/>
      <c r="DC47" s="1005"/>
      <c r="DD47" s="1005"/>
      <c r="DE47" s="1005"/>
      <c r="DF47" s="1006"/>
      <c r="DG47" s="1004"/>
      <c r="DH47" s="1005"/>
      <c r="DI47" s="1005"/>
      <c r="DJ47" s="1005"/>
      <c r="DK47" s="1006"/>
      <c r="DL47" s="1004"/>
      <c r="DM47" s="1005"/>
      <c r="DN47" s="1005"/>
      <c r="DO47" s="1005"/>
      <c r="DP47" s="1006"/>
      <c r="DQ47" s="1004"/>
      <c r="DR47" s="1005"/>
      <c r="DS47" s="1005"/>
      <c r="DT47" s="1005"/>
      <c r="DU47" s="1006"/>
      <c r="DV47" s="1007"/>
      <c r="DW47" s="1008"/>
      <c r="DX47" s="1008"/>
      <c r="DY47" s="1008"/>
      <c r="DZ47" s="1009"/>
      <c r="EA47" s="88"/>
    </row>
    <row r="48" spans="1:131" ht="26.25" customHeight="1" x14ac:dyDescent="0.2">
      <c r="A48" s="97">
        <v>21</v>
      </c>
      <c r="B48" s="1037"/>
      <c r="C48" s="1038"/>
      <c r="D48" s="1038"/>
      <c r="E48" s="1038"/>
      <c r="F48" s="1038"/>
      <c r="G48" s="1038"/>
      <c r="H48" s="1038"/>
      <c r="I48" s="1038"/>
      <c r="J48" s="1038"/>
      <c r="K48" s="1038"/>
      <c r="L48" s="1038"/>
      <c r="M48" s="1038"/>
      <c r="N48" s="1038"/>
      <c r="O48" s="1038"/>
      <c r="P48" s="1039"/>
      <c r="Q48" s="1045"/>
      <c r="R48" s="1046"/>
      <c r="S48" s="1046"/>
      <c r="T48" s="1046"/>
      <c r="U48" s="1046"/>
      <c r="V48" s="1046"/>
      <c r="W48" s="1046"/>
      <c r="X48" s="1046"/>
      <c r="Y48" s="1046"/>
      <c r="Z48" s="1046"/>
      <c r="AA48" s="1046"/>
      <c r="AB48" s="1046"/>
      <c r="AC48" s="1046"/>
      <c r="AD48" s="1046"/>
      <c r="AE48" s="1047"/>
      <c r="AF48" s="1042"/>
      <c r="AG48" s="1043"/>
      <c r="AH48" s="1043"/>
      <c r="AI48" s="1043"/>
      <c r="AJ48" s="1044"/>
      <c r="AK48" s="987"/>
      <c r="AL48" s="978"/>
      <c r="AM48" s="978"/>
      <c r="AN48" s="978"/>
      <c r="AO48" s="978"/>
      <c r="AP48" s="978"/>
      <c r="AQ48" s="978"/>
      <c r="AR48" s="978"/>
      <c r="AS48" s="978"/>
      <c r="AT48" s="978"/>
      <c r="AU48" s="978"/>
      <c r="AV48" s="978"/>
      <c r="AW48" s="978"/>
      <c r="AX48" s="978"/>
      <c r="AY48" s="978"/>
      <c r="AZ48" s="1048"/>
      <c r="BA48" s="1048"/>
      <c r="BB48" s="1048"/>
      <c r="BC48" s="1048"/>
      <c r="BD48" s="1048"/>
      <c r="BE48" s="979"/>
      <c r="BF48" s="979"/>
      <c r="BG48" s="979"/>
      <c r="BH48" s="979"/>
      <c r="BI48" s="980"/>
      <c r="BJ48" s="90"/>
      <c r="BK48" s="90"/>
      <c r="BL48" s="90"/>
      <c r="BM48" s="90"/>
      <c r="BN48" s="90"/>
      <c r="BO48" s="100"/>
      <c r="BP48" s="100"/>
      <c r="BQ48" s="97">
        <v>42</v>
      </c>
      <c r="BR48" s="98"/>
      <c r="BS48" s="1007"/>
      <c r="BT48" s="1008"/>
      <c r="BU48" s="1008"/>
      <c r="BV48" s="1008"/>
      <c r="BW48" s="1008"/>
      <c r="BX48" s="1008"/>
      <c r="BY48" s="1008"/>
      <c r="BZ48" s="1008"/>
      <c r="CA48" s="1008"/>
      <c r="CB48" s="1008"/>
      <c r="CC48" s="1008"/>
      <c r="CD48" s="1008"/>
      <c r="CE48" s="1008"/>
      <c r="CF48" s="1008"/>
      <c r="CG48" s="1023"/>
      <c r="CH48" s="1004"/>
      <c r="CI48" s="1005"/>
      <c r="CJ48" s="1005"/>
      <c r="CK48" s="1005"/>
      <c r="CL48" s="1006"/>
      <c r="CM48" s="1004"/>
      <c r="CN48" s="1005"/>
      <c r="CO48" s="1005"/>
      <c r="CP48" s="1005"/>
      <c r="CQ48" s="1006"/>
      <c r="CR48" s="1004"/>
      <c r="CS48" s="1005"/>
      <c r="CT48" s="1005"/>
      <c r="CU48" s="1005"/>
      <c r="CV48" s="1006"/>
      <c r="CW48" s="1004"/>
      <c r="CX48" s="1005"/>
      <c r="CY48" s="1005"/>
      <c r="CZ48" s="1005"/>
      <c r="DA48" s="1006"/>
      <c r="DB48" s="1004"/>
      <c r="DC48" s="1005"/>
      <c r="DD48" s="1005"/>
      <c r="DE48" s="1005"/>
      <c r="DF48" s="1006"/>
      <c r="DG48" s="1004"/>
      <c r="DH48" s="1005"/>
      <c r="DI48" s="1005"/>
      <c r="DJ48" s="1005"/>
      <c r="DK48" s="1006"/>
      <c r="DL48" s="1004"/>
      <c r="DM48" s="1005"/>
      <c r="DN48" s="1005"/>
      <c r="DO48" s="1005"/>
      <c r="DP48" s="1006"/>
      <c r="DQ48" s="1004"/>
      <c r="DR48" s="1005"/>
      <c r="DS48" s="1005"/>
      <c r="DT48" s="1005"/>
      <c r="DU48" s="1006"/>
      <c r="DV48" s="1007"/>
      <c r="DW48" s="1008"/>
      <c r="DX48" s="1008"/>
      <c r="DY48" s="1008"/>
      <c r="DZ48" s="1009"/>
      <c r="EA48" s="88"/>
    </row>
    <row r="49" spans="1:131" ht="26.25" customHeight="1" x14ac:dyDescent="0.2">
      <c r="A49" s="97">
        <v>22</v>
      </c>
      <c r="B49" s="1037"/>
      <c r="C49" s="1038"/>
      <c r="D49" s="1038"/>
      <c r="E49" s="1038"/>
      <c r="F49" s="1038"/>
      <c r="G49" s="1038"/>
      <c r="H49" s="1038"/>
      <c r="I49" s="1038"/>
      <c r="J49" s="1038"/>
      <c r="K49" s="1038"/>
      <c r="L49" s="1038"/>
      <c r="M49" s="1038"/>
      <c r="N49" s="1038"/>
      <c r="O49" s="1038"/>
      <c r="P49" s="1039"/>
      <c r="Q49" s="1045"/>
      <c r="R49" s="1046"/>
      <c r="S49" s="1046"/>
      <c r="T49" s="1046"/>
      <c r="U49" s="1046"/>
      <c r="V49" s="1046"/>
      <c r="W49" s="1046"/>
      <c r="X49" s="1046"/>
      <c r="Y49" s="1046"/>
      <c r="Z49" s="1046"/>
      <c r="AA49" s="1046"/>
      <c r="AB49" s="1046"/>
      <c r="AC49" s="1046"/>
      <c r="AD49" s="1046"/>
      <c r="AE49" s="1047"/>
      <c r="AF49" s="1042"/>
      <c r="AG49" s="1043"/>
      <c r="AH49" s="1043"/>
      <c r="AI49" s="1043"/>
      <c r="AJ49" s="1044"/>
      <c r="AK49" s="987"/>
      <c r="AL49" s="978"/>
      <c r="AM49" s="978"/>
      <c r="AN49" s="978"/>
      <c r="AO49" s="978"/>
      <c r="AP49" s="978"/>
      <c r="AQ49" s="978"/>
      <c r="AR49" s="978"/>
      <c r="AS49" s="978"/>
      <c r="AT49" s="978"/>
      <c r="AU49" s="978"/>
      <c r="AV49" s="978"/>
      <c r="AW49" s="978"/>
      <c r="AX49" s="978"/>
      <c r="AY49" s="978"/>
      <c r="AZ49" s="1048"/>
      <c r="BA49" s="1048"/>
      <c r="BB49" s="1048"/>
      <c r="BC49" s="1048"/>
      <c r="BD49" s="1048"/>
      <c r="BE49" s="979"/>
      <c r="BF49" s="979"/>
      <c r="BG49" s="979"/>
      <c r="BH49" s="979"/>
      <c r="BI49" s="980"/>
      <c r="BJ49" s="90"/>
      <c r="BK49" s="90"/>
      <c r="BL49" s="90"/>
      <c r="BM49" s="90"/>
      <c r="BN49" s="90"/>
      <c r="BO49" s="100"/>
      <c r="BP49" s="100"/>
      <c r="BQ49" s="97">
        <v>43</v>
      </c>
      <c r="BR49" s="98"/>
      <c r="BS49" s="1007"/>
      <c r="BT49" s="1008"/>
      <c r="BU49" s="1008"/>
      <c r="BV49" s="1008"/>
      <c r="BW49" s="1008"/>
      <c r="BX49" s="1008"/>
      <c r="BY49" s="1008"/>
      <c r="BZ49" s="1008"/>
      <c r="CA49" s="1008"/>
      <c r="CB49" s="1008"/>
      <c r="CC49" s="1008"/>
      <c r="CD49" s="1008"/>
      <c r="CE49" s="1008"/>
      <c r="CF49" s="1008"/>
      <c r="CG49" s="1023"/>
      <c r="CH49" s="1004"/>
      <c r="CI49" s="1005"/>
      <c r="CJ49" s="1005"/>
      <c r="CK49" s="1005"/>
      <c r="CL49" s="1006"/>
      <c r="CM49" s="1004"/>
      <c r="CN49" s="1005"/>
      <c r="CO49" s="1005"/>
      <c r="CP49" s="1005"/>
      <c r="CQ49" s="1006"/>
      <c r="CR49" s="1004"/>
      <c r="CS49" s="1005"/>
      <c r="CT49" s="1005"/>
      <c r="CU49" s="1005"/>
      <c r="CV49" s="1006"/>
      <c r="CW49" s="1004"/>
      <c r="CX49" s="1005"/>
      <c r="CY49" s="1005"/>
      <c r="CZ49" s="1005"/>
      <c r="DA49" s="1006"/>
      <c r="DB49" s="1004"/>
      <c r="DC49" s="1005"/>
      <c r="DD49" s="1005"/>
      <c r="DE49" s="1005"/>
      <c r="DF49" s="1006"/>
      <c r="DG49" s="1004"/>
      <c r="DH49" s="1005"/>
      <c r="DI49" s="1005"/>
      <c r="DJ49" s="1005"/>
      <c r="DK49" s="1006"/>
      <c r="DL49" s="1004"/>
      <c r="DM49" s="1005"/>
      <c r="DN49" s="1005"/>
      <c r="DO49" s="1005"/>
      <c r="DP49" s="1006"/>
      <c r="DQ49" s="1004"/>
      <c r="DR49" s="1005"/>
      <c r="DS49" s="1005"/>
      <c r="DT49" s="1005"/>
      <c r="DU49" s="1006"/>
      <c r="DV49" s="1007"/>
      <c r="DW49" s="1008"/>
      <c r="DX49" s="1008"/>
      <c r="DY49" s="1008"/>
      <c r="DZ49" s="1009"/>
      <c r="EA49" s="88"/>
    </row>
    <row r="50" spans="1:131" ht="26.25" customHeight="1" x14ac:dyDescent="0.2">
      <c r="A50" s="97">
        <v>23</v>
      </c>
      <c r="B50" s="1037"/>
      <c r="C50" s="1038"/>
      <c r="D50" s="1038"/>
      <c r="E50" s="1038"/>
      <c r="F50" s="1038"/>
      <c r="G50" s="1038"/>
      <c r="H50" s="1038"/>
      <c r="I50" s="1038"/>
      <c r="J50" s="1038"/>
      <c r="K50" s="1038"/>
      <c r="L50" s="1038"/>
      <c r="M50" s="1038"/>
      <c r="N50" s="1038"/>
      <c r="O50" s="1038"/>
      <c r="P50" s="1039"/>
      <c r="Q50" s="1040"/>
      <c r="R50" s="1032"/>
      <c r="S50" s="1032"/>
      <c r="T50" s="1032"/>
      <c r="U50" s="1032"/>
      <c r="V50" s="1032"/>
      <c r="W50" s="1032"/>
      <c r="X50" s="1032"/>
      <c r="Y50" s="1032"/>
      <c r="Z50" s="1032"/>
      <c r="AA50" s="1032"/>
      <c r="AB50" s="1032"/>
      <c r="AC50" s="1032"/>
      <c r="AD50" s="1032"/>
      <c r="AE50" s="1041"/>
      <c r="AF50" s="1042"/>
      <c r="AG50" s="1043"/>
      <c r="AH50" s="1043"/>
      <c r="AI50" s="1043"/>
      <c r="AJ50" s="1044"/>
      <c r="AK50" s="1031"/>
      <c r="AL50" s="1032"/>
      <c r="AM50" s="1032"/>
      <c r="AN50" s="1032"/>
      <c r="AO50" s="1032"/>
      <c r="AP50" s="1032"/>
      <c r="AQ50" s="1032"/>
      <c r="AR50" s="1032"/>
      <c r="AS50" s="1032"/>
      <c r="AT50" s="1032"/>
      <c r="AU50" s="1032"/>
      <c r="AV50" s="1032"/>
      <c r="AW50" s="1032"/>
      <c r="AX50" s="1032"/>
      <c r="AY50" s="1032"/>
      <c r="AZ50" s="1033"/>
      <c r="BA50" s="1033"/>
      <c r="BB50" s="1033"/>
      <c r="BC50" s="1033"/>
      <c r="BD50" s="1033"/>
      <c r="BE50" s="979"/>
      <c r="BF50" s="979"/>
      <c r="BG50" s="979"/>
      <c r="BH50" s="979"/>
      <c r="BI50" s="980"/>
      <c r="BJ50" s="90"/>
      <c r="BK50" s="90"/>
      <c r="BL50" s="90"/>
      <c r="BM50" s="90"/>
      <c r="BN50" s="90"/>
      <c r="BO50" s="100"/>
      <c r="BP50" s="100"/>
      <c r="BQ50" s="97">
        <v>44</v>
      </c>
      <c r="BR50" s="98"/>
      <c r="BS50" s="1007"/>
      <c r="BT50" s="1008"/>
      <c r="BU50" s="1008"/>
      <c r="BV50" s="1008"/>
      <c r="BW50" s="1008"/>
      <c r="BX50" s="1008"/>
      <c r="BY50" s="1008"/>
      <c r="BZ50" s="1008"/>
      <c r="CA50" s="1008"/>
      <c r="CB50" s="1008"/>
      <c r="CC50" s="1008"/>
      <c r="CD50" s="1008"/>
      <c r="CE50" s="1008"/>
      <c r="CF50" s="1008"/>
      <c r="CG50" s="1023"/>
      <c r="CH50" s="1004"/>
      <c r="CI50" s="1005"/>
      <c r="CJ50" s="1005"/>
      <c r="CK50" s="1005"/>
      <c r="CL50" s="1006"/>
      <c r="CM50" s="1004"/>
      <c r="CN50" s="1005"/>
      <c r="CO50" s="1005"/>
      <c r="CP50" s="1005"/>
      <c r="CQ50" s="1006"/>
      <c r="CR50" s="1004"/>
      <c r="CS50" s="1005"/>
      <c r="CT50" s="1005"/>
      <c r="CU50" s="1005"/>
      <c r="CV50" s="1006"/>
      <c r="CW50" s="1004"/>
      <c r="CX50" s="1005"/>
      <c r="CY50" s="1005"/>
      <c r="CZ50" s="1005"/>
      <c r="DA50" s="1006"/>
      <c r="DB50" s="1004"/>
      <c r="DC50" s="1005"/>
      <c r="DD50" s="1005"/>
      <c r="DE50" s="1005"/>
      <c r="DF50" s="1006"/>
      <c r="DG50" s="1004"/>
      <c r="DH50" s="1005"/>
      <c r="DI50" s="1005"/>
      <c r="DJ50" s="1005"/>
      <c r="DK50" s="1006"/>
      <c r="DL50" s="1004"/>
      <c r="DM50" s="1005"/>
      <c r="DN50" s="1005"/>
      <c r="DO50" s="1005"/>
      <c r="DP50" s="1006"/>
      <c r="DQ50" s="1004"/>
      <c r="DR50" s="1005"/>
      <c r="DS50" s="1005"/>
      <c r="DT50" s="1005"/>
      <c r="DU50" s="1006"/>
      <c r="DV50" s="1007"/>
      <c r="DW50" s="1008"/>
      <c r="DX50" s="1008"/>
      <c r="DY50" s="1008"/>
      <c r="DZ50" s="1009"/>
      <c r="EA50" s="88"/>
    </row>
    <row r="51" spans="1:131" ht="26.25" customHeight="1" x14ac:dyDescent="0.2">
      <c r="A51" s="97">
        <v>24</v>
      </c>
      <c r="B51" s="1037"/>
      <c r="C51" s="1038"/>
      <c r="D51" s="1038"/>
      <c r="E51" s="1038"/>
      <c r="F51" s="1038"/>
      <c r="G51" s="1038"/>
      <c r="H51" s="1038"/>
      <c r="I51" s="1038"/>
      <c r="J51" s="1038"/>
      <c r="K51" s="1038"/>
      <c r="L51" s="1038"/>
      <c r="M51" s="1038"/>
      <c r="N51" s="1038"/>
      <c r="O51" s="1038"/>
      <c r="P51" s="1039"/>
      <c r="Q51" s="1040"/>
      <c r="R51" s="1032"/>
      <c r="S51" s="1032"/>
      <c r="T51" s="1032"/>
      <c r="U51" s="1032"/>
      <c r="V51" s="1032"/>
      <c r="W51" s="1032"/>
      <c r="X51" s="1032"/>
      <c r="Y51" s="1032"/>
      <c r="Z51" s="1032"/>
      <c r="AA51" s="1032"/>
      <c r="AB51" s="1032"/>
      <c r="AC51" s="1032"/>
      <c r="AD51" s="1032"/>
      <c r="AE51" s="1041"/>
      <c r="AF51" s="1042"/>
      <c r="AG51" s="1043"/>
      <c r="AH51" s="1043"/>
      <c r="AI51" s="1043"/>
      <c r="AJ51" s="1044"/>
      <c r="AK51" s="1031"/>
      <c r="AL51" s="1032"/>
      <c r="AM51" s="1032"/>
      <c r="AN51" s="1032"/>
      <c r="AO51" s="1032"/>
      <c r="AP51" s="1032"/>
      <c r="AQ51" s="1032"/>
      <c r="AR51" s="1032"/>
      <c r="AS51" s="1032"/>
      <c r="AT51" s="1032"/>
      <c r="AU51" s="1032"/>
      <c r="AV51" s="1032"/>
      <c r="AW51" s="1032"/>
      <c r="AX51" s="1032"/>
      <c r="AY51" s="1032"/>
      <c r="AZ51" s="1033"/>
      <c r="BA51" s="1033"/>
      <c r="BB51" s="1033"/>
      <c r="BC51" s="1033"/>
      <c r="BD51" s="1033"/>
      <c r="BE51" s="979"/>
      <c r="BF51" s="979"/>
      <c r="BG51" s="979"/>
      <c r="BH51" s="979"/>
      <c r="BI51" s="980"/>
      <c r="BJ51" s="90"/>
      <c r="BK51" s="90"/>
      <c r="BL51" s="90"/>
      <c r="BM51" s="90"/>
      <c r="BN51" s="90"/>
      <c r="BO51" s="100"/>
      <c r="BP51" s="100"/>
      <c r="BQ51" s="97">
        <v>45</v>
      </c>
      <c r="BR51" s="98"/>
      <c r="BS51" s="1007"/>
      <c r="BT51" s="1008"/>
      <c r="BU51" s="1008"/>
      <c r="BV51" s="1008"/>
      <c r="BW51" s="1008"/>
      <c r="BX51" s="1008"/>
      <c r="BY51" s="1008"/>
      <c r="BZ51" s="1008"/>
      <c r="CA51" s="1008"/>
      <c r="CB51" s="1008"/>
      <c r="CC51" s="1008"/>
      <c r="CD51" s="1008"/>
      <c r="CE51" s="1008"/>
      <c r="CF51" s="1008"/>
      <c r="CG51" s="1023"/>
      <c r="CH51" s="1004"/>
      <c r="CI51" s="1005"/>
      <c r="CJ51" s="1005"/>
      <c r="CK51" s="1005"/>
      <c r="CL51" s="1006"/>
      <c r="CM51" s="1004"/>
      <c r="CN51" s="1005"/>
      <c r="CO51" s="1005"/>
      <c r="CP51" s="1005"/>
      <c r="CQ51" s="1006"/>
      <c r="CR51" s="1004"/>
      <c r="CS51" s="1005"/>
      <c r="CT51" s="1005"/>
      <c r="CU51" s="1005"/>
      <c r="CV51" s="1006"/>
      <c r="CW51" s="1004"/>
      <c r="CX51" s="1005"/>
      <c r="CY51" s="1005"/>
      <c r="CZ51" s="1005"/>
      <c r="DA51" s="1006"/>
      <c r="DB51" s="1004"/>
      <c r="DC51" s="1005"/>
      <c r="DD51" s="1005"/>
      <c r="DE51" s="1005"/>
      <c r="DF51" s="1006"/>
      <c r="DG51" s="1004"/>
      <c r="DH51" s="1005"/>
      <c r="DI51" s="1005"/>
      <c r="DJ51" s="1005"/>
      <c r="DK51" s="1006"/>
      <c r="DL51" s="1004"/>
      <c r="DM51" s="1005"/>
      <c r="DN51" s="1005"/>
      <c r="DO51" s="1005"/>
      <c r="DP51" s="1006"/>
      <c r="DQ51" s="1004"/>
      <c r="DR51" s="1005"/>
      <c r="DS51" s="1005"/>
      <c r="DT51" s="1005"/>
      <c r="DU51" s="1006"/>
      <c r="DV51" s="1007"/>
      <c r="DW51" s="1008"/>
      <c r="DX51" s="1008"/>
      <c r="DY51" s="1008"/>
      <c r="DZ51" s="1009"/>
      <c r="EA51" s="88"/>
    </row>
    <row r="52" spans="1:131" ht="26.25" customHeight="1" x14ac:dyDescent="0.2">
      <c r="A52" s="97">
        <v>25</v>
      </c>
      <c r="B52" s="1037"/>
      <c r="C52" s="1038"/>
      <c r="D52" s="1038"/>
      <c r="E52" s="1038"/>
      <c r="F52" s="1038"/>
      <c r="G52" s="1038"/>
      <c r="H52" s="1038"/>
      <c r="I52" s="1038"/>
      <c r="J52" s="1038"/>
      <c r="K52" s="1038"/>
      <c r="L52" s="1038"/>
      <c r="M52" s="1038"/>
      <c r="N52" s="1038"/>
      <c r="O52" s="1038"/>
      <c r="P52" s="1039"/>
      <c r="Q52" s="1040"/>
      <c r="R52" s="1032"/>
      <c r="S52" s="1032"/>
      <c r="T52" s="1032"/>
      <c r="U52" s="1032"/>
      <c r="V52" s="1032"/>
      <c r="W52" s="1032"/>
      <c r="X52" s="1032"/>
      <c r="Y52" s="1032"/>
      <c r="Z52" s="1032"/>
      <c r="AA52" s="1032"/>
      <c r="AB52" s="1032"/>
      <c r="AC52" s="1032"/>
      <c r="AD52" s="1032"/>
      <c r="AE52" s="1041"/>
      <c r="AF52" s="1042"/>
      <c r="AG52" s="1043"/>
      <c r="AH52" s="1043"/>
      <c r="AI52" s="1043"/>
      <c r="AJ52" s="1044"/>
      <c r="AK52" s="1031"/>
      <c r="AL52" s="1032"/>
      <c r="AM52" s="1032"/>
      <c r="AN52" s="1032"/>
      <c r="AO52" s="1032"/>
      <c r="AP52" s="1032"/>
      <c r="AQ52" s="1032"/>
      <c r="AR52" s="1032"/>
      <c r="AS52" s="1032"/>
      <c r="AT52" s="1032"/>
      <c r="AU52" s="1032"/>
      <c r="AV52" s="1032"/>
      <c r="AW52" s="1032"/>
      <c r="AX52" s="1032"/>
      <c r="AY52" s="1032"/>
      <c r="AZ52" s="1033"/>
      <c r="BA52" s="1033"/>
      <c r="BB52" s="1033"/>
      <c r="BC52" s="1033"/>
      <c r="BD52" s="1033"/>
      <c r="BE52" s="979"/>
      <c r="BF52" s="979"/>
      <c r="BG52" s="979"/>
      <c r="BH52" s="979"/>
      <c r="BI52" s="980"/>
      <c r="BJ52" s="90"/>
      <c r="BK52" s="90"/>
      <c r="BL52" s="90"/>
      <c r="BM52" s="90"/>
      <c r="BN52" s="90"/>
      <c r="BO52" s="100"/>
      <c r="BP52" s="100"/>
      <c r="BQ52" s="97">
        <v>46</v>
      </c>
      <c r="BR52" s="98"/>
      <c r="BS52" s="1007"/>
      <c r="BT52" s="1008"/>
      <c r="BU52" s="1008"/>
      <c r="BV52" s="1008"/>
      <c r="BW52" s="1008"/>
      <c r="BX52" s="1008"/>
      <c r="BY52" s="1008"/>
      <c r="BZ52" s="1008"/>
      <c r="CA52" s="1008"/>
      <c r="CB52" s="1008"/>
      <c r="CC52" s="1008"/>
      <c r="CD52" s="1008"/>
      <c r="CE52" s="1008"/>
      <c r="CF52" s="1008"/>
      <c r="CG52" s="1023"/>
      <c r="CH52" s="1004"/>
      <c r="CI52" s="1005"/>
      <c r="CJ52" s="1005"/>
      <c r="CK52" s="1005"/>
      <c r="CL52" s="1006"/>
      <c r="CM52" s="1004"/>
      <c r="CN52" s="1005"/>
      <c r="CO52" s="1005"/>
      <c r="CP52" s="1005"/>
      <c r="CQ52" s="1006"/>
      <c r="CR52" s="1004"/>
      <c r="CS52" s="1005"/>
      <c r="CT52" s="1005"/>
      <c r="CU52" s="1005"/>
      <c r="CV52" s="1006"/>
      <c r="CW52" s="1004"/>
      <c r="CX52" s="1005"/>
      <c r="CY52" s="1005"/>
      <c r="CZ52" s="1005"/>
      <c r="DA52" s="1006"/>
      <c r="DB52" s="1004"/>
      <c r="DC52" s="1005"/>
      <c r="DD52" s="1005"/>
      <c r="DE52" s="1005"/>
      <c r="DF52" s="1006"/>
      <c r="DG52" s="1004"/>
      <c r="DH52" s="1005"/>
      <c r="DI52" s="1005"/>
      <c r="DJ52" s="1005"/>
      <c r="DK52" s="1006"/>
      <c r="DL52" s="1004"/>
      <c r="DM52" s="1005"/>
      <c r="DN52" s="1005"/>
      <c r="DO52" s="1005"/>
      <c r="DP52" s="1006"/>
      <c r="DQ52" s="1004"/>
      <c r="DR52" s="1005"/>
      <c r="DS52" s="1005"/>
      <c r="DT52" s="1005"/>
      <c r="DU52" s="1006"/>
      <c r="DV52" s="1007"/>
      <c r="DW52" s="1008"/>
      <c r="DX52" s="1008"/>
      <c r="DY52" s="1008"/>
      <c r="DZ52" s="1009"/>
      <c r="EA52" s="88"/>
    </row>
    <row r="53" spans="1:131" ht="26.25" customHeight="1" x14ac:dyDescent="0.2">
      <c r="A53" s="97">
        <v>26</v>
      </c>
      <c r="B53" s="1037"/>
      <c r="C53" s="1038"/>
      <c r="D53" s="1038"/>
      <c r="E53" s="1038"/>
      <c r="F53" s="1038"/>
      <c r="G53" s="1038"/>
      <c r="H53" s="1038"/>
      <c r="I53" s="1038"/>
      <c r="J53" s="1038"/>
      <c r="K53" s="1038"/>
      <c r="L53" s="1038"/>
      <c r="M53" s="1038"/>
      <c r="N53" s="1038"/>
      <c r="O53" s="1038"/>
      <c r="P53" s="1039"/>
      <c r="Q53" s="1040"/>
      <c r="R53" s="1032"/>
      <c r="S53" s="1032"/>
      <c r="T53" s="1032"/>
      <c r="U53" s="1032"/>
      <c r="V53" s="1032"/>
      <c r="W53" s="1032"/>
      <c r="X53" s="1032"/>
      <c r="Y53" s="1032"/>
      <c r="Z53" s="1032"/>
      <c r="AA53" s="1032"/>
      <c r="AB53" s="1032"/>
      <c r="AC53" s="1032"/>
      <c r="AD53" s="1032"/>
      <c r="AE53" s="1041"/>
      <c r="AF53" s="1042"/>
      <c r="AG53" s="1043"/>
      <c r="AH53" s="1043"/>
      <c r="AI53" s="1043"/>
      <c r="AJ53" s="1044"/>
      <c r="AK53" s="1031"/>
      <c r="AL53" s="1032"/>
      <c r="AM53" s="1032"/>
      <c r="AN53" s="1032"/>
      <c r="AO53" s="1032"/>
      <c r="AP53" s="1032"/>
      <c r="AQ53" s="1032"/>
      <c r="AR53" s="1032"/>
      <c r="AS53" s="1032"/>
      <c r="AT53" s="1032"/>
      <c r="AU53" s="1032"/>
      <c r="AV53" s="1032"/>
      <c r="AW53" s="1032"/>
      <c r="AX53" s="1032"/>
      <c r="AY53" s="1032"/>
      <c r="AZ53" s="1033"/>
      <c r="BA53" s="1033"/>
      <c r="BB53" s="1033"/>
      <c r="BC53" s="1033"/>
      <c r="BD53" s="1033"/>
      <c r="BE53" s="979"/>
      <c r="BF53" s="979"/>
      <c r="BG53" s="979"/>
      <c r="BH53" s="979"/>
      <c r="BI53" s="980"/>
      <c r="BJ53" s="90"/>
      <c r="BK53" s="90"/>
      <c r="BL53" s="90"/>
      <c r="BM53" s="90"/>
      <c r="BN53" s="90"/>
      <c r="BO53" s="100"/>
      <c r="BP53" s="100"/>
      <c r="BQ53" s="97">
        <v>47</v>
      </c>
      <c r="BR53" s="98"/>
      <c r="BS53" s="1007"/>
      <c r="BT53" s="1008"/>
      <c r="BU53" s="1008"/>
      <c r="BV53" s="1008"/>
      <c r="BW53" s="1008"/>
      <c r="BX53" s="1008"/>
      <c r="BY53" s="1008"/>
      <c r="BZ53" s="1008"/>
      <c r="CA53" s="1008"/>
      <c r="CB53" s="1008"/>
      <c r="CC53" s="1008"/>
      <c r="CD53" s="1008"/>
      <c r="CE53" s="1008"/>
      <c r="CF53" s="1008"/>
      <c r="CG53" s="1023"/>
      <c r="CH53" s="1004"/>
      <c r="CI53" s="1005"/>
      <c r="CJ53" s="1005"/>
      <c r="CK53" s="1005"/>
      <c r="CL53" s="1006"/>
      <c r="CM53" s="1004"/>
      <c r="CN53" s="1005"/>
      <c r="CO53" s="1005"/>
      <c r="CP53" s="1005"/>
      <c r="CQ53" s="1006"/>
      <c r="CR53" s="1004"/>
      <c r="CS53" s="1005"/>
      <c r="CT53" s="1005"/>
      <c r="CU53" s="1005"/>
      <c r="CV53" s="1006"/>
      <c r="CW53" s="1004"/>
      <c r="CX53" s="1005"/>
      <c r="CY53" s="1005"/>
      <c r="CZ53" s="1005"/>
      <c r="DA53" s="1006"/>
      <c r="DB53" s="1004"/>
      <c r="DC53" s="1005"/>
      <c r="DD53" s="1005"/>
      <c r="DE53" s="1005"/>
      <c r="DF53" s="1006"/>
      <c r="DG53" s="1004"/>
      <c r="DH53" s="1005"/>
      <c r="DI53" s="1005"/>
      <c r="DJ53" s="1005"/>
      <c r="DK53" s="1006"/>
      <c r="DL53" s="1004"/>
      <c r="DM53" s="1005"/>
      <c r="DN53" s="1005"/>
      <c r="DO53" s="1005"/>
      <c r="DP53" s="1006"/>
      <c r="DQ53" s="1004"/>
      <c r="DR53" s="1005"/>
      <c r="DS53" s="1005"/>
      <c r="DT53" s="1005"/>
      <c r="DU53" s="1006"/>
      <c r="DV53" s="1007"/>
      <c r="DW53" s="1008"/>
      <c r="DX53" s="1008"/>
      <c r="DY53" s="1008"/>
      <c r="DZ53" s="1009"/>
      <c r="EA53" s="88"/>
    </row>
    <row r="54" spans="1:131" ht="26.25" customHeight="1" x14ac:dyDescent="0.2">
      <c r="A54" s="97">
        <v>27</v>
      </c>
      <c r="B54" s="1037"/>
      <c r="C54" s="1038"/>
      <c r="D54" s="1038"/>
      <c r="E54" s="1038"/>
      <c r="F54" s="1038"/>
      <c r="G54" s="1038"/>
      <c r="H54" s="1038"/>
      <c r="I54" s="1038"/>
      <c r="J54" s="1038"/>
      <c r="K54" s="1038"/>
      <c r="L54" s="1038"/>
      <c r="M54" s="1038"/>
      <c r="N54" s="1038"/>
      <c r="O54" s="1038"/>
      <c r="P54" s="1039"/>
      <c r="Q54" s="1040"/>
      <c r="R54" s="1032"/>
      <c r="S54" s="1032"/>
      <c r="T54" s="1032"/>
      <c r="U54" s="1032"/>
      <c r="V54" s="1032"/>
      <c r="W54" s="1032"/>
      <c r="X54" s="1032"/>
      <c r="Y54" s="1032"/>
      <c r="Z54" s="1032"/>
      <c r="AA54" s="1032"/>
      <c r="AB54" s="1032"/>
      <c r="AC54" s="1032"/>
      <c r="AD54" s="1032"/>
      <c r="AE54" s="1041"/>
      <c r="AF54" s="1042"/>
      <c r="AG54" s="1043"/>
      <c r="AH54" s="1043"/>
      <c r="AI54" s="1043"/>
      <c r="AJ54" s="1044"/>
      <c r="AK54" s="1031"/>
      <c r="AL54" s="1032"/>
      <c r="AM54" s="1032"/>
      <c r="AN54" s="1032"/>
      <c r="AO54" s="1032"/>
      <c r="AP54" s="1032"/>
      <c r="AQ54" s="1032"/>
      <c r="AR54" s="1032"/>
      <c r="AS54" s="1032"/>
      <c r="AT54" s="1032"/>
      <c r="AU54" s="1032"/>
      <c r="AV54" s="1032"/>
      <c r="AW54" s="1032"/>
      <c r="AX54" s="1032"/>
      <c r="AY54" s="1032"/>
      <c r="AZ54" s="1033"/>
      <c r="BA54" s="1033"/>
      <c r="BB54" s="1033"/>
      <c r="BC54" s="1033"/>
      <c r="BD54" s="1033"/>
      <c r="BE54" s="979"/>
      <c r="BF54" s="979"/>
      <c r="BG54" s="979"/>
      <c r="BH54" s="979"/>
      <c r="BI54" s="980"/>
      <c r="BJ54" s="90"/>
      <c r="BK54" s="90"/>
      <c r="BL54" s="90"/>
      <c r="BM54" s="90"/>
      <c r="BN54" s="90"/>
      <c r="BO54" s="100"/>
      <c r="BP54" s="100"/>
      <c r="BQ54" s="97">
        <v>48</v>
      </c>
      <c r="BR54" s="98"/>
      <c r="BS54" s="1007"/>
      <c r="BT54" s="1008"/>
      <c r="BU54" s="1008"/>
      <c r="BV54" s="1008"/>
      <c r="BW54" s="1008"/>
      <c r="BX54" s="1008"/>
      <c r="BY54" s="1008"/>
      <c r="BZ54" s="1008"/>
      <c r="CA54" s="1008"/>
      <c r="CB54" s="1008"/>
      <c r="CC54" s="1008"/>
      <c r="CD54" s="1008"/>
      <c r="CE54" s="1008"/>
      <c r="CF54" s="1008"/>
      <c r="CG54" s="1023"/>
      <c r="CH54" s="1004"/>
      <c r="CI54" s="1005"/>
      <c r="CJ54" s="1005"/>
      <c r="CK54" s="1005"/>
      <c r="CL54" s="1006"/>
      <c r="CM54" s="1004"/>
      <c r="CN54" s="1005"/>
      <c r="CO54" s="1005"/>
      <c r="CP54" s="1005"/>
      <c r="CQ54" s="1006"/>
      <c r="CR54" s="1004"/>
      <c r="CS54" s="1005"/>
      <c r="CT54" s="1005"/>
      <c r="CU54" s="1005"/>
      <c r="CV54" s="1006"/>
      <c r="CW54" s="1004"/>
      <c r="CX54" s="1005"/>
      <c r="CY54" s="1005"/>
      <c r="CZ54" s="1005"/>
      <c r="DA54" s="1006"/>
      <c r="DB54" s="1004"/>
      <c r="DC54" s="1005"/>
      <c r="DD54" s="1005"/>
      <c r="DE54" s="1005"/>
      <c r="DF54" s="1006"/>
      <c r="DG54" s="1004"/>
      <c r="DH54" s="1005"/>
      <c r="DI54" s="1005"/>
      <c r="DJ54" s="1005"/>
      <c r="DK54" s="1006"/>
      <c r="DL54" s="1004"/>
      <c r="DM54" s="1005"/>
      <c r="DN54" s="1005"/>
      <c r="DO54" s="1005"/>
      <c r="DP54" s="1006"/>
      <c r="DQ54" s="1004"/>
      <c r="DR54" s="1005"/>
      <c r="DS54" s="1005"/>
      <c r="DT54" s="1005"/>
      <c r="DU54" s="1006"/>
      <c r="DV54" s="1007"/>
      <c r="DW54" s="1008"/>
      <c r="DX54" s="1008"/>
      <c r="DY54" s="1008"/>
      <c r="DZ54" s="1009"/>
      <c r="EA54" s="88"/>
    </row>
    <row r="55" spans="1:131" ht="26.25" customHeight="1" x14ac:dyDescent="0.2">
      <c r="A55" s="97">
        <v>28</v>
      </c>
      <c r="B55" s="1037"/>
      <c r="C55" s="1038"/>
      <c r="D55" s="1038"/>
      <c r="E55" s="1038"/>
      <c r="F55" s="1038"/>
      <c r="G55" s="1038"/>
      <c r="H55" s="1038"/>
      <c r="I55" s="1038"/>
      <c r="J55" s="1038"/>
      <c r="K55" s="1038"/>
      <c r="L55" s="1038"/>
      <c r="M55" s="1038"/>
      <c r="N55" s="1038"/>
      <c r="O55" s="1038"/>
      <c r="P55" s="1039"/>
      <c r="Q55" s="1040"/>
      <c r="R55" s="1032"/>
      <c r="S55" s="1032"/>
      <c r="T55" s="1032"/>
      <c r="U55" s="1032"/>
      <c r="V55" s="1032"/>
      <c r="W55" s="1032"/>
      <c r="X55" s="1032"/>
      <c r="Y55" s="1032"/>
      <c r="Z55" s="1032"/>
      <c r="AA55" s="1032"/>
      <c r="AB55" s="1032"/>
      <c r="AC55" s="1032"/>
      <c r="AD55" s="1032"/>
      <c r="AE55" s="1041"/>
      <c r="AF55" s="1042"/>
      <c r="AG55" s="1043"/>
      <c r="AH55" s="1043"/>
      <c r="AI55" s="1043"/>
      <c r="AJ55" s="1044"/>
      <c r="AK55" s="1031"/>
      <c r="AL55" s="1032"/>
      <c r="AM55" s="1032"/>
      <c r="AN55" s="1032"/>
      <c r="AO55" s="1032"/>
      <c r="AP55" s="1032"/>
      <c r="AQ55" s="1032"/>
      <c r="AR55" s="1032"/>
      <c r="AS55" s="1032"/>
      <c r="AT55" s="1032"/>
      <c r="AU55" s="1032"/>
      <c r="AV55" s="1032"/>
      <c r="AW55" s="1032"/>
      <c r="AX55" s="1032"/>
      <c r="AY55" s="1032"/>
      <c r="AZ55" s="1033"/>
      <c r="BA55" s="1033"/>
      <c r="BB55" s="1033"/>
      <c r="BC55" s="1033"/>
      <c r="BD55" s="1033"/>
      <c r="BE55" s="979"/>
      <c r="BF55" s="979"/>
      <c r="BG55" s="979"/>
      <c r="BH55" s="979"/>
      <c r="BI55" s="980"/>
      <c r="BJ55" s="90"/>
      <c r="BK55" s="90"/>
      <c r="BL55" s="90"/>
      <c r="BM55" s="90"/>
      <c r="BN55" s="90"/>
      <c r="BO55" s="100"/>
      <c r="BP55" s="100"/>
      <c r="BQ55" s="97">
        <v>49</v>
      </c>
      <c r="BR55" s="98"/>
      <c r="BS55" s="1007"/>
      <c r="BT55" s="1008"/>
      <c r="BU55" s="1008"/>
      <c r="BV55" s="1008"/>
      <c r="BW55" s="1008"/>
      <c r="BX55" s="1008"/>
      <c r="BY55" s="1008"/>
      <c r="BZ55" s="1008"/>
      <c r="CA55" s="1008"/>
      <c r="CB55" s="1008"/>
      <c r="CC55" s="1008"/>
      <c r="CD55" s="1008"/>
      <c r="CE55" s="1008"/>
      <c r="CF55" s="1008"/>
      <c r="CG55" s="1023"/>
      <c r="CH55" s="1004"/>
      <c r="CI55" s="1005"/>
      <c r="CJ55" s="1005"/>
      <c r="CK55" s="1005"/>
      <c r="CL55" s="1006"/>
      <c r="CM55" s="1004"/>
      <c r="CN55" s="1005"/>
      <c r="CO55" s="1005"/>
      <c r="CP55" s="1005"/>
      <c r="CQ55" s="1006"/>
      <c r="CR55" s="1004"/>
      <c r="CS55" s="1005"/>
      <c r="CT55" s="1005"/>
      <c r="CU55" s="1005"/>
      <c r="CV55" s="1006"/>
      <c r="CW55" s="1004"/>
      <c r="CX55" s="1005"/>
      <c r="CY55" s="1005"/>
      <c r="CZ55" s="1005"/>
      <c r="DA55" s="1006"/>
      <c r="DB55" s="1004"/>
      <c r="DC55" s="1005"/>
      <c r="DD55" s="1005"/>
      <c r="DE55" s="1005"/>
      <c r="DF55" s="1006"/>
      <c r="DG55" s="1004"/>
      <c r="DH55" s="1005"/>
      <c r="DI55" s="1005"/>
      <c r="DJ55" s="1005"/>
      <c r="DK55" s="1006"/>
      <c r="DL55" s="1004"/>
      <c r="DM55" s="1005"/>
      <c r="DN55" s="1005"/>
      <c r="DO55" s="1005"/>
      <c r="DP55" s="1006"/>
      <c r="DQ55" s="1004"/>
      <c r="DR55" s="1005"/>
      <c r="DS55" s="1005"/>
      <c r="DT55" s="1005"/>
      <c r="DU55" s="1006"/>
      <c r="DV55" s="1007"/>
      <c r="DW55" s="1008"/>
      <c r="DX55" s="1008"/>
      <c r="DY55" s="1008"/>
      <c r="DZ55" s="1009"/>
      <c r="EA55" s="88"/>
    </row>
    <row r="56" spans="1:131" ht="26.25" customHeight="1" x14ac:dyDescent="0.2">
      <c r="A56" s="97">
        <v>29</v>
      </c>
      <c r="B56" s="1037"/>
      <c r="C56" s="1038"/>
      <c r="D56" s="1038"/>
      <c r="E56" s="1038"/>
      <c r="F56" s="1038"/>
      <c r="G56" s="1038"/>
      <c r="H56" s="1038"/>
      <c r="I56" s="1038"/>
      <c r="J56" s="1038"/>
      <c r="K56" s="1038"/>
      <c r="L56" s="1038"/>
      <c r="M56" s="1038"/>
      <c r="N56" s="1038"/>
      <c r="O56" s="1038"/>
      <c r="P56" s="1039"/>
      <c r="Q56" s="1040"/>
      <c r="R56" s="1032"/>
      <c r="S56" s="1032"/>
      <c r="T56" s="1032"/>
      <c r="U56" s="1032"/>
      <c r="V56" s="1032"/>
      <c r="W56" s="1032"/>
      <c r="X56" s="1032"/>
      <c r="Y56" s="1032"/>
      <c r="Z56" s="1032"/>
      <c r="AA56" s="1032"/>
      <c r="AB56" s="1032"/>
      <c r="AC56" s="1032"/>
      <c r="AD56" s="1032"/>
      <c r="AE56" s="1041"/>
      <c r="AF56" s="1042"/>
      <c r="AG56" s="1043"/>
      <c r="AH56" s="1043"/>
      <c r="AI56" s="1043"/>
      <c r="AJ56" s="1044"/>
      <c r="AK56" s="1031"/>
      <c r="AL56" s="1032"/>
      <c r="AM56" s="1032"/>
      <c r="AN56" s="1032"/>
      <c r="AO56" s="1032"/>
      <c r="AP56" s="1032"/>
      <c r="AQ56" s="1032"/>
      <c r="AR56" s="1032"/>
      <c r="AS56" s="1032"/>
      <c r="AT56" s="1032"/>
      <c r="AU56" s="1032"/>
      <c r="AV56" s="1032"/>
      <c r="AW56" s="1032"/>
      <c r="AX56" s="1032"/>
      <c r="AY56" s="1032"/>
      <c r="AZ56" s="1033"/>
      <c r="BA56" s="1033"/>
      <c r="BB56" s="1033"/>
      <c r="BC56" s="1033"/>
      <c r="BD56" s="1033"/>
      <c r="BE56" s="979"/>
      <c r="BF56" s="979"/>
      <c r="BG56" s="979"/>
      <c r="BH56" s="979"/>
      <c r="BI56" s="980"/>
      <c r="BJ56" s="90"/>
      <c r="BK56" s="90"/>
      <c r="BL56" s="90"/>
      <c r="BM56" s="90"/>
      <c r="BN56" s="90"/>
      <c r="BO56" s="100"/>
      <c r="BP56" s="100"/>
      <c r="BQ56" s="97">
        <v>50</v>
      </c>
      <c r="BR56" s="98"/>
      <c r="BS56" s="1007"/>
      <c r="BT56" s="1008"/>
      <c r="BU56" s="1008"/>
      <c r="BV56" s="1008"/>
      <c r="BW56" s="1008"/>
      <c r="BX56" s="1008"/>
      <c r="BY56" s="1008"/>
      <c r="BZ56" s="1008"/>
      <c r="CA56" s="1008"/>
      <c r="CB56" s="1008"/>
      <c r="CC56" s="1008"/>
      <c r="CD56" s="1008"/>
      <c r="CE56" s="1008"/>
      <c r="CF56" s="1008"/>
      <c r="CG56" s="1023"/>
      <c r="CH56" s="1004"/>
      <c r="CI56" s="1005"/>
      <c r="CJ56" s="1005"/>
      <c r="CK56" s="1005"/>
      <c r="CL56" s="1006"/>
      <c r="CM56" s="1004"/>
      <c r="CN56" s="1005"/>
      <c r="CO56" s="1005"/>
      <c r="CP56" s="1005"/>
      <c r="CQ56" s="1006"/>
      <c r="CR56" s="1004"/>
      <c r="CS56" s="1005"/>
      <c r="CT56" s="1005"/>
      <c r="CU56" s="1005"/>
      <c r="CV56" s="1006"/>
      <c r="CW56" s="1004"/>
      <c r="CX56" s="1005"/>
      <c r="CY56" s="1005"/>
      <c r="CZ56" s="1005"/>
      <c r="DA56" s="1006"/>
      <c r="DB56" s="1004"/>
      <c r="DC56" s="1005"/>
      <c r="DD56" s="1005"/>
      <c r="DE56" s="1005"/>
      <c r="DF56" s="1006"/>
      <c r="DG56" s="1004"/>
      <c r="DH56" s="1005"/>
      <c r="DI56" s="1005"/>
      <c r="DJ56" s="1005"/>
      <c r="DK56" s="1006"/>
      <c r="DL56" s="1004"/>
      <c r="DM56" s="1005"/>
      <c r="DN56" s="1005"/>
      <c r="DO56" s="1005"/>
      <c r="DP56" s="1006"/>
      <c r="DQ56" s="1004"/>
      <c r="DR56" s="1005"/>
      <c r="DS56" s="1005"/>
      <c r="DT56" s="1005"/>
      <c r="DU56" s="1006"/>
      <c r="DV56" s="1007"/>
      <c r="DW56" s="1008"/>
      <c r="DX56" s="1008"/>
      <c r="DY56" s="1008"/>
      <c r="DZ56" s="1009"/>
      <c r="EA56" s="88"/>
    </row>
    <row r="57" spans="1:131" ht="26.25" customHeight="1" x14ac:dyDescent="0.2">
      <c r="A57" s="97">
        <v>30</v>
      </c>
      <c r="B57" s="1037"/>
      <c r="C57" s="1038"/>
      <c r="D57" s="1038"/>
      <c r="E57" s="1038"/>
      <c r="F57" s="1038"/>
      <c r="G57" s="1038"/>
      <c r="H57" s="1038"/>
      <c r="I57" s="1038"/>
      <c r="J57" s="1038"/>
      <c r="K57" s="1038"/>
      <c r="L57" s="1038"/>
      <c r="M57" s="1038"/>
      <c r="N57" s="1038"/>
      <c r="O57" s="1038"/>
      <c r="P57" s="1039"/>
      <c r="Q57" s="1040"/>
      <c r="R57" s="1032"/>
      <c r="S57" s="1032"/>
      <c r="T57" s="1032"/>
      <c r="U57" s="1032"/>
      <c r="V57" s="1032"/>
      <c r="W57" s="1032"/>
      <c r="X57" s="1032"/>
      <c r="Y57" s="1032"/>
      <c r="Z57" s="1032"/>
      <c r="AA57" s="1032"/>
      <c r="AB57" s="1032"/>
      <c r="AC57" s="1032"/>
      <c r="AD57" s="1032"/>
      <c r="AE57" s="1041"/>
      <c r="AF57" s="1042"/>
      <c r="AG57" s="1043"/>
      <c r="AH57" s="1043"/>
      <c r="AI57" s="1043"/>
      <c r="AJ57" s="1044"/>
      <c r="AK57" s="1031"/>
      <c r="AL57" s="1032"/>
      <c r="AM57" s="1032"/>
      <c r="AN57" s="1032"/>
      <c r="AO57" s="1032"/>
      <c r="AP57" s="1032"/>
      <c r="AQ57" s="1032"/>
      <c r="AR57" s="1032"/>
      <c r="AS57" s="1032"/>
      <c r="AT57" s="1032"/>
      <c r="AU57" s="1032"/>
      <c r="AV57" s="1032"/>
      <c r="AW57" s="1032"/>
      <c r="AX57" s="1032"/>
      <c r="AY57" s="1032"/>
      <c r="AZ57" s="1033"/>
      <c r="BA57" s="1033"/>
      <c r="BB57" s="1033"/>
      <c r="BC57" s="1033"/>
      <c r="BD57" s="1033"/>
      <c r="BE57" s="979"/>
      <c r="BF57" s="979"/>
      <c r="BG57" s="979"/>
      <c r="BH57" s="979"/>
      <c r="BI57" s="980"/>
      <c r="BJ57" s="90"/>
      <c r="BK57" s="90"/>
      <c r="BL57" s="90"/>
      <c r="BM57" s="90"/>
      <c r="BN57" s="90"/>
      <c r="BO57" s="100"/>
      <c r="BP57" s="100"/>
      <c r="BQ57" s="97">
        <v>51</v>
      </c>
      <c r="BR57" s="98"/>
      <c r="BS57" s="1007"/>
      <c r="BT57" s="1008"/>
      <c r="BU57" s="1008"/>
      <c r="BV57" s="1008"/>
      <c r="BW57" s="1008"/>
      <c r="BX57" s="1008"/>
      <c r="BY57" s="1008"/>
      <c r="BZ57" s="1008"/>
      <c r="CA57" s="1008"/>
      <c r="CB57" s="1008"/>
      <c r="CC57" s="1008"/>
      <c r="CD57" s="1008"/>
      <c r="CE57" s="1008"/>
      <c r="CF57" s="1008"/>
      <c r="CG57" s="1023"/>
      <c r="CH57" s="1004"/>
      <c r="CI57" s="1005"/>
      <c r="CJ57" s="1005"/>
      <c r="CK57" s="1005"/>
      <c r="CL57" s="1006"/>
      <c r="CM57" s="1004"/>
      <c r="CN57" s="1005"/>
      <c r="CO57" s="1005"/>
      <c r="CP57" s="1005"/>
      <c r="CQ57" s="1006"/>
      <c r="CR57" s="1004"/>
      <c r="CS57" s="1005"/>
      <c r="CT57" s="1005"/>
      <c r="CU57" s="1005"/>
      <c r="CV57" s="1006"/>
      <c r="CW57" s="1004"/>
      <c r="CX57" s="1005"/>
      <c r="CY57" s="1005"/>
      <c r="CZ57" s="1005"/>
      <c r="DA57" s="1006"/>
      <c r="DB57" s="1004"/>
      <c r="DC57" s="1005"/>
      <c r="DD57" s="1005"/>
      <c r="DE57" s="1005"/>
      <c r="DF57" s="1006"/>
      <c r="DG57" s="1004"/>
      <c r="DH57" s="1005"/>
      <c r="DI57" s="1005"/>
      <c r="DJ57" s="1005"/>
      <c r="DK57" s="1006"/>
      <c r="DL57" s="1004"/>
      <c r="DM57" s="1005"/>
      <c r="DN57" s="1005"/>
      <c r="DO57" s="1005"/>
      <c r="DP57" s="1006"/>
      <c r="DQ57" s="1004"/>
      <c r="DR57" s="1005"/>
      <c r="DS57" s="1005"/>
      <c r="DT57" s="1005"/>
      <c r="DU57" s="1006"/>
      <c r="DV57" s="1007"/>
      <c r="DW57" s="1008"/>
      <c r="DX57" s="1008"/>
      <c r="DY57" s="1008"/>
      <c r="DZ57" s="1009"/>
      <c r="EA57" s="88"/>
    </row>
    <row r="58" spans="1:131" ht="26.25" customHeight="1" x14ac:dyDescent="0.2">
      <c r="A58" s="97">
        <v>31</v>
      </c>
      <c r="B58" s="1037"/>
      <c r="C58" s="1038"/>
      <c r="D58" s="1038"/>
      <c r="E58" s="1038"/>
      <c r="F58" s="1038"/>
      <c r="G58" s="1038"/>
      <c r="H58" s="1038"/>
      <c r="I58" s="1038"/>
      <c r="J58" s="1038"/>
      <c r="K58" s="1038"/>
      <c r="L58" s="1038"/>
      <c r="M58" s="1038"/>
      <c r="N58" s="1038"/>
      <c r="O58" s="1038"/>
      <c r="P58" s="1039"/>
      <c r="Q58" s="1040"/>
      <c r="R58" s="1032"/>
      <c r="S58" s="1032"/>
      <c r="T58" s="1032"/>
      <c r="U58" s="1032"/>
      <c r="V58" s="1032"/>
      <c r="W58" s="1032"/>
      <c r="X58" s="1032"/>
      <c r="Y58" s="1032"/>
      <c r="Z58" s="1032"/>
      <c r="AA58" s="1032"/>
      <c r="AB58" s="1032"/>
      <c r="AC58" s="1032"/>
      <c r="AD58" s="1032"/>
      <c r="AE58" s="1041"/>
      <c r="AF58" s="1042"/>
      <c r="AG58" s="1043"/>
      <c r="AH58" s="1043"/>
      <c r="AI58" s="1043"/>
      <c r="AJ58" s="1044"/>
      <c r="AK58" s="1031"/>
      <c r="AL58" s="1032"/>
      <c r="AM58" s="1032"/>
      <c r="AN58" s="1032"/>
      <c r="AO58" s="1032"/>
      <c r="AP58" s="1032"/>
      <c r="AQ58" s="1032"/>
      <c r="AR58" s="1032"/>
      <c r="AS58" s="1032"/>
      <c r="AT58" s="1032"/>
      <c r="AU58" s="1032"/>
      <c r="AV58" s="1032"/>
      <c r="AW58" s="1032"/>
      <c r="AX58" s="1032"/>
      <c r="AY58" s="1032"/>
      <c r="AZ58" s="1033"/>
      <c r="BA58" s="1033"/>
      <c r="BB58" s="1033"/>
      <c r="BC58" s="1033"/>
      <c r="BD58" s="1033"/>
      <c r="BE58" s="979"/>
      <c r="BF58" s="979"/>
      <c r="BG58" s="979"/>
      <c r="BH58" s="979"/>
      <c r="BI58" s="980"/>
      <c r="BJ58" s="90"/>
      <c r="BK58" s="90"/>
      <c r="BL58" s="90"/>
      <c r="BM58" s="90"/>
      <c r="BN58" s="90"/>
      <c r="BO58" s="100"/>
      <c r="BP58" s="100"/>
      <c r="BQ58" s="97">
        <v>52</v>
      </c>
      <c r="BR58" s="98"/>
      <c r="BS58" s="1007"/>
      <c r="BT58" s="1008"/>
      <c r="BU58" s="1008"/>
      <c r="BV58" s="1008"/>
      <c r="BW58" s="1008"/>
      <c r="BX58" s="1008"/>
      <c r="BY58" s="1008"/>
      <c r="BZ58" s="1008"/>
      <c r="CA58" s="1008"/>
      <c r="CB58" s="1008"/>
      <c r="CC58" s="1008"/>
      <c r="CD58" s="1008"/>
      <c r="CE58" s="1008"/>
      <c r="CF58" s="1008"/>
      <c r="CG58" s="1023"/>
      <c r="CH58" s="1004"/>
      <c r="CI58" s="1005"/>
      <c r="CJ58" s="1005"/>
      <c r="CK58" s="1005"/>
      <c r="CL58" s="1006"/>
      <c r="CM58" s="1004"/>
      <c r="CN58" s="1005"/>
      <c r="CO58" s="1005"/>
      <c r="CP58" s="1005"/>
      <c r="CQ58" s="1006"/>
      <c r="CR58" s="1004"/>
      <c r="CS58" s="1005"/>
      <c r="CT58" s="1005"/>
      <c r="CU58" s="1005"/>
      <c r="CV58" s="1006"/>
      <c r="CW58" s="1004"/>
      <c r="CX58" s="1005"/>
      <c r="CY58" s="1005"/>
      <c r="CZ58" s="1005"/>
      <c r="DA58" s="1006"/>
      <c r="DB58" s="1004"/>
      <c r="DC58" s="1005"/>
      <c r="DD58" s="1005"/>
      <c r="DE58" s="1005"/>
      <c r="DF58" s="1006"/>
      <c r="DG58" s="1004"/>
      <c r="DH58" s="1005"/>
      <c r="DI58" s="1005"/>
      <c r="DJ58" s="1005"/>
      <c r="DK58" s="1006"/>
      <c r="DL58" s="1004"/>
      <c r="DM58" s="1005"/>
      <c r="DN58" s="1005"/>
      <c r="DO58" s="1005"/>
      <c r="DP58" s="1006"/>
      <c r="DQ58" s="1004"/>
      <c r="DR58" s="1005"/>
      <c r="DS58" s="1005"/>
      <c r="DT58" s="1005"/>
      <c r="DU58" s="1006"/>
      <c r="DV58" s="1007"/>
      <c r="DW58" s="1008"/>
      <c r="DX58" s="1008"/>
      <c r="DY58" s="1008"/>
      <c r="DZ58" s="1009"/>
      <c r="EA58" s="88"/>
    </row>
    <row r="59" spans="1:131" ht="26.25" customHeight="1" x14ac:dyDescent="0.2">
      <c r="A59" s="97">
        <v>32</v>
      </c>
      <c r="B59" s="1037"/>
      <c r="C59" s="1038"/>
      <c r="D59" s="1038"/>
      <c r="E59" s="1038"/>
      <c r="F59" s="1038"/>
      <c r="G59" s="1038"/>
      <c r="H59" s="1038"/>
      <c r="I59" s="1038"/>
      <c r="J59" s="1038"/>
      <c r="K59" s="1038"/>
      <c r="L59" s="1038"/>
      <c r="M59" s="1038"/>
      <c r="N59" s="1038"/>
      <c r="O59" s="1038"/>
      <c r="P59" s="1039"/>
      <c r="Q59" s="1040"/>
      <c r="R59" s="1032"/>
      <c r="S59" s="1032"/>
      <c r="T59" s="1032"/>
      <c r="U59" s="1032"/>
      <c r="V59" s="1032"/>
      <c r="W59" s="1032"/>
      <c r="X59" s="1032"/>
      <c r="Y59" s="1032"/>
      <c r="Z59" s="1032"/>
      <c r="AA59" s="1032"/>
      <c r="AB59" s="1032"/>
      <c r="AC59" s="1032"/>
      <c r="AD59" s="1032"/>
      <c r="AE59" s="1041"/>
      <c r="AF59" s="1042"/>
      <c r="AG59" s="1043"/>
      <c r="AH59" s="1043"/>
      <c r="AI59" s="1043"/>
      <c r="AJ59" s="1044"/>
      <c r="AK59" s="1031"/>
      <c r="AL59" s="1032"/>
      <c r="AM59" s="1032"/>
      <c r="AN59" s="1032"/>
      <c r="AO59" s="1032"/>
      <c r="AP59" s="1032"/>
      <c r="AQ59" s="1032"/>
      <c r="AR59" s="1032"/>
      <c r="AS59" s="1032"/>
      <c r="AT59" s="1032"/>
      <c r="AU59" s="1032"/>
      <c r="AV59" s="1032"/>
      <c r="AW59" s="1032"/>
      <c r="AX59" s="1032"/>
      <c r="AY59" s="1032"/>
      <c r="AZ59" s="1033"/>
      <c r="BA59" s="1033"/>
      <c r="BB59" s="1033"/>
      <c r="BC59" s="1033"/>
      <c r="BD59" s="1033"/>
      <c r="BE59" s="979"/>
      <c r="BF59" s="979"/>
      <c r="BG59" s="979"/>
      <c r="BH59" s="979"/>
      <c r="BI59" s="980"/>
      <c r="BJ59" s="90"/>
      <c r="BK59" s="90"/>
      <c r="BL59" s="90"/>
      <c r="BM59" s="90"/>
      <c r="BN59" s="90"/>
      <c r="BO59" s="100"/>
      <c r="BP59" s="100"/>
      <c r="BQ59" s="97">
        <v>53</v>
      </c>
      <c r="BR59" s="98"/>
      <c r="BS59" s="1007"/>
      <c r="BT59" s="1008"/>
      <c r="BU59" s="1008"/>
      <c r="BV59" s="1008"/>
      <c r="BW59" s="1008"/>
      <c r="BX59" s="1008"/>
      <c r="BY59" s="1008"/>
      <c r="BZ59" s="1008"/>
      <c r="CA59" s="1008"/>
      <c r="CB59" s="1008"/>
      <c r="CC59" s="1008"/>
      <c r="CD59" s="1008"/>
      <c r="CE59" s="1008"/>
      <c r="CF59" s="1008"/>
      <c r="CG59" s="1023"/>
      <c r="CH59" s="1004"/>
      <c r="CI59" s="1005"/>
      <c r="CJ59" s="1005"/>
      <c r="CK59" s="1005"/>
      <c r="CL59" s="1006"/>
      <c r="CM59" s="1004"/>
      <c r="CN59" s="1005"/>
      <c r="CO59" s="1005"/>
      <c r="CP59" s="1005"/>
      <c r="CQ59" s="1006"/>
      <c r="CR59" s="1004"/>
      <c r="CS59" s="1005"/>
      <c r="CT59" s="1005"/>
      <c r="CU59" s="1005"/>
      <c r="CV59" s="1006"/>
      <c r="CW59" s="1004"/>
      <c r="CX59" s="1005"/>
      <c r="CY59" s="1005"/>
      <c r="CZ59" s="1005"/>
      <c r="DA59" s="1006"/>
      <c r="DB59" s="1004"/>
      <c r="DC59" s="1005"/>
      <c r="DD59" s="1005"/>
      <c r="DE59" s="1005"/>
      <c r="DF59" s="1006"/>
      <c r="DG59" s="1004"/>
      <c r="DH59" s="1005"/>
      <c r="DI59" s="1005"/>
      <c r="DJ59" s="1005"/>
      <c r="DK59" s="1006"/>
      <c r="DL59" s="1004"/>
      <c r="DM59" s="1005"/>
      <c r="DN59" s="1005"/>
      <c r="DO59" s="1005"/>
      <c r="DP59" s="1006"/>
      <c r="DQ59" s="1004"/>
      <c r="DR59" s="1005"/>
      <c r="DS59" s="1005"/>
      <c r="DT59" s="1005"/>
      <c r="DU59" s="1006"/>
      <c r="DV59" s="1007"/>
      <c r="DW59" s="1008"/>
      <c r="DX59" s="1008"/>
      <c r="DY59" s="1008"/>
      <c r="DZ59" s="1009"/>
      <c r="EA59" s="88"/>
    </row>
    <row r="60" spans="1:131" ht="26.25" customHeight="1" x14ac:dyDescent="0.2">
      <c r="A60" s="97">
        <v>33</v>
      </c>
      <c r="B60" s="1037"/>
      <c r="C60" s="1038"/>
      <c r="D60" s="1038"/>
      <c r="E60" s="1038"/>
      <c r="F60" s="1038"/>
      <c r="G60" s="1038"/>
      <c r="H60" s="1038"/>
      <c r="I60" s="1038"/>
      <c r="J60" s="1038"/>
      <c r="K60" s="1038"/>
      <c r="L60" s="1038"/>
      <c r="M60" s="1038"/>
      <c r="N60" s="1038"/>
      <c r="O60" s="1038"/>
      <c r="P60" s="1039"/>
      <c r="Q60" s="1040"/>
      <c r="R60" s="1032"/>
      <c r="S60" s="1032"/>
      <c r="T60" s="1032"/>
      <c r="U60" s="1032"/>
      <c r="V60" s="1032"/>
      <c r="W60" s="1032"/>
      <c r="X60" s="1032"/>
      <c r="Y60" s="1032"/>
      <c r="Z60" s="1032"/>
      <c r="AA60" s="1032"/>
      <c r="AB60" s="1032"/>
      <c r="AC60" s="1032"/>
      <c r="AD60" s="1032"/>
      <c r="AE60" s="1041"/>
      <c r="AF60" s="1042"/>
      <c r="AG60" s="1043"/>
      <c r="AH60" s="1043"/>
      <c r="AI60" s="1043"/>
      <c r="AJ60" s="1044"/>
      <c r="AK60" s="1031"/>
      <c r="AL60" s="1032"/>
      <c r="AM60" s="1032"/>
      <c r="AN60" s="1032"/>
      <c r="AO60" s="1032"/>
      <c r="AP60" s="1032"/>
      <c r="AQ60" s="1032"/>
      <c r="AR60" s="1032"/>
      <c r="AS60" s="1032"/>
      <c r="AT60" s="1032"/>
      <c r="AU60" s="1032"/>
      <c r="AV60" s="1032"/>
      <c r="AW60" s="1032"/>
      <c r="AX60" s="1032"/>
      <c r="AY60" s="1032"/>
      <c r="AZ60" s="1033"/>
      <c r="BA60" s="1033"/>
      <c r="BB60" s="1033"/>
      <c r="BC60" s="1033"/>
      <c r="BD60" s="1033"/>
      <c r="BE60" s="979"/>
      <c r="BF60" s="979"/>
      <c r="BG60" s="979"/>
      <c r="BH60" s="979"/>
      <c r="BI60" s="980"/>
      <c r="BJ60" s="90"/>
      <c r="BK60" s="90"/>
      <c r="BL60" s="90"/>
      <c r="BM60" s="90"/>
      <c r="BN60" s="90"/>
      <c r="BO60" s="100"/>
      <c r="BP60" s="100"/>
      <c r="BQ60" s="97">
        <v>54</v>
      </c>
      <c r="BR60" s="98"/>
      <c r="BS60" s="1007"/>
      <c r="BT60" s="1008"/>
      <c r="BU60" s="1008"/>
      <c r="BV60" s="1008"/>
      <c r="BW60" s="1008"/>
      <c r="BX60" s="1008"/>
      <c r="BY60" s="1008"/>
      <c r="BZ60" s="1008"/>
      <c r="CA60" s="1008"/>
      <c r="CB60" s="1008"/>
      <c r="CC60" s="1008"/>
      <c r="CD60" s="1008"/>
      <c r="CE60" s="1008"/>
      <c r="CF60" s="1008"/>
      <c r="CG60" s="1023"/>
      <c r="CH60" s="1004"/>
      <c r="CI60" s="1005"/>
      <c r="CJ60" s="1005"/>
      <c r="CK60" s="1005"/>
      <c r="CL60" s="1006"/>
      <c r="CM60" s="1004"/>
      <c r="CN60" s="1005"/>
      <c r="CO60" s="1005"/>
      <c r="CP60" s="1005"/>
      <c r="CQ60" s="1006"/>
      <c r="CR60" s="1004"/>
      <c r="CS60" s="1005"/>
      <c r="CT60" s="1005"/>
      <c r="CU60" s="1005"/>
      <c r="CV60" s="1006"/>
      <c r="CW60" s="1004"/>
      <c r="CX60" s="1005"/>
      <c r="CY60" s="1005"/>
      <c r="CZ60" s="1005"/>
      <c r="DA60" s="1006"/>
      <c r="DB60" s="1004"/>
      <c r="DC60" s="1005"/>
      <c r="DD60" s="1005"/>
      <c r="DE60" s="1005"/>
      <c r="DF60" s="1006"/>
      <c r="DG60" s="1004"/>
      <c r="DH60" s="1005"/>
      <c r="DI60" s="1005"/>
      <c r="DJ60" s="1005"/>
      <c r="DK60" s="1006"/>
      <c r="DL60" s="1004"/>
      <c r="DM60" s="1005"/>
      <c r="DN60" s="1005"/>
      <c r="DO60" s="1005"/>
      <c r="DP60" s="1006"/>
      <c r="DQ60" s="1004"/>
      <c r="DR60" s="1005"/>
      <c r="DS60" s="1005"/>
      <c r="DT60" s="1005"/>
      <c r="DU60" s="1006"/>
      <c r="DV60" s="1007"/>
      <c r="DW60" s="1008"/>
      <c r="DX60" s="1008"/>
      <c r="DY60" s="1008"/>
      <c r="DZ60" s="1009"/>
      <c r="EA60" s="88"/>
    </row>
    <row r="61" spans="1:131" ht="26.25" customHeight="1" thickBot="1" x14ac:dyDescent="0.25">
      <c r="A61" s="97">
        <v>34</v>
      </c>
      <c r="B61" s="1037"/>
      <c r="C61" s="1038"/>
      <c r="D61" s="1038"/>
      <c r="E61" s="1038"/>
      <c r="F61" s="1038"/>
      <c r="G61" s="1038"/>
      <c r="H61" s="1038"/>
      <c r="I61" s="1038"/>
      <c r="J61" s="1038"/>
      <c r="K61" s="1038"/>
      <c r="L61" s="1038"/>
      <c r="M61" s="1038"/>
      <c r="N61" s="1038"/>
      <c r="O61" s="1038"/>
      <c r="P61" s="1039"/>
      <c r="Q61" s="1040"/>
      <c r="R61" s="1032"/>
      <c r="S61" s="1032"/>
      <c r="T61" s="1032"/>
      <c r="U61" s="1032"/>
      <c r="V61" s="1032"/>
      <c r="W61" s="1032"/>
      <c r="X61" s="1032"/>
      <c r="Y61" s="1032"/>
      <c r="Z61" s="1032"/>
      <c r="AA61" s="1032"/>
      <c r="AB61" s="1032"/>
      <c r="AC61" s="1032"/>
      <c r="AD61" s="1032"/>
      <c r="AE61" s="1041"/>
      <c r="AF61" s="1042"/>
      <c r="AG61" s="1043"/>
      <c r="AH61" s="1043"/>
      <c r="AI61" s="1043"/>
      <c r="AJ61" s="1044"/>
      <c r="AK61" s="1031"/>
      <c r="AL61" s="1032"/>
      <c r="AM61" s="1032"/>
      <c r="AN61" s="1032"/>
      <c r="AO61" s="1032"/>
      <c r="AP61" s="1032"/>
      <c r="AQ61" s="1032"/>
      <c r="AR61" s="1032"/>
      <c r="AS61" s="1032"/>
      <c r="AT61" s="1032"/>
      <c r="AU61" s="1032"/>
      <c r="AV61" s="1032"/>
      <c r="AW61" s="1032"/>
      <c r="AX61" s="1032"/>
      <c r="AY61" s="1032"/>
      <c r="AZ61" s="1033"/>
      <c r="BA61" s="1033"/>
      <c r="BB61" s="1033"/>
      <c r="BC61" s="1033"/>
      <c r="BD61" s="1033"/>
      <c r="BE61" s="979"/>
      <c r="BF61" s="979"/>
      <c r="BG61" s="979"/>
      <c r="BH61" s="979"/>
      <c r="BI61" s="980"/>
      <c r="BJ61" s="90"/>
      <c r="BK61" s="90"/>
      <c r="BL61" s="90"/>
      <c r="BM61" s="90"/>
      <c r="BN61" s="90"/>
      <c r="BO61" s="100"/>
      <c r="BP61" s="100"/>
      <c r="BQ61" s="97">
        <v>55</v>
      </c>
      <c r="BR61" s="98"/>
      <c r="BS61" s="1007"/>
      <c r="BT61" s="1008"/>
      <c r="BU61" s="1008"/>
      <c r="BV61" s="1008"/>
      <c r="BW61" s="1008"/>
      <c r="BX61" s="1008"/>
      <c r="BY61" s="1008"/>
      <c r="BZ61" s="1008"/>
      <c r="CA61" s="1008"/>
      <c r="CB61" s="1008"/>
      <c r="CC61" s="1008"/>
      <c r="CD61" s="1008"/>
      <c r="CE61" s="1008"/>
      <c r="CF61" s="1008"/>
      <c r="CG61" s="1023"/>
      <c r="CH61" s="1004"/>
      <c r="CI61" s="1005"/>
      <c r="CJ61" s="1005"/>
      <c r="CK61" s="1005"/>
      <c r="CL61" s="1006"/>
      <c r="CM61" s="1004"/>
      <c r="CN61" s="1005"/>
      <c r="CO61" s="1005"/>
      <c r="CP61" s="1005"/>
      <c r="CQ61" s="1006"/>
      <c r="CR61" s="1004"/>
      <c r="CS61" s="1005"/>
      <c r="CT61" s="1005"/>
      <c r="CU61" s="1005"/>
      <c r="CV61" s="1006"/>
      <c r="CW61" s="1004"/>
      <c r="CX61" s="1005"/>
      <c r="CY61" s="1005"/>
      <c r="CZ61" s="1005"/>
      <c r="DA61" s="1006"/>
      <c r="DB61" s="1004"/>
      <c r="DC61" s="1005"/>
      <c r="DD61" s="1005"/>
      <c r="DE61" s="1005"/>
      <c r="DF61" s="1006"/>
      <c r="DG61" s="1004"/>
      <c r="DH61" s="1005"/>
      <c r="DI61" s="1005"/>
      <c r="DJ61" s="1005"/>
      <c r="DK61" s="1006"/>
      <c r="DL61" s="1004"/>
      <c r="DM61" s="1005"/>
      <c r="DN61" s="1005"/>
      <c r="DO61" s="1005"/>
      <c r="DP61" s="1006"/>
      <c r="DQ61" s="1004"/>
      <c r="DR61" s="1005"/>
      <c r="DS61" s="1005"/>
      <c r="DT61" s="1005"/>
      <c r="DU61" s="1006"/>
      <c r="DV61" s="1007"/>
      <c r="DW61" s="1008"/>
      <c r="DX61" s="1008"/>
      <c r="DY61" s="1008"/>
      <c r="DZ61" s="1009"/>
      <c r="EA61" s="88"/>
    </row>
    <row r="62" spans="1:131" ht="26.25" customHeight="1" x14ac:dyDescent="0.2">
      <c r="A62" s="97">
        <v>35</v>
      </c>
      <c r="B62" s="1037"/>
      <c r="C62" s="1038"/>
      <c r="D62" s="1038"/>
      <c r="E62" s="1038"/>
      <c r="F62" s="1038"/>
      <c r="G62" s="1038"/>
      <c r="H62" s="1038"/>
      <c r="I62" s="1038"/>
      <c r="J62" s="1038"/>
      <c r="K62" s="1038"/>
      <c r="L62" s="1038"/>
      <c r="M62" s="1038"/>
      <c r="N62" s="1038"/>
      <c r="O62" s="1038"/>
      <c r="P62" s="1039"/>
      <c r="Q62" s="1040"/>
      <c r="R62" s="1032"/>
      <c r="S62" s="1032"/>
      <c r="T62" s="1032"/>
      <c r="U62" s="1032"/>
      <c r="V62" s="1032"/>
      <c r="W62" s="1032"/>
      <c r="X62" s="1032"/>
      <c r="Y62" s="1032"/>
      <c r="Z62" s="1032"/>
      <c r="AA62" s="1032"/>
      <c r="AB62" s="1032"/>
      <c r="AC62" s="1032"/>
      <c r="AD62" s="1032"/>
      <c r="AE62" s="1041"/>
      <c r="AF62" s="1042"/>
      <c r="AG62" s="1043"/>
      <c r="AH62" s="1043"/>
      <c r="AI62" s="1043"/>
      <c r="AJ62" s="1044"/>
      <c r="AK62" s="1031"/>
      <c r="AL62" s="1032"/>
      <c r="AM62" s="1032"/>
      <c r="AN62" s="1032"/>
      <c r="AO62" s="1032"/>
      <c r="AP62" s="1032"/>
      <c r="AQ62" s="1032"/>
      <c r="AR62" s="1032"/>
      <c r="AS62" s="1032"/>
      <c r="AT62" s="1032"/>
      <c r="AU62" s="1032"/>
      <c r="AV62" s="1032"/>
      <c r="AW62" s="1032"/>
      <c r="AX62" s="1032"/>
      <c r="AY62" s="1032"/>
      <c r="AZ62" s="1033"/>
      <c r="BA62" s="1033"/>
      <c r="BB62" s="1033"/>
      <c r="BC62" s="1033"/>
      <c r="BD62" s="1033"/>
      <c r="BE62" s="979"/>
      <c r="BF62" s="979"/>
      <c r="BG62" s="979"/>
      <c r="BH62" s="979"/>
      <c r="BI62" s="980"/>
      <c r="BJ62" s="1034" t="s">
        <v>347</v>
      </c>
      <c r="BK62" s="1035"/>
      <c r="BL62" s="1035"/>
      <c r="BM62" s="1035"/>
      <c r="BN62" s="1036"/>
      <c r="BO62" s="100"/>
      <c r="BP62" s="100"/>
      <c r="BQ62" s="97">
        <v>56</v>
      </c>
      <c r="BR62" s="98"/>
      <c r="BS62" s="1007"/>
      <c r="BT62" s="1008"/>
      <c r="BU62" s="1008"/>
      <c r="BV62" s="1008"/>
      <c r="BW62" s="1008"/>
      <c r="BX62" s="1008"/>
      <c r="BY62" s="1008"/>
      <c r="BZ62" s="1008"/>
      <c r="CA62" s="1008"/>
      <c r="CB62" s="1008"/>
      <c r="CC62" s="1008"/>
      <c r="CD62" s="1008"/>
      <c r="CE62" s="1008"/>
      <c r="CF62" s="1008"/>
      <c r="CG62" s="1023"/>
      <c r="CH62" s="1004"/>
      <c r="CI62" s="1005"/>
      <c r="CJ62" s="1005"/>
      <c r="CK62" s="1005"/>
      <c r="CL62" s="1006"/>
      <c r="CM62" s="1004"/>
      <c r="CN62" s="1005"/>
      <c r="CO62" s="1005"/>
      <c r="CP62" s="1005"/>
      <c r="CQ62" s="1006"/>
      <c r="CR62" s="1004"/>
      <c r="CS62" s="1005"/>
      <c r="CT62" s="1005"/>
      <c r="CU62" s="1005"/>
      <c r="CV62" s="1006"/>
      <c r="CW62" s="1004"/>
      <c r="CX62" s="1005"/>
      <c r="CY62" s="1005"/>
      <c r="CZ62" s="1005"/>
      <c r="DA62" s="1006"/>
      <c r="DB62" s="1004"/>
      <c r="DC62" s="1005"/>
      <c r="DD62" s="1005"/>
      <c r="DE62" s="1005"/>
      <c r="DF62" s="1006"/>
      <c r="DG62" s="1004"/>
      <c r="DH62" s="1005"/>
      <c r="DI62" s="1005"/>
      <c r="DJ62" s="1005"/>
      <c r="DK62" s="1006"/>
      <c r="DL62" s="1004"/>
      <c r="DM62" s="1005"/>
      <c r="DN62" s="1005"/>
      <c r="DO62" s="1005"/>
      <c r="DP62" s="1006"/>
      <c r="DQ62" s="1004"/>
      <c r="DR62" s="1005"/>
      <c r="DS62" s="1005"/>
      <c r="DT62" s="1005"/>
      <c r="DU62" s="1006"/>
      <c r="DV62" s="1007"/>
      <c r="DW62" s="1008"/>
      <c r="DX62" s="1008"/>
      <c r="DY62" s="1008"/>
      <c r="DZ62" s="1009"/>
      <c r="EA62" s="88"/>
    </row>
    <row r="63" spans="1:131" ht="26.25" customHeight="1" thickBot="1" x14ac:dyDescent="0.25">
      <c r="A63" s="99" t="s">
        <v>328</v>
      </c>
      <c r="B63" s="956" t="s">
        <v>348</v>
      </c>
      <c r="C63" s="957"/>
      <c r="D63" s="957"/>
      <c r="E63" s="957"/>
      <c r="F63" s="957"/>
      <c r="G63" s="957"/>
      <c r="H63" s="957"/>
      <c r="I63" s="957"/>
      <c r="J63" s="957"/>
      <c r="K63" s="957"/>
      <c r="L63" s="957"/>
      <c r="M63" s="957"/>
      <c r="N63" s="957"/>
      <c r="O63" s="957"/>
      <c r="P63" s="958"/>
      <c r="Q63" s="969"/>
      <c r="R63" s="970"/>
      <c r="S63" s="970"/>
      <c r="T63" s="970"/>
      <c r="U63" s="970"/>
      <c r="V63" s="970"/>
      <c r="W63" s="970"/>
      <c r="X63" s="970"/>
      <c r="Y63" s="970"/>
      <c r="Z63" s="970"/>
      <c r="AA63" s="970"/>
      <c r="AB63" s="970"/>
      <c r="AC63" s="970"/>
      <c r="AD63" s="970"/>
      <c r="AE63" s="1027"/>
      <c r="AF63" s="1028">
        <v>972</v>
      </c>
      <c r="AG63" s="966"/>
      <c r="AH63" s="966"/>
      <c r="AI63" s="966"/>
      <c r="AJ63" s="1029"/>
      <c r="AK63" s="1030"/>
      <c r="AL63" s="970"/>
      <c r="AM63" s="970"/>
      <c r="AN63" s="970"/>
      <c r="AO63" s="970"/>
      <c r="AP63" s="966">
        <f>AP31+AP32+AP33</f>
        <v>32175</v>
      </c>
      <c r="AQ63" s="966"/>
      <c r="AR63" s="966"/>
      <c r="AS63" s="966"/>
      <c r="AT63" s="966"/>
      <c r="AU63" s="966">
        <f>AU31+AU32+AU33</f>
        <v>22647</v>
      </c>
      <c r="AV63" s="966"/>
      <c r="AW63" s="966"/>
      <c r="AX63" s="966"/>
      <c r="AY63" s="966"/>
      <c r="AZ63" s="1024"/>
      <c r="BA63" s="1024"/>
      <c r="BB63" s="1024"/>
      <c r="BC63" s="1024"/>
      <c r="BD63" s="1024"/>
      <c r="BE63" s="967"/>
      <c r="BF63" s="967"/>
      <c r="BG63" s="967"/>
      <c r="BH63" s="967"/>
      <c r="BI63" s="968"/>
      <c r="BJ63" s="1025" t="s">
        <v>64</v>
      </c>
      <c r="BK63" s="946"/>
      <c r="BL63" s="946"/>
      <c r="BM63" s="946"/>
      <c r="BN63" s="1026"/>
      <c r="BO63" s="100"/>
      <c r="BP63" s="100"/>
      <c r="BQ63" s="97">
        <v>57</v>
      </c>
      <c r="BR63" s="98"/>
      <c r="BS63" s="1007"/>
      <c r="BT63" s="1008"/>
      <c r="BU63" s="1008"/>
      <c r="BV63" s="1008"/>
      <c r="BW63" s="1008"/>
      <c r="BX63" s="1008"/>
      <c r="BY63" s="1008"/>
      <c r="BZ63" s="1008"/>
      <c r="CA63" s="1008"/>
      <c r="CB63" s="1008"/>
      <c r="CC63" s="1008"/>
      <c r="CD63" s="1008"/>
      <c r="CE63" s="1008"/>
      <c r="CF63" s="1008"/>
      <c r="CG63" s="1023"/>
      <c r="CH63" s="1004"/>
      <c r="CI63" s="1005"/>
      <c r="CJ63" s="1005"/>
      <c r="CK63" s="1005"/>
      <c r="CL63" s="1006"/>
      <c r="CM63" s="1004"/>
      <c r="CN63" s="1005"/>
      <c r="CO63" s="1005"/>
      <c r="CP63" s="1005"/>
      <c r="CQ63" s="1006"/>
      <c r="CR63" s="1004"/>
      <c r="CS63" s="1005"/>
      <c r="CT63" s="1005"/>
      <c r="CU63" s="1005"/>
      <c r="CV63" s="1006"/>
      <c r="CW63" s="1004"/>
      <c r="CX63" s="1005"/>
      <c r="CY63" s="1005"/>
      <c r="CZ63" s="1005"/>
      <c r="DA63" s="1006"/>
      <c r="DB63" s="1004"/>
      <c r="DC63" s="1005"/>
      <c r="DD63" s="1005"/>
      <c r="DE63" s="1005"/>
      <c r="DF63" s="1006"/>
      <c r="DG63" s="1004"/>
      <c r="DH63" s="1005"/>
      <c r="DI63" s="1005"/>
      <c r="DJ63" s="1005"/>
      <c r="DK63" s="1006"/>
      <c r="DL63" s="1004"/>
      <c r="DM63" s="1005"/>
      <c r="DN63" s="1005"/>
      <c r="DO63" s="1005"/>
      <c r="DP63" s="1006"/>
      <c r="DQ63" s="1004"/>
      <c r="DR63" s="1005"/>
      <c r="DS63" s="1005"/>
      <c r="DT63" s="1005"/>
      <c r="DU63" s="1006"/>
      <c r="DV63" s="1007"/>
      <c r="DW63" s="1008"/>
      <c r="DX63" s="1008"/>
      <c r="DY63" s="1008"/>
      <c r="DZ63" s="1009"/>
      <c r="EA63" s="88"/>
    </row>
    <row r="64" spans="1:131" ht="26.25" customHeight="1" x14ac:dyDescent="0.2">
      <c r="A64" s="100"/>
      <c r="B64" s="100"/>
      <c r="C64" s="100"/>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c r="AG64" s="100"/>
      <c r="AH64" s="100"/>
      <c r="AI64" s="100"/>
      <c r="AJ64" s="100"/>
      <c r="AK64" s="100"/>
      <c r="AL64" s="100"/>
      <c r="AM64" s="100"/>
      <c r="AN64" s="100"/>
      <c r="AO64" s="100"/>
      <c r="AP64" s="100"/>
      <c r="AQ64" s="100"/>
      <c r="AR64" s="100"/>
      <c r="AS64" s="100"/>
      <c r="AT64" s="100"/>
      <c r="AU64" s="100"/>
      <c r="AV64" s="100"/>
      <c r="AW64" s="100"/>
      <c r="AX64" s="100"/>
      <c r="AY64" s="100"/>
      <c r="AZ64" s="100"/>
      <c r="BA64" s="100"/>
      <c r="BB64" s="100"/>
      <c r="BC64" s="100"/>
      <c r="BD64" s="100"/>
      <c r="BE64" s="100"/>
      <c r="BF64" s="100"/>
      <c r="BG64" s="100"/>
      <c r="BH64" s="100"/>
      <c r="BI64" s="100"/>
      <c r="BJ64" s="100"/>
      <c r="BK64" s="100"/>
      <c r="BL64" s="100"/>
      <c r="BM64" s="100"/>
      <c r="BN64" s="100"/>
      <c r="BO64" s="100"/>
      <c r="BP64" s="100"/>
      <c r="BQ64" s="97">
        <v>58</v>
      </c>
      <c r="BR64" s="98"/>
      <c r="BS64" s="1007"/>
      <c r="BT64" s="1008"/>
      <c r="BU64" s="1008"/>
      <c r="BV64" s="1008"/>
      <c r="BW64" s="1008"/>
      <c r="BX64" s="1008"/>
      <c r="BY64" s="1008"/>
      <c r="BZ64" s="1008"/>
      <c r="CA64" s="1008"/>
      <c r="CB64" s="1008"/>
      <c r="CC64" s="1008"/>
      <c r="CD64" s="1008"/>
      <c r="CE64" s="1008"/>
      <c r="CF64" s="1008"/>
      <c r="CG64" s="1023"/>
      <c r="CH64" s="1004"/>
      <c r="CI64" s="1005"/>
      <c r="CJ64" s="1005"/>
      <c r="CK64" s="1005"/>
      <c r="CL64" s="1006"/>
      <c r="CM64" s="1004"/>
      <c r="CN64" s="1005"/>
      <c r="CO64" s="1005"/>
      <c r="CP64" s="1005"/>
      <c r="CQ64" s="1006"/>
      <c r="CR64" s="1004"/>
      <c r="CS64" s="1005"/>
      <c r="CT64" s="1005"/>
      <c r="CU64" s="1005"/>
      <c r="CV64" s="1006"/>
      <c r="CW64" s="1004"/>
      <c r="CX64" s="1005"/>
      <c r="CY64" s="1005"/>
      <c r="CZ64" s="1005"/>
      <c r="DA64" s="1006"/>
      <c r="DB64" s="1004"/>
      <c r="DC64" s="1005"/>
      <c r="DD64" s="1005"/>
      <c r="DE64" s="1005"/>
      <c r="DF64" s="1006"/>
      <c r="DG64" s="1004"/>
      <c r="DH64" s="1005"/>
      <c r="DI64" s="1005"/>
      <c r="DJ64" s="1005"/>
      <c r="DK64" s="1006"/>
      <c r="DL64" s="1004"/>
      <c r="DM64" s="1005"/>
      <c r="DN64" s="1005"/>
      <c r="DO64" s="1005"/>
      <c r="DP64" s="1006"/>
      <c r="DQ64" s="1004"/>
      <c r="DR64" s="1005"/>
      <c r="DS64" s="1005"/>
      <c r="DT64" s="1005"/>
      <c r="DU64" s="1006"/>
      <c r="DV64" s="1007"/>
      <c r="DW64" s="1008"/>
      <c r="DX64" s="1008"/>
      <c r="DY64" s="1008"/>
      <c r="DZ64" s="1009"/>
      <c r="EA64" s="88"/>
    </row>
    <row r="65" spans="1:131" ht="26.25" customHeight="1" thickBot="1" x14ac:dyDescent="0.25">
      <c r="A65" s="90" t="s">
        <v>349</v>
      </c>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c r="AS65" s="90"/>
      <c r="AT65" s="90"/>
      <c r="AU65" s="90"/>
      <c r="AV65" s="90"/>
      <c r="AW65" s="90"/>
      <c r="AX65" s="90"/>
      <c r="AY65" s="90"/>
      <c r="AZ65" s="90"/>
      <c r="BA65" s="90"/>
      <c r="BB65" s="90"/>
      <c r="BC65" s="90"/>
      <c r="BD65" s="90"/>
      <c r="BE65" s="100"/>
      <c r="BF65" s="100"/>
      <c r="BG65" s="100"/>
      <c r="BH65" s="100"/>
      <c r="BI65" s="100"/>
      <c r="BJ65" s="100"/>
      <c r="BK65" s="100"/>
      <c r="BL65" s="100"/>
      <c r="BM65" s="100"/>
      <c r="BN65" s="100"/>
      <c r="BO65" s="100"/>
      <c r="BP65" s="100"/>
      <c r="BQ65" s="97">
        <v>59</v>
      </c>
      <c r="BR65" s="98"/>
      <c r="BS65" s="1007"/>
      <c r="BT65" s="1008"/>
      <c r="BU65" s="1008"/>
      <c r="BV65" s="1008"/>
      <c r="BW65" s="1008"/>
      <c r="BX65" s="1008"/>
      <c r="BY65" s="1008"/>
      <c r="BZ65" s="1008"/>
      <c r="CA65" s="1008"/>
      <c r="CB65" s="1008"/>
      <c r="CC65" s="1008"/>
      <c r="CD65" s="1008"/>
      <c r="CE65" s="1008"/>
      <c r="CF65" s="1008"/>
      <c r="CG65" s="1023"/>
      <c r="CH65" s="1004"/>
      <c r="CI65" s="1005"/>
      <c r="CJ65" s="1005"/>
      <c r="CK65" s="1005"/>
      <c r="CL65" s="1006"/>
      <c r="CM65" s="1004"/>
      <c r="CN65" s="1005"/>
      <c r="CO65" s="1005"/>
      <c r="CP65" s="1005"/>
      <c r="CQ65" s="1006"/>
      <c r="CR65" s="1004"/>
      <c r="CS65" s="1005"/>
      <c r="CT65" s="1005"/>
      <c r="CU65" s="1005"/>
      <c r="CV65" s="1006"/>
      <c r="CW65" s="1004"/>
      <c r="CX65" s="1005"/>
      <c r="CY65" s="1005"/>
      <c r="CZ65" s="1005"/>
      <c r="DA65" s="1006"/>
      <c r="DB65" s="1004"/>
      <c r="DC65" s="1005"/>
      <c r="DD65" s="1005"/>
      <c r="DE65" s="1005"/>
      <c r="DF65" s="1006"/>
      <c r="DG65" s="1004"/>
      <c r="DH65" s="1005"/>
      <c r="DI65" s="1005"/>
      <c r="DJ65" s="1005"/>
      <c r="DK65" s="1006"/>
      <c r="DL65" s="1004"/>
      <c r="DM65" s="1005"/>
      <c r="DN65" s="1005"/>
      <c r="DO65" s="1005"/>
      <c r="DP65" s="1006"/>
      <c r="DQ65" s="1004"/>
      <c r="DR65" s="1005"/>
      <c r="DS65" s="1005"/>
      <c r="DT65" s="1005"/>
      <c r="DU65" s="1006"/>
      <c r="DV65" s="1007"/>
      <c r="DW65" s="1008"/>
      <c r="DX65" s="1008"/>
      <c r="DY65" s="1008"/>
      <c r="DZ65" s="1009"/>
      <c r="EA65" s="88"/>
    </row>
    <row r="66" spans="1:131" ht="26.25" customHeight="1" x14ac:dyDescent="0.2">
      <c r="A66" s="1010" t="s">
        <v>350</v>
      </c>
      <c r="B66" s="1011"/>
      <c r="C66" s="1011"/>
      <c r="D66" s="1011"/>
      <c r="E66" s="1011"/>
      <c r="F66" s="1011"/>
      <c r="G66" s="1011"/>
      <c r="H66" s="1011"/>
      <c r="I66" s="1011"/>
      <c r="J66" s="1011"/>
      <c r="K66" s="1011"/>
      <c r="L66" s="1011"/>
      <c r="M66" s="1011"/>
      <c r="N66" s="1011"/>
      <c r="O66" s="1011"/>
      <c r="P66" s="1012"/>
      <c r="Q66" s="996" t="s">
        <v>332</v>
      </c>
      <c r="R66" s="997"/>
      <c r="S66" s="997"/>
      <c r="T66" s="997"/>
      <c r="U66" s="998"/>
      <c r="V66" s="996" t="s">
        <v>333</v>
      </c>
      <c r="W66" s="997"/>
      <c r="X66" s="997"/>
      <c r="Y66" s="997"/>
      <c r="Z66" s="998"/>
      <c r="AA66" s="996" t="s">
        <v>334</v>
      </c>
      <c r="AB66" s="997"/>
      <c r="AC66" s="997"/>
      <c r="AD66" s="997"/>
      <c r="AE66" s="998"/>
      <c r="AF66" s="1016" t="s">
        <v>335</v>
      </c>
      <c r="AG66" s="1017"/>
      <c r="AH66" s="1017"/>
      <c r="AI66" s="1017"/>
      <c r="AJ66" s="1018"/>
      <c r="AK66" s="996" t="s">
        <v>336</v>
      </c>
      <c r="AL66" s="1011"/>
      <c r="AM66" s="1011"/>
      <c r="AN66" s="1011"/>
      <c r="AO66" s="1012"/>
      <c r="AP66" s="996" t="s">
        <v>337</v>
      </c>
      <c r="AQ66" s="997"/>
      <c r="AR66" s="997"/>
      <c r="AS66" s="997"/>
      <c r="AT66" s="998"/>
      <c r="AU66" s="996" t="s">
        <v>351</v>
      </c>
      <c r="AV66" s="997"/>
      <c r="AW66" s="997"/>
      <c r="AX66" s="997"/>
      <c r="AY66" s="998"/>
      <c r="AZ66" s="996" t="s">
        <v>309</v>
      </c>
      <c r="BA66" s="997"/>
      <c r="BB66" s="997"/>
      <c r="BC66" s="997"/>
      <c r="BD66" s="1002"/>
      <c r="BE66" s="100"/>
      <c r="BF66" s="100"/>
      <c r="BG66" s="100"/>
      <c r="BH66" s="100"/>
      <c r="BI66" s="100"/>
      <c r="BJ66" s="100"/>
      <c r="BK66" s="100"/>
      <c r="BL66" s="100"/>
      <c r="BM66" s="100"/>
      <c r="BN66" s="100"/>
      <c r="BO66" s="100"/>
      <c r="BP66" s="100"/>
      <c r="BQ66" s="97">
        <v>60</v>
      </c>
      <c r="BR66" s="102"/>
      <c r="BS66" s="953"/>
      <c r="BT66" s="954"/>
      <c r="BU66" s="954"/>
      <c r="BV66" s="954"/>
      <c r="BW66" s="954"/>
      <c r="BX66" s="954"/>
      <c r="BY66" s="954"/>
      <c r="BZ66" s="954"/>
      <c r="CA66" s="954"/>
      <c r="CB66" s="954"/>
      <c r="CC66" s="954"/>
      <c r="CD66" s="954"/>
      <c r="CE66" s="954"/>
      <c r="CF66" s="954"/>
      <c r="CG66" s="962"/>
      <c r="CH66" s="963"/>
      <c r="CI66" s="964"/>
      <c r="CJ66" s="964"/>
      <c r="CK66" s="964"/>
      <c r="CL66" s="965"/>
      <c r="CM66" s="963"/>
      <c r="CN66" s="964"/>
      <c r="CO66" s="964"/>
      <c r="CP66" s="964"/>
      <c r="CQ66" s="965"/>
      <c r="CR66" s="963"/>
      <c r="CS66" s="964"/>
      <c r="CT66" s="964"/>
      <c r="CU66" s="964"/>
      <c r="CV66" s="965"/>
      <c r="CW66" s="963"/>
      <c r="CX66" s="964"/>
      <c r="CY66" s="964"/>
      <c r="CZ66" s="964"/>
      <c r="DA66" s="965"/>
      <c r="DB66" s="963"/>
      <c r="DC66" s="964"/>
      <c r="DD66" s="964"/>
      <c r="DE66" s="964"/>
      <c r="DF66" s="965"/>
      <c r="DG66" s="963"/>
      <c r="DH66" s="964"/>
      <c r="DI66" s="964"/>
      <c r="DJ66" s="964"/>
      <c r="DK66" s="965"/>
      <c r="DL66" s="963"/>
      <c r="DM66" s="964"/>
      <c r="DN66" s="964"/>
      <c r="DO66" s="964"/>
      <c r="DP66" s="965"/>
      <c r="DQ66" s="963"/>
      <c r="DR66" s="964"/>
      <c r="DS66" s="964"/>
      <c r="DT66" s="964"/>
      <c r="DU66" s="965"/>
      <c r="DV66" s="953"/>
      <c r="DW66" s="954"/>
      <c r="DX66" s="954"/>
      <c r="DY66" s="954"/>
      <c r="DZ66" s="955"/>
      <c r="EA66" s="88"/>
    </row>
    <row r="67" spans="1:131" ht="26.25" customHeight="1" thickBot="1" x14ac:dyDescent="0.25">
      <c r="A67" s="1013"/>
      <c r="B67" s="1014"/>
      <c r="C67" s="1014"/>
      <c r="D67" s="1014"/>
      <c r="E67" s="1014"/>
      <c r="F67" s="1014"/>
      <c r="G67" s="1014"/>
      <c r="H67" s="1014"/>
      <c r="I67" s="1014"/>
      <c r="J67" s="1014"/>
      <c r="K67" s="1014"/>
      <c r="L67" s="1014"/>
      <c r="M67" s="1014"/>
      <c r="N67" s="1014"/>
      <c r="O67" s="1014"/>
      <c r="P67" s="1015"/>
      <c r="Q67" s="999"/>
      <c r="R67" s="1000"/>
      <c r="S67" s="1000"/>
      <c r="T67" s="1000"/>
      <c r="U67" s="1001"/>
      <c r="V67" s="999"/>
      <c r="W67" s="1000"/>
      <c r="X67" s="1000"/>
      <c r="Y67" s="1000"/>
      <c r="Z67" s="1001"/>
      <c r="AA67" s="999"/>
      <c r="AB67" s="1000"/>
      <c r="AC67" s="1000"/>
      <c r="AD67" s="1000"/>
      <c r="AE67" s="1001"/>
      <c r="AF67" s="1019"/>
      <c r="AG67" s="1020"/>
      <c r="AH67" s="1020"/>
      <c r="AI67" s="1020"/>
      <c r="AJ67" s="1021"/>
      <c r="AK67" s="1022"/>
      <c r="AL67" s="1014"/>
      <c r="AM67" s="1014"/>
      <c r="AN67" s="1014"/>
      <c r="AO67" s="1015"/>
      <c r="AP67" s="999"/>
      <c r="AQ67" s="1000"/>
      <c r="AR67" s="1000"/>
      <c r="AS67" s="1000"/>
      <c r="AT67" s="1001"/>
      <c r="AU67" s="999"/>
      <c r="AV67" s="1000"/>
      <c r="AW67" s="1000"/>
      <c r="AX67" s="1000"/>
      <c r="AY67" s="1001"/>
      <c r="AZ67" s="999"/>
      <c r="BA67" s="1000"/>
      <c r="BB67" s="1000"/>
      <c r="BC67" s="1000"/>
      <c r="BD67" s="1003"/>
      <c r="BE67" s="100"/>
      <c r="BF67" s="100"/>
      <c r="BG67" s="100"/>
      <c r="BH67" s="100"/>
      <c r="BI67" s="100"/>
      <c r="BJ67" s="100"/>
      <c r="BK67" s="100"/>
      <c r="BL67" s="100"/>
      <c r="BM67" s="100"/>
      <c r="BN67" s="100"/>
      <c r="BO67" s="100"/>
      <c r="BP67" s="100"/>
      <c r="BQ67" s="97">
        <v>61</v>
      </c>
      <c r="BR67" s="102"/>
      <c r="BS67" s="953"/>
      <c r="BT67" s="954"/>
      <c r="BU67" s="954"/>
      <c r="BV67" s="954"/>
      <c r="BW67" s="954"/>
      <c r="BX67" s="954"/>
      <c r="BY67" s="954"/>
      <c r="BZ67" s="954"/>
      <c r="CA67" s="954"/>
      <c r="CB67" s="954"/>
      <c r="CC67" s="954"/>
      <c r="CD67" s="954"/>
      <c r="CE67" s="954"/>
      <c r="CF67" s="954"/>
      <c r="CG67" s="962"/>
      <c r="CH67" s="963"/>
      <c r="CI67" s="964"/>
      <c r="CJ67" s="964"/>
      <c r="CK67" s="964"/>
      <c r="CL67" s="965"/>
      <c r="CM67" s="963"/>
      <c r="CN67" s="964"/>
      <c r="CO67" s="964"/>
      <c r="CP67" s="964"/>
      <c r="CQ67" s="965"/>
      <c r="CR67" s="963"/>
      <c r="CS67" s="964"/>
      <c r="CT67" s="964"/>
      <c r="CU67" s="964"/>
      <c r="CV67" s="965"/>
      <c r="CW67" s="963"/>
      <c r="CX67" s="964"/>
      <c r="CY67" s="964"/>
      <c r="CZ67" s="964"/>
      <c r="DA67" s="965"/>
      <c r="DB67" s="963"/>
      <c r="DC67" s="964"/>
      <c r="DD67" s="964"/>
      <c r="DE67" s="964"/>
      <c r="DF67" s="965"/>
      <c r="DG67" s="963"/>
      <c r="DH67" s="964"/>
      <c r="DI67" s="964"/>
      <c r="DJ67" s="964"/>
      <c r="DK67" s="965"/>
      <c r="DL67" s="963"/>
      <c r="DM67" s="964"/>
      <c r="DN67" s="964"/>
      <c r="DO67" s="964"/>
      <c r="DP67" s="965"/>
      <c r="DQ67" s="963"/>
      <c r="DR67" s="964"/>
      <c r="DS67" s="964"/>
      <c r="DT67" s="964"/>
      <c r="DU67" s="965"/>
      <c r="DV67" s="953"/>
      <c r="DW67" s="954"/>
      <c r="DX67" s="954"/>
      <c r="DY67" s="954"/>
      <c r="DZ67" s="955"/>
      <c r="EA67" s="88"/>
    </row>
    <row r="68" spans="1:131" ht="26.25" customHeight="1" thickTop="1" x14ac:dyDescent="0.2">
      <c r="A68" s="95">
        <v>1</v>
      </c>
      <c r="B68" s="992" t="s">
        <v>352</v>
      </c>
      <c r="C68" s="993"/>
      <c r="D68" s="993"/>
      <c r="E68" s="993"/>
      <c r="F68" s="993"/>
      <c r="G68" s="993"/>
      <c r="H68" s="993"/>
      <c r="I68" s="993"/>
      <c r="J68" s="993"/>
      <c r="K68" s="993"/>
      <c r="L68" s="993"/>
      <c r="M68" s="993"/>
      <c r="N68" s="993"/>
      <c r="O68" s="993"/>
      <c r="P68" s="994"/>
      <c r="Q68" s="995">
        <v>1174</v>
      </c>
      <c r="R68" s="989"/>
      <c r="S68" s="989"/>
      <c r="T68" s="989"/>
      <c r="U68" s="989"/>
      <c r="V68" s="989">
        <v>973</v>
      </c>
      <c r="W68" s="989"/>
      <c r="X68" s="989"/>
      <c r="Y68" s="989"/>
      <c r="Z68" s="989"/>
      <c r="AA68" s="989">
        <f>Q68-V68</f>
        <v>201</v>
      </c>
      <c r="AB68" s="989"/>
      <c r="AC68" s="989"/>
      <c r="AD68" s="989"/>
      <c r="AE68" s="989"/>
      <c r="AF68" s="989">
        <f>AA68</f>
        <v>201</v>
      </c>
      <c r="AG68" s="989"/>
      <c r="AH68" s="989"/>
      <c r="AI68" s="989"/>
      <c r="AJ68" s="989"/>
      <c r="AK68" s="989" t="s">
        <v>321</v>
      </c>
      <c r="AL68" s="989"/>
      <c r="AM68" s="989"/>
      <c r="AN68" s="989"/>
      <c r="AO68" s="989"/>
      <c r="AP68" s="989">
        <v>1672</v>
      </c>
      <c r="AQ68" s="989"/>
      <c r="AR68" s="989"/>
      <c r="AS68" s="989"/>
      <c r="AT68" s="989"/>
      <c r="AU68" s="989">
        <v>298</v>
      </c>
      <c r="AV68" s="989"/>
      <c r="AW68" s="989"/>
      <c r="AX68" s="989"/>
      <c r="AY68" s="989"/>
      <c r="AZ68" s="990"/>
      <c r="BA68" s="990"/>
      <c r="BB68" s="990"/>
      <c r="BC68" s="990"/>
      <c r="BD68" s="991"/>
      <c r="BE68" s="100"/>
      <c r="BF68" s="100"/>
      <c r="BG68" s="100"/>
      <c r="BH68" s="100"/>
      <c r="BI68" s="100"/>
      <c r="BJ68" s="100"/>
      <c r="BK68" s="100"/>
      <c r="BL68" s="100"/>
      <c r="BM68" s="100"/>
      <c r="BN68" s="100"/>
      <c r="BO68" s="100"/>
      <c r="BP68" s="100"/>
      <c r="BQ68" s="97">
        <v>62</v>
      </c>
      <c r="BR68" s="102"/>
      <c r="BS68" s="953"/>
      <c r="BT68" s="954"/>
      <c r="BU68" s="954"/>
      <c r="BV68" s="954"/>
      <c r="BW68" s="954"/>
      <c r="BX68" s="954"/>
      <c r="BY68" s="954"/>
      <c r="BZ68" s="954"/>
      <c r="CA68" s="954"/>
      <c r="CB68" s="954"/>
      <c r="CC68" s="954"/>
      <c r="CD68" s="954"/>
      <c r="CE68" s="954"/>
      <c r="CF68" s="954"/>
      <c r="CG68" s="962"/>
      <c r="CH68" s="963"/>
      <c r="CI68" s="964"/>
      <c r="CJ68" s="964"/>
      <c r="CK68" s="964"/>
      <c r="CL68" s="965"/>
      <c r="CM68" s="963"/>
      <c r="CN68" s="964"/>
      <c r="CO68" s="964"/>
      <c r="CP68" s="964"/>
      <c r="CQ68" s="965"/>
      <c r="CR68" s="963"/>
      <c r="CS68" s="964"/>
      <c r="CT68" s="964"/>
      <c r="CU68" s="964"/>
      <c r="CV68" s="965"/>
      <c r="CW68" s="963"/>
      <c r="CX68" s="964"/>
      <c r="CY68" s="964"/>
      <c r="CZ68" s="964"/>
      <c r="DA68" s="965"/>
      <c r="DB68" s="963"/>
      <c r="DC68" s="964"/>
      <c r="DD68" s="964"/>
      <c r="DE68" s="964"/>
      <c r="DF68" s="965"/>
      <c r="DG68" s="963"/>
      <c r="DH68" s="964"/>
      <c r="DI68" s="964"/>
      <c r="DJ68" s="964"/>
      <c r="DK68" s="965"/>
      <c r="DL68" s="963"/>
      <c r="DM68" s="964"/>
      <c r="DN68" s="964"/>
      <c r="DO68" s="964"/>
      <c r="DP68" s="965"/>
      <c r="DQ68" s="963"/>
      <c r="DR68" s="964"/>
      <c r="DS68" s="964"/>
      <c r="DT68" s="964"/>
      <c r="DU68" s="965"/>
      <c r="DV68" s="953"/>
      <c r="DW68" s="954"/>
      <c r="DX68" s="954"/>
      <c r="DY68" s="954"/>
      <c r="DZ68" s="955"/>
      <c r="EA68" s="88"/>
    </row>
    <row r="69" spans="1:131" ht="26.25" customHeight="1" x14ac:dyDescent="0.2">
      <c r="A69" s="97">
        <v>2</v>
      </c>
      <c r="B69" s="981" t="s">
        <v>353</v>
      </c>
      <c r="C69" s="982"/>
      <c r="D69" s="982"/>
      <c r="E69" s="982"/>
      <c r="F69" s="982"/>
      <c r="G69" s="982"/>
      <c r="H69" s="982"/>
      <c r="I69" s="982"/>
      <c r="J69" s="982"/>
      <c r="K69" s="982"/>
      <c r="L69" s="982"/>
      <c r="M69" s="982"/>
      <c r="N69" s="982"/>
      <c r="O69" s="982"/>
      <c r="P69" s="983"/>
      <c r="Q69" s="984">
        <v>476</v>
      </c>
      <c r="R69" s="978"/>
      <c r="S69" s="978"/>
      <c r="T69" s="978"/>
      <c r="U69" s="978"/>
      <c r="V69" s="978">
        <v>472</v>
      </c>
      <c r="W69" s="978"/>
      <c r="X69" s="978"/>
      <c r="Y69" s="978"/>
      <c r="Z69" s="978"/>
      <c r="AA69" s="978">
        <f>Q69-V69</f>
        <v>4</v>
      </c>
      <c r="AB69" s="978"/>
      <c r="AC69" s="978"/>
      <c r="AD69" s="978"/>
      <c r="AE69" s="978"/>
      <c r="AF69" s="978">
        <f>AA69</f>
        <v>4</v>
      </c>
      <c r="AG69" s="978"/>
      <c r="AH69" s="978"/>
      <c r="AI69" s="978"/>
      <c r="AJ69" s="978"/>
      <c r="AK69" s="978">
        <v>6</v>
      </c>
      <c r="AL69" s="978"/>
      <c r="AM69" s="978"/>
      <c r="AN69" s="978"/>
      <c r="AO69" s="978"/>
      <c r="AP69" s="978">
        <v>142</v>
      </c>
      <c r="AQ69" s="978"/>
      <c r="AR69" s="978"/>
      <c r="AS69" s="978"/>
      <c r="AT69" s="978"/>
      <c r="AU69" s="978" t="s">
        <v>321</v>
      </c>
      <c r="AV69" s="978"/>
      <c r="AW69" s="978"/>
      <c r="AX69" s="978"/>
      <c r="AY69" s="978"/>
      <c r="AZ69" s="979"/>
      <c r="BA69" s="979"/>
      <c r="BB69" s="979"/>
      <c r="BC69" s="979"/>
      <c r="BD69" s="980"/>
      <c r="BE69" s="100"/>
      <c r="BF69" s="100"/>
      <c r="BG69" s="100"/>
      <c r="BH69" s="100"/>
      <c r="BI69" s="100"/>
      <c r="BJ69" s="100"/>
      <c r="BK69" s="100"/>
      <c r="BL69" s="100"/>
      <c r="BM69" s="100"/>
      <c r="BN69" s="100"/>
      <c r="BO69" s="100"/>
      <c r="BP69" s="100"/>
      <c r="BQ69" s="97">
        <v>63</v>
      </c>
      <c r="BR69" s="102"/>
      <c r="BS69" s="953"/>
      <c r="BT69" s="954"/>
      <c r="BU69" s="954"/>
      <c r="BV69" s="954"/>
      <c r="BW69" s="954"/>
      <c r="BX69" s="954"/>
      <c r="BY69" s="954"/>
      <c r="BZ69" s="954"/>
      <c r="CA69" s="954"/>
      <c r="CB69" s="954"/>
      <c r="CC69" s="954"/>
      <c r="CD69" s="954"/>
      <c r="CE69" s="954"/>
      <c r="CF69" s="954"/>
      <c r="CG69" s="962"/>
      <c r="CH69" s="963"/>
      <c r="CI69" s="964"/>
      <c r="CJ69" s="964"/>
      <c r="CK69" s="964"/>
      <c r="CL69" s="965"/>
      <c r="CM69" s="963"/>
      <c r="CN69" s="964"/>
      <c r="CO69" s="964"/>
      <c r="CP69" s="964"/>
      <c r="CQ69" s="965"/>
      <c r="CR69" s="963"/>
      <c r="CS69" s="964"/>
      <c r="CT69" s="964"/>
      <c r="CU69" s="964"/>
      <c r="CV69" s="965"/>
      <c r="CW69" s="963"/>
      <c r="CX69" s="964"/>
      <c r="CY69" s="964"/>
      <c r="CZ69" s="964"/>
      <c r="DA69" s="965"/>
      <c r="DB69" s="963"/>
      <c r="DC69" s="964"/>
      <c r="DD69" s="964"/>
      <c r="DE69" s="964"/>
      <c r="DF69" s="965"/>
      <c r="DG69" s="963"/>
      <c r="DH69" s="964"/>
      <c r="DI69" s="964"/>
      <c r="DJ69" s="964"/>
      <c r="DK69" s="965"/>
      <c r="DL69" s="963"/>
      <c r="DM69" s="964"/>
      <c r="DN69" s="964"/>
      <c r="DO69" s="964"/>
      <c r="DP69" s="965"/>
      <c r="DQ69" s="963"/>
      <c r="DR69" s="964"/>
      <c r="DS69" s="964"/>
      <c r="DT69" s="964"/>
      <c r="DU69" s="965"/>
      <c r="DV69" s="953"/>
      <c r="DW69" s="954"/>
      <c r="DX69" s="954"/>
      <c r="DY69" s="954"/>
      <c r="DZ69" s="955"/>
      <c r="EA69" s="88"/>
    </row>
    <row r="70" spans="1:131" ht="26.25" customHeight="1" x14ac:dyDescent="0.2">
      <c r="A70" s="97">
        <v>3</v>
      </c>
      <c r="B70" s="981" t="s">
        <v>354</v>
      </c>
      <c r="C70" s="982"/>
      <c r="D70" s="982"/>
      <c r="E70" s="982"/>
      <c r="F70" s="982"/>
      <c r="G70" s="982"/>
      <c r="H70" s="982"/>
      <c r="I70" s="982"/>
      <c r="J70" s="982"/>
      <c r="K70" s="982"/>
      <c r="L70" s="982"/>
      <c r="M70" s="982"/>
      <c r="N70" s="982"/>
      <c r="O70" s="982"/>
      <c r="P70" s="983"/>
      <c r="Q70" s="984">
        <v>93</v>
      </c>
      <c r="R70" s="978"/>
      <c r="S70" s="978"/>
      <c r="T70" s="978"/>
      <c r="U70" s="978"/>
      <c r="V70" s="978">
        <v>82</v>
      </c>
      <c r="W70" s="978"/>
      <c r="X70" s="978"/>
      <c r="Y70" s="978"/>
      <c r="Z70" s="978"/>
      <c r="AA70" s="978">
        <f t="shared" ref="AA70:AA78" si="0">Q70-V70</f>
        <v>11</v>
      </c>
      <c r="AB70" s="978"/>
      <c r="AC70" s="978"/>
      <c r="AD70" s="978"/>
      <c r="AE70" s="978"/>
      <c r="AF70" s="978">
        <f t="shared" ref="AF70:AF78" si="1">AA70</f>
        <v>11</v>
      </c>
      <c r="AG70" s="978"/>
      <c r="AH70" s="978"/>
      <c r="AI70" s="978"/>
      <c r="AJ70" s="978"/>
      <c r="AK70" s="978" t="s">
        <v>321</v>
      </c>
      <c r="AL70" s="978"/>
      <c r="AM70" s="978"/>
      <c r="AN70" s="978"/>
      <c r="AO70" s="978"/>
      <c r="AP70" s="978" t="s">
        <v>321</v>
      </c>
      <c r="AQ70" s="978"/>
      <c r="AR70" s="978"/>
      <c r="AS70" s="978"/>
      <c r="AT70" s="978"/>
      <c r="AU70" s="978" t="s">
        <v>321</v>
      </c>
      <c r="AV70" s="978"/>
      <c r="AW70" s="978"/>
      <c r="AX70" s="978"/>
      <c r="AY70" s="978"/>
      <c r="AZ70" s="979"/>
      <c r="BA70" s="979"/>
      <c r="BB70" s="979"/>
      <c r="BC70" s="979"/>
      <c r="BD70" s="980"/>
      <c r="BE70" s="100"/>
      <c r="BF70" s="100"/>
      <c r="BG70" s="100"/>
      <c r="BH70" s="100"/>
      <c r="BI70" s="100"/>
      <c r="BJ70" s="100"/>
      <c r="BK70" s="100"/>
      <c r="BL70" s="100"/>
      <c r="BM70" s="100"/>
      <c r="BN70" s="100"/>
      <c r="BO70" s="100"/>
      <c r="BP70" s="100"/>
      <c r="BQ70" s="97">
        <v>64</v>
      </c>
      <c r="BR70" s="102"/>
      <c r="BS70" s="953"/>
      <c r="BT70" s="954"/>
      <c r="BU70" s="954"/>
      <c r="BV70" s="954"/>
      <c r="BW70" s="954"/>
      <c r="BX70" s="954"/>
      <c r="BY70" s="954"/>
      <c r="BZ70" s="954"/>
      <c r="CA70" s="954"/>
      <c r="CB70" s="954"/>
      <c r="CC70" s="954"/>
      <c r="CD70" s="954"/>
      <c r="CE70" s="954"/>
      <c r="CF70" s="954"/>
      <c r="CG70" s="962"/>
      <c r="CH70" s="963"/>
      <c r="CI70" s="964"/>
      <c r="CJ70" s="964"/>
      <c r="CK70" s="964"/>
      <c r="CL70" s="965"/>
      <c r="CM70" s="963"/>
      <c r="CN70" s="964"/>
      <c r="CO70" s="964"/>
      <c r="CP70" s="964"/>
      <c r="CQ70" s="965"/>
      <c r="CR70" s="963"/>
      <c r="CS70" s="964"/>
      <c r="CT70" s="964"/>
      <c r="CU70" s="964"/>
      <c r="CV70" s="965"/>
      <c r="CW70" s="963"/>
      <c r="CX70" s="964"/>
      <c r="CY70" s="964"/>
      <c r="CZ70" s="964"/>
      <c r="DA70" s="965"/>
      <c r="DB70" s="963"/>
      <c r="DC70" s="964"/>
      <c r="DD70" s="964"/>
      <c r="DE70" s="964"/>
      <c r="DF70" s="965"/>
      <c r="DG70" s="963"/>
      <c r="DH70" s="964"/>
      <c r="DI70" s="964"/>
      <c r="DJ70" s="964"/>
      <c r="DK70" s="965"/>
      <c r="DL70" s="963"/>
      <c r="DM70" s="964"/>
      <c r="DN70" s="964"/>
      <c r="DO70" s="964"/>
      <c r="DP70" s="965"/>
      <c r="DQ70" s="963"/>
      <c r="DR70" s="964"/>
      <c r="DS70" s="964"/>
      <c r="DT70" s="964"/>
      <c r="DU70" s="965"/>
      <c r="DV70" s="953"/>
      <c r="DW70" s="954"/>
      <c r="DX70" s="954"/>
      <c r="DY70" s="954"/>
      <c r="DZ70" s="955"/>
      <c r="EA70" s="88"/>
    </row>
    <row r="71" spans="1:131" ht="26.25" customHeight="1" x14ac:dyDescent="0.2">
      <c r="A71" s="97">
        <v>4</v>
      </c>
      <c r="B71" s="981" t="s">
        <v>355</v>
      </c>
      <c r="C71" s="982"/>
      <c r="D71" s="982"/>
      <c r="E71" s="982"/>
      <c r="F71" s="982"/>
      <c r="G71" s="982"/>
      <c r="H71" s="982"/>
      <c r="I71" s="982"/>
      <c r="J71" s="982"/>
      <c r="K71" s="982"/>
      <c r="L71" s="982"/>
      <c r="M71" s="982"/>
      <c r="N71" s="982"/>
      <c r="O71" s="982"/>
      <c r="P71" s="983"/>
      <c r="Q71" s="984">
        <v>483</v>
      </c>
      <c r="R71" s="978"/>
      <c r="S71" s="978"/>
      <c r="T71" s="978"/>
      <c r="U71" s="978"/>
      <c r="V71" s="978">
        <v>397</v>
      </c>
      <c r="W71" s="978"/>
      <c r="X71" s="978"/>
      <c r="Y71" s="978"/>
      <c r="Z71" s="978"/>
      <c r="AA71" s="978">
        <v>87</v>
      </c>
      <c r="AB71" s="978"/>
      <c r="AC71" s="978"/>
      <c r="AD71" s="978"/>
      <c r="AE71" s="978"/>
      <c r="AF71" s="978">
        <f t="shared" si="1"/>
        <v>87</v>
      </c>
      <c r="AG71" s="978"/>
      <c r="AH71" s="978"/>
      <c r="AI71" s="978"/>
      <c r="AJ71" s="978"/>
      <c r="AK71" s="978">
        <v>93</v>
      </c>
      <c r="AL71" s="978"/>
      <c r="AM71" s="978"/>
      <c r="AN71" s="978"/>
      <c r="AO71" s="978"/>
      <c r="AP71" s="978" t="s">
        <v>321</v>
      </c>
      <c r="AQ71" s="978"/>
      <c r="AR71" s="978"/>
      <c r="AS71" s="978"/>
      <c r="AT71" s="978"/>
      <c r="AU71" s="978" t="s">
        <v>321</v>
      </c>
      <c r="AV71" s="978"/>
      <c r="AW71" s="978"/>
      <c r="AX71" s="978"/>
      <c r="AY71" s="978"/>
      <c r="AZ71" s="979"/>
      <c r="BA71" s="979"/>
      <c r="BB71" s="979"/>
      <c r="BC71" s="979"/>
      <c r="BD71" s="980"/>
      <c r="BE71" s="100"/>
      <c r="BF71" s="100"/>
      <c r="BG71" s="100"/>
      <c r="BH71" s="100"/>
      <c r="BI71" s="100"/>
      <c r="BJ71" s="100"/>
      <c r="BK71" s="100"/>
      <c r="BL71" s="100"/>
      <c r="BM71" s="100"/>
      <c r="BN71" s="100"/>
      <c r="BO71" s="100"/>
      <c r="BP71" s="100"/>
      <c r="BQ71" s="97">
        <v>65</v>
      </c>
      <c r="BR71" s="102"/>
      <c r="BS71" s="953"/>
      <c r="BT71" s="954"/>
      <c r="BU71" s="954"/>
      <c r="BV71" s="954"/>
      <c r="BW71" s="954"/>
      <c r="BX71" s="954"/>
      <c r="BY71" s="954"/>
      <c r="BZ71" s="954"/>
      <c r="CA71" s="954"/>
      <c r="CB71" s="954"/>
      <c r="CC71" s="954"/>
      <c r="CD71" s="954"/>
      <c r="CE71" s="954"/>
      <c r="CF71" s="954"/>
      <c r="CG71" s="962"/>
      <c r="CH71" s="963"/>
      <c r="CI71" s="964"/>
      <c r="CJ71" s="964"/>
      <c r="CK71" s="964"/>
      <c r="CL71" s="965"/>
      <c r="CM71" s="963"/>
      <c r="CN71" s="964"/>
      <c r="CO71" s="964"/>
      <c r="CP71" s="964"/>
      <c r="CQ71" s="965"/>
      <c r="CR71" s="963"/>
      <c r="CS71" s="964"/>
      <c r="CT71" s="964"/>
      <c r="CU71" s="964"/>
      <c r="CV71" s="965"/>
      <c r="CW71" s="963"/>
      <c r="CX71" s="964"/>
      <c r="CY71" s="964"/>
      <c r="CZ71" s="964"/>
      <c r="DA71" s="965"/>
      <c r="DB71" s="963"/>
      <c r="DC71" s="964"/>
      <c r="DD71" s="964"/>
      <c r="DE71" s="964"/>
      <c r="DF71" s="965"/>
      <c r="DG71" s="963"/>
      <c r="DH71" s="964"/>
      <c r="DI71" s="964"/>
      <c r="DJ71" s="964"/>
      <c r="DK71" s="965"/>
      <c r="DL71" s="963"/>
      <c r="DM71" s="964"/>
      <c r="DN71" s="964"/>
      <c r="DO71" s="964"/>
      <c r="DP71" s="965"/>
      <c r="DQ71" s="963"/>
      <c r="DR71" s="964"/>
      <c r="DS71" s="964"/>
      <c r="DT71" s="964"/>
      <c r="DU71" s="965"/>
      <c r="DV71" s="953"/>
      <c r="DW71" s="954"/>
      <c r="DX71" s="954"/>
      <c r="DY71" s="954"/>
      <c r="DZ71" s="955"/>
      <c r="EA71" s="88"/>
    </row>
    <row r="72" spans="1:131" ht="26.25" customHeight="1" x14ac:dyDescent="0.2">
      <c r="A72" s="97">
        <v>5</v>
      </c>
      <c r="B72" s="981" t="s">
        <v>356</v>
      </c>
      <c r="C72" s="982"/>
      <c r="D72" s="982"/>
      <c r="E72" s="982"/>
      <c r="F72" s="982"/>
      <c r="G72" s="982"/>
      <c r="H72" s="982"/>
      <c r="I72" s="982"/>
      <c r="J72" s="982"/>
      <c r="K72" s="982"/>
      <c r="L72" s="982"/>
      <c r="M72" s="982"/>
      <c r="N72" s="982"/>
      <c r="O72" s="982"/>
      <c r="P72" s="983"/>
      <c r="Q72" s="984">
        <v>5552</v>
      </c>
      <c r="R72" s="978"/>
      <c r="S72" s="978"/>
      <c r="T72" s="978"/>
      <c r="U72" s="978"/>
      <c r="V72" s="978">
        <v>4641</v>
      </c>
      <c r="W72" s="978"/>
      <c r="X72" s="978"/>
      <c r="Y72" s="978"/>
      <c r="Z72" s="978"/>
      <c r="AA72" s="978">
        <v>912</v>
      </c>
      <c r="AB72" s="978"/>
      <c r="AC72" s="978"/>
      <c r="AD72" s="978"/>
      <c r="AE72" s="978"/>
      <c r="AF72" s="978">
        <f t="shared" si="1"/>
        <v>912</v>
      </c>
      <c r="AG72" s="978"/>
      <c r="AH72" s="978"/>
      <c r="AI72" s="978"/>
      <c r="AJ72" s="978"/>
      <c r="AK72" s="978">
        <v>0</v>
      </c>
      <c r="AL72" s="978"/>
      <c r="AM72" s="978"/>
      <c r="AN72" s="978"/>
      <c r="AO72" s="978"/>
      <c r="AP72" s="978" t="s">
        <v>321</v>
      </c>
      <c r="AQ72" s="978"/>
      <c r="AR72" s="978"/>
      <c r="AS72" s="978"/>
      <c r="AT72" s="978"/>
      <c r="AU72" s="978" t="s">
        <v>321</v>
      </c>
      <c r="AV72" s="978"/>
      <c r="AW72" s="978"/>
      <c r="AX72" s="978"/>
      <c r="AY72" s="978"/>
      <c r="AZ72" s="979"/>
      <c r="BA72" s="979"/>
      <c r="BB72" s="979"/>
      <c r="BC72" s="979"/>
      <c r="BD72" s="980"/>
      <c r="BE72" s="100"/>
      <c r="BF72" s="100"/>
      <c r="BG72" s="100"/>
      <c r="BH72" s="100"/>
      <c r="BI72" s="100"/>
      <c r="BJ72" s="100"/>
      <c r="BK72" s="100"/>
      <c r="BL72" s="100"/>
      <c r="BM72" s="100"/>
      <c r="BN72" s="100"/>
      <c r="BO72" s="100"/>
      <c r="BP72" s="100"/>
      <c r="BQ72" s="97">
        <v>66</v>
      </c>
      <c r="BR72" s="102"/>
      <c r="BS72" s="953"/>
      <c r="BT72" s="954"/>
      <c r="BU72" s="954"/>
      <c r="BV72" s="954"/>
      <c r="BW72" s="954"/>
      <c r="BX72" s="954"/>
      <c r="BY72" s="954"/>
      <c r="BZ72" s="954"/>
      <c r="CA72" s="954"/>
      <c r="CB72" s="954"/>
      <c r="CC72" s="954"/>
      <c r="CD72" s="954"/>
      <c r="CE72" s="954"/>
      <c r="CF72" s="954"/>
      <c r="CG72" s="962"/>
      <c r="CH72" s="963"/>
      <c r="CI72" s="964"/>
      <c r="CJ72" s="964"/>
      <c r="CK72" s="964"/>
      <c r="CL72" s="965"/>
      <c r="CM72" s="963"/>
      <c r="CN72" s="964"/>
      <c r="CO72" s="964"/>
      <c r="CP72" s="964"/>
      <c r="CQ72" s="965"/>
      <c r="CR72" s="963"/>
      <c r="CS72" s="964"/>
      <c r="CT72" s="964"/>
      <c r="CU72" s="964"/>
      <c r="CV72" s="965"/>
      <c r="CW72" s="963"/>
      <c r="CX72" s="964"/>
      <c r="CY72" s="964"/>
      <c r="CZ72" s="964"/>
      <c r="DA72" s="965"/>
      <c r="DB72" s="963"/>
      <c r="DC72" s="964"/>
      <c r="DD72" s="964"/>
      <c r="DE72" s="964"/>
      <c r="DF72" s="965"/>
      <c r="DG72" s="963"/>
      <c r="DH72" s="964"/>
      <c r="DI72" s="964"/>
      <c r="DJ72" s="964"/>
      <c r="DK72" s="965"/>
      <c r="DL72" s="963"/>
      <c r="DM72" s="964"/>
      <c r="DN72" s="964"/>
      <c r="DO72" s="964"/>
      <c r="DP72" s="965"/>
      <c r="DQ72" s="963"/>
      <c r="DR72" s="964"/>
      <c r="DS72" s="964"/>
      <c r="DT72" s="964"/>
      <c r="DU72" s="965"/>
      <c r="DV72" s="953"/>
      <c r="DW72" s="954"/>
      <c r="DX72" s="954"/>
      <c r="DY72" s="954"/>
      <c r="DZ72" s="955"/>
      <c r="EA72" s="88"/>
    </row>
    <row r="73" spans="1:131" ht="26.25" customHeight="1" x14ac:dyDescent="0.2">
      <c r="A73" s="97">
        <v>6</v>
      </c>
      <c r="B73" s="981" t="s">
        <v>357</v>
      </c>
      <c r="C73" s="982"/>
      <c r="D73" s="982"/>
      <c r="E73" s="982"/>
      <c r="F73" s="982"/>
      <c r="G73" s="982"/>
      <c r="H73" s="982"/>
      <c r="I73" s="982"/>
      <c r="J73" s="982"/>
      <c r="K73" s="982"/>
      <c r="L73" s="982"/>
      <c r="M73" s="982"/>
      <c r="N73" s="982"/>
      <c r="O73" s="982"/>
      <c r="P73" s="983"/>
      <c r="Q73" s="984">
        <v>1491</v>
      </c>
      <c r="R73" s="978"/>
      <c r="S73" s="978"/>
      <c r="T73" s="978"/>
      <c r="U73" s="978"/>
      <c r="V73" s="978">
        <v>1487</v>
      </c>
      <c r="W73" s="978"/>
      <c r="X73" s="978"/>
      <c r="Y73" s="978"/>
      <c r="Z73" s="978"/>
      <c r="AA73" s="978">
        <v>3</v>
      </c>
      <c r="AB73" s="978"/>
      <c r="AC73" s="978"/>
      <c r="AD73" s="978"/>
      <c r="AE73" s="978"/>
      <c r="AF73" s="978">
        <f t="shared" si="1"/>
        <v>3</v>
      </c>
      <c r="AG73" s="978"/>
      <c r="AH73" s="978"/>
      <c r="AI73" s="978"/>
      <c r="AJ73" s="978"/>
      <c r="AK73" s="978">
        <v>41</v>
      </c>
      <c r="AL73" s="978"/>
      <c r="AM73" s="978"/>
      <c r="AN73" s="978"/>
      <c r="AO73" s="978"/>
      <c r="AP73" s="978" t="s">
        <v>321</v>
      </c>
      <c r="AQ73" s="978"/>
      <c r="AR73" s="978"/>
      <c r="AS73" s="978"/>
      <c r="AT73" s="978"/>
      <c r="AU73" s="978" t="s">
        <v>321</v>
      </c>
      <c r="AV73" s="978"/>
      <c r="AW73" s="978"/>
      <c r="AX73" s="978"/>
      <c r="AY73" s="978"/>
      <c r="AZ73" s="979"/>
      <c r="BA73" s="979"/>
      <c r="BB73" s="979"/>
      <c r="BC73" s="979"/>
      <c r="BD73" s="980"/>
      <c r="BE73" s="100"/>
      <c r="BF73" s="100"/>
      <c r="BG73" s="100"/>
      <c r="BH73" s="100"/>
      <c r="BI73" s="100"/>
      <c r="BJ73" s="100"/>
      <c r="BK73" s="100"/>
      <c r="BL73" s="100"/>
      <c r="BM73" s="100"/>
      <c r="BN73" s="100"/>
      <c r="BO73" s="100"/>
      <c r="BP73" s="100"/>
      <c r="BQ73" s="97">
        <v>67</v>
      </c>
      <c r="BR73" s="102"/>
      <c r="BS73" s="953"/>
      <c r="BT73" s="954"/>
      <c r="BU73" s="954"/>
      <c r="BV73" s="954"/>
      <c r="BW73" s="954"/>
      <c r="BX73" s="954"/>
      <c r="BY73" s="954"/>
      <c r="BZ73" s="954"/>
      <c r="CA73" s="954"/>
      <c r="CB73" s="954"/>
      <c r="CC73" s="954"/>
      <c r="CD73" s="954"/>
      <c r="CE73" s="954"/>
      <c r="CF73" s="954"/>
      <c r="CG73" s="962"/>
      <c r="CH73" s="963"/>
      <c r="CI73" s="964"/>
      <c r="CJ73" s="964"/>
      <c r="CK73" s="964"/>
      <c r="CL73" s="965"/>
      <c r="CM73" s="963"/>
      <c r="CN73" s="964"/>
      <c r="CO73" s="964"/>
      <c r="CP73" s="964"/>
      <c r="CQ73" s="965"/>
      <c r="CR73" s="963"/>
      <c r="CS73" s="964"/>
      <c r="CT73" s="964"/>
      <c r="CU73" s="964"/>
      <c r="CV73" s="965"/>
      <c r="CW73" s="963"/>
      <c r="CX73" s="964"/>
      <c r="CY73" s="964"/>
      <c r="CZ73" s="964"/>
      <c r="DA73" s="965"/>
      <c r="DB73" s="963"/>
      <c r="DC73" s="964"/>
      <c r="DD73" s="964"/>
      <c r="DE73" s="964"/>
      <c r="DF73" s="965"/>
      <c r="DG73" s="963"/>
      <c r="DH73" s="964"/>
      <c r="DI73" s="964"/>
      <c r="DJ73" s="964"/>
      <c r="DK73" s="965"/>
      <c r="DL73" s="963"/>
      <c r="DM73" s="964"/>
      <c r="DN73" s="964"/>
      <c r="DO73" s="964"/>
      <c r="DP73" s="965"/>
      <c r="DQ73" s="963"/>
      <c r="DR73" s="964"/>
      <c r="DS73" s="964"/>
      <c r="DT73" s="964"/>
      <c r="DU73" s="965"/>
      <c r="DV73" s="953"/>
      <c r="DW73" s="954"/>
      <c r="DX73" s="954"/>
      <c r="DY73" s="954"/>
      <c r="DZ73" s="955"/>
      <c r="EA73" s="88"/>
    </row>
    <row r="74" spans="1:131" ht="26.25" customHeight="1" x14ac:dyDescent="0.2">
      <c r="A74" s="97">
        <v>7</v>
      </c>
      <c r="B74" s="981" t="s">
        <v>358</v>
      </c>
      <c r="C74" s="982"/>
      <c r="D74" s="982"/>
      <c r="E74" s="982"/>
      <c r="F74" s="982"/>
      <c r="G74" s="982"/>
      <c r="H74" s="982"/>
      <c r="I74" s="982"/>
      <c r="J74" s="982"/>
      <c r="K74" s="982"/>
      <c r="L74" s="982"/>
      <c r="M74" s="982"/>
      <c r="N74" s="982"/>
      <c r="O74" s="982"/>
      <c r="P74" s="983"/>
      <c r="Q74" s="984">
        <v>8</v>
      </c>
      <c r="R74" s="978"/>
      <c r="S74" s="978"/>
      <c r="T74" s="978"/>
      <c r="U74" s="978"/>
      <c r="V74" s="978">
        <v>7</v>
      </c>
      <c r="W74" s="978"/>
      <c r="X74" s="978"/>
      <c r="Y74" s="978"/>
      <c r="Z74" s="978"/>
      <c r="AA74" s="978">
        <v>0</v>
      </c>
      <c r="AB74" s="978"/>
      <c r="AC74" s="978"/>
      <c r="AD74" s="978"/>
      <c r="AE74" s="978"/>
      <c r="AF74" s="978">
        <f t="shared" si="1"/>
        <v>0</v>
      </c>
      <c r="AG74" s="978"/>
      <c r="AH74" s="978"/>
      <c r="AI74" s="978"/>
      <c r="AJ74" s="978"/>
      <c r="AK74" s="978">
        <v>5</v>
      </c>
      <c r="AL74" s="978"/>
      <c r="AM74" s="978"/>
      <c r="AN74" s="978"/>
      <c r="AO74" s="978"/>
      <c r="AP74" s="978" t="s">
        <v>321</v>
      </c>
      <c r="AQ74" s="978"/>
      <c r="AR74" s="978"/>
      <c r="AS74" s="978"/>
      <c r="AT74" s="978"/>
      <c r="AU74" s="978" t="s">
        <v>321</v>
      </c>
      <c r="AV74" s="978"/>
      <c r="AW74" s="978"/>
      <c r="AX74" s="978"/>
      <c r="AY74" s="978"/>
      <c r="AZ74" s="979"/>
      <c r="BA74" s="979"/>
      <c r="BB74" s="979"/>
      <c r="BC74" s="979"/>
      <c r="BD74" s="980"/>
      <c r="BE74" s="100"/>
      <c r="BF74" s="100"/>
      <c r="BG74" s="100"/>
      <c r="BH74" s="100"/>
      <c r="BI74" s="100"/>
      <c r="BJ74" s="100"/>
      <c r="BK74" s="100"/>
      <c r="BL74" s="100"/>
      <c r="BM74" s="100"/>
      <c r="BN74" s="100"/>
      <c r="BO74" s="100"/>
      <c r="BP74" s="100"/>
      <c r="BQ74" s="97">
        <v>68</v>
      </c>
      <c r="BR74" s="102"/>
      <c r="BS74" s="953"/>
      <c r="BT74" s="954"/>
      <c r="BU74" s="954"/>
      <c r="BV74" s="954"/>
      <c r="BW74" s="954"/>
      <c r="BX74" s="954"/>
      <c r="BY74" s="954"/>
      <c r="BZ74" s="954"/>
      <c r="CA74" s="954"/>
      <c r="CB74" s="954"/>
      <c r="CC74" s="954"/>
      <c r="CD74" s="954"/>
      <c r="CE74" s="954"/>
      <c r="CF74" s="954"/>
      <c r="CG74" s="962"/>
      <c r="CH74" s="963"/>
      <c r="CI74" s="964"/>
      <c r="CJ74" s="964"/>
      <c r="CK74" s="964"/>
      <c r="CL74" s="965"/>
      <c r="CM74" s="963"/>
      <c r="CN74" s="964"/>
      <c r="CO74" s="964"/>
      <c r="CP74" s="964"/>
      <c r="CQ74" s="965"/>
      <c r="CR74" s="963"/>
      <c r="CS74" s="964"/>
      <c r="CT74" s="964"/>
      <c r="CU74" s="964"/>
      <c r="CV74" s="965"/>
      <c r="CW74" s="963"/>
      <c r="CX74" s="964"/>
      <c r="CY74" s="964"/>
      <c r="CZ74" s="964"/>
      <c r="DA74" s="965"/>
      <c r="DB74" s="963"/>
      <c r="DC74" s="964"/>
      <c r="DD74" s="964"/>
      <c r="DE74" s="964"/>
      <c r="DF74" s="965"/>
      <c r="DG74" s="963"/>
      <c r="DH74" s="964"/>
      <c r="DI74" s="964"/>
      <c r="DJ74" s="964"/>
      <c r="DK74" s="965"/>
      <c r="DL74" s="963"/>
      <c r="DM74" s="964"/>
      <c r="DN74" s="964"/>
      <c r="DO74" s="964"/>
      <c r="DP74" s="965"/>
      <c r="DQ74" s="963"/>
      <c r="DR74" s="964"/>
      <c r="DS74" s="964"/>
      <c r="DT74" s="964"/>
      <c r="DU74" s="965"/>
      <c r="DV74" s="953"/>
      <c r="DW74" s="954"/>
      <c r="DX74" s="954"/>
      <c r="DY74" s="954"/>
      <c r="DZ74" s="955"/>
      <c r="EA74" s="88"/>
    </row>
    <row r="75" spans="1:131" ht="26.25" customHeight="1" x14ac:dyDescent="0.2">
      <c r="A75" s="97">
        <v>8</v>
      </c>
      <c r="B75" s="981" t="s">
        <v>359</v>
      </c>
      <c r="C75" s="982"/>
      <c r="D75" s="982"/>
      <c r="E75" s="982"/>
      <c r="F75" s="982"/>
      <c r="G75" s="982"/>
      <c r="H75" s="982"/>
      <c r="I75" s="982"/>
      <c r="J75" s="982"/>
      <c r="K75" s="982"/>
      <c r="L75" s="982"/>
      <c r="M75" s="982"/>
      <c r="N75" s="982"/>
      <c r="O75" s="982"/>
      <c r="P75" s="983"/>
      <c r="Q75" s="985">
        <v>33</v>
      </c>
      <c r="R75" s="986"/>
      <c r="S75" s="986"/>
      <c r="T75" s="986"/>
      <c r="U75" s="987"/>
      <c r="V75" s="988">
        <v>17</v>
      </c>
      <c r="W75" s="986"/>
      <c r="X75" s="986"/>
      <c r="Y75" s="986"/>
      <c r="Z75" s="987"/>
      <c r="AA75" s="978">
        <v>17</v>
      </c>
      <c r="AB75" s="978"/>
      <c r="AC75" s="978"/>
      <c r="AD75" s="978"/>
      <c r="AE75" s="978"/>
      <c r="AF75" s="978">
        <f t="shared" si="1"/>
        <v>17</v>
      </c>
      <c r="AG75" s="978"/>
      <c r="AH75" s="978"/>
      <c r="AI75" s="978"/>
      <c r="AJ75" s="978"/>
      <c r="AK75" s="988">
        <v>23</v>
      </c>
      <c r="AL75" s="986"/>
      <c r="AM75" s="986"/>
      <c r="AN75" s="986"/>
      <c r="AO75" s="987"/>
      <c r="AP75" s="988" t="s">
        <v>321</v>
      </c>
      <c r="AQ75" s="986"/>
      <c r="AR75" s="986"/>
      <c r="AS75" s="986"/>
      <c r="AT75" s="987"/>
      <c r="AU75" s="988" t="s">
        <v>321</v>
      </c>
      <c r="AV75" s="986"/>
      <c r="AW75" s="986"/>
      <c r="AX75" s="986"/>
      <c r="AY75" s="987"/>
      <c r="AZ75" s="979"/>
      <c r="BA75" s="979"/>
      <c r="BB75" s="979"/>
      <c r="BC75" s="979"/>
      <c r="BD75" s="980"/>
      <c r="BE75" s="100"/>
      <c r="BF75" s="100"/>
      <c r="BG75" s="100"/>
      <c r="BH75" s="100"/>
      <c r="BI75" s="100"/>
      <c r="BJ75" s="100"/>
      <c r="BK75" s="100"/>
      <c r="BL75" s="100"/>
      <c r="BM75" s="100"/>
      <c r="BN75" s="100"/>
      <c r="BO75" s="100"/>
      <c r="BP75" s="100"/>
      <c r="BQ75" s="97">
        <v>69</v>
      </c>
      <c r="BR75" s="102"/>
      <c r="BS75" s="953"/>
      <c r="BT75" s="954"/>
      <c r="BU75" s="954"/>
      <c r="BV75" s="954"/>
      <c r="BW75" s="954"/>
      <c r="BX75" s="954"/>
      <c r="BY75" s="954"/>
      <c r="BZ75" s="954"/>
      <c r="CA75" s="954"/>
      <c r="CB75" s="954"/>
      <c r="CC75" s="954"/>
      <c r="CD75" s="954"/>
      <c r="CE75" s="954"/>
      <c r="CF75" s="954"/>
      <c r="CG75" s="962"/>
      <c r="CH75" s="963"/>
      <c r="CI75" s="964"/>
      <c r="CJ75" s="964"/>
      <c r="CK75" s="964"/>
      <c r="CL75" s="965"/>
      <c r="CM75" s="963"/>
      <c r="CN75" s="964"/>
      <c r="CO75" s="964"/>
      <c r="CP75" s="964"/>
      <c r="CQ75" s="965"/>
      <c r="CR75" s="963"/>
      <c r="CS75" s="964"/>
      <c r="CT75" s="964"/>
      <c r="CU75" s="964"/>
      <c r="CV75" s="965"/>
      <c r="CW75" s="963"/>
      <c r="CX75" s="964"/>
      <c r="CY75" s="964"/>
      <c r="CZ75" s="964"/>
      <c r="DA75" s="965"/>
      <c r="DB75" s="963"/>
      <c r="DC75" s="964"/>
      <c r="DD75" s="964"/>
      <c r="DE75" s="964"/>
      <c r="DF75" s="965"/>
      <c r="DG75" s="963"/>
      <c r="DH75" s="964"/>
      <c r="DI75" s="964"/>
      <c r="DJ75" s="964"/>
      <c r="DK75" s="965"/>
      <c r="DL75" s="963"/>
      <c r="DM75" s="964"/>
      <c r="DN75" s="964"/>
      <c r="DO75" s="964"/>
      <c r="DP75" s="965"/>
      <c r="DQ75" s="963"/>
      <c r="DR75" s="964"/>
      <c r="DS75" s="964"/>
      <c r="DT75" s="964"/>
      <c r="DU75" s="965"/>
      <c r="DV75" s="953"/>
      <c r="DW75" s="954"/>
      <c r="DX75" s="954"/>
      <c r="DY75" s="954"/>
      <c r="DZ75" s="955"/>
      <c r="EA75" s="88"/>
    </row>
    <row r="76" spans="1:131" ht="26.25" customHeight="1" x14ac:dyDescent="0.2">
      <c r="A76" s="97">
        <v>9</v>
      </c>
      <c r="B76" s="981" t="s">
        <v>360</v>
      </c>
      <c r="C76" s="982"/>
      <c r="D76" s="982"/>
      <c r="E76" s="982"/>
      <c r="F76" s="982"/>
      <c r="G76" s="982"/>
      <c r="H76" s="982"/>
      <c r="I76" s="982"/>
      <c r="J76" s="982"/>
      <c r="K76" s="982"/>
      <c r="L76" s="982"/>
      <c r="M76" s="982"/>
      <c r="N76" s="982"/>
      <c r="O76" s="982"/>
      <c r="P76" s="983"/>
      <c r="Q76" s="985">
        <v>772</v>
      </c>
      <c r="R76" s="986"/>
      <c r="S76" s="986"/>
      <c r="T76" s="986"/>
      <c r="U76" s="987"/>
      <c r="V76" s="988">
        <v>728</v>
      </c>
      <c r="W76" s="986"/>
      <c r="X76" s="986"/>
      <c r="Y76" s="986"/>
      <c r="Z76" s="987"/>
      <c r="AA76" s="978">
        <f t="shared" si="0"/>
        <v>44</v>
      </c>
      <c r="AB76" s="978"/>
      <c r="AC76" s="978"/>
      <c r="AD76" s="978"/>
      <c r="AE76" s="978"/>
      <c r="AF76" s="978">
        <f t="shared" si="1"/>
        <v>44</v>
      </c>
      <c r="AG76" s="978"/>
      <c r="AH76" s="978"/>
      <c r="AI76" s="978"/>
      <c r="AJ76" s="978"/>
      <c r="AK76" s="988">
        <v>315</v>
      </c>
      <c r="AL76" s="986"/>
      <c r="AM76" s="986"/>
      <c r="AN76" s="986"/>
      <c r="AO76" s="987"/>
      <c r="AP76" s="988" t="s">
        <v>321</v>
      </c>
      <c r="AQ76" s="986"/>
      <c r="AR76" s="986"/>
      <c r="AS76" s="986"/>
      <c r="AT76" s="987"/>
      <c r="AU76" s="988" t="s">
        <v>321</v>
      </c>
      <c r="AV76" s="986"/>
      <c r="AW76" s="986"/>
      <c r="AX76" s="986"/>
      <c r="AY76" s="987"/>
      <c r="AZ76" s="979"/>
      <c r="BA76" s="979"/>
      <c r="BB76" s="979"/>
      <c r="BC76" s="979"/>
      <c r="BD76" s="980"/>
      <c r="BE76" s="100"/>
      <c r="BF76" s="100"/>
      <c r="BG76" s="100"/>
      <c r="BH76" s="100"/>
      <c r="BI76" s="100"/>
      <c r="BJ76" s="100"/>
      <c r="BK76" s="100"/>
      <c r="BL76" s="100"/>
      <c r="BM76" s="100"/>
      <c r="BN76" s="100"/>
      <c r="BO76" s="100"/>
      <c r="BP76" s="100"/>
      <c r="BQ76" s="97">
        <v>70</v>
      </c>
      <c r="BR76" s="102"/>
      <c r="BS76" s="953"/>
      <c r="BT76" s="954"/>
      <c r="BU76" s="954"/>
      <c r="BV76" s="954"/>
      <c r="BW76" s="954"/>
      <c r="BX76" s="954"/>
      <c r="BY76" s="954"/>
      <c r="BZ76" s="954"/>
      <c r="CA76" s="954"/>
      <c r="CB76" s="954"/>
      <c r="CC76" s="954"/>
      <c r="CD76" s="954"/>
      <c r="CE76" s="954"/>
      <c r="CF76" s="954"/>
      <c r="CG76" s="962"/>
      <c r="CH76" s="963"/>
      <c r="CI76" s="964"/>
      <c r="CJ76" s="964"/>
      <c r="CK76" s="964"/>
      <c r="CL76" s="965"/>
      <c r="CM76" s="963"/>
      <c r="CN76" s="964"/>
      <c r="CO76" s="964"/>
      <c r="CP76" s="964"/>
      <c r="CQ76" s="965"/>
      <c r="CR76" s="963"/>
      <c r="CS76" s="964"/>
      <c r="CT76" s="964"/>
      <c r="CU76" s="964"/>
      <c r="CV76" s="965"/>
      <c r="CW76" s="963"/>
      <c r="CX76" s="964"/>
      <c r="CY76" s="964"/>
      <c r="CZ76" s="964"/>
      <c r="DA76" s="965"/>
      <c r="DB76" s="963"/>
      <c r="DC76" s="964"/>
      <c r="DD76" s="964"/>
      <c r="DE76" s="964"/>
      <c r="DF76" s="965"/>
      <c r="DG76" s="963"/>
      <c r="DH76" s="964"/>
      <c r="DI76" s="964"/>
      <c r="DJ76" s="964"/>
      <c r="DK76" s="965"/>
      <c r="DL76" s="963"/>
      <c r="DM76" s="964"/>
      <c r="DN76" s="964"/>
      <c r="DO76" s="964"/>
      <c r="DP76" s="965"/>
      <c r="DQ76" s="963"/>
      <c r="DR76" s="964"/>
      <c r="DS76" s="964"/>
      <c r="DT76" s="964"/>
      <c r="DU76" s="965"/>
      <c r="DV76" s="953"/>
      <c r="DW76" s="954"/>
      <c r="DX76" s="954"/>
      <c r="DY76" s="954"/>
      <c r="DZ76" s="955"/>
      <c r="EA76" s="88"/>
    </row>
    <row r="77" spans="1:131" ht="26.25" customHeight="1" x14ac:dyDescent="0.2">
      <c r="A77" s="97">
        <v>10</v>
      </c>
      <c r="B77" s="981" t="s">
        <v>361</v>
      </c>
      <c r="C77" s="982"/>
      <c r="D77" s="982"/>
      <c r="E77" s="982"/>
      <c r="F77" s="982"/>
      <c r="G77" s="982"/>
      <c r="H77" s="982"/>
      <c r="I77" s="982"/>
      <c r="J77" s="982"/>
      <c r="K77" s="982"/>
      <c r="L77" s="982"/>
      <c r="M77" s="982"/>
      <c r="N77" s="982"/>
      <c r="O77" s="982"/>
      <c r="P77" s="983"/>
      <c r="Q77" s="985">
        <v>1876</v>
      </c>
      <c r="R77" s="986"/>
      <c r="S77" s="986"/>
      <c r="T77" s="986"/>
      <c r="U77" s="987"/>
      <c r="V77" s="988">
        <v>1810</v>
      </c>
      <c r="W77" s="986"/>
      <c r="X77" s="986"/>
      <c r="Y77" s="986"/>
      <c r="Z77" s="987"/>
      <c r="AA77" s="978">
        <f t="shared" si="0"/>
        <v>66</v>
      </c>
      <c r="AB77" s="978"/>
      <c r="AC77" s="978"/>
      <c r="AD77" s="978"/>
      <c r="AE77" s="978"/>
      <c r="AF77" s="978">
        <f t="shared" si="1"/>
        <v>66</v>
      </c>
      <c r="AG77" s="978"/>
      <c r="AH77" s="978"/>
      <c r="AI77" s="978"/>
      <c r="AJ77" s="978"/>
      <c r="AK77" s="988" t="s">
        <v>321</v>
      </c>
      <c r="AL77" s="986"/>
      <c r="AM77" s="986"/>
      <c r="AN77" s="986"/>
      <c r="AO77" s="987"/>
      <c r="AP77" s="988" t="s">
        <v>321</v>
      </c>
      <c r="AQ77" s="986"/>
      <c r="AR77" s="986"/>
      <c r="AS77" s="986"/>
      <c r="AT77" s="987"/>
      <c r="AU77" s="988" t="s">
        <v>321</v>
      </c>
      <c r="AV77" s="986"/>
      <c r="AW77" s="986"/>
      <c r="AX77" s="986"/>
      <c r="AY77" s="987"/>
      <c r="AZ77" s="979"/>
      <c r="BA77" s="979"/>
      <c r="BB77" s="979"/>
      <c r="BC77" s="979"/>
      <c r="BD77" s="980"/>
      <c r="BE77" s="100"/>
      <c r="BF77" s="100"/>
      <c r="BG77" s="100"/>
      <c r="BH77" s="100"/>
      <c r="BI77" s="100"/>
      <c r="BJ77" s="100"/>
      <c r="BK77" s="100"/>
      <c r="BL77" s="100"/>
      <c r="BM77" s="100"/>
      <c r="BN77" s="100"/>
      <c r="BO77" s="100"/>
      <c r="BP77" s="100"/>
      <c r="BQ77" s="97">
        <v>71</v>
      </c>
      <c r="BR77" s="102"/>
      <c r="BS77" s="953"/>
      <c r="BT77" s="954"/>
      <c r="BU77" s="954"/>
      <c r="BV77" s="954"/>
      <c r="BW77" s="954"/>
      <c r="BX77" s="954"/>
      <c r="BY77" s="954"/>
      <c r="BZ77" s="954"/>
      <c r="CA77" s="954"/>
      <c r="CB77" s="954"/>
      <c r="CC77" s="954"/>
      <c r="CD77" s="954"/>
      <c r="CE77" s="954"/>
      <c r="CF77" s="954"/>
      <c r="CG77" s="962"/>
      <c r="CH77" s="963"/>
      <c r="CI77" s="964"/>
      <c r="CJ77" s="964"/>
      <c r="CK77" s="964"/>
      <c r="CL77" s="965"/>
      <c r="CM77" s="963"/>
      <c r="CN77" s="964"/>
      <c r="CO77" s="964"/>
      <c r="CP77" s="964"/>
      <c r="CQ77" s="965"/>
      <c r="CR77" s="963"/>
      <c r="CS77" s="964"/>
      <c r="CT77" s="964"/>
      <c r="CU77" s="964"/>
      <c r="CV77" s="965"/>
      <c r="CW77" s="963"/>
      <c r="CX77" s="964"/>
      <c r="CY77" s="964"/>
      <c r="CZ77" s="964"/>
      <c r="DA77" s="965"/>
      <c r="DB77" s="963"/>
      <c r="DC77" s="964"/>
      <c r="DD77" s="964"/>
      <c r="DE77" s="964"/>
      <c r="DF77" s="965"/>
      <c r="DG77" s="963"/>
      <c r="DH77" s="964"/>
      <c r="DI77" s="964"/>
      <c r="DJ77" s="964"/>
      <c r="DK77" s="965"/>
      <c r="DL77" s="963"/>
      <c r="DM77" s="964"/>
      <c r="DN77" s="964"/>
      <c r="DO77" s="964"/>
      <c r="DP77" s="965"/>
      <c r="DQ77" s="963"/>
      <c r="DR77" s="964"/>
      <c r="DS77" s="964"/>
      <c r="DT77" s="964"/>
      <c r="DU77" s="965"/>
      <c r="DV77" s="953"/>
      <c r="DW77" s="954"/>
      <c r="DX77" s="954"/>
      <c r="DY77" s="954"/>
      <c r="DZ77" s="955"/>
      <c r="EA77" s="88"/>
    </row>
    <row r="78" spans="1:131" ht="26.25" customHeight="1" x14ac:dyDescent="0.2">
      <c r="A78" s="97">
        <v>11</v>
      </c>
      <c r="B78" s="981" t="s">
        <v>362</v>
      </c>
      <c r="C78" s="982"/>
      <c r="D78" s="982"/>
      <c r="E78" s="982"/>
      <c r="F78" s="982"/>
      <c r="G78" s="982"/>
      <c r="H78" s="982"/>
      <c r="I78" s="982"/>
      <c r="J78" s="982"/>
      <c r="K78" s="982"/>
      <c r="L78" s="982"/>
      <c r="M78" s="982"/>
      <c r="N78" s="982"/>
      <c r="O78" s="982"/>
      <c r="P78" s="983"/>
      <c r="Q78" s="984">
        <v>297869</v>
      </c>
      <c r="R78" s="978"/>
      <c r="S78" s="978"/>
      <c r="T78" s="978"/>
      <c r="U78" s="978"/>
      <c r="V78" s="978">
        <v>293113</v>
      </c>
      <c r="W78" s="978"/>
      <c r="X78" s="978"/>
      <c r="Y78" s="978"/>
      <c r="Z78" s="978"/>
      <c r="AA78" s="978">
        <f t="shared" si="0"/>
        <v>4756</v>
      </c>
      <c r="AB78" s="978"/>
      <c r="AC78" s="978"/>
      <c r="AD78" s="978"/>
      <c r="AE78" s="978"/>
      <c r="AF78" s="978">
        <f t="shared" si="1"/>
        <v>4756</v>
      </c>
      <c r="AG78" s="978"/>
      <c r="AH78" s="978"/>
      <c r="AI78" s="978"/>
      <c r="AJ78" s="978"/>
      <c r="AK78" s="978">
        <v>1710</v>
      </c>
      <c r="AL78" s="978"/>
      <c r="AM78" s="978"/>
      <c r="AN78" s="978"/>
      <c r="AO78" s="978"/>
      <c r="AP78" s="978" t="s">
        <v>321</v>
      </c>
      <c r="AQ78" s="978"/>
      <c r="AR78" s="978"/>
      <c r="AS78" s="978"/>
      <c r="AT78" s="978"/>
      <c r="AU78" s="978" t="s">
        <v>321</v>
      </c>
      <c r="AV78" s="978"/>
      <c r="AW78" s="978"/>
      <c r="AX78" s="978"/>
      <c r="AY78" s="978"/>
      <c r="AZ78" s="979"/>
      <c r="BA78" s="979"/>
      <c r="BB78" s="979"/>
      <c r="BC78" s="979"/>
      <c r="BD78" s="980"/>
      <c r="BE78" s="100"/>
      <c r="BF78" s="100"/>
      <c r="BG78" s="100"/>
      <c r="BH78" s="100"/>
      <c r="BI78" s="100"/>
      <c r="BJ78" s="88"/>
      <c r="BK78" s="88"/>
      <c r="BL78" s="88"/>
      <c r="BM78" s="88"/>
      <c r="BN78" s="88"/>
      <c r="BO78" s="100"/>
      <c r="BP78" s="100"/>
      <c r="BQ78" s="97">
        <v>72</v>
      </c>
      <c r="BR78" s="102"/>
      <c r="BS78" s="953"/>
      <c r="BT78" s="954"/>
      <c r="BU78" s="954"/>
      <c r="BV78" s="954"/>
      <c r="BW78" s="954"/>
      <c r="BX78" s="954"/>
      <c r="BY78" s="954"/>
      <c r="BZ78" s="954"/>
      <c r="CA78" s="954"/>
      <c r="CB78" s="954"/>
      <c r="CC78" s="954"/>
      <c r="CD78" s="954"/>
      <c r="CE78" s="954"/>
      <c r="CF78" s="954"/>
      <c r="CG78" s="962"/>
      <c r="CH78" s="963"/>
      <c r="CI78" s="964"/>
      <c r="CJ78" s="964"/>
      <c r="CK78" s="964"/>
      <c r="CL78" s="965"/>
      <c r="CM78" s="963"/>
      <c r="CN78" s="964"/>
      <c r="CO78" s="964"/>
      <c r="CP78" s="964"/>
      <c r="CQ78" s="965"/>
      <c r="CR78" s="963"/>
      <c r="CS78" s="964"/>
      <c r="CT78" s="964"/>
      <c r="CU78" s="964"/>
      <c r="CV78" s="965"/>
      <c r="CW78" s="963"/>
      <c r="CX78" s="964"/>
      <c r="CY78" s="964"/>
      <c r="CZ78" s="964"/>
      <c r="DA78" s="965"/>
      <c r="DB78" s="963"/>
      <c r="DC78" s="964"/>
      <c r="DD78" s="964"/>
      <c r="DE78" s="964"/>
      <c r="DF78" s="965"/>
      <c r="DG78" s="963"/>
      <c r="DH78" s="964"/>
      <c r="DI78" s="964"/>
      <c r="DJ78" s="964"/>
      <c r="DK78" s="965"/>
      <c r="DL78" s="963"/>
      <c r="DM78" s="964"/>
      <c r="DN78" s="964"/>
      <c r="DO78" s="964"/>
      <c r="DP78" s="965"/>
      <c r="DQ78" s="963"/>
      <c r="DR78" s="964"/>
      <c r="DS78" s="964"/>
      <c r="DT78" s="964"/>
      <c r="DU78" s="965"/>
      <c r="DV78" s="953"/>
      <c r="DW78" s="954"/>
      <c r="DX78" s="954"/>
      <c r="DY78" s="954"/>
      <c r="DZ78" s="955"/>
      <c r="EA78" s="88"/>
    </row>
    <row r="79" spans="1:131" ht="26.25" customHeight="1" x14ac:dyDescent="0.2">
      <c r="A79" s="97">
        <v>12</v>
      </c>
      <c r="B79" s="981"/>
      <c r="C79" s="982"/>
      <c r="D79" s="982"/>
      <c r="E79" s="982"/>
      <c r="F79" s="982"/>
      <c r="G79" s="982"/>
      <c r="H79" s="982"/>
      <c r="I79" s="982"/>
      <c r="J79" s="982"/>
      <c r="K79" s="982"/>
      <c r="L79" s="982"/>
      <c r="M79" s="982"/>
      <c r="N79" s="982"/>
      <c r="O79" s="982"/>
      <c r="P79" s="983"/>
      <c r="Q79" s="984"/>
      <c r="R79" s="978"/>
      <c r="S79" s="978"/>
      <c r="T79" s="978"/>
      <c r="U79" s="978"/>
      <c r="V79" s="978"/>
      <c r="W79" s="978"/>
      <c r="X79" s="978"/>
      <c r="Y79" s="978"/>
      <c r="Z79" s="978"/>
      <c r="AA79" s="978"/>
      <c r="AB79" s="978"/>
      <c r="AC79" s="978"/>
      <c r="AD79" s="978"/>
      <c r="AE79" s="978"/>
      <c r="AF79" s="978"/>
      <c r="AG79" s="978"/>
      <c r="AH79" s="978"/>
      <c r="AI79" s="978"/>
      <c r="AJ79" s="978"/>
      <c r="AK79" s="978"/>
      <c r="AL79" s="978"/>
      <c r="AM79" s="978"/>
      <c r="AN79" s="978"/>
      <c r="AO79" s="978"/>
      <c r="AP79" s="978"/>
      <c r="AQ79" s="978"/>
      <c r="AR79" s="978"/>
      <c r="AS79" s="978"/>
      <c r="AT79" s="978"/>
      <c r="AU79" s="978"/>
      <c r="AV79" s="978"/>
      <c r="AW79" s="978"/>
      <c r="AX79" s="978"/>
      <c r="AY79" s="978"/>
      <c r="AZ79" s="979"/>
      <c r="BA79" s="979"/>
      <c r="BB79" s="979"/>
      <c r="BC79" s="979"/>
      <c r="BD79" s="980"/>
      <c r="BE79" s="100"/>
      <c r="BF79" s="100"/>
      <c r="BG79" s="100"/>
      <c r="BH79" s="100"/>
      <c r="BI79" s="100"/>
      <c r="BJ79" s="88"/>
      <c r="BK79" s="88"/>
      <c r="BL79" s="88"/>
      <c r="BM79" s="88"/>
      <c r="BN79" s="88"/>
      <c r="BO79" s="100"/>
      <c r="BP79" s="100"/>
      <c r="BQ79" s="97">
        <v>73</v>
      </c>
      <c r="BR79" s="102"/>
      <c r="BS79" s="953"/>
      <c r="BT79" s="954"/>
      <c r="BU79" s="954"/>
      <c r="BV79" s="954"/>
      <c r="BW79" s="954"/>
      <c r="BX79" s="954"/>
      <c r="BY79" s="954"/>
      <c r="BZ79" s="954"/>
      <c r="CA79" s="954"/>
      <c r="CB79" s="954"/>
      <c r="CC79" s="954"/>
      <c r="CD79" s="954"/>
      <c r="CE79" s="954"/>
      <c r="CF79" s="954"/>
      <c r="CG79" s="962"/>
      <c r="CH79" s="963"/>
      <c r="CI79" s="964"/>
      <c r="CJ79" s="964"/>
      <c r="CK79" s="964"/>
      <c r="CL79" s="965"/>
      <c r="CM79" s="963"/>
      <c r="CN79" s="964"/>
      <c r="CO79" s="964"/>
      <c r="CP79" s="964"/>
      <c r="CQ79" s="965"/>
      <c r="CR79" s="963"/>
      <c r="CS79" s="964"/>
      <c r="CT79" s="964"/>
      <c r="CU79" s="964"/>
      <c r="CV79" s="965"/>
      <c r="CW79" s="963"/>
      <c r="CX79" s="964"/>
      <c r="CY79" s="964"/>
      <c r="CZ79" s="964"/>
      <c r="DA79" s="965"/>
      <c r="DB79" s="963"/>
      <c r="DC79" s="964"/>
      <c r="DD79" s="964"/>
      <c r="DE79" s="964"/>
      <c r="DF79" s="965"/>
      <c r="DG79" s="963"/>
      <c r="DH79" s="964"/>
      <c r="DI79" s="964"/>
      <c r="DJ79" s="964"/>
      <c r="DK79" s="965"/>
      <c r="DL79" s="963"/>
      <c r="DM79" s="964"/>
      <c r="DN79" s="964"/>
      <c r="DO79" s="964"/>
      <c r="DP79" s="965"/>
      <c r="DQ79" s="963"/>
      <c r="DR79" s="964"/>
      <c r="DS79" s="964"/>
      <c r="DT79" s="964"/>
      <c r="DU79" s="965"/>
      <c r="DV79" s="953"/>
      <c r="DW79" s="954"/>
      <c r="DX79" s="954"/>
      <c r="DY79" s="954"/>
      <c r="DZ79" s="955"/>
      <c r="EA79" s="88"/>
    </row>
    <row r="80" spans="1:131" ht="26.25" customHeight="1" x14ac:dyDescent="0.2">
      <c r="A80" s="97">
        <v>13</v>
      </c>
      <c r="B80" s="981"/>
      <c r="C80" s="982"/>
      <c r="D80" s="982"/>
      <c r="E80" s="982"/>
      <c r="F80" s="982"/>
      <c r="G80" s="982"/>
      <c r="H80" s="982"/>
      <c r="I80" s="982"/>
      <c r="J80" s="982"/>
      <c r="K80" s="982"/>
      <c r="L80" s="982"/>
      <c r="M80" s="982"/>
      <c r="N80" s="982"/>
      <c r="O80" s="982"/>
      <c r="P80" s="983"/>
      <c r="Q80" s="984"/>
      <c r="R80" s="978"/>
      <c r="S80" s="978"/>
      <c r="T80" s="978"/>
      <c r="U80" s="978"/>
      <c r="V80" s="978"/>
      <c r="W80" s="978"/>
      <c r="X80" s="978"/>
      <c r="Y80" s="978"/>
      <c r="Z80" s="978"/>
      <c r="AA80" s="978"/>
      <c r="AB80" s="978"/>
      <c r="AC80" s="978"/>
      <c r="AD80" s="978"/>
      <c r="AE80" s="978"/>
      <c r="AF80" s="978"/>
      <c r="AG80" s="978"/>
      <c r="AH80" s="978"/>
      <c r="AI80" s="978"/>
      <c r="AJ80" s="978"/>
      <c r="AK80" s="978"/>
      <c r="AL80" s="978"/>
      <c r="AM80" s="978"/>
      <c r="AN80" s="978"/>
      <c r="AO80" s="978"/>
      <c r="AP80" s="978"/>
      <c r="AQ80" s="978"/>
      <c r="AR80" s="978"/>
      <c r="AS80" s="978"/>
      <c r="AT80" s="978"/>
      <c r="AU80" s="978"/>
      <c r="AV80" s="978"/>
      <c r="AW80" s="978"/>
      <c r="AX80" s="978"/>
      <c r="AY80" s="978"/>
      <c r="AZ80" s="979"/>
      <c r="BA80" s="979"/>
      <c r="BB80" s="979"/>
      <c r="BC80" s="979"/>
      <c r="BD80" s="980"/>
      <c r="BE80" s="100"/>
      <c r="BF80" s="100"/>
      <c r="BG80" s="100"/>
      <c r="BH80" s="100"/>
      <c r="BI80" s="100"/>
      <c r="BJ80" s="100"/>
      <c r="BK80" s="100"/>
      <c r="BL80" s="100"/>
      <c r="BM80" s="100"/>
      <c r="BN80" s="100"/>
      <c r="BO80" s="100"/>
      <c r="BP80" s="100"/>
      <c r="BQ80" s="97">
        <v>74</v>
      </c>
      <c r="BR80" s="102"/>
      <c r="BS80" s="953"/>
      <c r="BT80" s="954"/>
      <c r="BU80" s="954"/>
      <c r="BV80" s="954"/>
      <c r="BW80" s="954"/>
      <c r="BX80" s="954"/>
      <c r="BY80" s="954"/>
      <c r="BZ80" s="954"/>
      <c r="CA80" s="954"/>
      <c r="CB80" s="954"/>
      <c r="CC80" s="954"/>
      <c r="CD80" s="954"/>
      <c r="CE80" s="954"/>
      <c r="CF80" s="954"/>
      <c r="CG80" s="962"/>
      <c r="CH80" s="963"/>
      <c r="CI80" s="964"/>
      <c r="CJ80" s="964"/>
      <c r="CK80" s="964"/>
      <c r="CL80" s="965"/>
      <c r="CM80" s="963"/>
      <c r="CN80" s="964"/>
      <c r="CO80" s="964"/>
      <c r="CP80" s="964"/>
      <c r="CQ80" s="965"/>
      <c r="CR80" s="963"/>
      <c r="CS80" s="964"/>
      <c r="CT80" s="964"/>
      <c r="CU80" s="964"/>
      <c r="CV80" s="965"/>
      <c r="CW80" s="963"/>
      <c r="CX80" s="964"/>
      <c r="CY80" s="964"/>
      <c r="CZ80" s="964"/>
      <c r="DA80" s="965"/>
      <c r="DB80" s="963"/>
      <c r="DC80" s="964"/>
      <c r="DD80" s="964"/>
      <c r="DE80" s="964"/>
      <c r="DF80" s="965"/>
      <c r="DG80" s="963"/>
      <c r="DH80" s="964"/>
      <c r="DI80" s="964"/>
      <c r="DJ80" s="964"/>
      <c r="DK80" s="965"/>
      <c r="DL80" s="963"/>
      <c r="DM80" s="964"/>
      <c r="DN80" s="964"/>
      <c r="DO80" s="964"/>
      <c r="DP80" s="965"/>
      <c r="DQ80" s="963"/>
      <c r="DR80" s="964"/>
      <c r="DS80" s="964"/>
      <c r="DT80" s="964"/>
      <c r="DU80" s="965"/>
      <c r="DV80" s="953"/>
      <c r="DW80" s="954"/>
      <c r="DX80" s="954"/>
      <c r="DY80" s="954"/>
      <c r="DZ80" s="955"/>
      <c r="EA80" s="88"/>
    </row>
    <row r="81" spans="1:131" ht="26.25" customHeight="1" x14ac:dyDescent="0.2">
      <c r="A81" s="97">
        <v>14</v>
      </c>
      <c r="B81" s="981"/>
      <c r="C81" s="982"/>
      <c r="D81" s="982"/>
      <c r="E81" s="982"/>
      <c r="F81" s="982"/>
      <c r="G81" s="982"/>
      <c r="H81" s="982"/>
      <c r="I81" s="982"/>
      <c r="J81" s="982"/>
      <c r="K81" s="982"/>
      <c r="L81" s="982"/>
      <c r="M81" s="982"/>
      <c r="N81" s="982"/>
      <c r="O81" s="982"/>
      <c r="P81" s="983"/>
      <c r="Q81" s="984"/>
      <c r="R81" s="978"/>
      <c r="S81" s="978"/>
      <c r="T81" s="978"/>
      <c r="U81" s="978"/>
      <c r="V81" s="978"/>
      <c r="W81" s="978"/>
      <c r="X81" s="978"/>
      <c r="Y81" s="978"/>
      <c r="Z81" s="978"/>
      <c r="AA81" s="978"/>
      <c r="AB81" s="978"/>
      <c r="AC81" s="978"/>
      <c r="AD81" s="978"/>
      <c r="AE81" s="978"/>
      <c r="AF81" s="978"/>
      <c r="AG81" s="978"/>
      <c r="AH81" s="978"/>
      <c r="AI81" s="978"/>
      <c r="AJ81" s="978"/>
      <c r="AK81" s="978"/>
      <c r="AL81" s="978"/>
      <c r="AM81" s="978"/>
      <c r="AN81" s="978"/>
      <c r="AO81" s="978"/>
      <c r="AP81" s="978"/>
      <c r="AQ81" s="978"/>
      <c r="AR81" s="978"/>
      <c r="AS81" s="978"/>
      <c r="AT81" s="978"/>
      <c r="AU81" s="978"/>
      <c r="AV81" s="978"/>
      <c r="AW81" s="978"/>
      <c r="AX81" s="978"/>
      <c r="AY81" s="978"/>
      <c r="AZ81" s="979"/>
      <c r="BA81" s="979"/>
      <c r="BB81" s="979"/>
      <c r="BC81" s="979"/>
      <c r="BD81" s="980"/>
      <c r="BE81" s="100"/>
      <c r="BF81" s="100"/>
      <c r="BG81" s="100"/>
      <c r="BH81" s="100"/>
      <c r="BI81" s="100"/>
      <c r="BJ81" s="100"/>
      <c r="BK81" s="100"/>
      <c r="BL81" s="100"/>
      <c r="BM81" s="100"/>
      <c r="BN81" s="100"/>
      <c r="BO81" s="100"/>
      <c r="BP81" s="100"/>
      <c r="BQ81" s="97">
        <v>75</v>
      </c>
      <c r="BR81" s="102"/>
      <c r="BS81" s="953"/>
      <c r="BT81" s="954"/>
      <c r="BU81" s="954"/>
      <c r="BV81" s="954"/>
      <c r="BW81" s="954"/>
      <c r="BX81" s="954"/>
      <c r="BY81" s="954"/>
      <c r="BZ81" s="954"/>
      <c r="CA81" s="954"/>
      <c r="CB81" s="954"/>
      <c r="CC81" s="954"/>
      <c r="CD81" s="954"/>
      <c r="CE81" s="954"/>
      <c r="CF81" s="954"/>
      <c r="CG81" s="962"/>
      <c r="CH81" s="963"/>
      <c r="CI81" s="964"/>
      <c r="CJ81" s="964"/>
      <c r="CK81" s="964"/>
      <c r="CL81" s="965"/>
      <c r="CM81" s="963"/>
      <c r="CN81" s="964"/>
      <c r="CO81" s="964"/>
      <c r="CP81" s="964"/>
      <c r="CQ81" s="965"/>
      <c r="CR81" s="963"/>
      <c r="CS81" s="964"/>
      <c r="CT81" s="964"/>
      <c r="CU81" s="964"/>
      <c r="CV81" s="965"/>
      <c r="CW81" s="963"/>
      <c r="CX81" s="964"/>
      <c r="CY81" s="964"/>
      <c r="CZ81" s="964"/>
      <c r="DA81" s="965"/>
      <c r="DB81" s="963"/>
      <c r="DC81" s="964"/>
      <c r="DD81" s="964"/>
      <c r="DE81" s="964"/>
      <c r="DF81" s="965"/>
      <c r="DG81" s="963"/>
      <c r="DH81" s="964"/>
      <c r="DI81" s="964"/>
      <c r="DJ81" s="964"/>
      <c r="DK81" s="965"/>
      <c r="DL81" s="963"/>
      <c r="DM81" s="964"/>
      <c r="DN81" s="964"/>
      <c r="DO81" s="964"/>
      <c r="DP81" s="965"/>
      <c r="DQ81" s="963"/>
      <c r="DR81" s="964"/>
      <c r="DS81" s="964"/>
      <c r="DT81" s="964"/>
      <c r="DU81" s="965"/>
      <c r="DV81" s="953"/>
      <c r="DW81" s="954"/>
      <c r="DX81" s="954"/>
      <c r="DY81" s="954"/>
      <c r="DZ81" s="955"/>
      <c r="EA81" s="88"/>
    </row>
    <row r="82" spans="1:131" ht="26.25" customHeight="1" x14ac:dyDescent="0.2">
      <c r="A82" s="97">
        <v>15</v>
      </c>
      <c r="B82" s="981"/>
      <c r="C82" s="982"/>
      <c r="D82" s="982"/>
      <c r="E82" s="982"/>
      <c r="F82" s="982"/>
      <c r="G82" s="982"/>
      <c r="H82" s="982"/>
      <c r="I82" s="982"/>
      <c r="J82" s="982"/>
      <c r="K82" s="982"/>
      <c r="L82" s="982"/>
      <c r="M82" s="982"/>
      <c r="N82" s="982"/>
      <c r="O82" s="982"/>
      <c r="P82" s="983"/>
      <c r="Q82" s="984"/>
      <c r="R82" s="978"/>
      <c r="S82" s="978"/>
      <c r="T82" s="978"/>
      <c r="U82" s="978"/>
      <c r="V82" s="978"/>
      <c r="W82" s="978"/>
      <c r="X82" s="978"/>
      <c r="Y82" s="978"/>
      <c r="Z82" s="978"/>
      <c r="AA82" s="978"/>
      <c r="AB82" s="978"/>
      <c r="AC82" s="978"/>
      <c r="AD82" s="978"/>
      <c r="AE82" s="978"/>
      <c r="AF82" s="978"/>
      <c r="AG82" s="978"/>
      <c r="AH82" s="978"/>
      <c r="AI82" s="978"/>
      <c r="AJ82" s="978"/>
      <c r="AK82" s="978"/>
      <c r="AL82" s="978"/>
      <c r="AM82" s="978"/>
      <c r="AN82" s="978"/>
      <c r="AO82" s="978"/>
      <c r="AP82" s="978"/>
      <c r="AQ82" s="978"/>
      <c r="AR82" s="978"/>
      <c r="AS82" s="978"/>
      <c r="AT82" s="978"/>
      <c r="AU82" s="978"/>
      <c r="AV82" s="978"/>
      <c r="AW82" s="978"/>
      <c r="AX82" s="978"/>
      <c r="AY82" s="978"/>
      <c r="AZ82" s="979"/>
      <c r="BA82" s="979"/>
      <c r="BB82" s="979"/>
      <c r="BC82" s="979"/>
      <c r="BD82" s="980"/>
      <c r="BE82" s="100"/>
      <c r="BF82" s="100"/>
      <c r="BG82" s="100"/>
      <c r="BH82" s="100"/>
      <c r="BI82" s="100"/>
      <c r="BJ82" s="100"/>
      <c r="BK82" s="100"/>
      <c r="BL82" s="100"/>
      <c r="BM82" s="100"/>
      <c r="BN82" s="100"/>
      <c r="BO82" s="100"/>
      <c r="BP82" s="100"/>
      <c r="BQ82" s="97">
        <v>76</v>
      </c>
      <c r="BR82" s="102"/>
      <c r="BS82" s="953"/>
      <c r="BT82" s="954"/>
      <c r="BU82" s="954"/>
      <c r="BV82" s="954"/>
      <c r="BW82" s="954"/>
      <c r="BX82" s="954"/>
      <c r="BY82" s="954"/>
      <c r="BZ82" s="954"/>
      <c r="CA82" s="954"/>
      <c r="CB82" s="954"/>
      <c r="CC82" s="954"/>
      <c r="CD82" s="954"/>
      <c r="CE82" s="954"/>
      <c r="CF82" s="954"/>
      <c r="CG82" s="962"/>
      <c r="CH82" s="963"/>
      <c r="CI82" s="964"/>
      <c r="CJ82" s="964"/>
      <c r="CK82" s="964"/>
      <c r="CL82" s="965"/>
      <c r="CM82" s="963"/>
      <c r="CN82" s="964"/>
      <c r="CO82" s="964"/>
      <c r="CP82" s="964"/>
      <c r="CQ82" s="965"/>
      <c r="CR82" s="963"/>
      <c r="CS82" s="964"/>
      <c r="CT82" s="964"/>
      <c r="CU82" s="964"/>
      <c r="CV82" s="965"/>
      <c r="CW82" s="963"/>
      <c r="CX82" s="964"/>
      <c r="CY82" s="964"/>
      <c r="CZ82" s="964"/>
      <c r="DA82" s="965"/>
      <c r="DB82" s="963"/>
      <c r="DC82" s="964"/>
      <c r="DD82" s="964"/>
      <c r="DE82" s="964"/>
      <c r="DF82" s="965"/>
      <c r="DG82" s="963"/>
      <c r="DH82" s="964"/>
      <c r="DI82" s="964"/>
      <c r="DJ82" s="964"/>
      <c r="DK82" s="965"/>
      <c r="DL82" s="963"/>
      <c r="DM82" s="964"/>
      <c r="DN82" s="964"/>
      <c r="DO82" s="964"/>
      <c r="DP82" s="965"/>
      <c r="DQ82" s="963"/>
      <c r="DR82" s="964"/>
      <c r="DS82" s="964"/>
      <c r="DT82" s="964"/>
      <c r="DU82" s="965"/>
      <c r="DV82" s="953"/>
      <c r="DW82" s="954"/>
      <c r="DX82" s="954"/>
      <c r="DY82" s="954"/>
      <c r="DZ82" s="955"/>
      <c r="EA82" s="88"/>
    </row>
    <row r="83" spans="1:131" ht="26.25" customHeight="1" x14ac:dyDescent="0.2">
      <c r="A83" s="97">
        <v>16</v>
      </c>
      <c r="B83" s="981"/>
      <c r="C83" s="982"/>
      <c r="D83" s="982"/>
      <c r="E83" s="982"/>
      <c r="F83" s="982"/>
      <c r="G83" s="982"/>
      <c r="H83" s="982"/>
      <c r="I83" s="982"/>
      <c r="J83" s="982"/>
      <c r="K83" s="982"/>
      <c r="L83" s="982"/>
      <c r="M83" s="982"/>
      <c r="N83" s="982"/>
      <c r="O83" s="982"/>
      <c r="P83" s="983"/>
      <c r="Q83" s="984"/>
      <c r="R83" s="978"/>
      <c r="S83" s="978"/>
      <c r="T83" s="978"/>
      <c r="U83" s="978"/>
      <c r="V83" s="978"/>
      <c r="W83" s="978"/>
      <c r="X83" s="978"/>
      <c r="Y83" s="978"/>
      <c r="Z83" s="978"/>
      <c r="AA83" s="978"/>
      <c r="AB83" s="978"/>
      <c r="AC83" s="978"/>
      <c r="AD83" s="978"/>
      <c r="AE83" s="978"/>
      <c r="AF83" s="978"/>
      <c r="AG83" s="978"/>
      <c r="AH83" s="978"/>
      <c r="AI83" s="978"/>
      <c r="AJ83" s="978"/>
      <c r="AK83" s="978"/>
      <c r="AL83" s="978"/>
      <c r="AM83" s="978"/>
      <c r="AN83" s="978"/>
      <c r="AO83" s="978"/>
      <c r="AP83" s="978"/>
      <c r="AQ83" s="978"/>
      <c r="AR83" s="978"/>
      <c r="AS83" s="978"/>
      <c r="AT83" s="978"/>
      <c r="AU83" s="978"/>
      <c r="AV83" s="978"/>
      <c r="AW83" s="978"/>
      <c r="AX83" s="978"/>
      <c r="AY83" s="978"/>
      <c r="AZ83" s="979"/>
      <c r="BA83" s="979"/>
      <c r="BB83" s="979"/>
      <c r="BC83" s="979"/>
      <c r="BD83" s="980"/>
      <c r="BE83" s="100"/>
      <c r="BF83" s="100"/>
      <c r="BG83" s="100"/>
      <c r="BH83" s="100"/>
      <c r="BI83" s="100"/>
      <c r="BJ83" s="100"/>
      <c r="BK83" s="100"/>
      <c r="BL83" s="100"/>
      <c r="BM83" s="100"/>
      <c r="BN83" s="100"/>
      <c r="BO83" s="100"/>
      <c r="BP83" s="100"/>
      <c r="BQ83" s="97">
        <v>77</v>
      </c>
      <c r="BR83" s="102"/>
      <c r="BS83" s="953"/>
      <c r="BT83" s="954"/>
      <c r="BU83" s="954"/>
      <c r="BV83" s="954"/>
      <c r="BW83" s="954"/>
      <c r="BX83" s="954"/>
      <c r="BY83" s="954"/>
      <c r="BZ83" s="954"/>
      <c r="CA83" s="954"/>
      <c r="CB83" s="954"/>
      <c r="CC83" s="954"/>
      <c r="CD83" s="954"/>
      <c r="CE83" s="954"/>
      <c r="CF83" s="954"/>
      <c r="CG83" s="962"/>
      <c r="CH83" s="963"/>
      <c r="CI83" s="964"/>
      <c r="CJ83" s="964"/>
      <c r="CK83" s="964"/>
      <c r="CL83" s="965"/>
      <c r="CM83" s="963"/>
      <c r="CN83" s="964"/>
      <c r="CO83" s="964"/>
      <c r="CP83" s="964"/>
      <c r="CQ83" s="965"/>
      <c r="CR83" s="963"/>
      <c r="CS83" s="964"/>
      <c r="CT83" s="964"/>
      <c r="CU83" s="964"/>
      <c r="CV83" s="965"/>
      <c r="CW83" s="963"/>
      <c r="CX83" s="964"/>
      <c r="CY83" s="964"/>
      <c r="CZ83" s="964"/>
      <c r="DA83" s="965"/>
      <c r="DB83" s="963"/>
      <c r="DC83" s="964"/>
      <c r="DD83" s="964"/>
      <c r="DE83" s="964"/>
      <c r="DF83" s="965"/>
      <c r="DG83" s="963"/>
      <c r="DH83" s="964"/>
      <c r="DI83" s="964"/>
      <c r="DJ83" s="964"/>
      <c r="DK83" s="965"/>
      <c r="DL83" s="963"/>
      <c r="DM83" s="964"/>
      <c r="DN83" s="964"/>
      <c r="DO83" s="964"/>
      <c r="DP83" s="965"/>
      <c r="DQ83" s="963"/>
      <c r="DR83" s="964"/>
      <c r="DS83" s="964"/>
      <c r="DT83" s="964"/>
      <c r="DU83" s="965"/>
      <c r="DV83" s="953"/>
      <c r="DW83" s="954"/>
      <c r="DX83" s="954"/>
      <c r="DY83" s="954"/>
      <c r="DZ83" s="955"/>
      <c r="EA83" s="88"/>
    </row>
    <row r="84" spans="1:131" ht="26.25" customHeight="1" x14ac:dyDescent="0.2">
      <c r="A84" s="97">
        <v>17</v>
      </c>
      <c r="B84" s="981"/>
      <c r="C84" s="982"/>
      <c r="D84" s="982"/>
      <c r="E84" s="982"/>
      <c r="F84" s="982"/>
      <c r="G84" s="982"/>
      <c r="H84" s="982"/>
      <c r="I84" s="982"/>
      <c r="J84" s="982"/>
      <c r="K84" s="982"/>
      <c r="L84" s="982"/>
      <c r="M84" s="982"/>
      <c r="N84" s="982"/>
      <c r="O84" s="982"/>
      <c r="P84" s="983"/>
      <c r="Q84" s="984"/>
      <c r="R84" s="978"/>
      <c r="S84" s="978"/>
      <c r="T84" s="978"/>
      <c r="U84" s="978"/>
      <c r="V84" s="978"/>
      <c r="W84" s="978"/>
      <c r="X84" s="978"/>
      <c r="Y84" s="978"/>
      <c r="Z84" s="978"/>
      <c r="AA84" s="978"/>
      <c r="AB84" s="978"/>
      <c r="AC84" s="978"/>
      <c r="AD84" s="978"/>
      <c r="AE84" s="978"/>
      <c r="AF84" s="978"/>
      <c r="AG84" s="978"/>
      <c r="AH84" s="978"/>
      <c r="AI84" s="978"/>
      <c r="AJ84" s="978"/>
      <c r="AK84" s="978"/>
      <c r="AL84" s="978"/>
      <c r="AM84" s="978"/>
      <c r="AN84" s="978"/>
      <c r="AO84" s="978"/>
      <c r="AP84" s="978"/>
      <c r="AQ84" s="978"/>
      <c r="AR84" s="978"/>
      <c r="AS84" s="978"/>
      <c r="AT84" s="978"/>
      <c r="AU84" s="978"/>
      <c r="AV84" s="978"/>
      <c r="AW84" s="978"/>
      <c r="AX84" s="978"/>
      <c r="AY84" s="978"/>
      <c r="AZ84" s="979"/>
      <c r="BA84" s="979"/>
      <c r="BB84" s="979"/>
      <c r="BC84" s="979"/>
      <c r="BD84" s="980"/>
      <c r="BE84" s="100"/>
      <c r="BF84" s="100"/>
      <c r="BG84" s="100"/>
      <c r="BH84" s="100"/>
      <c r="BI84" s="100"/>
      <c r="BJ84" s="100"/>
      <c r="BK84" s="100"/>
      <c r="BL84" s="100"/>
      <c r="BM84" s="100"/>
      <c r="BN84" s="100"/>
      <c r="BO84" s="100"/>
      <c r="BP84" s="100"/>
      <c r="BQ84" s="97">
        <v>78</v>
      </c>
      <c r="BR84" s="102"/>
      <c r="BS84" s="953"/>
      <c r="BT84" s="954"/>
      <c r="BU84" s="954"/>
      <c r="BV84" s="954"/>
      <c r="BW84" s="954"/>
      <c r="BX84" s="954"/>
      <c r="BY84" s="954"/>
      <c r="BZ84" s="954"/>
      <c r="CA84" s="954"/>
      <c r="CB84" s="954"/>
      <c r="CC84" s="954"/>
      <c r="CD84" s="954"/>
      <c r="CE84" s="954"/>
      <c r="CF84" s="954"/>
      <c r="CG84" s="962"/>
      <c r="CH84" s="963"/>
      <c r="CI84" s="964"/>
      <c r="CJ84" s="964"/>
      <c r="CK84" s="964"/>
      <c r="CL84" s="965"/>
      <c r="CM84" s="963"/>
      <c r="CN84" s="964"/>
      <c r="CO84" s="964"/>
      <c r="CP84" s="964"/>
      <c r="CQ84" s="965"/>
      <c r="CR84" s="963"/>
      <c r="CS84" s="964"/>
      <c r="CT84" s="964"/>
      <c r="CU84" s="964"/>
      <c r="CV84" s="965"/>
      <c r="CW84" s="963"/>
      <c r="CX84" s="964"/>
      <c r="CY84" s="964"/>
      <c r="CZ84" s="964"/>
      <c r="DA84" s="965"/>
      <c r="DB84" s="963"/>
      <c r="DC84" s="964"/>
      <c r="DD84" s="964"/>
      <c r="DE84" s="964"/>
      <c r="DF84" s="965"/>
      <c r="DG84" s="963"/>
      <c r="DH84" s="964"/>
      <c r="DI84" s="964"/>
      <c r="DJ84" s="964"/>
      <c r="DK84" s="965"/>
      <c r="DL84" s="963"/>
      <c r="DM84" s="964"/>
      <c r="DN84" s="964"/>
      <c r="DO84" s="964"/>
      <c r="DP84" s="965"/>
      <c r="DQ84" s="963"/>
      <c r="DR84" s="964"/>
      <c r="DS84" s="964"/>
      <c r="DT84" s="964"/>
      <c r="DU84" s="965"/>
      <c r="DV84" s="953"/>
      <c r="DW84" s="954"/>
      <c r="DX84" s="954"/>
      <c r="DY84" s="954"/>
      <c r="DZ84" s="955"/>
      <c r="EA84" s="88"/>
    </row>
    <row r="85" spans="1:131" ht="26.25" customHeight="1" x14ac:dyDescent="0.2">
      <c r="A85" s="97">
        <v>18</v>
      </c>
      <c r="B85" s="981"/>
      <c r="C85" s="982"/>
      <c r="D85" s="982"/>
      <c r="E85" s="982"/>
      <c r="F85" s="982"/>
      <c r="G85" s="982"/>
      <c r="H85" s="982"/>
      <c r="I85" s="982"/>
      <c r="J85" s="982"/>
      <c r="K85" s="982"/>
      <c r="L85" s="982"/>
      <c r="M85" s="982"/>
      <c r="N85" s="982"/>
      <c r="O85" s="982"/>
      <c r="P85" s="983"/>
      <c r="Q85" s="984"/>
      <c r="R85" s="978"/>
      <c r="S85" s="978"/>
      <c r="T85" s="978"/>
      <c r="U85" s="978"/>
      <c r="V85" s="978"/>
      <c r="W85" s="978"/>
      <c r="X85" s="978"/>
      <c r="Y85" s="978"/>
      <c r="Z85" s="978"/>
      <c r="AA85" s="978"/>
      <c r="AB85" s="978"/>
      <c r="AC85" s="978"/>
      <c r="AD85" s="978"/>
      <c r="AE85" s="978"/>
      <c r="AF85" s="978"/>
      <c r="AG85" s="978"/>
      <c r="AH85" s="978"/>
      <c r="AI85" s="978"/>
      <c r="AJ85" s="978"/>
      <c r="AK85" s="978"/>
      <c r="AL85" s="978"/>
      <c r="AM85" s="978"/>
      <c r="AN85" s="978"/>
      <c r="AO85" s="978"/>
      <c r="AP85" s="978"/>
      <c r="AQ85" s="978"/>
      <c r="AR85" s="978"/>
      <c r="AS85" s="978"/>
      <c r="AT85" s="978"/>
      <c r="AU85" s="978"/>
      <c r="AV85" s="978"/>
      <c r="AW85" s="978"/>
      <c r="AX85" s="978"/>
      <c r="AY85" s="978"/>
      <c r="AZ85" s="979"/>
      <c r="BA85" s="979"/>
      <c r="BB85" s="979"/>
      <c r="BC85" s="979"/>
      <c r="BD85" s="980"/>
      <c r="BE85" s="100"/>
      <c r="BF85" s="100"/>
      <c r="BG85" s="100"/>
      <c r="BH85" s="100"/>
      <c r="BI85" s="100"/>
      <c r="BJ85" s="100"/>
      <c r="BK85" s="100"/>
      <c r="BL85" s="100"/>
      <c r="BM85" s="100"/>
      <c r="BN85" s="100"/>
      <c r="BO85" s="100"/>
      <c r="BP85" s="100"/>
      <c r="BQ85" s="97">
        <v>79</v>
      </c>
      <c r="BR85" s="102"/>
      <c r="BS85" s="953"/>
      <c r="BT85" s="954"/>
      <c r="BU85" s="954"/>
      <c r="BV85" s="954"/>
      <c r="BW85" s="954"/>
      <c r="BX85" s="954"/>
      <c r="BY85" s="954"/>
      <c r="BZ85" s="954"/>
      <c r="CA85" s="954"/>
      <c r="CB85" s="954"/>
      <c r="CC85" s="954"/>
      <c r="CD85" s="954"/>
      <c r="CE85" s="954"/>
      <c r="CF85" s="954"/>
      <c r="CG85" s="962"/>
      <c r="CH85" s="963"/>
      <c r="CI85" s="964"/>
      <c r="CJ85" s="964"/>
      <c r="CK85" s="964"/>
      <c r="CL85" s="965"/>
      <c r="CM85" s="963"/>
      <c r="CN85" s="964"/>
      <c r="CO85" s="964"/>
      <c r="CP85" s="964"/>
      <c r="CQ85" s="965"/>
      <c r="CR85" s="963"/>
      <c r="CS85" s="964"/>
      <c r="CT85" s="964"/>
      <c r="CU85" s="964"/>
      <c r="CV85" s="965"/>
      <c r="CW85" s="963"/>
      <c r="CX85" s="964"/>
      <c r="CY85" s="964"/>
      <c r="CZ85" s="964"/>
      <c r="DA85" s="965"/>
      <c r="DB85" s="963"/>
      <c r="DC85" s="964"/>
      <c r="DD85" s="964"/>
      <c r="DE85" s="964"/>
      <c r="DF85" s="965"/>
      <c r="DG85" s="963"/>
      <c r="DH85" s="964"/>
      <c r="DI85" s="964"/>
      <c r="DJ85" s="964"/>
      <c r="DK85" s="965"/>
      <c r="DL85" s="963"/>
      <c r="DM85" s="964"/>
      <c r="DN85" s="964"/>
      <c r="DO85" s="964"/>
      <c r="DP85" s="965"/>
      <c r="DQ85" s="963"/>
      <c r="DR85" s="964"/>
      <c r="DS85" s="964"/>
      <c r="DT85" s="964"/>
      <c r="DU85" s="965"/>
      <c r="DV85" s="953"/>
      <c r="DW85" s="954"/>
      <c r="DX85" s="954"/>
      <c r="DY85" s="954"/>
      <c r="DZ85" s="955"/>
      <c r="EA85" s="88"/>
    </row>
    <row r="86" spans="1:131" ht="26.25" customHeight="1" x14ac:dyDescent="0.2">
      <c r="A86" s="97">
        <v>19</v>
      </c>
      <c r="B86" s="981"/>
      <c r="C86" s="982"/>
      <c r="D86" s="982"/>
      <c r="E86" s="982"/>
      <c r="F86" s="982"/>
      <c r="G86" s="982"/>
      <c r="H86" s="982"/>
      <c r="I86" s="982"/>
      <c r="J86" s="982"/>
      <c r="K86" s="982"/>
      <c r="L86" s="982"/>
      <c r="M86" s="982"/>
      <c r="N86" s="982"/>
      <c r="O86" s="982"/>
      <c r="P86" s="983"/>
      <c r="Q86" s="984"/>
      <c r="R86" s="978"/>
      <c r="S86" s="978"/>
      <c r="T86" s="978"/>
      <c r="U86" s="978"/>
      <c r="V86" s="978"/>
      <c r="W86" s="978"/>
      <c r="X86" s="978"/>
      <c r="Y86" s="978"/>
      <c r="Z86" s="978"/>
      <c r="AA86" s="978"/>
      <c r="AB86" s="978"/>
      <c r="AC86" s="978"/>
      <c r="AD86" s="978"/>
      <c r="AE86" s="978"/>
      <c r="AF86" s="978"/>
      <c r="AG86" s="978"/>
      <c r="AH86" s="978"/>
      <c r="AI86" s="978"/>
      <c r="AJ86" s="978"/>
      <c r="AK86" s="978"/>
      <c r="AL86" s="978"/>
      <c r="AM86" s="978"/>
      <c r="AN86" s="978"/>
      <c r="AO86" s="978"/>
      <c r="AP86" s="978"/>
      <c r="AQ86" s="978"/>
      <c r="AR86" s="978"/>
      <c r="AS86" s="978"/>
      <c r="AT86" s="978"/>
      <c r="AU86" s="978"/>
      <c r="AV86" s="978"/>
      <c r="AW86" s="978"/>
      <c r="AX86" s="978"/>
      <c r="AY86" s="978"/>
      <c r="AZ86" s="979"/>
      <c r="BA86" s="979"/>
      <c r="BB86" s="979"/>
      <c r="BC86" s="979"/>
      <c r="BD86" s="980"/>
      <c r="BE86" s="100"/>
      <c r="BF86" s="100"/>
      <c r="BG86" s="100"/>
      <c r="BH86" s="100"/>
      <c r="BI86" s="100"/>
      <c r="BJ86" s="100"/>
      <c r="BK86" s="100"/>
      <c r="BL86" s="100"/>
      <c r="BM86" s="100"/>
      <c r="BN86" s="100"/>
      <c r="BO86" s="100"/>
      <c r="BP86" s="100"/>
      <c r="BQ86" s="97">
        <v>80</v>
      </c>
      <c r="BR86" s="102"/>
      <c r="BS86" s="953"/>
      <c r="BT86" s="954"/>
      <c r="BU86" s="954"/>
      <c r="BV86" s="954"/>
      <c r="BW86" s="954"/>
      <c r="BX86" s="954"/>
      <c r="BY86" s="954"/>
      <c r="BZ86" s="954"/>
      <c r="CA86" s="954"/>
      <c r="CB86" s="954"/>
      <c r="CC86" s="954"/>
      <c r="CD86" s="954"/>
      <c r="CE86" s="954"/>
      <c r="CF86" s="954"/>
      <c r="CG86" s="962"/>
      <c r="CH86" s="963"/>
      <c r="CI86" s="964"/>
      <c r="CJ86" s="964"/>
      <c r="CK86" s="964"/>
      <c r="CL86" s="965"/>
      <c r="CM86" s="963"/>
      <c r="CN86" s="964"/>
      <c r="CO86" s="964"/>
      <c r="CP86" s="964"/>
      <c r="CQ86" s="965"/>
      <c r="CR86" s="963"/>
      <c r="CS86" s="964"/>
      <c r="CT86" s="964"/>
      <c r="CU86" s="964"/>
      <c r="CV86" s="965"/>
      <c r="CW86" s="963"/>
      <c r="CX86" s="964"/>
      <c r="CY86" s="964"/>
      <c r="CZ86" s="964"/>
      <c r="DA86" s="965"/>
      <c r="DB86" s="963"/>
      <c r="DC86" s="964"/>
      <c r="DD86" s="964"/>
      <c r="DE86" s="964"/>
      <c r="DF86" s="965"/>
      <c r="DG86" s="963"/>
      <c r="DH86" s="964"/>
      <c r="DI86" s="964"/>
      <c r="DJ86" s="964"/>
      <c r="DK86" s="965"/>
      <c r="DL86" s="963"/>
      <c r="DM86" s="964"/>
      <c r="DN86" s="964"/>
      <c r="DO86" s="964"/>
      <c r="DP86" s="965"/>
      <c r="DQ86" s="963"/>
      <c r="DR86" s="964"/>
      <c r="DS86" s="964"/>
      <c r="DT86" s="964"/>
      <c r="DU86" s="965"/>
      <c r="DV86" s="953"/>
      <c r="DW86" s="954"/>
      <c r="DX86" s="954"/>
      <c r="DY86" s="954"/>
      <c r="DZ86" s="955"/>
      <c r="EA86" s="88"/>
    </row>
    <row r="87" spans="1:131" ht="26.25" customHeight="1" x14ac:dyDescent="0.2">
      <c r="A87" s="103">
        <v>20</v>
      </c>
      <c r="B87" s="971"/>
      <c r="C87" s="972"/>
      <c r="D87" s="972"/>
      <c r="E87" s="972"/>
      <c r="F87" s="972"/>
      <c r="G87" s="972"/>
      <c r="H87" s="972"/>
      <c r="I87" s="972"/>
      <c r="J87" s="972"/>
      <c r="K87" s="972"/>
      <c r="L87" s="972"/>
      <c r="M87" s="972"/>
      <c r="N87" s="972"/>
      <c r="O87" s="972"/>
      <c r="P87" s="973"/>
      <c r="Q87" s="974"/>
      <c r="R87" s="975"/>
      <c r="S87" s="975"/>
      <c r="T87" s="975"/>
      <c r="U87" s="975"/>
      <c r="V87" s="975"/>
      <c r="W87" s="975"/>
      <c r="X87" s="975"/>
      <c r="Y87" s="975"/>
      <c r="Z87" s="975"/>
      <c r="AA87" s="975"/>
      <c r="AB87" s="975"/>
      <c r="AC87" s="975"/>
      <c r="AD87" s="975"/>
      <c r="AE87" s="975"/>
      <c r="AF87" s="975"/>
      <c r="AG87" s="975"/>
      <c r="AH87" s="975"/>
      <c r="AI87" s="975"/>
      <c r="AJ87" s="975"/>
      <c r="AK87" s="975"/>
      <c r="AL87" s="975"/>
      <c r="AM87" s="975"/>
      <c r="AN87" s="975"/>
      <c r="AO87" s="975"/>
      <c r="AP87" s="975"/>
      <c r="AQ87" s="975"/>
      <c r="AR87" s="975"/>
      <c r="AS87" s="975"/>
      <c r="AT87" s="975"/>
      <c r="AU87" s="975"/>
      <c r="AV87" s="975"/>
      <c r="AW87" s="975"/>
      <c r="AX87" s="975"/>
      <c r="AY87" s="975"/>
      <c r="AZ87" s="976"/>
      <c r="BA87" s="976"/>
      <c r="BB87" s="976"/>
      <c r="BC87" s="976"/>
      <c r="BD87" s="977"/>
      <c r="BE87" s="100"/>
      <c r="BF87" s="100"/>
      <c r="BG87" s="100"/>
      <c r="BH87" s="100"/>
      <c r="BI87" s="100"/>
      <c r="BJ87" s="100"/>
      <c r="BK87" s="100"/>
      <c r="BL87" s="100"/>
      <c r="BM87" s="100"/>
      <c r="BN87" s="100"/>
      <c r="BO87" s="100"/>
      <c r="BP87" s="100"/>
      <c r="BQ87" s="97">
        <v>81</v>
      </c>
      <c r="BR87" s="102"/>
      <c r="BS87" s="953"/>
      <c r="BT87" s="954"/>
      <c r="BU87" s="954"/>
      <c r="BV87" s="954"/>
      <c r="BW87" s="954"/>
      <c r="BX87" s="954"/>
      <c r="BY87" s="954"/>
      <c r="BZ87" s="954"/>
      <c r="CA87" s="954"/>
      <c r="CB87" s="954"/>
      <c r="CC87" s="954"/>
      <c r="CD87" s="954"/>
      <c r="CE87" s="954"/>
      <c r="CF87" s="954"/>
      <c r="CG87" s="962"/>
      <c r="CH87" s="963"/>
      <c r="CI87" s="964"/>
      <c r="CJ87" s="964"/>
      <c r="CK87" s="964"/>
      <c r="CL87" s="965"/>
      <c r="CM87" s="963"/>
      <c r="CN87" s="964"/>
      <c r="CO87" s="964"/>
      <c r="CP87" s="964"/>
      <c r="CQ87" s="965"/>
      <c r="CR87" s="963"/>
      <c r="CS87" s="964"/>
      <c r="CT87" s="964"/>
      <c r="CU87" s="964"/>
      <c r="CV87" s="965"/>
      <c r="CW87" s="963"/>
      <c r="CX87" s="964"/>
      <c r="CY87" s="964"/>
      <c r="CZ87" s="964"/>
      <c r="DA87" s="965"/>
      <c r="DB87" s="963"/>
      <c r="DC87" s="964"/>
      <c r="DD87" s="964"/>
      <c r="DE87" s="964"/>
      <c r="DF87" s="965"/>
      <c r="DG87" s="963"/>
      <c r="DH87" s="964"/>
      <c r="DI87" s="964"/>
      <c r="DJ87" s="964"/>
      <c r="DK87" s="965"/>
      <c r="DL87" s="963"/>
      <c r="DM87" s="964"/>
      <c r="DN87" s="964"/>
      <c r="DO87" s="964"/>
      <c r="DP87" s="965"/>
      <c r="DQ87" s="963"/>
      <c r="DR87" s="964"/>
      <c r="DS87" s="964"/>
      <c r="DT87" s="964"/>
      <c r="DU87" s="965"/>
      <c r="DV87" s="953"/>
      <c r="DW87" s="954"/>
      <c r="DX87" s="954"/>
      <c r="DY87" s="954"/>
      <c r="DZ87" s="955"/>
      <c r="EA87" s="88"/>
    </row>
    <row r="88" spans="1:131" ht="26.25" customHeight="1" thickBot="1" x14ac:dyDescent="0.25">
      <c r="A88" s="99" t="s">
        <v>328</v>
      </c>
      <c r="B88" s="956" t="s">
        <v>363</v>
      </c>
      <c r="C88" s="957"/>
      <c r="D88" s="957"/>
      <c r="E88" s="957"/>
      <c r="F88" s="957"/>
      <c r="G88" s="957"/>
      <c r="H88" s="957"/>
      <c r="I88" s="957"/>
      <c r="J88" s="957"/>
      <c r="K88" s="957"/>
      <c r="L88" s="957"/>
      <c r="M88" s="957"/>
      <c r="N88" s="957"/>
      <c r="O88" s="957"/>
      <c r="P88" s="958"/>
      <c r="Q88" s="969"/>
      <c r="R88" s="970"/>
      <c r="S88" s="970"/>
      <c r="T88" s="970"/>
      <c r="U88" s="970"/>
      <c r="V88" s="970"/>
      <c r="W88" s="970"/>
      <c r="X88" s="970"/>
      <c r="Y88" s="970"/>
      <c r="Z88" s="970"/>
      <c r="AA88" s="970"/>
      <c r="AB88" s="970"/>
      <c r="AC88" s="970"/>
      <c r="AD88" s="970"/>
      <c r="AE88" s="970"/>
      <c r="AF88" s="966">
        <f>AF68+AF69+AF70+AF71+AF72+AF73+AF74+AF75+AF76+AF77+AF78</f>
        <v>6101</v>
      </c>
      <c r="AG88" s="966"/>
      <c r="AH88" s="966"/>
      <c r="AI88" s="966"/>
      <c r="AJ88" s="966"/>
      <c r="AK88" s="970"/>
      <c r="AL88" s="970"/>
      <c r="AM88" s="970"/>
      <c r="AN88" s="970"/>
      <c r="AO88" s="970"/>
      <c r="AP88" s="966">
        <f>AP68+AP69</f>
        <v>1814</v>
      </c>
      <c r="AQ88" s="966"/>
      <c r="AR88" s="966"/>
      <c r="AS88" s="966"/>
      <c r="AT88" s="966"/>
      <c r="AU88" s="966">
        <f>AU68</f>
        <v>298</v>
      </c>
      <c r="AV88" s="966"/>
      <c r="AW88" s="966"/>
      <c r="AX88" s="966"/>
      <c r="AY88" s="966"/>
      <c r="AZ88" s="967"/>
      <c r="BA88" s="967"/>
      <c r="BB88" s="967"/>
      <c r="BC88" s="967"/>
      <c r="BD88" s="968"/>
      <c r="BE88" s="100"/>
      <c r="BF88" s="100"/>
      <c r="BG88" s="100"/>
      <c r="BH88" s="100"/>
      <c r="BI88" s="100"/>
      <c r="BJ88" s="100"/>
      <c r="BK88" s="100"/>
      <c r="BL88" s="100"/>
      <c r="BM88" s="100"/>
      <c r="BN88" s="100"/>
      <c r="BO88" s="100"/>
      <c r="BP88" s="100"/>
      <c r="BQ88" s="97">
        <v>82</v>
      </c>
      <c r="BR88" s="102"/>
      <c r="BS88" s="953"/>
      <c r="BT88" s="954"/>
      <c r="BU88" s="954"/>
      <c r="BV88" s="954"/>
      <c r="BW88" s="954"/>
      <c r="BX88" s="954"/>
      <c r="BY88" s="954"/>
      <c r="BZ88" s="954"/>
      <c r="CA88" s="954"/>
      <c r="CB88" s="954"/>
      <c r="CC88" s="954"/>
      <c r="CD88" s="954"/>
      <c r="CE88" s="954"/>
      <c r="CF88" s="954"/>
      <c r="CG88" s="962"/>
      <c r="CH88" s="963"/>
      <c r="CI88" s="964"/>
      <c r="CJ88" s="964"/>
      <c r="CK88" s="964"/>
      <c r="CL88" s="965"/>
      <c r="CM88" s="963"/>
      <c r="CN88" s="964"/>
      <c r="CO88" s="964"/>
      <c r="CP88" s="964"/>
      <c r="CQ88" s="965"/>
      <c r="CR88" s="963"/>
      <c r="CS88" s="964"/>
      <c r="CT88" s="964"/>
      <c r="CU88" s="964"/>
      <c r="CV88" s="965"/>
      <c r="CW88" s="963"/>
      <c r="CX88" s="964"/>
      <c r="CY88" s="964"/>
      <c r="CZ88" s="964"/>
      <c r="DA88" s="965"/>
      <c r="DB88" s="963"/>
      <c r="DC88" s="964"/>
      <c r="DD88" s="964"/>
      <c r="DE88" s="964"/>
      <c r="DF88" s="965"/>
      <c r="DG88" s="963"/>
      <c r="DH88" s="964"/>
      <c r="DI88" s="964"/>
      <c r="DJ88" s="964"/>
      <c r="DK88" s="965"/>
      <c r="DL88" s="963"/>
      <c r="DM88" s="964"/>
      <c r="DN88" s="964"/>
      <c r="DO88" s="964"/>
      <c r="DP88" s="965"/>
      <c r="DQ88" s="963"/>
      <c r="DR88" s="964"/>
      <c r="DS88" s="964"/>
      <c r="DT88" s="964"/>
      <c r="DU88" s="965"/>
      <c r="DV88" s="953"/>
      <c r="DW88" s="954"/>
      <c r="DX88" s="954"/>
      <c r="DY88" s="954"/>
      <c r="DZ88" s="955"/>
      <c r="EA88" s="88"/>
    </row>
    <row r="89" spans="1:131" ht="26.25" hidden="1" customHeight="1" x14ac:dyDescent="0.2">
      <c r="A89" s="104"/>
      <c r="B89" s="105"/>
      <c r="C89" s="105"/>
      <c r="D89" s="105"/>
      <c r="E89" s="105"/>
      <c r="F89" s="105"/>
      <c r="G89" s="105"/>
      <c r="H89" s="105"/>
      <c r="I89" s="105"/>
      <c r="J89" s="105"/>
      <c r="K89" s="105"/>
      <c r="L89" s="105"/>
      <c r="M89" s="105"/>
      <c r="N89" s="105"/>
      <c r="O89" s="105"/>
      <c r="P89" s="105"/>
      <c r="Q89" s="106"/>
      <c r="R89" s="106"/>
      <c r="S89" s="106"/>
      <c r="T89" s="106"/>
      <c r="U89" s="106"/>
      <c r="V89" s="106"/>
      <c r="W89" s="106"/>
      <c r="X89" s="106"/>
      <c r="Y89" s="106"/>
      <c r="Z89" s="106"/>
      <c r="AA89" s="106"/>
      <c r="AB89" s="106"/>
      <c r="AC89" s="106"/>
      <c r="AD89" s="106"/>
      <c r="AE89" s="106"/>
      <c r="AF89" s="106"/>
      <c r="AG89" s="106"/>
      <c r="AH89" s="106"/>
      <c r="AI89" s="106"/>
      <c r="AJ89" s="106"/>
      <c r="AK89" s="106"/>
      <c r="AL89" s="106"/>
      <c r="AM89" s="106"/>
      <c r="AN89" s="106"/>
      <c r="AO89" s="106"/>
      <c r="AP89" s="106"/>
      <c r="AQ89" s="106"/>
      <c r="AR89" s="106"/>
      <c r="AS89" s="106"/>
      <c r="AT89" s="106"/>
      <c r="AU89" s="106"/>
      <c r="AV89" s="106"/>
      <c r="AW89" s="106"/>
      <c r="AX89" s="106"/>
      <c r="AY89" s="106"/>
      <c r="AZ89" s="107"/>
      <c r="BA89" s="107"/>
      <c r="BB89" s="107"/>
      <c r="BC89" s="107"/>
      <c r="BD89" s="107"/>
      <c r="BE89" s="100"/>
      <c r="BF89" s="100"/>
      <c r="BG89" s="100"/>
      <c r="BH89" s="100"/>
      <c r="BI89" s="100"/>
      <c r="BJ89" s="100"/>
      <c r="BK89" s="100"/>
      <c r="BL89" s="100"/>
      <c r="BM89" s="100"/>
      <c r="BN89" s="100"/>
      <c r="BO89" s="100"/>
      <c r="BP89" s="100"/>
      <c r="BQ89" s="97">
        <v>83</v>
      </c>
      <c r="BR89" s="102"/>
      <c r="BS89" s="953"/>
      <c r="BT89" s="954"/>
      <c r="BU89" s="954"/>
      <c r="BV89" s="954"/>
      <c r="BW89" s="954"/>
      <c r="BX89" s="954"/>
      <c r="BY89" s="954"/>
      <c r="BZ89" s="954"/>
      <c r="CA89" s="954"/>
      <c r="CB89" s="954"/>
      <c r="CC89" s="954"/>
      <c r="CD89" s="954"/>
      <c r="CE89" s="954"/>
      <c r="CF89" s="954"/>
      <c r="CG89" s="962"/>
      <c r="CH89" s="963"/>
      <c r="CI89" s="964"/>
      <c r="CJ89" s="964"/>
      <c r="CK89" s="964"/>
      <c r="CL89" s="965"/>
      <c r="CM89" s="963"/>
      <c r="CN89" s="964"/>
      <c r="CO89" s="964"/>
      <c r="CP89" s="964"/>
      <c r="CQ89" s="965"/>
      <c r="CR89" s="963"/>
      <c r="CS89" s="964"/>
      <c r="CT89" s="964"/>
      <c r="CU89" s="964"/>
      <c r="CV89" s="965"/>
      <c r="CW89" s="963"/>
      <c r="CX89" s="964"/>
      <c r="CY89" s="964"/>
      <c r="CZ89" s="964"/>
      <c r="DA89" s="965"/>
      <c r="DB89" s="963"/>
      <c r="DC89" s="964"/>
      <c r="DD89" s="964"/>
      <c r="DE89" s="964"/>
      <c r="DF89" s="965"/>
      <c r="DG89" s="963"/>
      <c r="DH89" s="964"/>
      <c r="DI89" s="964"/>
      <c r="DJ89" s="964"/>
      <c r="DK89" s="965"/>
      <c r="DL89" s="963"/>
      <c r="DM89" s="964"/>
      <c r="DN89" s="964"/>
      <c r="DO89" s="964"/>
      <c r="DP89" s="965"/>
      <c r="DQ89" s="963"/>
      <c r="DR89" s="964"/>
      <c r="DS89" s="964"/>
      <c r="DT89" s="964"/>
      <c r="DU89" s="965"/>
      <c r="DV89" s="953"/>
      <c r="DW89" s="954"/>
      <c r="DX89" s="954"/>
      <c r="DY89" s="954"/>
      <c r="DZ89" s="955"/>
      <c r="EA89" s="88"/>
    </row>
    <row r="90" spans="1:131" ht="26.25" hidden="1" customHeight="1" x14ac:dyDescent="0.2">
      <c r="A90" s="104"/>
      <c r="B90" s="105"/>
      <c r="C90" s="105"/>
      <c r="D90" s="105"/>
      <c r="E90" s="105"/>
      <c r="F90" s="105"/>
      <c r="G90" s="105"/>
      <c r="H90" s="105"/>
      <c r="I90" s="105"/>
      <c r="J90" s="105"/>
      <c r="K90" s="105"/>
      <c r="L90" s="105"/>
      <c r="M90" s="105"/>
      <c r="N90" s="105"/>
      <c r="O90" s="105"/>
      <c r="P90" s="105"/>
      <c r="Q90" s="106"/>
      <c r="R90" s="106"/>
      <c r="S90" s="106"/>
      <c r="T90" s="106"/>
      <c r="U90" s="106"/>
      <c r="V90" s="106"/>
      <c r="W90" s="106"/>
      <c r="X90" s="106"/>
      <c r="Y90" s="106"/>
      <c r="Z90" s="106"/>
      <c r="AA90" s="106"/>
      <c r="AB90" s="106"/>
      <c r="AC90" s="106"/>
      <c r="AD90" s="106"/>
      <c r="AE90" s="106"/>
      <c r="AF90" s="106"/>
      <c r="AG90" s="106"/>
      <c r="AH90" s="106"/>
      <c r="AI90" s="106"/>
      <c r="AJ90" s="106"/>
      <c r="AK90" s="106"/>
      <c r="AL90" s="106"/>
      <c r="AM90" s="106"/>
      <c r="AN90" s="106"/>
      <c r="AO90" s="106"/>
      <c r="AP90" s="106"/>
      <c r="AQ90" s="106"/>
      <c r="AR90" s="106"/>
      <c r="AS90" s="106"/>
      <c r="AT90" s="106"/>
      <c r="AU90" s="106"/>
      <c r="AV90" s="106"/>
      <c r="AW90" s="106"/>
      <c r="AX90" s="106"/>
      <c r="AY90" s="106"/>
      <c r="AZ90" s="107"/>
      <c r="BA90" s="107"/>
      <c r="BB90" s="107"/>
      <c r="BC90" s="107"/>
      <c r="BD90" s="107"/>
      <c r="BE90" s="100"/>
      <c r="BF90" s="100"/>
      <c r="BG90" s="100"/>
      <c r="BH90" s="100"/>
      <c r="BI90" s="100"/>
      <c r="BJ90" s="100"/>
      <c r="BK90" s="100"/>
      <c r="BL90" s="100"/>
      <c r="BM90" s="100"/>
      <c r="BN90" s="100"/>
      <c r="BO90" s="100"/>
      <c r="BP90" s="100"/>
      <c r="BQ90" s="97">
        <v>84</v>
      </c>
      <c r="BR90" s="102"/>
      <c r="BS90" s="953"/>
      <c r="BT90" s="954"/>
      <c r="BU90" s="954"/>
      <c r="BV90" s="954"/>
      <c r="BW90" s="954"/>
      <c r="BX90" s="954"/>
      <c r="BY90" s="954"/>
      <c r="BZ90" s="954"/>
      <c r="CA90" s="954"/>
      <c r="CB90" s="954"/>
      <c r="CC90" s="954"/>
      <c r="CD90" s="954"/>
      <c r="CE90" s="954"/>
      <c r="CF90" s="954"/>
      <c r="CG90" s="962"/>
      <c r="CH90" s="963"/>
      <c r="CI90" s="964"/>
      <c r="CJ90" s="964"/>
      <c r="CK90" s="964"/>
      <c r="CL90" s="965"/>
      <c r="CM90" s="963"/>
      <c r="CN90" s="964"/>
      <c r="CO90" s="964"/>
      <c r="CP90" s="964"/>
      <c r="CQ90" s="965"/>
      <c r="CR90" s="963"/>
      <c r="CS90" s="964"/>
      <c r="CT90" s="964"/>
      <c r="CU90" s="964"/>
      <c r="CV90" s="965"/>
      <c r="CW90" s="963"/>
      <c r="CX90" s="964"/>
      <c r="CY90" s="964"/>
      <c r="CZ90" s="964"/>
      <c r="DA90" s="965"/>
      <c r="DB90" s="963"/>
      <c r="DC90" s="964"/>
      <c r="DD90" s="964"/>
      <c r="DE90" s="964"/>
      <c r="DF90" s="965"/>
      <c r="DG90" s="963"/>
      <c r="DH90" s="964"/>
      <c r="DI90" s="964"/>
      <c r="DJ90" s="964"/>
      <c r="DK90" s="965"/>
      <c r="DL90" s="963"/>
      <c r="DM90" s="964"/>
      <c r="DN90" s="964"/>
      <c r="DO90" s="964"/>
      <c r="DP90" s="965"/>
      <c r="DQ90" s="963"/>
      <c r="DR90" s="964"/>
      <c r="DS90" s="964"/>
      <c r="DT90" s="964"/>
      <c r="DU90" s="965"/>
      <c r="DV90" s="953"/>
      <c r="DW90" s="954"/>
      <c r="DX90" s="954"/>
      <c r="DY90" s="954"/>
      <c r="DZ90" s="955"/>
      <c r="EA90" s="88"/>
    </row>
    <row r="91" spans="1:131" ht="26.25" hidden="1" customHeight="1" x14ac:dyDescent="0.2">
      <c r="A91" s="104"/>
      <c r="B91" s="105"/>
      <c r="C91" s="105"/>
      <c r="D91" s="105"/>
      <c r="E91" s="105"/>
      <c r="F91" s="105"/>
      <c r="G91" s="105"/>
      <c r="H91" s="105"/>
      <c r="I91" s="105"/>
      <c r="J91" s="105"/>
      <c r="K91" s="105"/>
      <c r="L91" s="105"/>
      <c r="M91" s="105"/>
      <c r="N91" s="105"/>
      <c r="O91" s="105"/>
      <c r="P91" s="105"/>
      <c r="Q91" s="106"/>
      <c r="R91" s="106"/>
      <c r="S91" s="106"/>
      <c r="T91" s="106"/>
      <c r="U91" s="106"/>
      <c r="V91" s="106"/>
      <c r="W91" s="106"/>
      <c r="X91" s="106"/>
      <c r="Y91" s="106"/>
      <c r="Z91" s="106"/>
      <c r="AA91" s="106"/>
      <c r="AB91" s="106"/>
      <c r="AC91" s="106"/>
      <c r="AD91" s="106"/>
      <c r="AE91" s="106"/>
      <c r="AF91" s="106"/>
      <c r="AG91" s="106"/>
      <c r="AH91" s="106"/>
      <c r="AI91" s="106"/>
      <c r="AJ91" s="106"/>
      <c r="AK91" s="106"/>
      <c r="AL91" s="106"/>
      <c r="AM91" s="106"/>
      <c r="AN91" s="106"/>
      <c r="AO91" s="106"/>
      <c r="AP91" s="106"/>
      <c r="AQ91" s="106"/>
      <c r="AR91" s="106"/>
      <c r="AS91" s="106"/>
      <c r="AT91" s="106"/>
      <c r="AU91" s="106"/>
      <c r="AV91" s="106"/>
      <c r="AW91" s="106"/>
      <c r="AX91" s="106"/>
      <c r="AY91" s="106"/>
      <c r="AZ91" s="107"/>
      <c r="BA91" s="107"/>
      <c r="BB91" s="107"/>
      <c r="BC91" s="107"/>
      <c r="BD91" s="107"/>
      <c r="BE91" s="100"/>
      <c r="BF91" s="100"/>
      <c r="BG91" s="100"/>
      <c r="BH91" s="100"/>
      <c r="BI91" s="100"/>
      <c r="BJ91" s="100"/>
      <c r="BK91" s="100"/>
      <c r="BL91" s="100"/>
      <c r="BM91" s="100"/>
      <c r="BN91" s="100"/>
      <c r="BO91" s="100"/>
      <c r="BP91" s="100"/>
      <c r="BQ91" s="97">
        <v>85</v>
      </c>
      <c r="BR91" s="102"/>
      <c r="BS91" s="953"/>
      <c r="BT91" s="954"/>
      <c r="BU91" s="954"/>
      <c r="BV91" s="954"/>
      <c r="BW91" s="954"/>
      <c r="BX91" s="954"/>
      <c r="BY91" s="954"/>
      <c r="BZ91" s="954"/>
      <c r="CA91" s="954"/>
      <c r="CB91" s="954"/>
      <c r="CC91" s="954"/>
      <c r="CD91" s="954"/>
      <c r="CE91" s="954"/>
      <c r="CF91" s="954"/>
      <c r="CG91" s="962"/>
      <c r="CH91" s="963"/>
      <c r="CI91" s="964"/>
      <c r="CJ91" s="964"/>
      <c r="CK91" s="964"/>
      <c r="CL91" s="965"/>
      <c r="CM91" s="963"/>
      <c r="CN91" s="964"/>
      <c r="CO91" s="964"/>
      <c r="CP91" s="964"/>
      <c r="CQ91" s="965"/>
      <c r="CR91" s="963"/>
      <c r="CS91" s="964"/>
      <c r="CT91" s="964"/>
      <c r="CU91" s="964"/>
      <c r="CV91" s="965"/>
      <c r="CW91" s="963"/>
      <c r="CX91" s="964"/>
      <c r="CY91" s="964"/>
      <c r="CZ91" s="964"/>
      <c r="DA91" s="965"/>
      <c r="DB91" s="963"/>
      <c r="DC91" s="964"/>
      <c r="DD91" s="964"/>
      <c r="DE91" s="964"/>
      <c r="DF91" s="965"/>
      <c r="DG91" s="963"/>
      <c r="DH91" s="964"/>
      <c r="DI91" s="964"/>
      <c r="DJ91" s="964"/>
      <c r="DK91" s="965"/>
      <c r="DL91" s="963"/>
      <c r="DM91" s="964"/>
      <c r="DN91" s="964"/>
      <c r="DO91" s="964"/>
      <c r="DP91" s="965"/>
      <c r="DQ91" s="963"/>
      <c r="DR91" s="964"/>
      <c r="DS91" s="964"/>
      <c r="DT91" s="964"/>
      <c r="DU91" s="965"/>
      <c r="DV91" s="953"/>
      <c r="DW91" s="954"/>
      <c r="DX91" s="954"/>
      <c r="DY91" s="954"/>
      <c r="DZ91" s="955"/>
      <c r="EA91" s="88"/>
    </row>
    <row r="92" spans="1:131" ht="26.25" hidden="1" customHeight="1" x14ac:dyDescent="0.2">
      <c r="A92" s="104"/>
      <c r="B92" s="105"/>
      <c r="C92" s="105"/>
      <c r="D92" s="105"/>
      <c r="E92" s="105"/>
      <c r="F92" s="105"/>
      <c r="G92" s="105"/>
      <c r="H92" s="105"/>
      <c r="I92" s="105"/>
      <c r="J92" s="105"/>
      <c r="K92" s="105"/>
      <c r="L92" s="105"/>
      <c r="M92" s="105"/>
      <c r="N92" s="105"/>
      <c r="O92" s="105"/>
      <c r="P92" s="105"/>
      <c r="Q92" s="106"/>
      <c r="R92" s="106"/>
      <c r="S92" s="106"/>
      <c r="T92" s="106"/>
      <c r="U92" s="106"/>
      <c r="V92" s="106"/>
      <c r="W92" s="106"/>
      <c r="X92" s="106"/>
      <c r="Y92" s="106"/>
      <c r="Z92" s="106"/>
      <c r="AA92" s="106"/>
      <c r="AB92" s="106"/>
      <c r="AC92" s="106"/>
      <c r="AD92" s="106"/>
      <c r="AE92" s="106"/>
      <c r="AF92" s="106"/>
      <c r="AG92" s="106"/>
      <c r="AH92" s="106"/>
      <c r="AI92" s="106"/>
      <c r="AJ92" s="106"/>
      <c r="AK92" s="106"/>
      <c r="AL92" s="106"/>
      <c r="AM92" s="106"/>
      <c r="AN92" s="106"/>
      <c r="AO92" s="106"/>
      <c r="AP92" s="106"/>
      <c r="AQ92" s="106"/>
      <c r="AR92" s="106"/>
      <c r="AS92" s="106"/>
      <c r="AT92" s="106"/>
      <c r="AU92" s="106"/>
      <c r="AV92" s="106"/>
      <c r="AW92" s="106"/>
      <c r="AX92" s="106"/>
      <c r="AY92" s="106"/>
      <c r="AZ92" s="107"/>
      <c r="BA92" s="107"/>
      <c r="BB92" s="107"/>
      <c r="BC92" s="107"/>
      <c r="BD92" s="107"/>
      <c r="BE92" s="100"/>
      <c r="BF92" s="100"/>
      <c r="BG92" s="100"/>
      <c r="BH92" s="100"/>
      <c r="BI92" s="100"/>
      <c r="BJ92" s="100"/>
      <c r="BK92" s="100"/>
      <c r="BL92" s="100"/>
      <c r="BM92" s="100"/>
      <c r="BN92" s="100"/>
      <c r="BO92" s="100"/>
      <c r="BP92" s="100"/>
      <c r="BQ92" s="97">
        <v>86</v>
      </c>
      <c r="BR92" s="102"/>
      <c r="BS92" s="953"/>
      <c r="BT92" s="954"/>
      <c r="BU92" s="954"/>
      <c r="BV92" s="954"/>
      <c r="BW92" s="954"/>
      <c r="BX92" s="954"/>
      <c r="BY92" s="954"/>
      <c r="BZ92" s="954"/>
      <c r="CA92" s="954"/>
      <c r="CB92" s="954"/>
      <c r="CC92" s="954"/>
      <c r="CD92" s="954"/>
      <c r="CE92" s="954"/>
      <c r="CF92" s="954"/>
      <c r="CG92" s="962"/>
      <c r="CH92" s="963"/>
      <c r="CI92" s="964"/>
      <c r="CJ92" s="964"/>
      <c r="CK92" s="964"/>
      <c r="CL92" s="965"/>
      <c r="CM92" s="963"/>
      <c r="CN92" s="964"/>
      <c r="CO92" s="964"/>
      <c r="CP92" s="964"/>
      <c r="CQ92" s="965"/>
      <c r="CR92" s="963"/>
      <c r="CS92" s="964"/>
      <c r="CT92" s="964"/>
      <c r="CU92" s="964"/>
      <c r="CV92" s="965"/>
      <c r="CW92" s="963"/>
      <c r="CX92" s="964"/>
      <c r="CY92" s="964"/>
      <c r="CZ92" s="964"/>
      <c r="DA92" s="965"/>
      <c r="DB92" s="963"/>
      <c r="DC92" s="964"/>
      <c r="DD92" s="964"/>
      <c r="DE92" s="964"/>
      <c r="DF92" s="965"/>
      <c r="DG92" s="963"/>
      <c r="DH92" s="964"/>
      <c r="DI92" s="964"/>
      <c r="DJ92" s="964"/>
      <c r="DK92" s="965"/>
      <c r="DL92" s="963"/>
      <c r="DM92" s="964"/>
      <c r="DN92" s="964"/>
      <c r="DO92" s="964"/>
      <c r="DP92" s="965"/>
      <c r="DQ92" s="963"/>
      <c r="DR92" s="964"/>
      <c r="DS92" s="964"/>
      <c r="DT92" s="964"/>
      <c r="DU92" s="965"/>
      <c r="DV92" s="953"/>
      <c r="DW92" s="954"/>
      <c r="DX92" s="954"/>
      <c r="DY92" s="954"/>
      <c r="DZ92" s="955"/>
      <c r="EA92" s="88"/>
    </row>
    <row r="93" spans="1:131" ht="26.25" hidden="1" customHeight="1" x14ac:dyDescent="0.2">
      <c r="A93" s="104"/>
      <c r="B93" s="105"/>
      <c r="C93" s="105"/>
      <c r="D93" s="105"/>
      <c r="E93" s="105"/>
      <c r="F93" s="105"/>
      <c r="G93" s="105"/>
      <c r="H93" s="105"/>
      <c r="I93" s="105"/>
      <c r="J93" s="105"/>
      <c r="K93" s="105"/>
      <c r="L93" s="105"/>
      <c r="M93" s="105"/>
      <c r="N93" s="105"/>
      <c r="O93" s="105"/>
      <c r="P93" s="105"/>
      <c r="Q93" s="106"/>
      <c r="R93" s="106"/>
      <c r="S93" s="106"/>
      <c r="T93" s="106"/>
      <c r="U93" s="106"/>
      <c r="V93" s="106"/>
      <c r="W93" s="106"/>
      <c r="X93" s="106"/>
      <c r="Y93" s="106"/>
      <c r="Z93" s="106"/>
      <c r="AA93" s="106"/>
      <c r="AB93" s="106"/>
      <c r="AC93" s="106"/>
      <c r="AD93" s="106"/>
      <c r="AE93" s="106"/>
      <c r="AF93" s="106"/>
      <c r="AG93" s="106"/>
      <c r="AH93" s="106"/>
      <c r="AI93" s="106"/>
      <c r="AJ93" s="106"/>
      <c r="AK93" s="106"/>
      <c r="AL93" s="106"/>
      <c r="AM93" s="106"/>
      <c r="AN93" s="106"/>
      <c r="AO93" s="106"/>
      <c r="AP93" s="106"/>
      <c r="AQ93" s="106"/>
      <c r="AR93" s="106"/>
      <c r="AS93" s="106"/>
      <c r="AT93" s="106"/>
      <c r="AU93" s="106"/>
      <c r="AV93" s="106"/>
      <c r="AW93" s="106"/>
      <c r="AX93" s="106"/>
      <c r="AY93" s="106"/>
      <c r="AZ93" s="107"/>
      <c r="BA93" s="107"/>
      <c r="BB93" s="107"/>
      <c r="BC93" s="107"/>
      <c r="BD93" s="107"/>
      <c r="BE93" s="100"/>
      <c r="BF93" s="100"/>
      <c r="BG93" s="100"/>
      <c r="BH93" s="100"/>
      <c r="BI93" s="100"/>
      <c r="BJ93" s="100"/>
      <c r="BK93" s="100"/>
      <c r="BL93" s="100"/>
      <c r="BM93" s="100"/>
      <c r="BN93" s="100"/>
      <c r="BO93" s="100"/>
      <c r="BP93" s="100"/>
      <c r="BQ93" s="97">
        <v>87</v>
      </c>
      <c r="BR93" s="102"/>
      <c r="BS93" s="953"/>
      <c r="BT93" s="954"/>
      <c r="BU93" s="954"/>
      <c r="BV93" s="954"/>
      <c r="BW93" s="954"/>
      <c r="BX93" s="954"/>
      <c r="BY93" s="954"/>
      <c r="BZ93" s="954"/>
      <c r="CA93" s="954"/>
      <c r="CB93" s="954"/>
      <c r="CC93" s="954"/>
      <c r="CD93" s="954"/>
      <c r="CE93" s="954"/>
      <c r="CF93" s="954"/>
      <c r="CG93" s="962"/>
      <c r="CH93" s="963"/>
      <c r="CI93" s="964"/>
      <c r="CJ93" s="964"/>
      <c r="CK93" s="964"/>
      <c r="CL93" s="965"/>
      <c r="CM93" s="963"/>
      <c r="CN93" s="964"/>
      <c r="CO93" s="964"/>
      <c r="CP93" s="964"/>
      <c r="CQ93" s="965"/>
      <c r="CR93" s="963"/>
      <c r="CS93" s="964"/>
      <c r="CT93" s="964"/>
      <c r="CU93" s="964"/>
      <c r="CV93" s="965"/>
      <c r="CW93" s="963"/>
      <c r="CX93" s="964"/>
      <c r="CY93" s="964"/>
      <c r="CZ93" s="964"/>
      <c r="DA93" s="965"/>
      <c r="DB93" s="963"/>
      <c r="DC93" s="964"/>
      <c r="DD93" s="964"/>
      <c r="DE93" s="964"/>
      <c r="DF93" s="965"/>
      <c r="DG93" s="963"/>
      <c r="DH93" s="964"/>
      <c r="DI93" s="964"/>
      <c r="DJ93" s="964"/>
      <c r="DK93" s="965"/>
      <c r="DL93" s="963"/>
      <c r="DM93" s="964"/>
      <c r="DN93" s="964"/>
      <c r="DO93" s="964"/>
      <c r="DP93" s="965"/>
      <c r="DQ93" s="963"/>
      <c r="DR93" s="964"/>
      <c r="DS93" s="964"/>
      <c r="DT93" s="964"/>
      <c r="DU93" s="965"/>
      <c r="DV93" s="953"/>
      <c r="DW93" s="954"/>
      <c r="DX93" s="954"/>
      <c r="DY93" s="954"/>
      <c r="DZ93" s="955"/>
      <c r="EA93" s="88"/>
    </row>
    <row r="94" spans="1:131" ht="26.25" hidden="1" customHeight="1" x14ac:dyDescent="0.2">
      <c r="A94" s="104"/>
      <c r="B94" s="105"/>
      <c r="C94" s="105"/>
      <c r="D94" s="105"/>
      <c r="E94" s="105"/>
      <c r="F94" s="105"/>
      <c r="G94" s="105"/>
      <c r="H94" s="105"/>
      <c r="I94" s="105"/>
      <c r="J94" s="105"/>
      <c r="K94" s="105"/>
      <c r="L94" s="105"/>
      <c r="M94" s="105"/>
      <c r="N94" s="105"/>
      <c r="O94" s="105"/>
      <c r="P94" s="105"/>
      <c r="Q94" s="106"/>
      <c r="R94" s="106"/>
      <c r="S94" s="106"/>
      <c r="T94" s="106"/>
      <c r="U94" s="106"/>
      <c r="V94" s="106"/>
      <c r="W94" s="106"/>
      <c r="X94" s="106"/>
      <c r="Y94" s="106"/>
      <c r="Z94" s="106"/>
      <c r="AA94" s="106"/>
      <c r="AB94" s="106"/>
      <c r="AC94" s="106"/>
      <c r="AD94" s="106"/>
      <c r="AE94" s="106"/>
      <c r="AF94" s="106"/>
      <c r="AG94" s="106"/>
      <c r="AH94" s="106"/>
      <c r="AI94" s="106"/>
      <c r="AJ94" s="106"/>
      <c r="AK94" s="106"/>
      <c r="AL94" s="106"/>
      <c r="AM94" s="106"/>
      <c r="AN94" s="106"/>
      <c r="AO94" s="106"/>
      <c r="AP94" s="106"/>
      <c r="AQ94" s="106"/>
      <c r="AR94" s="106"/>
      <c r="AS94" s="106"/>
      <c r="AT94" s="106"/>
      <c r="AU94" s="106"/>
      <c r="AV94" s="106"/>
      <c r="AW94" s="106"/>
      <c r="AX94" s="106"/>
      <c r="AY94" s="106"/>
      <c r="AZ94" s="107"/>
      <c r="BA94" s="107"/>
      <c r="BB94" s="107"/>
      <c r="BC94" s="107"/>
      <c r="BD94" s="107"/>
      <c r="BE94" s="100"/>
      <c r="BF94" s="100"/>
      <c r="BG94" s="100"/>
      <c r="BH94" s="100"/>
      <c r="BI94" s="100"/>
      <c r="BJ94" s="100"/>
      <c r="BK94" s="100"/>
      <c r="BL94" s="100"/>
      <c r="BM94" s="100"/>
      <c r="BN94" s="100"/>
      <c r="BO94" s="100"/>
      <c r="BP94" s="100"/>
      <c r="BQ94" s="97">
        <v>88</v>
      </c>
      <c r="BR94" s="102"/>
      <c r="BS94" s="953"/>
      <c r="BT94" s="954"/>
      <c r="BU94" s="954"/>
      <c r="BV94" s="954"/>
      <c r="BW94" s="954"/>
      <c r="BX94" s="954"/>
      <c r="BY94" s="954"/>
      <c r="BZ94" s="954"/>
      <c r="CA94" s="954"/>
      <c r="CB94" s="954"/>
      <c r="CC94" s="954"/>
      <c r="CD94" s="954"/>
      <c r="CE94" s="954"/>
      <c r="CF94" s="954"/>
      <c r="CG94" s="962"/>
      <c r="CH94" s="963"/>
      <c r="CI94" s="964"/>
      <c r="CJ94" s="964"/>
      <c r="CK94" s="964"/>
      <c r="CL94" s="965"/>
      <c r="CM94" s="963"/>
      <c r="CN94" s="964"/>
      <c r="CO94" s="964"/>
      <c r="CP94" s="964"/>
      <c r="CQ94" s="965"/>
      <c r="CR94" s="963"/>
      <c r="CS94" s="964"/>
      <c r="CT94" s="964"/>
      <c r="CU94" s="964"/>
      <c r="CV94" s="965"/>
      <c r="CW94" s="963"/>
      <c r="CX94" s="964"/>
      <c r="CY94" s="964"/>
      <c r="CZ94" s="964"/>
      <c r="DA94" s="965"/>
      <c r="DB94" s="963"/>
      <c r="DC94" s="964"/>
      <c r="DD94" s="964"/>
      <c r="DE94" s="964"/>
      <c r="DF94" s="965"/>
      <c r="DG94" s="963"/>
      <c r="DH94" s="964"/>
      <c r="DI94" s="964"/>
      <c r="DJ94" s="964"/>
      <c r="DK94" s="965"/>
      <c r="DL94" s="963"/>
      <c r="DM94" s="964"/>
      <c r="DN94" s="964"/>
      <c r="DO94" s="964"/>
      <c r="DP94" s="965"/>
      <c r="DQ94" s="963"/>
      <c r="DR94" s="964"/>
      <c r="DS94" s="964"/>
      <c r="DT94" s="964"/>
      <c r="DU94" s="965"/>
      <c r="DV94" s="953"/>
      <c r="DW94" s="954"/>
      <c r="DX94" s="954"/>
      <c r="DY94" s="954"/>
      <c r="DZ94" s="955"/>
      <c r="EA94" s="88"/>
    </row>
    <row r="95" spans="1:131" ht="26.25" hidden="1" customHeight="1" x14ac:dyDescent="0.2">
      <c r="A95" s="104"/>
      <c r="B95" s="105"/>
      <c r="C95" s="105"/>
      <c r="D95" s="105"/>
      <c r="E95" s="105"/>
      <c r="F95" s="105"/>
      <c r="G95" s="105"/>
      <c r="H95" s="105"/>
      <c r="I95" s="105"/>
      <c r="J95" s="105"/>
      <c r="K95" s="105"/>
      <c r="L95" s="105"/>
      <c r="M95" s="105"/>
      <c r="N95" s="105"/>
      <c r="O95" s="105"/>
      <c r="P95" s="105"/>
      <c r="Q95" s="106"/>
      <c r="R95" s="106"/>
      <c r="S95" s="106"/>
      <c r="T95" s="106"/>
      <c r="U95" s="106"/>
      <c r="V95" s="106"/>
      <c r="W95" s="106"/>
      <c r="X95" s="106"/>
      <c r="Y95" s="106"/>
      <c r="Z95" s="106"/>
      <c r="AA95" s="106"/>
      <c r="AB95" s="106"/>
      <c r="AC95" s="106"/>
      <c r="AD95" s="106"/>
      <c r="AE95" s="106"/>
      <c r="AF95" s="106"/>
      <c r="AG95" s="106"/>
      <c r="AH95" s="106"/>
      <c r="AI95" s="106"/>
      <c r="AJ95" s="106"/>
      <c r="AK95" s="106"/>
      <c r="AL95" s="106"/>
      <c r="AM95" s="106"/>
      <c r="AN95" s="106"/>
      <c r="AO95" s="106"/>
      <c r="AP95" s="106"/>
      <c r="AQ95" s="106"/>
      <c r="AR95" s="106"/>
      <c r="AS95" s="106"/>
      <c r="AT95" s="106"/>
      <c r="AU95" s="106"/>
      <c r="AV95" s="106"/>
      <c r="AW95" s="106"/>
      <c r="AX95" s="106"/>
      <c r="AY95" s="106"/>
      <c r="AZ95" s="107"/>
      <c r="BA95" s="107"/>
      <c r="BB95" s="107"/>
      <c r="BC95" s="107"/>
      <c r="BD95" s="107"/>
      <c r="BE95" s="100"/>
      <c r="BF95" s="100"/>
      <c r="BG95" s="100"/>
      <c r="BH95" s="100"/>
      <c r="BI95" s="100"/>
      <c r="BJ95" s="100"/>
      <c r="BK95" s="100"/>
      <c r="BL95" s="100"/>
      <c r="BM95" s="100"/>
      <c r="BN95" s="100"/>
      <c r="BO95" s="100"/>
      <c r="BP95" s="100"/>
      <c r="BQ95" s="97">
        <v>89</v>
      </c>
      <c r="BR95" s="102"/>
      <c r="BS95" s="953"/>
      <c r="BT95" s="954"/>
      <c r="BU95" s="954"/>
      <c r="BV95" s="954"/>
      <c r="BW95" s="954"/>
      <c r="BX95" s="954"/>
      <c r="BY95" s="954"/>
      <c r="BZ95" s="954"/>
      <c r="CA95" s="954"/>
      <c r="CB95" s="954"/>
      <c r="CC95" s="954"/>
      <c r="CD95" s="954"/>
      <c r="CE95" s="954"/>
      <c r="CF95" s="954"/>
      <c r="CG95" s="962"/>
      <c r="CH95" s="963"/>
      <c r="CI95" s="964"/>
      <c r="CJ95" s="964"/>
      <c r="CK95" s="964"/>
      <c r="CL95" s="965"/>
      <c r="CM95" s="963"/>
      <c r="CN95" s="964"/>
      <c r="CO95" s="964"/>
      <c r="CP95" s="964"/>
      <c r="CQ95" s="965"/>
      <c r="CR95" s="963"/>
      <c r="CS95" s="964"/>
      <c r="CT95" s="964"/>
      <c r="CU95" s="964"/>
      <c r="CV95" s="965"/>
      <c r="CW95" s="963"/>
      <c r="CX95" s="964"/>
      <c r="CY95" s="964"/>
      <c r="CZ95" s="964"/>
      <c r="DA95" s="965"/>
      <c r="DB95" s="963"/>
      <c r="DC95" s="964"/>
      <c r="DD95" s="964"/>
      <c r="DE95" s="964"/>
      <c r="DF95" s="965"/>
      <c r="DG95" s="963"/>
      <c r="DH95" s="964"/>
      <c r="DI95" s="964"/>
      <c r="DJ95" s="964"/>
      <c r="DK95" s="965"/>
      <c r="DL95" s="963"/>
      <c r="DM95" s="964"/>
      <c r="DN95" s="964"/>
      <c r="DO95" s="964"/>
      <c r="DP95" s="965"/>
      <c r="DQ95" s="963"/>
      <c r="DR95" s="964"/>
      <c r="DS95" s="964"/>
      <c r="DT95" s="964"/>
      <c r="DU95" s="965"/>
      <c r="DV95" s="953"/>
      <c r="DW95" s="954"/>
      <c r="DX95" s="954"/>
      <c r="DY95" s="954"/>
      <c r="DZ95" s="955"/>
      <c r="EA95" s="88"/>
    </row>
    <row r="96" spans="1:131" ht="26.25" hidden="1" customHeight="1" x14ac:dyDescent="0.2">
      <c r="A96" s="104"/>
      <c r="B96" s="105"/>
      <c r="C96" s="105"/>
      <c r="D96" s="105"/>
      <c r="E96" s="105"/>
      <c r="F96" s="105"/>
      <c r="G96" s="105"/>
      <c r="H96" s="105"/>
      <c r="I96" s="105"/>
      <c r="J96" s="105"/>
      <c r="K96" s="105"/>
      <c r="L96" s="105"/>
      <c r="M96" s="105"/>
      <c r="N96" s="105"/>
      <c r="O96" s="105"/>
      <c r="P96" s="105"/>
      <c r="Q96" s="106"/>
      <c r="R96" s="106"/>
      <c r="S96" s="106"/>
      <c r="T96" s="106"/>
      <c r="U96" s="106"/>
      <c r="V96" s="106"/>
      <c r="W96" s="106"/>
      <c r="X96" s="106"/>
      <c r="Y96" s="106"/>
      <c r="Z96" s="106"/>
      <c r="AA96" s="106"/>
      <c r="AB96" s="106"/>
      <c r="AC96" s="106"/>
      <c r="AD96" s="106"/>
      <c r="AE96" s="106"/>
      <c r="AF96" s="106"/>
      <c r="AG96" s="106"/>
      <c r="AH96" s="106"/>
      <c r="AI96" s="106"/>
      <c r="AJ96" s="106"/>
      <c r="AK96" s="106"/>
      <c r="AL96" s="106"/>
      <c r="AM96" s="106"/>
      <c r="AN96" s="106"/>
      <c r="AO96" s="106"/>
      <c r="AP96" s="106"/>
      <c r="AQ96" s="106"/>
      <c r="AR96" s="106"/>
      <c r="AS96" s="106"/>
      <c r="AT96" s="106"/>
      <c r="AU96" s="106"/>
      <c r="AV96" s="106"/>
      <c r="AW96" s="106"/>
      <c r="AX96" s="106"/>
      <c r="AY96" s="106"/>
      <c r="AZ96" s="107"/>
      <c r="BA96" s="107"/>
      <c r="BB96" s="107"/>
      <c r="BC96" s="107"/>
      <c r="BD96" s="107"/>
      <c r="BE96" s="100"/>
      <c r="BF96" s="100"/>
      <c r="BG96" s="100"/>
      <c r="BH96" s="100"/>
      <c r="BI96" s="100"/>
      <c r="BJ96" s="100"/>
      <c r="BK96" s="100"/>
      <c r="BL96" s="100"/>
      <c r="BM96" s="100"/>
      <c r="BN96" s="100"/>
      <c r="BO96" s="100"/>
      <c r="BP96" s="100"/>
      <c r="BQ96" s="97">
        <v>90</v>
      </c>
      <c r="BR96" s="102"/>
      <c r="BS96" s="953"/>
      <c r="BT96" s="954"/>
      <c r="BU96" s="954"/>
      <c r="BV96" s="954"/>
      <c r="BW96" s="954"/>
      <c r="BX96" s="954"/>
      <c r="BY96" s="954"/>
      <c r="BZ96" s="954"/>
      <c r="CA96" s="954"/>
      <c r="CB96" s="954"/>
      <c r="CC96" s="954"/>
      <c r="CD96" s="954"/>
      <c r="CE96" s="954"/>
      <c r="CF96" s="954"/>
      <c r="CG96" s="962"/>
      <c r="CH96" s="963"/>
      <c r="CI96" s="964"/>
      <c r="CJ96" s="964"/>
      <c r="CK96" s="964"/>
      <c r="CL96" s="965"/>
      <c r="CM96" s="963"/>
      <c r="CN96" s="964"/>
      <c r="CO96" s="964"/>
      <c r="CP96" s="964"/>
      <c r="CQ96" s="965"/>
      <c r="CR96" s="963"/>
      <c r="CS96" s="964"/>
      <c r="CT96" s="964"/>
      <c r="CU96" s="964"/>
      <c r="CV96" s="965"/>
      <c r="CW96" s="963"/>
      <c r="CX96" s="964"/>
      <c r="CY96" s="964"/>
      <c r="CZ96" s="964"/>
      <c r="DA96" s="965"/>
      <c r="DB96" s="963"/>
      <c r="DC96" s="964"/>
      <c r="DD96" s="964"/>
      <c r="DE96" s="964"/>
      <c r="DF96" s="965"/>
      <c r="DG96" s="963"/>
      <c r="DH96" s="964"/>
      <c r="DI96" s="964"/>
      <c r="DJ96" s="964"/>
      <c r="DK96" s="965"/>
      <c r="DL96" s="963"/>
      <c r="DM96" s="964"/>
      <c r="DN96" s="964"/>
      <c r="DO96" s="964"/>
      <c r="DP96" s="965"/>
      <c r="DQ96" s="963"/>
      <c r="DR96" s="964"/>
      <c r="DS96" s="964"/>
      <c r="DT96" s="964"/>
      <c r="DU96" s="965"/>
      <c r="DV96" s="953"/>
      <c r="DW96" s="954"/>
      <c r="DX96" s="954"/>
      <c r="DY96" s="954"/>
      <c r="DZ96" s="955"/>
      <c r="EA96" s="88"/>
    </row>
    <row r="97" spans="1:131" ht="26.25" hidden="1" customHeight="1" x14ac:dyDescent="0.2">
      <c r="A97" s="104"/>
      <c r="B97" s="105"/>
      <c r="C97" s="105"/>
      <c r="D97" s="105"/>
      <c r="E97" s="105"/>
      <c r="F97" s="105"/>
      <c r="G97" s="105"/>
      <c r="H97" s="105"/>
      <c r="I97" s="105"/>
      <c r="J97" s="105"/>
      <c r="K97" s="105"/>
      <c r="L97" s="105"/>
      <c r="M97" s="105"/>
      <c r="N97" s="105"/>
      <c r="O97" s="105"/>
      <c r="P97" s="105"/>
      <c r="Q97" s="106"/>
      <c r="R97" s="106"/>
      <c r="S97" s="106"/>
      <c r="T97" s="106"/>
      <c r="U97" s="106"/>
      <c r="V97" s="106"/>
      <c r="W97" s="106"/>
      <c r="X97" s="106"/>
      <c r="Y97" s="106"/>
      <c r="Z97" s="106"/>
      <c r="AA97" s="106"/>
      <c r="AB97" s="106"/>
      <c r="AC97" s="106"/>
      <c r="AD97" s="106"/>
      <c r="AE97" s="106"/>
      <c r="AF97" s="106"/>
      <c r="AG97" s="106"/>
      <c r="AH97" s="106"/>
      <c r="AI97" s="106"/>
      <c r="AJ97" s="106"/>
      <c r="AK97" s="106"/>
      <c r="AL97" s="106"/>
      <c r="AM97" s="106"/>
      <c r="AN97" s="106"/>
      <c r="AO97" s="106"/>
      <c r="AP97" s="106"/>
      <c r="AQ97" s="106"/>
      <c r="AR97" s="106"/>
      <c r="AS97" s="106"/>
      <c r="AT97" s="106"/>
      <c r="AU97" s="106"/>
      <c r="AV97" s="106"/>
      <c r="AW97" s="106"/>
      <c r="AX97" s="106"/>
      <c r="AY97" s="106"/>
      <c r="AZ97" s="107"/>
      <c r="BA97" s="107"/>
      <c r="BB97" s="107"/>
      <c r="BC97" s="107"/>
      <c r="BD97" s="107"/>
      <c r="BE97" s="100"/>
      <c r="BF97" s="100"/>
      <c r="BG97" s="100"/>
      <c r="BH97" s="100"/>
      <c r="BI97" s="100"/>
      <c r="BJ97" s="100"/>
      <c r="BK97" s="100"/>
      <c r="BL97" s="100"/>
      <c r="BM97" s="100"/>
      <c r="BN97" s="100"/>
      <c r="BO97" s="100"/>
      <c r="BP97" s="100"/>
      <c r="BQ97" s="97">
        <v>91</v>
      </c>
      <c r="BR97" s="102"/>
      <c r="BS97" s="953"/>
      <c r="BT97" s="954"/>
      <c r="BU97" s="954"/>
      <c r="BV97" s="954"/>
      <c r="BW97" s="954"/>
      <c r="BX97" s="954"/>
      <c r="BY97" s="954"/>
      <c r="BZ97" s="954"/>
      <c r="CA97" s="954"/>
      <c r="CB97" s="954"/>
      <c r="CC97" s="954"/>
      <c r="CD97" s="954"/>
      <c r="CE97" s="954"/>
      <c r="CF97" s="954"/>
      <c r="CG97" s="962"/>
      <c r="CH97" s="963"/>
      <c r="CI97" s="964"/>
      <c r="CJ97" s="964"/>
      <c r="CK97" s="964"/>
      <c r="CL97" s="965"/>
      <c r="CM97" s="963"/>
      <c r="CN97" s="964"/>
      <c r="CO97" s="964"/>
      <c r="CP97" s="964"/>
      <c r="CQ97" s="965"/>
      <c r="CR97" s="963"/>
      <c r="CS97" s="964"/>
      <c r="CT97" s="964"/>
      <c r="CU97" s="964"/>
      <c r="CV97" s="965"/>
      <c r="CW97" s="963"/>
      <c r="CX97" s="964"/>
      <c r="CY97" s="964"/>
      <c r="CZ97" s="964"/>
      <c r="DA97" s="965"/>
      <c r="DB97" s="963"/>
      <c r="DC97" s="964"/>
      <c r="DD97" s="964"/>
      <c r="DE97" s="964"/>
      <c r="DF97" s="965"/>
      <c r="DG97" s="963"/>
      <c r="DH97" s="964"/>
      <c r="DI97" s="964"/>
      <c r="DJ97" s="964"/>
      <c r="DK97" s="965"/>
      <c r="DL97" s="963"/>
      <c r="DM97" s="964"/>
      <c r="DN97" s="964"/>
      <c r="DO97" s="964"/>
      <c r="DP97" s="965"/>
      <c r="DQ97" s="963"/>
      <c r="DR97" s="964"/>
      <c r="DS97" s="964"/>
      <c r="DT97" s="964"/>
      <c r="DU97" s="965"/>
      <c r="DV97" s="953"/>
      <c r="DW97" s="954"/>
      <c r="DX97" s="954"/>
      <c r="DY97" s="954"/>
      <c r="DZ97" s="955"/>
      <c r="EA97" s="88"/>
    </row>
    <row r="98" spans="1:131" ht="26.25" hidden="1" customHeight="1" x14ac:dyDescent="0.2">
      <c r="A98" s="104"/>
      <c r="B98" s="105"/>
      <c r="C98" s="105"/>
      <c r="D98" s="105"/>
      <c r="E98" s="105"/>
      <c r="F98" s="105"/>
      <c r="G98" s="105"/>
      <c r="H98" s="105"/>
      <c r="I98" s="105"/>
      <c r="J98" s="105"/>
      <c r="K98" s="105"/>
      <c r="L98" s="105"/>
      <c r="M98" s="105"/>
      <c r="N98" s="105"/>
      <c r="O98" s="105"/>
      <c r="P98" s="105"/>
      <c r="Q98" s="106"/>
      <c r="R98" s="106"/>
      <c r="S98" s="106"/>
      <c r="T98" s="106"/>
      <c r="U98" s="106"/>
      <c r="V98" s="106"/>
      <c r="W98" s="106"/>
      <c r="X98" s="106"/>
      <c r="Y98" s="106"/>
      <c r="Z98" s="106"/>
      <c r="AA98" s="106"/>
      <c r="AB98" s="106"/>
      <c r="AC98" s="106"/>
      <c r="AD98" s="106"/>
      <c r="AE98" s="106"/>
      <c r="AF98" s="106"/>
      <c r="AG98" s="106"/>
      <c r="AH98" s="106"/>
      <c r="AI98" s="106"/>
      <c r="AJ98" s="106"/>
      <c r="AK98" s="106"/>
      <c r="AL98" s="106"/>
      <c r="AM98" s="106"/>
      <c r="AN98" s="106"/>
      <c r="AO98" s="106"/>
      <c r="AP98" s="106"/>
      <c r="AQ98" s="106"/>
      <c r="AR98" s="106"/>
      <c r="AS98" s="106"/>
      <c r="AT98" s="106"/>
      <c r="AU98" s="106"/>
      <c r="AV98" s="106"/>
      <c r="AW98" s="106"/>
      <c r="AX98" s="106"/>
      <c r="AY98" s="106"/>
      <c r="AZ98" s="107"/>
      <c r="BA98" s="107"/>
      <c r="BB98" s="107"/>
      <c r="BC98" s="107"/>
      <c r="BD98" s="107"/>
      <c r="BE98" s="100"/>
      <c r="BF98" s="100"/>
      <c r="BG98" s="100"/>
      <c r="BH98" s="100"/>
      <c r="BI98" s="100"/>
      <c r="BJ98" s="100"/>
      <c r="BK98" s="100"/>
      <c r="BL98" s="100"/>
      <c r="BM98" s="100"/>
      <c r="BN98" s="100"/>
      <c r="BO98" s="100"/>
      <c r="BP98" s="100"/>
      <c r="BQ98" s="97">
        <v>92</v>
      </c>
      <c r="BR98" s="102"/>
      <c r="BS98" s="953"/>
      <c r="BT98" s="954"/>
      <c r="BU98" s="954"/>
      <c r="BV98" s="954"/>
      <c r="BW98" s="954"/>
      <c r="BX98" s="954"/>
      <c r="BY98" s="954"/>
      <c r="BZ98" s="954"/>
      <c r="CA98" s="954"/>
      <c r="CB98" s="954"/>
      <c r="CC98" s="954"/>
      <c r="CD98" s="954"/>
      <c r="CE98" s="954"/>
      <c r="CF98" s="954"/>
      <c r="CG98" s="962"/>
      <c r="CH98" s="963"/>
      <c r="CI98" s="964"/>
      <c r="CJ98" s="964"/>
      <c r="CK98" s="964"/>
      <c r="CL98" s="965"/>
      <c r="CM98" s="963"/>
      <c r="CN98" s="964"/>
      <c r="CO98" s="964"/>
      <c r="CP98" s="964"/>
      <c r="CQ98" s="965"/>
      <c r="CR98" s="963"/>
      <c r="CS98" s="964"/>
      <c r="CT98" s="964"/>
      <c r="CU98" s="964"/>
      <c r="CV98" s="965"/>
      <c r="CW98" s="963"/>
      <c r="CX98" s="964"/>
      <c r="CY98" s="964"/>
      <c r="CZ98" s="964"/>
      <c r="DA98" s="965"/>
      <c r="DB98" s="963"/>
      <c r="DC98" s="964"/>
      <c r="DD98" s="964"/>
      <c r="DE98" s="964"/>
      <c r="DF98" s="965"/>
      <c r="DG98" s="963"/>
      <c r="DH98" s="964"/>
      <c r="DI98" s="964"/>
      <c r="DJ98" s="964"/>
      <c r="DK98" s="965"/>
      <c r="DL98" s="963"/>
      <c r="DM98" s="964"/>
      <c r="DN98" s="964"/>
      <c r="DO98" s="964"/>
      <c r="DP98" s="965"/>
      <c r="DQ98" s="963"/>
      <c r="DR98" s="964"/>
      <c r="DS98" s="964"/>
      <c r="DT98" s="964"/>
      <c r="DU98" s="965"/>
      <c r="DV98" s="953"/>
      <c r="DW98" s="954"/>
      <c r="DX98" s="954"/>
      <c r="DY98" s="954"/>
      <c r="DZ98" s="955"/>
      <c r="EA98" s="88"/>
    </row>
    <row r="99" spans="1:131" ht="26.25" hidden="1" customHeight="1" x14ac:dyDescent="0.2">
      <c r="A99" s="104"/>
      <c r="B99" s="105"/>
      <c r="C99" s="105"/>
      <c r="D99" s="105"/>
      <c r="E99" s="105"/>
      <c r="F99" s="105"/>
      <c r="G99" s="105"/>
      <c r="H99" s="105"/>
      <c r="I99" s="105"/>
      <c r="J99" s="105"/>
      <c r="K99" s="105"/>
      <c r="L99" s="105"/>
      <c r="M99" s="105"/>
      <c r="N99" s="105"/>
      <c r="O99" s="105"/>
      <c r="P99" s="105"/>
      <c r="Q99" s="106"/>
      <c r="R99" s="106"/>
      <c r="S99" s="106"/>
      <c r="T99" s="106"/>
      <c r="U99" s="106"/>
      <c r="V99" s="106"/>
      <c r="W99" s="106"/>
      <c r="X99" s="106"/>
      <c r="Y99" s="106"/>
      <c r="Z99" s="106"/>
      <c r="AA99" s="106"/>
      <c r="AB99" s="106"/>
      <c r="AC99" s="106"/>
      <c r="AD99" s="106"/>
      <c r="AE99" s="106"/>
      <c r="AF99" s="106"/>
      <c r="AG99" s="106"/>
      <c r="AH99" s="106"/>
      <c r="AI99" s="106"/>
      <c r="AJ99" s="106"/>
      <c r="AK99" s="106"/>
      <c r="AL99" s="106"/>
      <c r="AM99" s="106"/>
      <c r="AN99" s="106"/>
      <c r="AO99" s="106"/>
      <c r="AP99" s="106"/>
      <c r="AQ99" s="106"/>
      <c r="AR99" s="106"/>
      <c r="AS99" s="106"/>
      <c r="AT99" s="106"/>
      <c r="AU99" s="106"/>
      <c r="AV99" s="106"/>
      <c r="AW99" s="106"/>
      <c r="AX99" s="106"/>
      <c r="AY99" s="106"/>
      <c r="AZ99" s="107"/>
      <c r="BA99" s="107"/>
      <c r="BB99" s="107"/>
      <c r="BC99" s="107"/>
      <c r="BD99" s="107"/>
      <c r="BE99" s="100"/>
      <c r="BF99" s="100"/>
      <c r="BG99" s="100"/>
      <c r="BH99" s="100"/>
      <c r="BI99" s="100"/>
      <c r="BJ99" s="100"/>
      <c r="BK99" s="100"/>
      <c r="BL99" s="100"/>
      <c r="BM99" s="100"/>
      <c r="BN99" s="100"/>
      <c r="BO99" s="100"/>
      <c r="BP99" s="100"/>
      <c r="BQ99" s="97">
        <v>93</v>
      </c>
      <c r="BR99" s="102"/>
      <c r="BS99" s="953"/>
      <c r="BT99" s="954"/>
      <c r="BU99" s="954"/>
      <c r="BV99" s="954"/>
      <c r="BW99" s="954"/>
      <c r="BX99" s="954"/>
      <c r="BY99" s="954"/>
      <c r="BZ99" s="954"/>
      <c r="CA99" s="954"/>
      <c r="CB99" s="954"/>
      <c r="CC99" s="954"/>
      <c r="CD99" s="954"/>
      <c r="CE99" s="954"/>
      <c r="CF99" s="954"/>
      <c r="CG99" s="962"/>
      <c r="CH99" s="963"/>
      <c r="CI99" s="964"/>
      <c r="CJ99" s="964"/>
      <c r="CK99" s="964"/>
      <c r="CL99" s="965"/>
      <c r="CM99" s="963"/>
      <c r="CN99" s="964"/>
      <c r="CO99" s="964"/>
      <c r="CP99" s="964"/>
      <c r="CQ99" s="965"/>
      <c r="CR99" s="963"/>
      <c r="CS99" s="964"/>
      <c r="CT99" s="964"/>
      <c r="CU99" s="964"/>
      <c r="CV99" s="965"/>
      <c r="CW99" s="963"/>
      <c r="CX99" s="964"/>
      <c r="CY99" s="964"/>
      <c r="CZ99" s="964"/>
      <c r="DA99" s="965"/>
      <c r="DB99" s="963"/>
      <c r="DC99" s="964"/>
      <c r="DD99" s="964"/>
      <c r="DE99" s="964"/>
      <c r="DF99" s="965"/>
      <c r="DG99" s="963"/>
      <c r="DH99" s="964"/>
      <c r="DI99" s="964"/>
      <c r="DJ99" s="964"/>
      <c r="DK99" s="965"/>
      <c r="DL99" s="963"/>
      <c r="DM99" s="964"/>
      <c r="DN99" s="964"/>
      <c r="DO99" s="964"/>
      <c r="DP99" s="965"/>
      <c r="DQ99" s="963"/>
      <c r="DR99" s="964"/>
      <c r="DS99" s="964"/>
      <c r="DT99" s="964"/>
      <c r="DU99" s="965"/>
      <c r="DV99" s="953"/>
      <c r="DW99" s="954"/>
      <c r="DX99" s="954"/>
      <c r="DY99" s="954"/>
      <c r="DZ99" s="955"/>
      <c r="EA99" s="88"/>
    </row>
    <row r="100" spans="1:131" ht="26.25" hidden="1" customHeight="1" x14ac:dyDescent="0.2">
      <c r="A100" s="104"/>
      <c r="B100" s="105"/>
      <c r="C100" s="105"/>
      <c r="D100" s="105"/>
      <c r="E100" s="105"/>
      <c r="F100" s="105"/>
      <c r="G100" s="105"/>
      <c r="H100" s="105"/>
      <c r="I100" s="105"/>
      <c r="J100" s="105"/>
      <c r="K100" s="105"/>
      <c r="L100" s="105"/>
      <c r="M100" s="105"/>
      <c r="N100" s="105"/>
      <c r="O100" s="105"/>
      <c r="P100" s="105"/>
      <c r="Q100" s="106"/>
      <c r="R100" s="106"/>
      <c r="S100" s="106"/>
      <c r="T100" s="106"/>
      <c r="U100" s="106"/>
      <c r="V100" s="106"/>
      <c r="W100" s="106"/>
      <c r="X100" s="106"/>
      <c r="Y100" s="106"/>
      <c r="Z100" s="106"/>
      <c r="AA100" s="106"/>
      <c r="AB100" s="106"/>
      <c r="AC100" s="106"/>
      <c r="AD100" s="106"/>
      <c r="AE100" s="106"/>
      <c r="AF100" s="106"/>
      <c r="AG100" s="106"/>
      <c r="AH100" s="106"/>
      <c r="AI100" s="106"/>
      <c r="AJ100" s="106"/>
      <c r="AK100" s="106"/>
      <c r="AL100" s="106"/>
      <c r="AM100" s="106"/>
      <c r="AN100" s="106"/>
      <c r="AO100" s="106"/>
      <c r="AP100" s="106"/>
      <c r="AQ100" s="106"/>
      <c r="AR100" s="106"/>
      <c r="AS100" s="106"/>
      <c r="AT100" s="106"/>
      <c r="AU100" s="106"/>
      <c r="AV100" s="106"/>
      <c r="AW100" s="106"/>
      <c r="AX100" s="106"/>
      <c r="AY100" s="106"/>
      <c r="AZ100" s="107"/>
      <c r="BA100" s="107"/>
      <c r="BB100" s="107"/>
      <c r="BC100" s="107"/>
      <c r="BD100" s="107"/>
      <c r="BE100" s="100"/>
      <c r="BF100" s="100"/>
      <c r="BG100" s="100"/>
      <c r="BH100" s="100"/>
      <c r="BI100" s="100"/>
      <c r="BJ100" s="100"/>
      <c r="BK100" s="100"/>
      <c r="BL100" s="100"/>
      <c r="BM100" s="100"/>
      <c r="BN100" s="100"/>
      <c r="BO100" s="100"/>
      <c r="BP100" s="100"/>
      <c r="BQ100" s="97">
        <v>94</v>
      </c>
      <c r="BR100" s="102"/>
      <c r="BS100" s="953"/>
      <c r="BT100" s="954"/>
      <c r="BU100" s="954"/>
      <c r="BV100" s="954"/>
      <c r="BW100" s="954"/>
      <c r="BX100" s="954"/>
      <c r="BY100" s="954"/>
      <c r="BZ100" s="954"/>
      <c r="CA100" s="954"/>
      <c r="CB100" s="954"/>
      <c r="CC100" s="954"/>
      <c r="CD100" s="954"/>
      <c r="CE100" s="954"/>
      <c r="CF100" s="954"/>
      <c r="CG100" s="962"/>
      <c r="CH100" s="963"/>
      <c r="CI100" s="964"/>
      <c r="CJ100" s="964"/>
      <c r="CK100" s="964"/>
      <c r="CL100" s="965"/>
      <c r="CM100" s="963"/>
      <c r="CN100" s="964"/>
      <c r="CO100" s="964"/>
      <c r="CP100" s="964"/>
      <c r="CQ100" s="965"/>
      <c r="CR100" s="963"/>
      <c r="CS100" s="964"/>
      <c r="CT100" s="964"/>
      <c r="CU100" s="964"/>
      <c r="CV100" s="965"/>
      <c r="CW100" s="963"/>
      <c r="CX100" s="964"/>
      <c r="CY100" s="964"/>
      <c r="CZ100" s="964"/>
      <c r="DA100" s="965"/>
      <c r="DB100" s="963"/>
      <c r="DC100" s="964"/>
      <c r="DD100" s="964"/>
      <c r="DE100" s="964"/>
      <c r="DF100" s="965"/>
      <c r="DG100" s="963"/>
      <c r="DH100" s="964"/>
      <c r="DI100" s="964"/>
      <c r="DJ100" s="964"/>
      <c r="DK100" s="965"/>
      <c r="DL100" s="963"/>
      <c r="DM100" s="964"/>
      <c r="DN100" s="964"/>
      <c r="DO100" s="964"/>
      <c r="DP100" s="965"/>
      <c r="DQ100" s="963"/>
      <c r="DR100" s="964"/>
      <c r="DS100" s="964"/>
      <c r="DT100" s="964"/>
      <c r="DU100" s="965"/>
      <c r="DV100" s="953"/>
      <c r="DW100" s="954"/>
      <c r="DX100" s="954"/>
      <c r="DY100" s="954"/>
      <c r="DZ100" s="955"/>
      <c r="EA100" s="88"/>
    </row>
    <row r="101" spans="1:131" ht="26.25" hidden="1" customHeight="1" x14ac:dyDescent="0.2">
      <c r="A101" s="104"/>
      <c r="B101" s="105"/>
      <c r="C101" s="105"/>
      <c r="D101" s="105"/>
      <c r="E101" s="105"/>
      <c r="F101" s="105"/>
      <c r="G101" s="105"/>
      <c r="H101" s="105"/>
      <c r="I101" s="105"/>
      <c r="J101" s="105"/>
      <c r="K101" s="105"/>
      <c r="L101" s="105"/>
      <c r="M101" s="105"/>
      <c r="N101" s="105"/>
      <c r="O101" s="105"/>
      <c r="P101" s="105"/>
      <c r="Q101" s="106"/>
      <c r="R101" s="106"/>
      <c r="S101" s="106"/>
      <c r="T101" s="106"/>
      <c r="U101" s="106"/>
      <c r="V101" s="106"/>
      <c r="W101" s="106"/>
      <c r="X101" s="106"/>
      <c r="Y101" s="106"/>
      <c r="Z101" s="106"/>
      <c r="AA101" s="106"/>
      <c r="AB101" s="106"/>
      <c r="AC101" s="106"/>
      <c r="AD101" s="106"/>
      <c r="AE101" s="106"/>
      <c r="AF101" s="106"/>
      <c r="AG101" s="106"/>
      <c r="AH101" s="106"/>
      <c r="AI101" s="106"/>
      <c r="AJ101" s="106"/>
      <c r="AK101" s="106"/>
      <c r="AL101" s="106"/>
      <c r="AM101" s="106"/>
      <c r="AN101" s="106"/>
      <c r="AO101" s="106"/>
      <c r="AP101" s="106"/>
      <c r="AQ101" s="106"/>
      <c r="AR101" s="106"/>
      <c r="AS101" s="106"/>
      <c r="AT101" s="106"/>
      <c r="AU101" s="106"/>
      <c r="AV101" s="106"/>
      <c r="AW101" s="106"/>
      <c r="AX101" s="106"/>
      <c r="AY101" s="106"/>
      <c r="AZ101" s="107"/>
      <c r="BA101" s="107"/>
      <c r="BB101" s="107"/>
      <c r="BC101" s="107"/>
      <c r="BD101" s="107"/>
      <c r="BE101" s="100"/>
      <c r="BF101" s="100"/>
      <c r="BG101" s="100"/>
      <c r="BH101" s="100"/>
      <c r="BI101" s="100"/>
      <c r="BJ101" s="100"/>
      <c r="BK101" s="100"/>
      <c r="BL101" s="100"/>
      <c r="BM101" s="100"/>
      <c r="BN101" s="100"/>
      <c r="BO101" s="100"/>
      <c r="BP101" s="100"/>
      <c r="BQ101" s="97">
        <v>95</v>
      </c>
      <c r="BR101" s="102"/>
      <c r="BS101" s="953"/>
      <c r="BT101" s="954"/>
      <c r="BU101" s="954"/>
      <c r="BV101" s="954"/>
      <c r="BW101" s="954"/>
      <c r="BX101" s="954"/>
      <c r="BY101" s="954"/>
      <c r="BZ101" s="954"/>
      <c r="CA101" s="954"/>
      <c r="CB101" s="954"/>
      <c r="CC101" s="954"/>
      <c r="CD101" s="954"/>
      <c r="CE101" s="954"/>
      <c r="CF101" s="954"/>
      <c r="CG101" s="962"/>
      <c r="CH101" s="963"/>
      <c r="CI101" s="964"/>
      <c r="CJ101" s="964"/>
      <c r="CK101" s="964"/>
      <c r="CL101" s="965"/>
      <c r="CM101" s="963"/>
      <c r="CN101" s="964"/>
      <c r="CO101" s="964"/>
      <c r="CP101" s="964"/>
      <c r="CQ101" s="965"/>
      <c r="CR101" s="963"/>
      <c r="CS101" s="964"/>
      <c r="CT101" s="964"/>
      <c r="CU101" s="964"/>
      <c r="CV101" s="965"/>
      <c r="CW101" s="963"/>
      <c r="CX101" s="964"/>
      <c r="CY101" s="964"/>
      <c r="CZ101" s="964"/>
      <c r="DA101" s="965"/>
      <c r="DB101" s="963"/>
      <c r="DC101" s="964"/>
      <c r="DD101" s="964"/>
      <c r="DE101" s="964"/>
      <c r="DF101" s="965"/>
      <c r="DG101" s="963"/>
      <c r="DH101" s="964"/>
      <c r="DI101" s="964"/>
      <c r="DJ101" s="964"/>
      <c r="DK101" s="965"/>
      <c r="DL101" s="963"/>
      <c r="DM101" s="964"/>
      <c r="DN101" s="964"/>
      <c r="DO101" s="964"/>
      <c r="DP101" s="965"/>
      <c r="DQ101" s="963"/>
      <c r="DR101" s="964"/>
      <c r="DS101" s="964"/>
      <c r="DT101" s="964"/>
      <c r="DU101" s="965"/>
      <c r="DV101" s="953"/>
      <c r="DW101" s="954"/>
      <c r="DX101" s="954"/>
      <c r="DY101" s="954"/>
      <c r="DZ101" s="955"/>
      <c r="EA101" s="88"/>
    </row>
    <row r="102" spans="1:131" ht="26.25" customHeight="1" thickBot="1" x14ac:dyDescent="0.25">
      <c r="A102" s="104"/>
      <c r="B102" s="105"/>
      <c r="C102" s="105"/>
      <c r="D102" s="105"/>
      <c r="E102" s="105"/>
      <c r="F102" s="105"/>
      <c r="G102" s="105"/>
      <c r="H102" s="105"/>
      <c r="I102" s="105"/>
      <c r="J102" s="105"/>
      <c r="K102" s="105"/>
      <c r="L102" s="105"/>
      <c r="M102" s="105"/>
      <c r="N102" s="105"/>
      <c r="O102" s="105"/>
      <c r="P102" s="105"/>
      <c r="Q102" s="106"/>
      <c r="R102" s="106"/>
      <c r="S102" s="106"/>
      <c r="T102" s="106"/>
      <c r="U102" s="106"/>
      <c r="V102" s="106"/>
      <c r="W102" s="106"/>
      <c r="X102" s="106"/>
      <c r="Y102" s="106"/>
      <c r="Z102" s="106"/>
      <c r="AA102" s="106"/>
      <c r="AB102" s="106"/>
      <c r="AC102" s="106"/>
      <c r="AD102" s="106"/>
      <c r="AE102" s="106"/>
      <c r="AF102" s="106"/>
      <c r="AG102" s="106"/>
      <c r="AH102" s="106"/>
      <c r="AI102" s="106"/>
      <c r="AJ102" s="106"/>
      <c r="AK102" s="106"/>
      <c r="AL102" s="106"/>
      <c r="AM102" s="106"/>
      <c r="AN102" s="106"/>
      <c r="AO102" s="106"/>
      <c r="AP102" s="106"/>
      <c r="AQ102" s="106"/>
      <c r="AR102" s="106"/>
      <c r="AS102" s="106"/>
      <c r="AT102" s="106"/>
      <c r="AU102" s="106"/>
      <c r="AV102" s="106"/>
      <c r="AW102" s="106"/>
      <c r="AX102" s="106"/>
      <c r="AY102" s="106"/>
      <c r="AZ102" s="107"/>
      <c r="BA102" s="107"/>
      <c r="BB102" s="107"/>
      <c r="BC102" s="107"/>
      <c r="BD102" s="107"/>
      <c r="BE102" s="100"/>
      <c r="BF102" s="100"/>
      <c r="BG102" s="100"/>
      <c r="BH102" s="100"/>
      <c r="BI102" s="100"/>
      <c r="BJ102" s="100"/>
      <c r="BK102" s="100"/>
      <c r="BL102" s="100"/>
      <c r="BM102" s="100"/>
      <c r="BN102" s="100"/>
      <c r="BO102" s="100"/>
      <c r="BP102" s="100"/>
      <c r="BQ102" s="99" t="s">
        <v>328</v>
      </c>
      <c r="BR102" s="956" t="s">
        <v>364</v>
      </c>
      <c r="BS102" s="957"/>
      <c r="BT102" s="957"/>
      <c r="BU102" s="957"/>
      <c r="BV102" s="957"/>
      <c r="BW102" s="957"/>
      <c r="BX102" s="957"/>
      <c r="BY102" s="957"/>
      <c r="BZ102" s="957"/>
      <c r="CA102" s="957"/>
      <c r="CB102" s="957"/>
      <c r="CC102" s="957"/>
      <c r="CD102" s="957"/>
      <c r="CE102" s="957"/>
      <c r="CF102" s="957"/>
      <c r="CG102" s="958"/>
      <c r="CH102" s="959"/>
      <c r="CI102" s="960"/>
      <c r="CJ102" s="960"/>
      <c r="CK102" s="960"/>
      <c r="CL102" s="961"/>
      <c r="CM102" s="959"/>
      <c r="CN102" s="960"/>
      <c r="CO102" s="960"/>
      <c r="CP102" s="960"/>
      <c r="CQ102" s="961"/>
      <c r="CR102" s="945">
        <f>CR7+CR8</f>
        <v>128</v>
      </c>
      <c r="CS102" s="946"/>
      <c r="CT102" s="946"/>
      <c r="CU102" s="946"/>
      <c r="CV102" s="947"/>
      <c r="CW102" s="945">
        <f t="shared" ref="CW102" si="2">CW7+CW8</f>
        <v>9</v>
      </c>
      <c r="CX102" s="946"/>
      <c r="CY102" s="946"/>
      <c r="CZ102" s="946"/>
      <c r="DA102" s="947"/>
      <c r="DB102" s="945"/>
      <c r="DC102" s="946"/>
      <c r="DD102" s="946"/>
      <c r="DE102" s="946"/>
      <c r="DF102" s="947"/>
      <c r="DG102" s="945"/>
      <c r="DH102" s="946"/>
      <c r="DI102" s="946"/>
      <c r="DJ102" s="946"/>
      <c r="DK102" s="947"/>
      <c r="DL102" s="945"/>
      <c r="DM102" s="946"/>
      <c r="DN102" s="946"/>
      <c r="DO102" s="946"/>
      <c r="DP102" s="947"/>
      <c r="DQ102" s="945"/>
      <c r="DR102" s="946"/>
      <c r="DS102" s="946"/>
      <c r="DT102" s="946"/>
      <c r="DU102" s="947"/>
      <c r="DV102" s="945"/>
      <c r="DW102" s="946"/>
      <c r="DX102" s="946"/>
      <c r="DY102" s="946"/>
      <c r="DZ102" s="947"/>
      <c r="EA102" s="88"/>
    </row>
    <row r="103" spans="1:131" ht="26.25" customHeight="1" x14ac:dyDescent="0.2">
      <c r="A103" s="104"/>
      <c r="B103" s="105"/>
      <c r="C103" s="105"/>
      <c r="D103" s="105"/>
      <c r="E103" s="105"/>
      <c r="F103" s="105"/>
      <c r="G103" s="105"/>
      <c r="H103" s="105"/>
      <c r="I103" s="105"/>
      <c r="J103" s="105"/>
      <c r="K103" s="105"/>
      <c r="L103" s="105"/>
      <c r="M103" s="105"/>
      <c r="N103" s="105"/>
      <c r="O103" s="105"/>
      <c r="P103" s="105"/>
      <c r="Q103" s="106"/>
      <c r="R103" s="106"/>
      <c r="S103" s="106"/>
      <c r="T103" s="106"/>
      <c r="U103" s="106"/>
      <c r="V103" s="106"/>
      <c r="W103" s="106"/>
      <c r="X103" s="106"/>
      <c r="Y103" s="106"/>
      <c r="Z103" s="106"/>
      <c r="AA103" s="106"/>
      <c r="AB103" s="106"/>
      <c r="AC103" s="106"/>
      <c r="AD103" s="106"/>
      <c r="AE103" s="106"/>
      <c r="AF103" s="106"/>
      <c r="AG103" s="106"/>
      <c r="AH103" s="106"/>
      <c r="AI103" s="106"/>
      <c r="AJ103" s="106"/>
      <c r="AK103" s="106"/>
      <c r="AL103" s="106"/>
      <c r="AM103" s="106"/>
      <c r="AN103" s="106"/>
      <c r="AO103" s="106"/>
      <c r="AP103" s="106"/>
      <c r="AQ103" s="106"/>
      <c r="AR103" s="106"/>
      <c r="AS103" s="106"/>
      <c r="AT103" s="106"/>
      <c r="AU103" s="106"/>
      <c r="AV103" s="106"/>
      <c r="AW103" s="106"/>
      <c r="AX103" s="106"/>
      <c r="AY103" s="106"/>
      <c r="AZ103" s="107"/>
      <c r="BA103" s="107"/>
      <c r="BB103" s="107"/>
      <c r="BC103" s="107"/>
      <c r="BD103" s="107"/>
      <c r="BE103" s="100"/>
      <c r="BF103" s="100"/>
      <c r="BG103" s="100"/>
      <c r="BH103" s="100"/>
      <c r="BI103" s="100"/>
      <c r="BJ103" s="100"/>
      <c r="BK103" s="100"/>
      <c r="BL103" s="100"/>
      <c r="BM103" s="100"/>
      <c r="BN103" s="100"/>
      <c r="BO103" s="100"/>
      <c r="BP103" s="100"/>
      <c r="BQ103" s="948" t="s">
        <v>365</v>
      </c>
      <c r="BR103" s="948"/>
      <c r="BS103" s="948"/>
      <c r="BT103" s="948"/>
      <c r="BU103" s="948"/>
      <c r="BV103" s="948"/>
      <c r="BW103" s="948"/>
      <c r="BX103" s="948"/>
      <c r="BY103" s="948"/>
      <c r="BZ103" s="948"/>
      <c r="CA103" s="948"/>
      <c r="CB103" s="948"/>
      <c r="CC103" s="948"/>
      <c r="CD103" s="948"/>
      <c r="CE103" s="948"/>
      <c r="CF103" s="948"/>
      <c r="CG103" s="948"/>
      <c r="CH103" s="948"/>
      <c r="CI103" s="948"/>
      <c r="CJ103" s="948"/>
      <c r="CK103" s="948"/>
      <c r="CL103" s="948"/>
      <c r="CM103" s="948"/>
      <c r="CN103" s="948"/>
      <c r="CO103" s="948"/>
      <c r="CP103" s="948"/>
      <c r="CQ103" s="948"/>
      <c r="CR103" s="948"/>
      <c r="CS103" s="948"/>
      <c r="CT103" s="948"/>
      <c r="CU103" s="948"/>
      <c r="CV103" s="948"/>
      <c r="CW103" s="948"/>
      <c r="CX103" s="948"/>
      <c r="CY103" s="948"/>
      <c r="CZ103" s="948"/>
      <c r="DA103" s="948"/>
      <c r="DB103" s="948"/>
      <c r="DC103" s="948"/>
      <c r="DD103" s="948"/>
      <c r="DE103" s="948"/>
      <c r="DF103" s="948"/>
      <c r="DG103" s="948"/>
      <c r="DH103" s="948"/>
      <c r="DI103" s="948"/>
      <c r="DJ103" s="948"/>
      <c r="DK103" s="948"/>
      <c r="DL103" s="948"/>
      <c r="DM103" s="948"/>
      <c r="DN103" s="948"/>
      <c r="DO103" s="948"/>
      <c r="DP103" s="948"/>
      <c r="DQ103" s="948"/>
      <c r="DR103" s="948"/>
      <c r="DS103" s="948"/>
      <c r="DT103" s="948"/>
      <c r="DU103" s="948"/>
      <c r="DV103" s="948"/>
      <c r="DW103" s="948"/>
      <c r="DX103" s="948"/>
      <c r="DY103" s="948"/>
      <c r="DZ103" s="948"/>
      <c r="EA103" s="88"/>
    </row>
    <row r="104" spans="1:131" ht="26.25" customHeight="1" x14ac:dyDescent="0.2">
      <c r="A104" s="104"/>
      <c r="B104" s="105"/>
      <c r="C104" s="105"/>
      <c r="D104" s="105"/>
      <c r="E104" s="105"/>
      <c r="F104" s="105"/>
      <c r="G104" s="105"/>
      <c r="H104" s="105"/>
      <c r="I104" s="105"/>
      <c r="J104" s="105"/>
      <c r="K104" s="105"/>
      <c r="L104" s="105"/>
      <c r="M104" s="105"/>
      <c r="N104" s="105"/>
      <c r="O104" s="105"/>
      <c r="P104" s="105"/>
      <c r="Q104" s="106"/>
      <c r="R104" s="106"/>
      <c r="S104" s="106"/>
      <c r="T104" s="106"/>
      <c r="U104" s="106"/>
      <c r="V104" s="106"/>
      <c r="W104" s="106"/>
      <c r="X104" s="106"/>
      <c r="Y104" s="106"/>
      <c r="Z104" s="106"/>
      <c r="AA104" s="106"/>
      <c r="AB104" s="106"/>
      <c r="AC104" s="106"/>
      <c r="AD104" s="106"/>
      <c r="AE104" s="106"/>
      <c r="AF104" s="106"/>
      <c r="AG104" s="106"/>
      <c r="AH104" s="106"/>
      <c r="AI104" s="106"/>
      <c r="AJ104" s="106"/>
      <c r="AK104" s="106"/>
      <c r="AL104" s="106"/>
      <c r="AM104" s="106"/>
      <c r="AN104" s="106"/>
      <c r="AO104" s="106"/>
      <c r="AP104" s="106"/>
      <c r="AQ104" s="106"/>
      <c r="AR104" s="106"/>
      <c r="AS104" s="106"/>
      <c r="AT104" s="106"/>
      <c r="AU104" s="106"/>
      <c r="AV104" s="106"/>
      <c r="AW104" s="106"/>
      <c r="AX104" s="106"/>
      <c r="AY104" s="106"/>
      <c r="AZ104" s="107"/>
      <c r="BA104" s="107"/>
      <c r="BB104" s="107"/>
      <c r="BC104" s="107"/>
      <c r="BD104" s="107"/>
      <c r="BE104" s="100"/>
      <c r="BF104" s="100"/>
      <c r="BG104" s="100"/>
      <c r="BH104" s="100"/>
      <c r="BI104" s="100"/>
      <c r="BJ104" s="100"/>
      <c r="BK104" s="100"/>
      <c r="BL104" s="100"/>
      <c r="BM104" s="100"/>
      <c r="BN104" s="100"/>
      <c r="BO104" s="100"/>
      <c r="BP104" s="100"/>
      <c r="BQ104" s="949" t="s">
        <v>366</v>
      </c>
      <c r="BR104" s="949"/>
      <c r="BS104" s="949"/>
      <c r="BT104" s="949"/>
      <c r="BU104" s="949"/>
      <c r="BV104" s="949"/>
      <c r="BW104" s="949"/>
      <c r="BX104" s="949"/>
      <c r="BY104" s="949"/>
      <c r="BZ104" s="949"/>
      <c r="CA104" s="949"/>
      <c r="CB104" s="949"/>
      <c r="CC104" s="949"/>
      <c r="CD104" s="949"/>
      <c r="CE104" s="949"/>
      <c r="CF104" s="949"/>
      <c r="CG104" s="949"/>
      <c r="CH104" s="949"/>
      <c r="CI104" s="949"/>
      <c r="CJ104" s="949"/>
      <c r="CK104" s="949"/>
      <c r="CL104" s="949"/>
      <c r="CM104" s="949"/>
      <c r="CN104" s="949"/>
      <c r="CO104" s="949"/>
      <c r="CP104" s="949"/>
      <c r="CQ104" s="949"/>
      <c r="CR104" s="949"/>
      <c r="CS104" s="949"/>
      <c r="CT104" s="949"/>
      <c r="CU104" s="949"/>
      <c r="CV104" s="949"/>
      <c r="CW104" s="949"/>
      <c r="CX104" s="949"/>
      <c r="CY104" s="949"/>
      <c r="CZ104" s="949"/>
      <c r="DA104" s="949"/>
      <c r="DB104" s="949"/>
      <c r="DC104" s="949"/>
      <c r="DD104" s="949"/>
      <c r="DE104" s="949"/>
      <c r="DF104" s="949"/>
      <c r="DG104" s="949"/>
      <c r="DH104" s="949"/>
      <c r="DI104" s="949"/>
      <c r="DJ104" s="949"/>
      <c r="DK104" s="949"/>
      <c r="DL104" s="949"/>
      <c r="DM104" s="949"/>
      <c r="DN104" s="949"/>
      <c r="DO104" s="949"/>
      <c r="DP104" s="949"/>
      <c r="DQ104" s="949"/>
      <c r="DR104" s="949"/>
      <c r="DS104" s="949"/>
      <c r="DT104" s="949"/>
      <c r="DU104" s="949"/>
      <c r="DV104" s="949"/>
      <c r="DW104" s="949"/>
      <c r="DX104" s="949"/>
      <c r="DY104" s="949"/>
      <c r="DZ104" s="949"/>
      <c r="EA104" s="88"/>
    </row>
    <row r="105" spans="1:131" ht="11.25" customHeight="1" x14ac:dyDescent="0.2">
      <c r="A105" s="100"/>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100"/>
      <c r="BO105" s="100"/>
      <c r="BP105" s="100"/>
      <c r="BQ105" s="88"/>
      <c r="BR105" s="88"/>
      <c r="BS105" s="88"/>
      <c r="BT105" s="88"/>
      <c r="BU105" s="88"/>
      <c r="BV105" s="88"/>
      <c r="BW105" s="88"/>
      <c r="BX105" s="88"/>
      <c r="BY105" s="88"/>
      <c r="BZ105" s="88"/>
      <c r="CA105" s="88"/>
      <c r="CB105" s="88"/>
      <c r="CC105" s="88"/>
      <c r="CD105" s="88"/>
      <c r="CE105" s="88"/>
      <c r="CF105" s="88"/>
      <c r="CG105" s="88"/>
      <c r="CH105" s="88"/>
      <c r="CI105" s="88"/>
      <c r="CJ105" s="88"/>
      <c r="CK105" s="88"/>
      <c r="CL105" s="88"/>
      <c r="CM105" s="88"/>
      <c r="CN105" s="88"/>
      <c r="CO105" s="88"/>
      <c r="CP105" s="88"/>
      <c r="CQ105" s="88"/>
      <c r="CR105" s="88"/>
      <c r="CS105" s="88"/>
      <c r="CT105" s="88"/>
      <c r="CU105" s="88"/>
      <c r="CV105" s="88"/>
      <c r="CW105" s="88"/>
      <c r="CX105" s="88"/>
      <c r="CY105" s="88"/>
      <c r="CZ105" s="88"/>
      <c r="DA105" s="88"/>
      <c r="DB105" s="88"/>
      <c r="DC105" s="88"/>
      <c r="DD105" s="88"/>
      <c r="DE105" s="88"/>
      <c r="DF105" s="88"/>
      <c r="DG105" s="88"/>
      <c r="DH105" s="88"/>
      <c r="DI105" s="88"/>
      <c r="DJ105" s="88"/>
      <c r="DK105" s="88"/>
      <c r="DL105" s="88"/>
      <c r="DM105" s="88"/>
      <c r="DN105" s="88"/>
      <c r="DO105" s="88"/>
      <c r="DP105" s="88"/>
      <c r="DQ105" s="88"/>
      <c r="DR105" s="88"/>
      <c r="DS105" s="88"/>
      <c r="DT105" s="88"/>
      <c r="DU105" s="88"/>
      <c r="DV105" s="88"/>
      <c r="DW105" s="88"/>
      <c r="DX105" s="88"/>
      <c r="DY105" s="88"/>
      <c r="DZ105" s="88"/>
      <c r="EA105" s="88"/>
    </row>
    <row r="106" spans="1:131" ht="11.25" customHeight="1" x14ac:dyDescent="0.2">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88"/>
      <c r="BR106" s="88"/>
      <c r="BS106" s="88"/>
      <c r="BT106" s="88"/>
      <c r="BU106" s="88"/>
      <c r="BV106" s="88"/>
      <c r="BW106" s="88"/>
      <c r="BX106" s="88"/>
      <c r="BY106" s="88"/>
      <c r="BZ106" s="88"/>
      <c r="CA106" s="88"/>
      <c r="CB106" s="88"/>
      <c r="CC106" s="88"/>
      <c r="CD106" s="88"/>
      <c r="CE106" s="88"/>
      <c r="CF106" s="88"/>
      <c r="CG106" s="88"/>
      <c r="CH106" s="88"/>
      <c r="CI106" s="88"/>
      <c r="CJ106" s="88"/>
      <c r="CK106" s="88"/>
      <c r="CL106" s="88"/>
      <c r="CM106" s="88"/>
      <c r="CN106" s="88"/>
      <c r="CO106" s="88"/>
      <c r="CP106" s="88"/>
      <c r="CQ106" s="88"/>
      <c r="CR106" s="88"/>
      <c r="CS106" s="88"/>
      <c r="CT106" s="88"/>
      <c r="CU106" s="88"/>
      <c r="CV106" s="88"/>
      <c r="CW106" s="88"/>
      <c r="CX106" s="88"/>
      <c r="CY106" s="88"/>
      <c r="CZ106" s="88"/>
      <c r="DA106" s="88"/>
      <c r="DB106" s="88"/>
      <c r="DC106" s="88"/>
      <c r="DD106" s="88"/>
      <c r="DE106" s="88"/>
      <c r="DF106" s="88"/>
      <c r="DG106" s="88"/>
      <c r="DH106" s="88"/>
      <c r="DI106" s="88"/>
      <c r="DJ106" s="88"/>
      <c r="DK106" s="88"/>
      <c r="DL106" s="88"/>
      <c r="DM106" s="88"/>
      <c r="DN106" s="88"/>
      <c r="DO106" s="88"/>
      <c r="DP106" s="88"/>
      <c r="DQ106" s="88"/>
      <c r="DR106" s="88"/>
      <c r="DS106" s="88"/>
      <c r="DT106" s="88"/>
      <c r="DU106" s="88"/>
      <c r="DV106" s="88"/>
      <c r="DW106" s="88"/>
      <c r="DX106" s="88"/>
      <c r="DY106" s="88"/>
      <c r="DZ106" s="88"/>
      <c r="EA106" s="88"/>
    </row>
    <row r="107" spans="1:131" s="88" customFormat="1" ht="26.25" customHeight="1" thickBot="1" x14ac:dyDescent="0.25">
      <c r="A107" s="92" t="s">
        <v>367</v>
      </c>
      <c r="B107" s="108"/>
      <c r="C107" s="108"/>
      <c r="D107" s="108"/>
      <c r="E107" s="108"/>
      <c r="F107" s="108"/>
      <c r="G107" s="108"/>
      <c r="H107" s="108"/>
      <c r="I107" s="108"/>
      <c r="J107" s="108"/>
      <c r="K107" s="108"/>
      <c r="L107" s="108"/>
      <c r="M107" s="108"/>
      <c r="N107" s="108"/>
      <c r="O107" s="108"/>
      <c r="P107" s="108"/>
      <c r="Q107" s="108"/>
      <c r="R107" s="108"/>
      <c r="S107" s="108"/>
      <c r="T107" s="108"/>
      <c r="U107" s="108"/>
      <c r="V107" s="108"/>
      <c r="W107" s="108"/>
      <c r="X107" s="108"/>
      <c r="Y107" s="108"/>
      <c r="Z107" s="108"/>
      <c r="AA107" s="108"/>
      <c r="AB107" s="108"/>
      <c r="AC107" s="108"/>
      <c r="AD107" s="108"/>
      <c r="AE107" s="108"/>
      <c r="AF107" s="108"/>
      <c r="AG107" s="108"/>
      <c r="AH107" s="108"/>
      <c r="AI107" s="108"/>
      <c r="AJ107" s="108"/>
      <c r="AK107" s="108"/>
      <c r="AL107" s="108"/>
      <c r="AM107" s="108"/>
      <c r="AN107" s="108"/>
      <c r="AO107" s="108"/>
      <c r="AP107" s="108"/>
      <c r="AQ107" s="108"/>
      <c r="AR107" s="108"/>
      <c r="AS107" s="108"/>
      <c r="AT107" s="108"/>
      <c r="AU107" s="92" t="s">
        <v>368</v>
      </c>
      <c r="AV107" s="108"/>
      <c r="AW107" s="108"/>
      <c r="AX107" s="108"/>
      <c r="AY107" s="108"/>
      <c r="AZ107" s="108"/>
      <c r="BA107" s="108"/>
      <c r="BB107" s="108"/>
      <c r="BC107" s="108"/>
      <c r="BD107" s="108"/>
      <c r="BE107" s="108"/>
      <c r="BF107" s="108"/>
      <c r="BG107" s="108"/>
      <c r="BH107" s="108"/>
      <c r="BI107" s="108"/>
      <c r="BJ107" s="108"/>
      <c r="BK107" s="108"/>
      <c r="BL107" s="108"/>
      <c r="BM107" s="108"/>
      <c r="BN107" s="108"/>
      <c r="BO107" s="108"/>
      <c r="BP107" s="108"/>
      <c r="BQ107" s="108"/>
      <c r="BR107" s="108"/>
      <c r="BS107" s="108"/>
      <c r="BT107" s="108"/>
      <c r="BU107" s="108"/>
      <c r="BV107" s="108"/>
      <c r="BW107" s="108"/>
      <c r="BX107" s="108"/>
      <c r="BY107" s="108"/>
      <c r="BZ107" s="108"/>
      <c r="CA107" s="108"/>
      <c r="CB107" s="108"/>
      <c r="CC107" s="108"/>
      <c r="CD107" s="108"/>
      <c r="CE107" s="108"/>
      <c r="CF107" s="108"/>
      <c r="CG107" s="108"/>
      <c r="CH107" s="108"/>
      <c r="CI107" s="108"/>
      <c r="CJ107" s="108"/>
      <c r="CK107" s="108"/>
      <c r="CL107" s="108"/>
      <c r="CM107" s="108"/>
      <c r="CN107" s="108"/>
      <c r="CO107" s="108"/>
      <c r="CP107" s="108"/>
      <c r="CQ107" s="108"/>
      <c r="CR107" s="108"/>
      <c r="CS107" s="108"/>
      <c r="CT107" s="108"/>
      <c r="CU107" s="108"/>
      <c r="CV107" s="108"/>
      <c r="CW107" s="108"/>
      <c r="CX107" s="108"/>
      <c r="CY107" s="108"/>
      <c r="CZ107" s="108"/>
      <c r="DA107" s="108"/>
      <c r="DB107" s="108"/>
      <c r="DC107" s="108"/>
      <c r="DD107" s="108"/>
      <c r="DE107" s="108"/>
      <c r="DF107" s="108"/>
      <c r="DG107" s="108"/>
      <c r="DH107" s="108"/>
      <c r="DI107" s="108"/>
      <c r="DJ107" s="108"/>
      <c r="DK107" s="108"/>
      <c r="DL107" s="108"/>
      <c r="DM107" s="108"/>
      <c r="DN107" s="108"/>
      <c r="DO107" s="108"/>
      <c r="DP107" s="108"/>
      <c r="DQ107" s="108"/>
      <c r="DR107" s="108"/>
      <c r="DS107" s="108"/>
      <c r="DT107" s="108"/>
      <c r="DU107" s="108"/>
      <c r="DV107" s="108"/>
      <c r="DW107" s="108"/>
      <c r="DX107" s="108"/>
      <c r="DY107" s="108"/>
      <c r="DZ107" s="108"/>
    </row>
    <row r="108" spans="1:131" s="88" customFormat="1" ht="26.25" customHeight="1" x14ac:dyDescent="0.2">
      <c r="A108" s="950" t="s">
        <v>369</v>
      </c>
      <c r="B108" s="951"/>
      <c r="C108" s="951"/>
      <c r="D108" s="951"/>
      <c r="E108" s="951"/>
      <c r="F108" s="951"/>
      <c r="G108" s="951"/>
      <c r="H108" s="951"/>
      <c r="I108" s="951"/>
      <c r="J108" s="951"/>
      <c r="K108" s="951"/>
      <c r="L108" s="951"/>
      <c r="M108" s="951"/>
      <c r="N108" s="951"/>
      <c r="O108" s="951"/>
      <c r="P108" s="951"/>
      <c r="Q108" s="951"/>
      <c r="R108" s="951"/>
      <c r="S108" s="951"/>
      <c r="T108" s="951"/>
      <c r="U108" s="951"/>
      <c r="V108" s="951"/>
      <c r="W108" s="951"/>
      <c r="X108" s="951"/>
      <c r="Y108" s="951"/>
      <c r="Z108" s="951"/>
      <c r="AA108" s="951"/>
      <c r="AB108" s="951"/>
      <c r="AC108" s="951"/>
      <c r="AD108" s="951"/>
      <c r="AE108" s="951"/>
      <c r="AF108" s="951"/>
      <c r="AG108" s="951"/>
      <c r="AH108" s="951"/>
      <c r="AI108" s="951"/>
      <c r="AJ108" s="951"/>
      <c r="AK108" s="951"/>
      <c r="AL108" s="951"/>
      <c r="AM108" s="951"/>
      <c r="AN108" s="951"/>
      <c r="AO108" s="951"/>
      <c r="AP108" s="951"/>
      <c r="AQ108" s="951"/>
      <c r="AR108" s="951"/>
      <c r="AS108" s="951"/>
      <c r="AT108" s="952"/>
      <c r="AU108" s="950" t="s">
        <v>370</v>
      </c>
      <c r="AV108" s="951"/>
      <c r="AW108" s="951"/>
      <c r="AX108" s="951"/>
      <c r="AY108" s="951"/>
      <c r="AZ108" s="951"/>
      <c r="BA108" s="951"/>
      <c r="BB108" s="951"/>
      <c r="BC108" s="951"/>
      <c r="BD108" s="951"/>
      <c r="BE108" s="951"/>
      <c r="BF108" s="951"/>
      <c r="BG108" s="951"/>
      <c r="BH108" s="951"/>
      <c r="BI108" s="951"/>
      <c r="BJ108" s="951"/>
      <c r="BK108" s="951"/>
      <c r="BL108" s="951"/>
      <c r="BM108" s="951"/>
      <c r="BN108" s="951"/>
      <c r="BO108" s="951"/>
      <c r="BP108" s="951"/>
      <c r="BQ108" s="951"/>
      <c r="BR108" s="951"/>
      <c r="BS108" s="951"/>
      <c r="BT108" s="951"/>
      <c r="BU108" s="951"/>
      <c r="BV108" s="951"/>
      <c r="BW108" s="951"/>
      <c r="BX108" s="951"/>
      <c r="BY108" s="951"/>
      <c r="BZ108" s="951"/>
      <c r="CA108" s="951"/>
      <c r="CB108" s="951"/>
      <c r="CC108" s="951"/>
      <c r="CD108" s="951"/>
      <c r="CE108" s="951"/>
      <c r="CF108" s="951"/>
      <c r="CG108" s="951"/>
      <c r="CH108" s="951"/>
      <c r="CI108" s="951"/>
      <c r="CJ108" s="951"/>
      <c r="CK108" s="951"/>
      <c r="CL108" s="951"/>
      <c r="CM108" s="951"/>
      <c r="CN108" s="951"/>
      <c r="CO108" s="951"/>
      <c r="CP108" s="951"/>
      <c r="CQ108" s="951"/>
      <c r="CR108" s="951"/>
      <c r="CS108" s="951"/>
      <c r="CT108" s="951"/>
      <c r="CU108" s="951"/>
      <c r="CV108" s="951"/>
      <c r="CW108" s="951"/>
      <c r="CX108" s="951"/>
      <c r="CY108" s="951"/>
      <c r="CZ108" s="951"/>
      <c r="DA108" s="951"/>
      <c r="DB108" s="951"/>
      <c r="DC108" s="951"/>
      <c r="DD108" s="951"/>
      <c r="DE108" s="951"/>
      <c r="DF108" s="951"/>
      <c r="DG108" s="951"/>
      <c r="DH108" s="951"/>
      <c r="DI108" s="951"/>
      <c r="DJ108" s="951"/>
      <c r="DK108" s="951"/>
      <c r="DL108" s="951"/>
      <c r="DM108" s="951"/>
      <c r="DN108" s="951"/>
      <c r="DO108" s="951"/>
      <c r="DP108" s="951"/>
      <c r="DQ108" s="951"/>
      <c r="DR108" s="951"/>
      <c r="DS108" s="951"/>
      <c r="DT108" s="951"/>
      <c r="DU108" s="951"/>
      <c r="DV108" s="951"/>
      <c r="DW108" s="951"/>
      <c r="DX108" s="951"/>
      <c r="DY108" s="951"/>
      <c r="DZ108" s="952"/>
    </row>
    <row r="109" spans="1:131" s="88" customFormat="1" ht="26.25" customHeight="1" x14ac:dyDescent="0.2">
      <c r="A109" s="903" t="s">
        <v>371</v>
      </c>
      <c r="B109" s="904"/>
      <c r="C109" s="904"/>
      <c r="D109" s="904"/>
      <c r="E109" s="904"/>
      <c r="F109" s="904"/>
      <c r="G109" s="904"/>
      <c r="H109" s="904"/>
      <c r="I109" s="904"/>
      <c r="J109" s="904"/>
      <c r="K109" s="904"/>
      <c r="L109" s="904"/>
      <c r="M109" s="904"/>
      <c r="N109" s="904"/>
      <c r="O109" s="904"/>
      <c r="P109" s="904"/>
      <c r="Q109" s="904"/>
      <c r="R109" s="904"/>
      <c r="S109" s="904"/>
      <c r="T109" s="904"/>
      <c r="U109" s="904"/>
      <c r="V109" s="904"/>
      <c r="W109" s="904"/>
      <c r="X109" s="904"/>
      <c r="Y109" s="904"/>
      <c r="Z109" s="905"/>
      <c r="AA109" s="906" t="s">
        <v>372</v>
      </c>
      <c r="AB109" s="904"/>
      <c r="AC109" s="904"/>
      <c r="AD109" s="904"/>
      <c r="AE109" s="905"/>
      <c r="AF109" s="906" t="s">
        <v>373</v>
      </c>
      <c r="AG109" s="904"/>
      <c r="AH109" s="904"/>
      <c r="AI109" s="904"/>
      <c r="AJ109" s="905"/>
      <c r="AK109" s="906" t="s">
        <v>239</v>
      </c>
      <c r="AL109" s="904"/>
      <c r="AM109" s="904"/>
      <c r="AN109" s="904"/>
      <c r="AO109" s="905"/>
      <c r="AP109" s="906" t="s">
        <v>374</v>
      </c>
      <c r="AQ109" s="904"/>
      <c r="AR109" s="904"/>
      <c r="AS109" s="904"/>
      <c r="AT109" s="937"/>
      <c r="AU109" s="903" t="s">
        <v>371</v>
      </c>
      <c r="AV109" s="904"/>
      <c r="AW109" s="904"/>
      <c r="AX109" s="904"/>
      <c r="AY109" s="904"/>
      <c r="AZ109" s="904"/>
      <c r="BA109" s="904"/>
      <c r="BB109" s="904"/>
      <c r="BC109" s="904"/>
      <c r="BD109" s="904"/>
      <c r="BE109" s="904"/>
      <c r="BF109" s="904"/>
      <c r="BG109" s="904"/>
      <c r="BH109" s="904"/>
      <c r="BI109" s="904"/>
      <c r="BJ109" s="904"/>
      <c r="BK109" s="904"/>
      <c r="BL109" s="904"/>
      <c r="BM109" s="904"/>
      <c r="BN109" s="904"/>
      <c r="BO109" s="904"/>
      <c r="BP109" s="905"/>
      <c r="BQ109" s="906" t="s">
        <v>372</v>
      </c>
      <c r="BR109" s="904"/>
      <c r="BS109" s="904"/>
      <c r="BT109" s="904"/>
      <c r="BU109" s="905"/>
      <c r="BV109" s="906" t="s">
        <v>373</v>
      </c>
      <c r="BW109" s="904"/>
      <c r="BX109" s="904"/>
      <c r="BY109" s="904"/>
      <c r="BZ109" s="905"/>
      <c r="CA109" s="906" t="s">
        <v>239</v>
      </c>
      <c r="CB109" s="904"/>
      <c r="CC109" s="904"/>
      <c r="CD109" s="904"/>
      <c r="CE109" s="905"/>
      <c r="CF109" s="944" t="s">
        <v>374</v>
      </c>
      <c r="CG109" s="944"/>
      <c r="CH109" s="944"/>
      <c r="CI109" s="944"/>
      <c r="CJ109" s="944"/>
      <c r="CK109" s="906" t="s">
        <v>375</v>
      </c>
      <c r="CL109" s="904"/>
      <c r="CM109" s="904"/>
      <c r="CN109" s="904"/>
      <c r="CO109" s="904"/>
      <c r="CP109" s="904"/>
      <c r="CQ109" s="904"/>
      <c r="CR109" s="904"/>
      <c r="CS109" s="904"/>
      <c r="CT109" s="904"/>
      <c r="CU109" s="904"/>
      <c r="CV109" s="904"/>
      <c r="CW109" s="904"/>
      <c r="CX109" s="904"/>
      <c r="CY109" s="904"/>
      <c r="CZ109" s="904"/>
      <c r="DA109" s="904"/>
      <c r="DB109" s="904"/>
      <c r="DC109" s="904"/>
      <c r="DD109" s="904"/>
      <c r="DE109" s="904"/>
      <c r="DF109" s="905"/>
      <c r="DG109" s="906" t="s">
        <v>372</v>
      </c>
      <c r="DH109" s="904"/>
      <c r="DI109" s="904"/>
      <c r="DJ109" s="904"/>
      <c r="DK109" s="905"/>
      <c r="DL109" s="906" t="s">
        <v>373</v>
      </c>
      <c r="DM109" s="904"/>
      <c r="DN109" s="904"/>
      <c r="DO109" s="904"/>
      <c r="DP109" s="905"/>
      <c r="DQ109" s="906" t="s">
        <v>239</v>
      </c>
      <c r="DR109" s="904"/>
      <c r="DS109" s="904"/>
      <c r="DT109" s="904"/>
      <c r="DU109" s="905"/>
      <c r="DV109" s="906" t="s">
        <v>374</v>
      </c>
      <c r="DW109" s="904"/>
      <c r="DX109" s="904"/>
      <c r="DY109" s="904"/>
      <c r="DZ109" s="937"/>
    </row>
    <row r="110" spans="1:131" s="88" customFormat="1" ht="26.25" customHeight="1" x14ac:dyDescent="0.2">
      <c r="A110" s="815" t="s">
        <v>376</v>
      </c>
      <c r="B110" s="816"/>
      <c r="C110" s="816"/>
      <c r="D110" s="816"/>
      <c r="E110" s="816"/>
      <c r="F110" s="816"/>
      <c r="G110" s="816"/>
      <c r="H110" s="816"/>
      <c r="I110" s="816"/>
      <c r="J110" s="816"/>
      <c r="K110" s="816"/>
      <c r="L110" s="816"/>
      <c r="M110" s="816"/>
      <c r="N110" s="816"/>
      <c r="O110" s="816"/>
      <c r="P110" s="816"/>
      <c r="Q110" s="816"/>
      <c r="R110" s="816"/>
      <c r="S110" s="816"/>
      <c r="T110" s="816"/>
      <c r="U110" s="816"/>
      <c r="V110" s="816"/>
      <c r="W110" s="816"/>
      <c r="X110" s="816"/>
      <c r="Y110" s="816"/>
      <c r="Z110" s="817"/>
      <c r="AA110" s="896">
        <v>3547727</v>
      </c>
      <c r="AB110" s="897"/>
      <c r="AC110" s="897"/>
      <c r="AD110" s="897"/>
      <c r="AE110" s="898"/>
      <c r="AF110" s="899">
        <v>3647643</v>
      </c>
      <c r="AG110" s="897"/>
      <c r="AH110" s="897"/>
      <c r="AI110" s="897"/>
      <c r="AJ110" s="898"/>
      <c r="AK110" s="899">
        <v>3511385</v>
      </c>
      <c r="AL110" s="897"/>
      <c r="AM110" s="897"/>
      <c r="AN110" s="897"/>
      <c r="AO110" s="898"/>
      <c r="AP110" s="900">
        <v>19.100000000000001</v>
      </c>
      <c r="AQ110" s="901"/>
      <c r="AR110" s="901"/>
      <c r="AS110" s="901"/>
      <c r="AT110" s="902"/>
      <c r="AU110" s="938" t="s">
        <v>377</v>
      </c>
      <c r="AV110" s="939"/>
      <c r="AW110" s="939"/>
      <c r="AX110" s="939"/>
      <c r="AY110" s="939"/>
      <c r="AZ110" s="848" t="s">
        <v>378</v>
      </c>
      <c r="BA110" s="816"/>
      <c r="BB110" s="816"/>
      <c r="BC110" s="816"/>
      <c r="BD110" s="816"/>
      <c r="BE110" s="816"/>
      <c r="BF110" s="816"/>
      <c r="BG110" s="816"/>
      <c r="BH110" s="816"/>
      <c r="BI110" s="816"/>
      <c r="BJ110" s="816"/>
      <c r="BK110" s="816"/>
      <c r="BL110" s="816"/>
      <c r="BM110" s="816"/>
      <c r="BN110" s="816"/>
      <c r="BO110" s="816"/>
      <c r="BP110" s="817"/>
      <c r="BQ110" s="849">
        <v>32388795</v>
      </c>
      <c r="BR110" s="833"/>
      <c r="BS110" s="833"/>
      <c r="BT110" s="833"/>
      <c r="BU110" s="833"/>
      <c r="BV110" s="833">
        <v>32500315</v>
      </c>
      <c r="BW110" s="833"/>
      <c r="BX110" s="833"/>
      <c r="BY110" s="833"/>
      <c r="BZ110" s="833"/>
      <c r="CA110" s="833">
        <v>32747206</v>
      </c>
      <c r="CB110" s="833"/>
      <c r="CC110" s="833"/>
      <c r="CD110" s="833"/>
      <c r="CE110" s="833"/>
      <c r="CF110" s="871">
        <v>178.4</v>
      </c>
      <c r="CG110" s="872"/>
      <c r="CH110" s="872"/>
      <c r="CI110" s="872"/>
      <c r="CJ110" s="872"/>
      <c r="CK110" s="934" t="s">
        <v>379</v>
      </c>
      <c r="CL110" s="891"/>
      <c r="CM110" s="848" t="s">
        <v>380</v>
      </c>
      <c r="CN110" s="816"/>
      <c r="CO110" s="816"/>
      <c r="CP110" s="816"/>
      <c r="CQ110" s="816"/>
      <c r="CR110" s="816"/>
      <c r="CS110" s="816"/>
      <c r="CT110" s="816"/>
      <c r="CU110" s="816"/>
      <c r="CV110" s="816"/>
      <c r="CW110" s="816"/>
      <c r="CX110" s="816"/>
      <c r="CY110" s="816"/>
      <c r="CZ110" s="816"/>
      <c r="DA110" s="816"/>
      <c r="DB110" s="816"/>
      <c r="DC110" s="816"/>
      <c r="DD110" s="816"/>
      <c r="DE110" s="816"/>
      <c r="DF110" s="817"/>
      <c r="DG110" s="849" t="s">
        <v>64</v>
      </c>
      <c r="DH110" s="833"/>
      <c r="DI110" s="833"/>
      <c r="DJ110" s="833"/>
      <c r="DK110" s="833"/>
      <c r="DL110" s="833" t="s">
        <v>64</v>
      </c>
      <c r="DM110" s="833"/>
      <c r="DN110" s="833"/>
      <c r="DO110" s="833"/>
      <c r="DP110" s="833"/>
      <c r="DQ110" s="833" t="s">
        <v>64</v>
      </c>
      <c r="DR110" s="833"/>
      <c r="DS110" s="833"/>
      <c r="DT110" s="833"/>
      <c r="DU110" s="833"/>
      <c r="DV110" s="834" t="s">
        <v>64</v>
      </c>
      <c r="DW110" s="834"/>
      <c r="DX110" s="834"/>
      <c r="DY110" s="834"/>
      <c r="DZ110" s="835"/>
    </row>
    <row r="111" spans="1:131" s="88" customFormat="1" ht="26.25" customHeight="1" x14ac:dyDescent="0.2">
      <c r="A111" s="782" t="s">
        <v>381</v>
      </c>
      <c r="B111" s="783"/>
      <c r="C111" s="783"/>
      <c r="D111" s="783"/>
      <c r="E111" s="783"/>
      <c r="F111" s="783"/>
      <c r="G111" s="783"/>
      <c r="H111" s="783"/>
      <c r="I111" s="783"/>
      <c r="J111" s="783"/>
      <c r="K111" s="783"/>
      <c r="L111" s="783"/>
      <c r="M111" s="783"/>
      <c r="N111" s="783"/>
      <c r="O111" s="783"/>
      <c r="P111" s="783"/>
      <c r="Q111" s="783"/>
      <c r="R111" s="783"/>
      <c r="S111" s="783"/>
      <c r="T111" s="783"/>
      <c r="U111" s="783"/>
      <c r="V111" s="783"/>
      <c r="W111" s="783"/>
      <c r="X111" s="783"/>
      <c r="Y111" s="783"/>
      <c r="Z111" s="933"/>
      <c r="AA111" s="920" t="s">
        <v>64</v>
      </c>
      <c r="AB111" s="921"/>
      <c r="AC111" s="921"/>
      <c r="AD111" s="921"/>
      <c r="AE111" s="922"/>
      <c r="AF111" s="923" t="s">
        <v>64</v>
      </c>
      <c r="AG111" s="921"/>
      <c r="AH111" s="921"/>
      <c r="AI111" s="921"/>
      <c r="AJ111" s="922"/>
      <c r="AK111" s="923" t="s">
        <v>64</v>
      </c>
      <c r="AL111" s="921"/>
      <c r="AM111" s="921"/>
      <c r="AN111" s="921"/>
      <c r="AO111" s="922"/>
      <c r="AP111" s="924" t="s">
        <v>64</v>
      </c>
      <c r="AQ111" s="925"/>
      <c r="AR111" s="925"/>
      <c r="AS111" s="925"/>
      <c r="AT111" s="926"/>
      <c r="AU111" s="940"/>
      <c r="AV111" s="941"/>
      <c r="AW111" s="941"/>
      <c r="AX111" s="941"/>
      <c r="AY111" s="941"/>
      <c r="AZ111" s="823" t="s">
        <v>382</v>
      </c>
      <c r="BA111" s="760"/>
      <c r="BB111" s="760"/>
      <c r="BC111" s="760"/>
      <c r="BD111" s="760"/>
      <c r="BE111" s="760"/>
      <c r="BF111" s="760"/>
      <c r="BG111" s="760"/>
      <c r="BH111" s="760"/>
      <c r="BI111" s="760"/>
      <c r="BJ111" s="760"/>
      <c r="BK111" s="760"/>
      <c r="BL111" s="760"/>
      <c r="BM111" s="760"/>
      <c r="BN111" s="760"/>
      <c r="BO111" s="760"/>
      <c r="BP111" s="761"/>
      <c r="BQ111" s="824">
        <v>369297</v>
      </c>
      <c r="BR111" s="825"/>
      <c r="BS111" s="825"/>
      <c r="BT111" s="825"/>
      <c r="BU111" s="825"/>
      <c r="BV111" s="825">
        <v>224563</v>
      </c>
      <c r="BW111" s="825"/>
      <c r="BX111" s="825"/>
      <c r="BY111" s="825"/>
      <c r="BZ111" s="825"/>
      <c r="CA111" s="825">
        <v>130439</v>
      </c>
      <c r="CB111" s="825"/>
      <c r="CC111" s="825"/>
      <c r="CD111" s="825"/>
      <c r="CE111" s="825"/>
      <c r="CF111" s="880">
        <v>0.7</v>
      </c>
      <c r="CG111" s="881"/>
      <c r="CH111" s="881"/>
      <c r="CI111" s="881"/>
      <c r="CJ111" s="881"/>
      <c r="CK111" s="935"/>
      <c r="CL111" s="893"/>
      <c r="CM111" s="823" t="s">
        <v>383</v>
      </c>
      <c r="CN111" s="760"/>
      <c r="CO111" s="760"/>
      <c r="CP111" s="760"/>
      <c r="CQ111" s="760"/>
      <c r="CR111" s="760"/>
      <c r="CS111" s="760"/>
      <c r="CT111" s="760"/>
      <c r="CU111" s="760"/>
      <c r="CV111" s="760"/>
      <c r="CW111" s="760"/>
      <c r="CX111" s="760"/>
      <c r="CY111" s="760"/>
      <c r="CZ111" s="760"/>
      <c r="DA111" s="760"/>
      <c r="DB111" s="760"/>
      <c r="DC111" s="760"/>
      <c r="DD111" s="760"/>
      <c r="DE111" s="760"/>
      <c r="DF111" s="761"/>
      <c r="DG111" s="824" t="s">
        <v>64</v>
      </c>
      <c r="DH111" s="825"/>
      <c r="DI111" s="825"/>
      <c r="DJ111" s="825"/>
      <c r="DK111" s="825"/>
      <c r="DL111" s="825" t="s">
        <v>64</v>
      </c>
      <c r="DM111" s="825"/>
      <c r="DN111" s="825"/>
      <c r="DO111" s="825"/>
      <c r="DP111" s="825"/>
      <c r="DQ111" s="825" t="s">
        <v>64</v>
      </c>
      <c r="DR111" s="825"/>
      <c r="DS111" s="825"/>
      <c r="DT111" s="825"/>
      <c r="DU111" s="825"/>
      <c r="DV111" s="802" t="s">
        <v>64</v>
      </c>
      <c r="DW111" s="802"/>
      <c r="DX111" s="802"/>
      <c r="DY111" s="802"/>
      <c r="DZ111" s="803"/>
    </row>
    <row r="112" spans="1:131" s="88" customFormat="1" ht="26.25" customHeight="1" x14ac:dyDescent="0.2">
      <c r="A112" s="927" t="s">
        <v>384</v>
      </c>
      <c r="B112" s="928"/>
      <c r="C112" s="760" t="s">
        <v>385</v>
      </c>
      <c r="D112" s="760"/>
      <c r="E112" s="760"/>
      <c r="F112" s="760"/>
      <c r="G112" s="760"/>
      <c r="H112" s="760"/>
      <c r="I112" s="760"/>
      <c r="J112" s="760"/>
      <c r="K112" s="760"/>
      <c r="L112" s="760"/>
      <c r="M112" s="760"/>
      <c r="N112" s="760"/>
      <c r="O112" s="760"/>
      <c r="P112" s="760"/>
      <c r="Q112" s="760"/>
      <c r="R112" s="760"/>
      <c r="S112" s="760"/>
      <c r="T112" s="760"/>
      <c r="U112" s="760"/>
      <c r="V112" s="760"/>
      <c r="W112" s="760"/>
      <c r="X112" s="760"/>
      <c r="Y112" s="760"/>
      <c r="Z112" s="761"/>
      <c r="AA112" s="787" t="s">
        <v>64</v>
      </c>
      <c r="AB112" s="788"/>
      <c r="AC112" s="788"/>
      <c r="AD112" s="788"/>
      <c r="AE112" s="789"/>
      <c r="AF112" s="790" t="s">
        <v>64</v>
      </c>
      <c r="AG112" s="788"/>
      <c r="AH112" s="788"/>
      <c r="AI112" s="788"/>
      <c r="AJ112" s="789"/>
      <c r="AK112" s="790" t="s">
        <v>64</v>
      </c>
      <c r="AL112" s="788"/>
      <c r="AM112" s="788"/>
      <c r="AN112" s="788"/>
      <c r="AO112" s="789"/>
      <c r="AP112" s="829" t="s">
        <v>64</v>
      </c>
      <c r="AQ112" s="830"/>
      <c r="AR112" s="830"/>
      <c r="AS112" s="830"/>
      <c r="AT112" s="831"/>
      <c r="AU112" s="940"/>
      <c r="AV112" s="941"/>
      <c r="AW112" s="941"/>
      <c r="AX112" s="941"/>
      <c r="AY112" s="941"/>
      <c r="AZ112" s="823" t="s">
        <v>386</v>
      </c>
      <c r="BA112" s="760"/>
      <c r="BB112" s="760"/>
      <c r="BC112" s="760"/>
      <c r="BD112" s="760"/>
      <c r="BE112" s="760"/>
      <c r="BF112" s="760"/>
      <c r="BG112" s="760"/>
      <c r="BH112" s="760"/>
      <c r="BI112" s="760"/>
      <c r="BJ112" s="760"/>
      <c r="BK112" s="760"/>
      <c r="BL112" s="760"/>
      <c r="BM112" s="760"/>
      <c r="BN112" s="760"/>
      <c r="BO112" s="760"/>
      <c r="BP112" s="761"/>
      <c r="BQ112" s="824">
        <v>25558860</v>
      </c>
      <c r="BR112" s="825"/>
      <c r="BS112" s="825"/>
      <c r="BT112" s="825"/>
      <c r="BU112" s="825"/>
      <c r="BV112" s="825">
        <v>24112327</v>
      </c>
      <c r="BW112" s="825"/>
      <c r="BX112" s="825"/>
      <c r="BY112" s="825"/>
      <c r="BZ112" s="825"/>
      <c r="CA112" s="825">
        <v>22646484</v>
      </c>
      <c r="CB112" s="825"/>
      <c r="CC112" s="825"/>
      <c r="CD112" s="825"/>
      <c r="CE112" s="825"/>
      <c r="CF112" s="880">
        <v>123.4</v>
      </c>
      <c r="CG112" s="881"/>
      <c r="CH112" s="881"/>
      <c r="CI112" s="881"/>
      <c r="CJ112" s="881"/>
      <c r="CK112" s="935"/>
      <c r="CL112" s="893"/>
      <c r="CM112" s="823" t="s">
        <v>387</v>
      </c>
      <c r="CN112" s="760"/>
      <c r="CO112" s="760"/>
      <c r="CP112" s="760"/>
      <c r="CQ112" s="760"/>
      <c r="CR112" s="760"/>
      <c r="CS112" s="760"/>
      <c r="CT112" s="760"/>
      <c r="CU112" s="760"/>
      <c r="CV112" s="760"/>
      <c r="CW112" s="760"/>
      <c r="CX112" s="760"/>
      <c r="CY112" s="760"/>
      <c r="CZ112" s="760"/>
      <c r="DA112" s="760"/>
      <c r="DB112" s="760"/>
      <c r="DC112" s="760"/>
      <c r="DD112" s="760"/>
      <c r="DE112" s="760"/>
      <c r="DF112" s="761"/>
      <c r="DG112" s="824" t="s">
        <v>64</v>
      </c>
      <c r="DH112" s="825"/>
      <c r="DI112" s="825"/>
      <c r="DJ112" s="825"/>
      <c r="DK112" s="825"/>
      <c r="DL112" s="825" t="s">
        <v>64</v>
      </c>
      <c r="DM112" s="825"/>
      <c r="DN112" s="825"/>
      <c r="DO112" s="825"/>
      <c r="DP112" s="825"/>
      <c r="DQ112" s="825" t="s">
        <v>64</v>
      </c>
      <c r="DR112" s="825"/>
      <c r="DS112" s="825"/>
      <c r="DT112" s="825"/>
      <c r="DU112" s="825"/>
      <c r="DV112" s="802" t="s">
        <v>64</v>
      </c>
      <c r="DW112" s="802"/>
      <c r="DX112" s="802"/>
      <c r="DY112" s="802"/>
      <c r="DZ112" s="803"/>
    </row>
    <row r="113" spans="1:130" s="88" customFormat="1" ht="26.25" customHeight="1" x14ac:dyDescent="0.2">
      <c r="A113" s="929"/>
      <c r="B113" s="930"/>
      <c r="C113" s="760" t="s">
        <v>388</v>
      </c>
      <c r="D113" s="760"/>
      <c r="E113" s="760"/>
      <c r="F113" s="760"/>
      <c r="G113" s="760"/>
      <c r="H113" s="760"/>
      <c r="I113" s="760"/>
      <c r="J113" s="760"/>
      <c r="K113" s="760"/>
      <c r="L113" s="760"/>
      <c r="M113" s="760"/>
      <c r="N113" s="760"/>
      <c r="O113" s="760"/>
      <c r="P113" s="760"/>
      <c r="Q113" s="760"/>
      <c r="R113" s="760"/>
      <c r="S113" s="760"/>
      <c r="T113" s="760"/>
      <c r="U113" s="760"/>
      <c r="V113" s="760"/>
      <c r="W113" s="760"/>
      <c r="X113" s="760"/>
      <c r="Y113" s="760"/>
      <c r="Z113" s="761"/>
      <c r="AA113" s="920">
        <v>2489461</v>
      </c>
      <c r="AB113" s="921"/>
      <c r="AC113" s="921"/>
      <c r="AD113" s="921"/>
      <c r="AE113" s="922"/>
      <c r="AF113" s="923">
        <v>2416213</v>
      </c>
      <c r="AG113" s="921"/>
      <c r="AH113" s="921"/>
      <c r="AI113" s="921"/>
      <c r="AJ113" s="922"/>
      <c r="AK113" s="923">
        <v>2306374</v>
      </c>
      <c r="AL113" s="921"/>
      <c r="AM113" s="921"/>
      <c r="AN113" s="921"/>
      <c r="AO113" s="922"/>
      <c r="AP113" s="924">
        <v>12.6</v>
      </c>
      <c r="AQ113" s="925"/>
      <c r="AR113" s="925"/>
      <c r="AS113" s="925"/>
      <c r="AT113" s="926"/>
      <c r="AU113" s="940"/>
      <c r="AV113" s="941"/>
      <c r="AW113" s="941"/>
      <c r="AX113" s="941"/>
      <c r="AY113" s="941"/>
      <c r="AZ113" s="823" t="s">
        <v>389</v>
      </c>
      <c r="BA113" s="760"/>
      <c r="BB113" s="760"/>
      <c r="BC113" s="760"/>
      <c r="BD113" s="760"/>
      <c r="BE113" s="760"/>
      <c r="BF113" s="760"/>
      <c r="BG113" s="760"/>
      <c r="BH113" s="760"/>
      <c r="BI113" s="760"/>
      <c r="BJ113" s="760"/>
      <c r="BK113" s="760"/>
      <c r="BL113" s="760"/>
      <c r="BM113" s="760"/>
      <c r="BN113" s="760"/>
      <c r="BO113" s="760"/>
      <c r="BP113" s="761"/>
      <c r="BQ113" s="824">
        <v>344830</v>
      </c>
      <c r="BR113" s="825"/>
      <c r="BS113" s="825"/>
      <c r="BT113" s="825"/>
      <c r="BU113" s="825"/>
      <c r="BV113" s="825">
        <v>319331</v>
      </c>
      <c r="BW113" s="825"/>
      <c r="BX113" s="825"/>
      <c r="BY113" s="825"/>
      <c r="BZ113" s="825"/>
      <c r="CA113" s="825">
        <v>297553</v>
      </c>
      <c r="CB113" s="825"/>
      <c r="CC113" s="825"/>
      <c r="CD113" s="825"/>
      <c r="CE113" s="825"/>
      <c r="CF113" s="880">
        <v>1.6</v>
      </c>
      <c r="CG113" s="881"/>
      <c r="CH113" s="881"/>
      <c r="CI113" s="881"/>
      <c r="CJ113" s="881"/>
      <c r="CK113" s="935"/>
      <c r="CL113" s="893"/>
      <c r="CM113" s="823" t="s">
        <v>390</v>
      </c>
      <c r="CN113" s="760"/>
      <c r="CO113" s="760"/>
      <c r="CP113" s="760"/>
      <c r="CQ113" s="760"/>
      <c r="CR113" s="760"/>
      <c r="CS113" s="760"/>
      <c r="CT113" s="760"/>
      <c r="CU113" s="760"/>
      <c r="CV113" s="760"/>
      <c r="CW113" s="760"/>
      <c r="CX113" s="760"/>
      <c r="CY113" s="760"/>
      <c r="CZ113" s="760"/>
      <c r="DA113" s="760"/>
      <c r="DB113" s="760"/>
      <c r="DC113" s="760"/>
      <c r="DD113" s="760"/>
      <c r="DE113" s="760"/>
      <c r="DF113" s="761"/>
      <c r="DG113" s="787" t="s">
        <v>64</v>
      </c>
      <c r="DH113" s="788"/>
      <c r="DI113" s="788"/>
      <c r="DJ113" s="788"/>
      <c r="DK113" s="789"/>
      <c r="DL113" s="790" t="s">
        <v>64</v>
      </c>
      <c r="DM113" s="788"/>
      <c r="DN113" s="788"/>
      <c r="DO113" s="788"/>
      <c r="DP113" s="789"/>
      <c r="DQ113" s="790" t="s">
        <v>64</v>
      </c>
      <c r="DR113" s="788"/>
      <c r="DS113" s="788"/>
      <c r="DT113" s="788"/>
      <c r="DU113" s="789"/>
      <c r="DV113" s="829" t="s">
        <v>64</v>
      </c>
      <c r="DW113" s="830"/>
      <c r="DX113" s="830"/>
      <c r="DY113" s="830"/>
      <c r="DZ113" s="831"/>
    </row>
    <row r="114" spans="1:130" s="88" customFormat="1" ht="26.25" customHeight="1" x14ac:dyDescent="0.2">
      <c r="A114" s="929"/>
      <c r="B114" s="930"/>
      <c r="C114" s="760" t="s">
        <v>391</v>
      </c>
      <c r="D114" s="760"/>
      <c r="E114" s="760"/>
      <c r="F114" s="760"/>
      <c r="G114" s="760"/>
      <c r="H114" s="760"/>
      <c r="I114" s="760"/>
      <c r="J114" s="760"/>
      <c r="K114" s="760"/>
      <c r="L114" s="760"/>
      <c r="M114" s="760"/>
      <c r="N114" s="760"/>
      <c r="O114" s="760"/>
      <c r="P114" s="760"/>
      <c r="Q114" s="760"/>
      <c r="R114" s="760"/>
      <c r="S114" s="760"/>
      <c r="T114" s="760"/>
      <c r="U114" s="760"/>
      <c r="V114" s="760"/>
      <c r="W114" s="760"/>
      <c r="X114" s="760"/>
      <c r="Y114" s="760"/>
      <c r="Z114" s="761"/>
      <c r="AA114" s="787">
        <v>5710</v>
      </c>
      <c r="AB114" s="788"/>
      <c r="AC114" s="788"/>
      <c r="AD114" s="788"/>
      <c r="AE114" s="789"/>
      <c r="AF114" s="790">
        <v>10805</v>
      </c>
      <c r="AG114" s="788"/>
      <c r="AH114" s="788"/>
      <c r="AI114" s="788"/>
      <c r="AJ114" s="789"/>
      <c r="AK114" s="790">
        <v>10591</v>
      </c>
      <c r="AL114" s="788"/>
      <c r="AM114" s="788"/>
      <c r="AN114" s="788"/>
      <c r="AO114" s="789"/>
      <c r="AP114" s="829">
        <v>0.1</v>
      </c>
      <c r="AQ114" s="830"/>
      <c r="AR114" s="830"/>
      <c r="AS114" s="830"/>
      <c r="AT114" s="831"/>
      <c r="AU114" s="940"/>
      <c r="AV114" s="941"/>
      <c r="AW114" s="941"/>
      <c r="AX114" s="941"/>
      <c r="AY114" s="941"/>
      <c r="AZ114" s="823" t="s">
        <v>392</v>
      </c>
      <c r="BA114" s="760"/>
      <c r="BB114" s="760"/>
      <c r="BC114" s="760"/>
      <c r="BD114" s="760"/>
      <c r="BE114" s="760"/>
      <c r="BF114" s="760"/>
      <c r="BG114" s="760"/>
      <c r="BH114" s="760"/>
      <c r="BI114" s="760"/>
      <c r="BJ114" s="760"/>
      <c r="BK114" s="760"/>
      <c r="BL114" s="760"/>
      <c r="BM114" s="760"/>
      <c r="BN114" s="760"/>
      <c r="BO114" s="760"/>
      <c r="BP114" s="761"/>
      <c r="BQ114" s="824">
        <v>5374771</v>
      </c>
      <c r="BR114" s="825"/>
      <c r="BS114" s="825"/>
      <c r="BT114" s="825"/>
      <c r="BU114" s="825"/>
      <c r="BV114" s="825">
        <v>5392249</v>
      </c>
      <c r="BW114" s="825"/>
      <c r="BX114" s="825"/>
      <c r="BY114" s="825"/>
      <c r="BZ114" s="825"/>
      <c r="CA114" s="825">
        <v>5372194</v>
      </c>
      <c r="CB114" s="825"/>
      <c r="CC114" s="825"/>
      <c r="CD114" s="825"/>
      <c r="CE114" s="825"/>
      <c r="CF114" s="880">
        <v>29.3</v>
      </c>
      <c r="CG114" s="881"/>
      <c r="CH114" s="881"/>
      <c r="CI114" s="881"/>
      <c r="CJ114" s="881"/>
      <c r="CK114" s="935"/>
      <c r="CL114" s="893"/>
      <c r="CM114" s="823" t="s">
        <v>393</v>
      </c>
      <c r="CN114" s="760"/>
      <c r="CO114" s="760"/>
      <c r="CP114" s="760"/>
      <c r="CQ114" s="760"/>
      <c r="CR114" s="760"/>
      <c r="CS114" s="760"/>
      <c r="CT114" s="760"/>
      <c r="CU114" s="760"/>
      <c r="CV114" s="760"/>
      <c r="CW114" s="760"/>
      <c r="CX114" s="760"/>
      <c r="CY114" s="760"/>
      <c r="CZ114" s="760"/>
      <c r="DA114" s="760"/>
      <c r="DB114" s="760"/>
      <c r="DC114" s="760"/>
      <c r="DD114" s="760"/>
      <c r="DE114" s="760"/>
      <c r="DF114" s="761"/>
      <c r="DG114" s="787" t="s">
        <v>64</v>
      </c>
      <c r="DH114" s="788"/>
      <c r="DI114" s="788"/>
      <c r="DJ114" s="788"/>
      <c r="DK114" s="789"/>
      <c r="DL114" s="790" t="s">
        <v>64</v>
      </c>
      <c r="DM114" s="788"/>
      <c r="DN114" s="788"/>
      <c r="DO114" s="788"/>
      <c r="DP114" s="789"/>
      <c r="DQ114" s="790" t="s">
        <v>64</v>
      </c>
      <c r="DR114" s="788"/>
      <c r="DS114" s="788"/>
      <c r="DT114" s="788"/>
      <c r="DU114" s="789"/>
      <c r="DV114" s="829" t="s">
        <v>64</v>
      </c>
      <c r="DW114" s="830"/>
      <c r="DX114" s="830"/>
      <c r="DY114" s="830"/>
      <c r="DZ114" s="831"/>
    </row>
    <row r="115" spans="1:130" s="88" customFormat="1" ht="26.25" customHeight="1" x14ac:dyDescent="0.2">
      <c r="A115" s="929"/>
      <c r="B115" s="930"/>
      <c r="C115" s="760" t="s">
        <v>394</v>
      </c>
      <c r="D115" s="760"/>
      <c r="E115" s="760"/>
      <c r="F115" s="760"/>
      <c r="G115" s="760"/>
      <c r="H115" s="760"/>
      <c r="I115" s="760"/>
      <c r="J115" s="760"/>
      <c r="K115" s="760"/>
      <c r="L115" s="760"/>
      <c r="M115" s="760"/>
      <c r="N115" s="760"/>
      <c r="O115" s="760"/>
      <c r="P115" s="760"/>
      <c r="Q115" s="760"/>
      <c r="R115" s="760"/>
      <c r="S115" s="760"/>
      <c r="T115" s="760"/>
      <c r="U115" s="760"/>
      <c r="V115" s="760"/>
      <c r="W115" s="760"/>
      <c r="X115" s="760"/>
      <c r="Y115" s="760"/>
      <c r="Z115" s="761"/>
      <c r="AA115" s="920">
        <v>173775</v>
      </c>
      <c r="AB115" s="921"/>
      <c r="AC115" s="921"/>
      <c r="AD115" s="921"/>
      <c r="AE115" s="922"/>
      <c r="AF115" s="923">
        <v>140080</v>
      </c>
      <c r="AG115" s="921"/>
      <c r="AH115" s="921"/>
      <c r="AI115" s="921"/>
      <c r="AJ115" s="922"/>
      <c r="AK115" s="923">
        <v>96342</v>
      </c>
      <c r="AL115" s="921"/>
      <c r="AM115" s="921"/>
      <c r="AN115" s="921"/>
      <c r="AO115" s="922"/>
      <c r="AP115" s="924">
        <v>0.5</v>
      </c>
      <c r="AQ115" s="925"/>
      <c r="AR115" s="925"/>
      <c r="AS115" s="925"/>
      <c r="AT115" s="926"/>
      <c r="AU115" s="940"/>
      <c r="AV115" s="941"/>
      <c r="AW115" s="941"/>
      <c r="AX115" s="941"/>
      <c r="AY115" s="941"/>
      <c r="AZ115" s="823" t="s">
        <v>395</v>
      </c>
      <c r="BA115" s="760"/>
      <c r="BB115" s="760"/>
      <c r="BC115" s="760"/>
      <c r="BD115" s="760"/>
      <c r="BE115" s="760"/>
      <c r="BF115" s="760"/>
      <c r="BG115" s="760"/>
      <c r="BH115" s="760"/>
      <c r="BI115" s="760"/>
      <c r="BJ115" s="760"/>
      <c r="BK115" s="760"/>
      <c r="BL115" s="760"/>
      <c r="BM115" s="760"/>
      <c r="BN115" s="760"/>
      <c r="BO115" s="760"/>
      <c r="BP115" s="761"/>
      <c r="BQ115" s="824" t="s">
        <v>64</v>
      </c>
      <c r="BR115" s="825"/>
      <c r="BS115" s="825"/>
      <c r="BT115" s="825"/>
      <c r="BU115" s="825"/>
      <c r="BV115" s="825" t="s">
        <v>64</v>
      </c>
      <c r="BW115" s="825"/>
      <c r="BX115" s="825"/>
      <c r="BY115" s="825"/>
      <c r="BZ115" s="825"/>
      <c r="CA115" s="825" t="s">
        <v>64</v>
      </c>
      <c r="CB115" s="825"/>
      <c r="CC115" s="825"/>
      <c r="CD115" s="825"/>
      <c r="CE115" s="825"/>
      <c r="CF115" s="880" t="s">
        <v>64</v>
      </c>
      <c r="CG115" s="881"/>
      <c r="CH115" s="881"/>
      <c r="CI115" s="881"/>
      <c r="CJ115" s="881"/>
      <c r="CK115" s="935"/>
      <c r="CL115" s="893"/>
      <c r="CM115" s="823" t="s">
        <v>396</v>
      </c>
      <c r="CN115" s="760"/>
      <c r="CO115" s="760"/>
      <c r="CP115" s="760"/>
      <c r="CQ115" s="760"/>
      <c r="CR115" s="760"/>
      <c r="CS115" s="760"/>
      <c r="CT115" s="760"/>
      <c r="CU115" s="760"/>
      <c r="CV115" s="760"/>
      <c r="CW115" s="760"/>
      <c r="CX115" s="760"/>
      <c r="CY115" s="760"/>
      <c r="CZ115" s="760"/>
      <c r="DA115" s="760"/>
      <c r="DB115" s="760"/>
      <c r="DC115" s="760"/>
      <c r="DD115" s="760"/>
      <c r="DE115" s="760"/>
      <c r="DF115" s="761"/>
      <c r="DG115" s="787" t="s">
        <v>64</v>
      </c>
      <c r="DH115" s="788"/>
      <c r="DI115" s="788"/>
      <c r="DJ115" s="788"/>
      <c r="DK115" s="789"/>
      <c r="DL115" s="790" t="s">
        <v>64</v>
      </c>
      <c r="DM115" s="788"/>
      <c r="DN115" s="788"/>
      <c r="DO115" s="788"/>
      <c r="DP115" s="789"/>
      <c r="DQ115" s="790" t="s">
        <v>64</v>
      </c>
      <c r="DR115" s="788"/>
      <c r="DS115" s="788"/>
      <c r="DT115" s="788"/>
      <c r="DU115" s="789"/>
      <c r="DV115" s="829" t="s">
        <v>64</v>
      </c>
      <c r="DW115" s="830"/>
      <c r="DX115" s="830"/>
      <c r="DY115" s="830"/>
      <c r="DZ115" s="831"/>
    </row>
    <row r="116" spans="1:130" s="88" customFormat="1" ht="26.25" customHeight="1" x14ac:dyDescent="0.2">
      <c r="A116" s="931"/>
      <c r="B116" s="932"/>
      <c r="C116" s="827" t="s">
        <v>397</v>
      </c>
      <c r="D116" s="827"/>
      <c r="E116" s="827"/>
      <c r="F116" s="827"/>
      <c r="G116" s="827"/>
      <c r="H116" s="827"/>
      <c r="I116" s="827"/>
      <c r="J116" s="827"/>
      <c r="K116" s="827"/>
      <c r="L116" s="827"/>
      <c r="M116" s="827"/>
      <c r="N116" s="827"/>
      <c r="O116" s="827"/>
      <c r="P116" s="827"/>
      <c r="Q116" s="827"/>
      <c r="R116" s="827"/>
      <c r="S116" s="827"/>
      <c r="T116" s="827"/>
      <c r="U116" s="827"/>
      <c r="V116" s="827"/>
      <c r="W116" s="827"/>
      <c r="X116" s="827"/>
      <c r="Y116" s="827"/>
      <c r="Z116" s="828"/>
      <c r="AA116" s="787" t="s">
        <v>64</v>
      </c>
      <c r="AB116" s="788"/>
      <c r="AC116" s="788"/>
      <c r="AD116" s="788"/>
      <c r="AE116" s="789"/>
      <c r="AF116" s="790" t="s">
        <v>64</v>
      </c>
      <c r="AG116" s="788"/>
      <c r="AH116" s="788"/>
      <c r="AI116" s="788"/>
      <c r="AJ116" s="789"/>
      <c r="AK116" s="790" t="s">
        <v>64</v>
      </c>
      <c r="AL116" s="788"/>
      <c r="AM116" s="788"/>
      <c r="AN116" s="788"/>
      <c r="AO116" s="789"/>
      <c r="AP116" s="829" t="s">
        <v>64</v>
      </c>
      <c r="AQ116" s="830"/>
      <c r="AR116" s="830"/>
      <c r="AS116" s="830"/>
      <c r="AT116" s="831"/>
      <c r="AU116" s="940"/>
      <c r="AV116" s="941"/>
      <c r="AW116" s="941"/>
      <c r="AX116" s="941"/>
      <c r="AY116" s="941"/>
      <c r="AZ116" s="917" t="s">
        <v>398</v>
      </c>
      <c r="BA116" s="918"/>
      <c r="BB116" s="918"/>
      <c r="BC116" s="918"/>
      <c r="BD116" s="918"/>
      <c r="BE116" s="918"/>
      <c r="BF116" s="918"/>
      <c r="BG116" s="918"/>
      <c r="BH116" s="918"/>
      <c r="BI116" s="918"/>
      <c r="BJ116" s="918"/>
      <c r="BK116" s="918"/>
      <c r="BL116" s="918"/>
      <c r="BM116" s="918"/>
      <c r="BN116" s="918"/>
      <c r="BO116" s="918"/>
      <c r="BP116" s="919"/>
      <c r="BQ116" s="824" t="s">
        <v>64</v>
      </c>
      <c r="BR116" s="825"/>
      <c r="BS116" s="825"/>
      <c r="BT116" s="825"/>
      <c r="BU116" s="825"/>
      <c r="BV116" s="825" t="s">
        <v>64</v>
      </c>
      <c r="BW116" s="825"/>
      <c r="BX116" s="825"/>
      <c r="BY116" s="825"/>
      <c r="BZ116" s="825"/>
      <c r="CA116" s="825" t="s">
        <v>64</v>
      </c>
      <c r="CB116" s="825"/>
      <c r="CC116" s="825"/>
      <c r="CD116" s="825"/>
      <c r="CE116" s="825"/>
      <c r="CF116" s="880" t="s">
        <v>64</v>
      </c>
      <c r="CG116" s="881"/>
      <c r="CH116" s="881"/>
      <c r="CI116" s="881"/>
      <c r="CJ116" s="881"/>
      <c r="CK116" s="935"/>
      <c r="CL116" s="893"/>
      <c r="CM116" s="823" t="s">
        <v>399</v>
      </c>
      <c r="CN116" s="760"/>
      <c r="CO116" s="760"/>
      <c r="CP116" s="760"/>
      <c r="CQ116" s="760"/>
      <c r="CR116" s="760"/>
      <c r="CS116" s="760"/>
      <c r="CT116" s="760"/>
      <c r="CU116" s="760"/>
      <c r="CV116" s="760"/>
      <c r="CW116" s="760"/>
      <c r="CX116" s="760"/>
      <c r="CY116" s="760"/>
      <c r="CZ116" s="760"/>
      <c r="DA116" s="760"/>
      <c r="DB116" s="760"/>
      <c r="DC116" s="760"/>
      <c r="DD116" s="760"/>
      <c r="DE116" s="760"/>
      <c r="DF116" s="761"/>
      <c r="DG116" s="787" t="s">
        <v>64</v>
      </c>
      <c r="DH116" s="788"/>
      <c r="DI116" s="788"/>
      <c r="DJ116" s="788"/>
      <c r="DK116" s="789"/>
      <c r="DL116" s="790" t="s">
        <v>64</v>
      </c>
      <c r="DM116" s="788"/>
      <c r="DN116" s="788"/>
      <c r="DO116" s="788"/>
      <c r="DP116" s="789"/>
      <c r="DQ116" s="790" t="s">
        <v>64</v>
      </c>
      <c r="DR116" s="788"/>
      <c r="DS116" s="788"/>
      <c r="DT116" s="788"/>
      <c r="DU116" s="789"/>
      <c r="DV116" s="829" t="s">
        <v>64</v>
      </c>
      <c r="DW116" s="830"/>
      <c r="DX116" s="830"/>
      <c r="DY116" s="830"/>
      <c r="DZ116" s="831"/>
    </row>
    <row r="117" spans="1:130" s="88" customFormat="1" ht="26.25" customHeight="1" x14ac:dyDescent="0.2">
      <c r="A117" s="903" t="s">
        <v>120</v>
      </c>
      <c r="B117" s="904"/>
      <c r="C117" s="904"/>
      <c r="D117" s="904"/>
      <c r="E117" s="904"/>
      <c r="F117" s="904"/>
      <c r="G117" s="904"/>
      <c r="H117" s="904"/>
      <c r="I117" s="904"/>
      <c r="J117" s="904"/>
      <c r="K117" s="904"/>
      <c r="L117" s="904"/>
      <c r="M117" s="904"/>
      <c r="N117" s="904"/>
      <c r="O117" s="904"/>
      <c r="P117" s="904"/>
      <c r="Q117" s="904"/>
      <c r="R117" s="904"/>
      <c r="S117" s="904"/>
      <c r="T117" s="904"/>
      <c r="U117" s="904"/>
      <c r="V117" s="904"/>
      <c r="W117" s="904"/>
      <c r="X117" s="904"/>
      <c r="Y117" s="862" t="s">
        <v>400</v>
      </c>
      <c r="Z117" s="905"/>
      <c r="AA117" s="910">
        <v>6216673</v>
      </c>
      <c r="AB117" s="911"/>
      <c r="AC117" s="911"/>
      <c r="AD117" s="911"/>
      <c r="AE117" s="912"/>
      <c r="AF117" s="913">
        <v>6214741</v>
      </c>
      <c r="AG117" s="911"/>
      <c r="AH117" s="911"/>
      <c r="AI117" s="911"/>
      <c r="AJ117" s="912"/>
      <c r="AK117" s="913">
        <v>5924692</v>
      </c>
      <c r="AL117" s="911"/>
      <c r="AM117" s="911"/>
      <c r="AN117" s="911"/>
      <c r="AO117" s="912"/>
      <c r="AP117" s="914"/>
      <c r="AQ117" s="915"/>
      <c r="AR117" s="915"/>
      <c r="AS117" s="915"/>
      <c r="AT117" s="916"/>
      <c r="AU117" s="940"/>
      <c r="AV117" s="941"/>
      <c r="AW117" s="941"/>
      <c r="AX117" s="941"/>
      <c r="AY117" s="941"/>
      <c r="AZ117" s="868" t="s">
        <v>401</v>
      </c>
      <c r="BA117" s="869"/>
      <c r="BB117" s="869"/>
      <c r="BC117" s="869"/>
      <c r="BD117" s="869"/>
      <c r="BE117" s="869"/>
      <c r="BF117" s="869"/>
      <c r="BG117" s="869"/>
      <c r="BH117" s="869"/>
      <c r="BI117" s="869"/>
      <c r="BJ117" s="869"/>
      <c r="BK117" s="869"/>
      <c r="BL117" s="869"/>
      <c r="BM117" s="869"/>
      <c r="BN117" s="869"/>
      <c r="BO117" s="869"/>
      <c r="BP117" s="870"/>
      <c r="BQ117" s="824" t="s">
        <v>64</v>
      </c>
      <c r="BR117" s="825"/>
      <c r="BS117" s="825"/>
      <c r="BT117" s="825"/>
      <c r="BU117" s="825"/>
      <c r="BV117" s="825" t="s">
        <v>64</v>
      </c>
      <c r="BW117" s="825"/>
      <c r="BX117" s="825"/>
      <c r="BY117" s="825"/>
      <c r="BZ117" s="825"/>
      <c r="CA117" s="825" t="s">
        <v>64</v>
      </c>
      <c r="CB117" s="825"/>
      <c r="CC117" s="825"/>
      <c r="CD117" s="825"/>
      <c r="CE117" s="825"/>
      <c r="CF117" s="880" t="s">
        <v>64</v>
      </c>
      <c r="CG117" s="881"/>
      <c r="CH117" s="881"/>
      <c r="CI117" s="881"/>
      <c r="CJ117" s="881"/>
      <c r="CK117" s="935"/>
      <c r="CL117" s="893"/>
      <c r="CM117" s="823" t="s">
        <v>402</v>
      </c>
      <c r="CN117" s="760"/>
      <c r="CO117" s="760"/>
      <c r="CP117" s="760"/>
      <c r="CQ117" s="760"/>
      <c r="CR117" s="760"/>
      <c r="CS117" s="760"/>
      <c r="CT117" s="760"/>
      <c r="CU117" s="760"/>
      <c r="CV117" s="760"/>
      <c r="CW117" s="760"/>
      <c r="CX117" s="760"/>
      <c r="CY117" s="760"/>
      <c r="CZ117" s="760"/>
      <c r="DA117" s="760"/>
      <c r="DB117" s="760"/>
      <c r="DC117" s="760"/>
      <c r="DD117" s="760"/>
      <c r="DE117" s="760"/>
      <c r="DF117" s="761"/>
      <c r="DG117" s="787" t="s">
        <v>64</v>
      </c>
      <c r="DH117" s="788"/>
      <c r="DI117" s="788"/>
      <c r="DJ117" s="788"/>
      <c r="DK117" s="789"/>
      <c r="DL117" s="790" t="s">
        <v>64</v>
      </c>
      <c r="DM117" s="788"/>
      <c r="DN117" s="788"/>
      <c r="DO117" s="788"/>
      <c r="DP117" s="789"/>
      <c r="DQ117" s="790" t="s">
        <v>64</v>
      </c>
      <c r="DR117" s="788"/>
      <c r="DS117" s="788"/>
      <c r="DT117" s="788"/>
      <c r="DU117" s="789"/>
      <c r="DV117" s="829" t="s">
        <v>64</v>
      </c>
      <c r="DW117" s="830"/>
      <c r="DX117" s="830"/>
      <c r="DY117" s="830"/>
      <c r="DZ117" s="831"/>
    </row>
    <row r="118" spans="1:130" s="88" customFormat="1" ht="26.25" customHeight="1" x14ac:dyDescent="0.2">
      <c r="A118" s="903" t="s">
        <v>375</v>
      </c>
      <c r="B118" s="904"/>
      <c r="C118" s="904"/>
      <c r="D118" s="904"/>
      <c r="E118" s="904"/>
      <c r="F118" s="904"/>
      <c r="G118" s="904"/>
      <c r="H118" s="904"/>
      <c r="I118" s="904"/>
      <c r="J118" s="904"/>
      <c r="K118" s="904"/>
      <c r="L118" s="904"/>
      <c r="M118" s="904"/>
      <c r="N118" s="904"/>
      <c r="O118" s="904"/>
      <c r="P118" s="904"/>
      <c r="Q118" s="904"/>
      <c r="R118" s="904"/>
      <c r="S118" s="904"/>
      <c r="T118" s="904"/>
      <c r="U118" s="904"/>
      <c r="V118" s="904"/>
      <c r="W118" s="904"/>
      <c r="X118" s="904"/>
      <c r="Y118" s="904"/>
      <c r="Z118" s="905"/>
      <c r="AA118" s="906" t="s">
        <v>372</v>
      </c>
      <c r="AB118" s="904"/>
      <c r="AC118" s="904"/>
      <c r="AD118" s="904"/>
      <c r="AE118" s="905"/>
      <c r="AF118" s="906" t="s">
        <v>373</v>
      </c>
      <c r="AG118" s="904"/>
      <c r="AH118" s="904"/>
      <c r="AI118" s="904"/>
      <c r="AJ118" s="905"/>
      <c r="AK118" s="906" t="s">
        <v>239</v>
      </c>
      <c r="AL118" s="904"/>
      <c r="AM118" s="904"/>
      <c r="AN118" s="904"/>
      <c r="AO118" s="905"/>
      <c r="AP118" s="907" t="s">
        <v>374</v>
      </c>
      <c r="AQ118" s="908"/>
      <c r="AR118" s="908"/>
      <c r="AS118" s="908"/>
      <c r="AT118" s="909"/>
      <c r="AU118" s="940"/>
      <c r="AV118" s="941"/>
      <c r="AW118" s="941"/>
      <c r="AX118" s="941"/>
      <c r="AY118" s="941"/>
      <c r="AZ118" s="826" t="s">
        <v>403</v>
      </c>
      <c r="BA118" s="827"/>
      <c r="BB118" s="827"/>
      <c r="BC118" s="827"/>
      <c r="BD118" s="827"/>
      <c r="BE118" s="827"/>
      <c r="BF118" s="827"/>
      <c r="BG118" s="827"/>
      <c r="BH118" s="827"/>
      <c r="BI118" s="827"/>
      <c r="BJ118" s="827"/>
      <c r="BK118" s="827"/>
      <c r="BL118" s="827"/>
      <c r="BM118" s="827"/>
      <c r="BN118" s="827"/>
      <c r="BO118" s="827"/>
      <c r="BP118" s="828"/>
      <c r="BQ118" s="864" t="s">
        <v>64</v>
      </c>
      <c r="BR118" s="865"/>
      <c r="BS118" s="865"/>
      <c r="BT118" s="865"/>
      <c r="BU118" s="865"/>
      <c r="BV118" s="865" t="s">
        <v>64</v>
      </c>
      <c r="BW118" s="865"/>
      <c r="BX118" s="865"/>
      <c r="BY118" s="865"/>
      <c r="BZ118" s="865"/>
      <c r="CA118" s="865" t="s">
        <v>64</v>
      </c>
      <c r="CB118" s="865"/>
      <c r="CC118" s="865"/>
      <c r="CD118" s="865"/>
      <c r="CE118" s="865"/>
      <c r="CF118" s="880" t="s">
        <v>64</v>
      </c>
      <c r="CG118" s="881"/>
      <c r="CH118" s="881"/>
      <c r="CI118" s="881"/>
      <c r="CJ118" s="881"/>
      <c r="CK118" s="935"/>
      <c r="CL118" s="893"/>
      <c r="CM118" s="823" t="s">
        <v>404</v>
      </c>
      <c r="CN118" s="760"/>
      <c r="CO118" s="760"/>
      <c r="CP118" s="760"/>
      <c r="CQ118" s="760"/>
      <c r="CR118" s="760"/>
      <c r="CS118" s="760"/>
      <c r="CT118" s="760"/>
      <c r="CU118" s="760"/>
      <c r="CV118" s="760"/>
      <c r="CW118" s="760"/>
      <c r="CX118" s="760"/>
      <c r="CY118" s="760"/>
      <c r="CZ118" s="760"/>
      <c r="DA118" s="760"/>
      <c r="DB118" s="760"/>
      <c r="DC118" s="760"/>
      <c r="DD118" s="760"/>
      <c r="DE118" s="760"/>
      <c r="DF118" s="761"/>
      <c r="DG118" s="787" t="s">
        <v>64</v>
      </c>
      <c r="DH118" s="788"/>
      <c r="DI118" s="788"/>
      <c r="DJ118" s="788"/>
      <c r="DK118" s="789"/>
      <c r="DL118" s="790" t="s">
        <v>64</v>
      </c>
      <c r="DM118" s="788"/>
      <c r="DN118" s="788"/>
      <c r="DO118" s="788"/>
      <c r="DP118" s="789"/>
      <c r="DQ118" s="790" t="s">
        <v>64</v>
      </c>
      <c r="DR118" s="788"/>
      <c r="DS118" s="788"/>
      <c r="DT118" s="788"/>
      <c r="DU118" s="789"/>
      <c r="DV118" s="829" t="s">
        <v>64</v>
      </c>
      <c r="DW118" s="830"/>
      <c r="DX118" s="830"/>
      <c r="DY118" s="830"/>
      <c r="DZ118" s="831"/>
    </row>
    <row r="119" spans="1:130" s="88" customFormat="1" ht="26.25" customHeight="1" x14ac:dyDescent="0.2">
      <c r="A119" s="890" t="s">
        <v>379</v>
      </c>
      <c r="B119" s="891"/>
      <c r="C119" s="848" t="s">
        <v>380</v>
      </c>
      <c r="D119" s="816"/>
      <c r="E119" s="816"/>
      <c r="F119" s="816"/>
      <c r="G119" s="816"/>
      <c r="H119" s="816"/>
      <c r="I119" s="816"/>
      <c r="J119" s="816"/>
      <c r="K119" s="816"/>
      <c r="L119" s="816"/>
      <c r="M119" s="816"/>
      <c r="N119" s="816"/>
      <c r="O119" s="816"/>
      <c r="P119" s="816"/>
      <c r="Q119" s="816"/>
      <c r="R119" s="816"/>
      <c r="S119" s="816"/>
      <c r="T119" s="816"/>
      <c r="U119" s="816"/>
      <c r="V119" s="816"/>
      <c r="W119" s="816"/>
      <c r="X119" s="816"/>
      <c r="Y119" s="816"/>
      <c r="Z119" s="817"/>
      <c r="AA119" s="896" t="s">
        <v>64</v>
      </c>
      <c r="AB119" s="897"/>
      <c r="AC119" s="897"/>
      <c r="AD119" s="897"/>
      <c r="AE119" s="898"/>
      <c r="AF119" s="899" t="s">
        <v>64</v>
      </c>
      <c r="AG119" s="897"/>
      <c r="AH119" s="897"/>
      <c r="AI119" s="897"/>
      <c r="AJ119" s="898"/>
      <c r="AK119" s="899" t="s">
        <v>64</v>
      </c>
      <c r="AL119" s="897"/>
      <c r="AM119" s="897"/>
      <c r="AN119" s="897"/>
      <c r="AO119" s="898"/>
      <c r="AP119" s="900" t="s">
        <v>64</v>
      </c>
      <c r="AQ119" s="901"/>
      <c r="AR119" s="901"/>
      <c r="AS119" s="901"/>
      <c r="AT119" s="902"/>
      <c r="AU119" s="942"/>
      <c r="AV119" s="943"/>
      <c r="AW119" s="943"/>
      <c r="AX119" s="943"/>
      <c r="AY119" s="943"/>
      <c r="AZ119" s="111" t="s">
        <v>120</v>
      </c>
      <c r="BA119" s="111"/>
      <c r="BB119" s="111"/>
      <c r="BC119" s="111"/>
      <c r="BD119" s="111"/>
      <c r="BE119" s="111"/>
      <c r="BF119" s="111"/>
      <c r="BG119" s="111"/>
      <c r="BH119" s="111"/>
      <c r="BI119" s="111"/>
      <c r="BJ119" s="111"/>
      <c r="BK119" s="111"/>
      <c r="BL119" s="111"/>
      <c r="BM119" s="111"/>
      <c r="BN119" s="111"/>
      <c r="BO119" s="862" t="s">
        <v>405</v>
      </c>
      <c r="BP119" s="863"/>
      <c r="BQ119" s="864">
        <v>64036553</v>
      </c>
      <c r="BR119" s="865"/>
      <c r="BS119" s="865"/>
      <c r="BT119" s="865"/>
      <c r="BU119" s="865"/>
      <c r="BV119" s="865">
        <v>62548785</v>
      </c>
      <c r="BW119" s="865"/>
      <c r="BX119" s="865"/>
      <c r="BY119" s="865"/>
      <c r="BZ119" s="865"/>
      <c r="CA119" s="865">
        <v>61193876</v>
      </c>
      <c r="CB119" s="865"/>
      <c r="CC119" s="865"/>
      <c r="CD119" s="865"/>
      <c r="CE119" s="865"/>
      <c r="CF119" s="756"/>
      <c r="CG119" s="757"/>
      <c r="CH119" s="757"/>
      <c r="CI119" s="757"/>
      <c r="CJ119" s="861"/>
      <c r="CK119" s="936"/>
      <c r="CL119" s="895"/>
      <c r="CM119" s="826" t="s">
        <v>406</v>
      </c>
      <c r="CN119" s="827"/>
      <c r="CO119" s="827"/>
      <c r="CP119" s="827"/>
      <c r="CQ119" s="827"/>
      <c r="CR119" s="827"/>
      <c r="CS119" s="827"/>
      <c r="CT119" s="827"/>
      <c r="CU119" s="827"/>
      <c r="CV119" s="827"/>
      <c r="CW119" s="827"/>
      <c r="CX119" s="827"/>
      <c r="CY119" s="827"/>
      <c r="CZ119" s="827"/>
      <c r="DA119" s="827"/>
      <c r="DB119" s="827"/>
      <c r="DC119" s="827"/>
      <c r="DD119" s="827"/>
      <c r="DE119" s="827"/>
      <c r="DF119" s="828"/>
      <c r="DG119" s="771">
        <v>369297</v>
      </c>
      <c r="DH119" s="772"/>
      <c r="DI119" s="772"/>
      <c r="DJ119" s="772"/>
      <c r="DK119" s="773"/>
      <c r="DL119" s="774">
        <v>224563</v>
      </c>
      <c r="DM119" s="772"/>
      <c r="DN119" s="772"/>
      <c r="DO119" s="772"/>
      <c r="DP119" s="773"/>
      <c r="DQ119" s="774">
        <v>130439</v>
      </c>
      <c r="DR119" s="772"/>
      <c r="DS119" s="772"/>
      <c r="DT119" s="772"/>
      <c r="DU119" s="773"/>
      <c r="DV119" s="836">
        <v>0.7</v>
      </c>
      <c r="DW119" s="837"/>
      <c r="DX119" s="837"/>
      <c r="DY119" s="837"/>
      <c r="DZ119" s="838"/>
    </row>
    <row r="120" spans="1:130" s="88" customFormat="1" ht="26.25" customHeight="1" x14ac:dyDescent="0.2">
      <c r="A120" s="892"/>
      <c r="B120" s="893"/>
      <c r="C120" s="823" t="s">
        <v>383</v>
      </c>
      <c r="D120" s="760"/>
      <c r="E120" s="760"/>
      <c r="F120" s="760"/>
      <c r="G120" s="760"/>
      <c r="H120" s="760"/>
      <c r="I120" s="760"/>
      <c r="J120" s="760"/>
      <c r="K120" s="760"/>
      <c r="L120" s="760"/>
      <c r="M120" s="760"/>
      <c r="N120" s="760"/>
      <c r="O120" s="760"/>
      <c r="P120" s="760"/>
      <c r="Q120" s="760"/>
      <c r="R120" s="760"/>
      <c r="S120" s="760"/>
      <c r="T120" s="760"/>
      <c r="U120" s="760"/>
      <c r="V120" s="760"/>
      <c r="W120" s="760"/>
      <c r="X120" s="760"/>
      <c r="Y120" s="760"/>
      <c r="Z120" s="761"/>
      <c r="AA120" s="787" t="s">
        <v>64</v>
      </c>
      <c r="AB120" s="788"/>
      <c r="AC120" s="788"/>
      <c r="AD120" s="788"/>
      <c r="AE120" s="789"/>
      <c r="AF120" s="790" t="s">
        <v>64</v>
      </c>
      <c r="AG120" s="788"/>
      <c r="AH120" s="788"/>
      <c r="AI120" s="788"/>
      <c r="AJ120" s="789"/>
      <c r="AK120" s="790" t="s">
        <v>64</v>
      </c>
      <c r="AL120" s="788"/>
      <c r="AM120" s="788"/>
      <c r="AN120" s="788"/>
      <c r="AO120" s="789"/>
      <c r="AP120" s="829" t="s">
        <v>64</v>
      </c>
      <c r="AQ120" s="830"/>
      <c r="AR120" s="830"/>
      <c r="AS120" s="830"/>
      <c r="AT120" s="831"/>
      <c r="AU120" s="882" t="s">
        <v>407</v>
      </c>
      <c r="AV120" s="883"/>
      <c r="AW120" s="883"/>
      <c r="AX120" s="883"/>
      <c r="AY120" s="884"/>
      <c r="AZ120" s="848" t="s">
        <v>408</v>
      </c>
      <c r="BA120" s="816"/>
      <c r="BB120" s="816"/>
      <c r="BC120" s="816"/>
      <c r="BD120" s="816"/>
      <c r="BE120" s="816"/>
      <c r="BF120" s="816"/>
      <c r="BG120" s="816"/>
      <c r="BH120" s="816"/>
      <c r="BI120" s="816"/>
      <c r="BJ120" s="816"/>
      <c r="BK120" s="816"/>
      <c r="BL120" s="816"/>
      <c r="BM120" s="816"/>
      <c r="BN120" s="816"/>
      <c r="BO120" s="816"/>
      <c r="BP120" s="817"/>
      <c r="BQ120" s="849">
        <v>7229222</v>
      </c>
      <c r="BR120" s="833"/>
      <c r="BS120" s="833"/>
      <c r="BT120" s="833"/>
      <c r="BU120" s="833"/>
      <c r="BV120" s="833">
        <v>7650719</v>
      </c>
      <c r="BW120" s="833"/>
      <c r="BX120" s="833"/>
      <c r="BY120" s="833"/>
      <c r="BZ120" s="833"/>
      <c r="CA120" s="833">
        <v>8668331</v>
      </c>
      <c r="CB120" s="833"/>
      <c r="CC120" s="833"/>
      <c r="CD120" s="833"/>
      <c r="CE120" s="833"/>
      <c r="CF120" s="871">
        <v>47.2</v>
      </c>
      <c r="CG120" s="872"/>
      <c r="CH120" s="872"/>
      <c r="CI120" s="872"/>
      <c r="CJ120" s="872"/>
      <c r="CK120" s="873" t="s">
        <v>409</v>
      </c>
      <c r="CL120" s="840"/>
      <c r="CM120" s="840"/>
      <c r="CN120" s="840"/>
      <c r="CO120" s="841"/>
      <c r="CP120" s="877" t="s">
        <v>346</v>
      </c>
      <c r="CQ120" s="878"/>
      <c r="CR120" s="878"/>
      <c r="CS120" s="878"/>
      <c r="CT120" s="878"/>
      <c r="CU120" s="878"/>
      <c r="CV120" s="878"/>
      <c r="CW120" s="878"/>
      <c r="CX120" s="878"/>
      <c r="CY120" s="878"/>
      <c r="CZ120" s="878"/>
      <c r="DA120" s="878"/>
      <c r="DB120" s="878"/>
      <c r="DC120" s="878"/>
      <c r="DD120" s="878"/>
      <c r="DE120" s="878"/>
      <c r="DF120" s="879"/>
      <c r="DG120" s="849">
        <v>24138112</v>
      </c>
      <c r="DH120" s="833"/>
      <c r="DI120" s="833"/>
      <c r="DJ120" s="833"/>
      <c r="DK120" s="833"/>
      <c r="DL120" s="833">
        <v>22690758</v>
      </c>
      <c r="DM120" s="833"/>
      <c r="DN120" s="833"/>
      <c r="DO120" s="833"/>
      <c r="DP120" s="833"/>
      <c r="DQ120" s="833">
        <v>21356555</v>
      </c>
      <c r="DR120" s="833"/>
      <c r="DS120" s="833"/>
      <c r="DT120" s="833"/>
      <c r="DU120" s="833"/>
      <c r="DV120" s="834">
        <v>116.4</v>
      </c>
      <c r="DW120" s="834"/>
      <c r="DX120" s="834"/>
      <c r="DY120" s="834"/>
      <c r="DZ120" s="835"/>
    </row>
    <row r="121" spans="1:130" s="88" customFormat="1" ht="26.25" customHeight="1" x14ac:dyDescent="0.2">
      <c r="A121" s="892"/>
      <c r="B121" s="893"/>
      <c r="C121" s="868" t="s">
        <v>410</v>
      </c>
      <c r="D121" s="869"/>
      <c r="E121" s="869"/>
      <c r="F121" s="869"/>
      <c r="G121" s="869"/>
      <c r="H121" s="869"/>
      <c r="I121" s="869"/>
      <c r="J121" s="869"/>
      <c r="K121" s="869"/>
      <c r="L121" s="869"/>
      <c r="M121" s="869"/>
      <c r="N121" s="869"/>
      <c r="O121" s="869"/>
      <c r="P121" s="869"/>
      <c r="Q121" s="869"/>
      <c r="R121" s="869"/>
      <c r="S121" s="869"/>
      <c r="T121" s="869"/>
      <c r="U121" s="869"/>
      <c r="V121" s="869"/>
      <c r="W121" s="869"/>
      <c r="X121" s="869"/>
      <c r="Y121" s="869"/>
      <c r="Z121" s="870"/>
      <c r="AA121" s="787" t="s">
        <v>64</v>
      </c>
      <c r="AB121" s="788"/>
      <c r="AC121" s="788"/>
      <c r="AD121" s="788"/>
      <c r="AE121" s="789"/>
      <c r="AF121" s="790" t="s">
        <v>64</v>
      </c>
      <c r="AG121" s="788"/>
      <c r="AH121" s="788"/>
      <c r="AI121" s="788"/>
      <c r="AJ121" s="789"/>
      <c r="AK121" s="790" t="s">
        <v>64</v>
      </c>
      <c r="AL121" s="788"/>
      <c r="AM121" s="788"/>
      <c r="AN121" s="788"/>
      <c r="AO121" s="789"/>
      <c r="AP121" s="829" t="s">
        <v>64</v>
      </c>
      <c r="AQ121" s="830"/>
      <c r="AR121" s="830"/>
      <c r="AS121" s="830"/>
      <c r="AT121" s="831"/>
      <c r="AU121" s="885"/>
      <c r="AV121" s="886"/>
      <c r="AW121" s="886"/>
      <c r="AX121" s="886"/>
      <c r="AY121" s="887"/>
      <c r="AZ121" s="823" t="s">
        <v>411</v>
      </c>
      <c r="BA121" s="760"/>
      <c r="BB121" s="760"/>
      <c r="BC121" s="760"/>
      <c r="BD121" s="760"/>
      <c r="BE121" s="760"/>
      <c r="BF121" s="760"/>
      <c r="BG121" s="760"/>
      <c r="BH121" s="760"/>
      <c r="BI121" s="760"/>
      <c r="BJ121" s="760"/>
      <c r="BK121" s="760"/>
      <c r="BL121" s="760"/>
      <c r="BM121" s="760"/>
      <c r="BN121" s="760"/>
      <c r="BO121" s="760"/>
      <c r="BP121" s="761"/>
      <c r="BQ121" s="824">
        <v>52831</v>
      </c>
      <c r="BR121" s="825"/>
      <c r="BS121" s="825"/>
      <c r="BT121" s="825"/>
      <c r="BU121" s="825"/>
      <c r="BV121" s="825">
        <v>52887</v>
      </c>
      <c r="BW121" s="825"/>
      <c r="BX121" s="825"/>
      <c r="BY121" s="825"/>
      <c r="BZ121" s="825"/>
      <c r="CA121" s="825">
        <v>35594</v>
      </c>
      <c r="CB121" s="825"/>
      <c r="CC121" s="825"/>
      <c r="CD121" s="825"/>
      <c r="CE121" s="825"/>
      <c r="CF121" s="880">
        <v>0.2</v>
      </c>
      <c r="CG121" s="881"/>
      <c r="CH121" s="881"/>
      <c r="CI121" s="881"/>
      <c r="CJ121" s="881"/>
      <c r="CK121" s="874"/>
      <c r="CL121" s="843"/>
      <c r="CM121" s="843"/>
      <c r="CN121" s="843"/>
      <c r="CO121" s="844"/>
      <c r="CP121" s="852" t="s">
        <v>345</v>
      </c>
      <c r="CQ121" s="853"/>
      <c r="CR121" s="853"/>
      <c r="CS121" s="853"/>
      <c r="CT121" s="853"/>
      <c r="CU121" s="853"/>
      <c r="CV121" s="853"/>
      <c r="CW121" s="853"/>
      <c r="CX121" s="853"/>
      <c r="CY121" s="853"/>
      <c r="CZ121" s="853"/>
      <c r="DA121" s="853"/>
      <c r="DB121" s="853"/>
      <c r="DC121" s="853"/>
      <c r="DD121" s="853"/>
      <c r="DE121" s="853"/>
      <c r="DF121" s="854"/>
      <c r="DG121" s="824">
        <v>1199659</v>
      </c>
      <c r="DH121" s="825"/>
      <c r="DI121" s="825"/>
      <c r="DJ121" s="825"/>
      <c r="DK121" s="825"/>
      <c r="DL121" s="825">
        <v>1194923</v>
      </c>
      <c r="DM121" s="825"/>
      <c r="DN121" s="825"/>
      <c r="DO121" s="825"/>
      <c r="DP121" s="825"/>
      <c r="DQ121" s="825">
        <v>1066366</v>
      </c>
      <c r="DR121" s="825"/>
      <c r="DS121" s="825"/>
      <c r="DT121" s="825"/>
      <c r="DU121" s="825"/>
      <c r="DV121" s="802">
        <v>5.8</v>
      </c>
      <c r="DW121" s="802"/>
      <c r="DX121" s="802"/>
      <c r="DY121" s="802"/>
      <c r="DZ121" s="803"/>
    </row>
    <row r="122" spans="1:130" s="88" customFormat="1" ht="26.25" customHeight="1" x14ac:dyDescent="0.2">
      <c r="A122" s="892"/>
      <c r="B122" s="893"/>
      <c r="C122" s="823" t="s">
        <v>393</v>
      </c>
      <c r="D122" s="760"/>
      <c r="E122" s="760"/>
      <c r="F122" s="760"/>
      <c r="G122" s="760"/>
      <c r="H122" s="760"/>
      <c r="I122" s="760"/>
      <c r="J122" s="760"/>
      <c r="K122" s="760"/>
      <c r="L122" s="760"/>
      <c r="M122" s="760"/>
      <c r="N122" s="760"/>
      <c r="O122" s="760"/>
      <c r="P122" s="760"/>
      <c r="Q122" s="760"/>
      <c r="R122" s="760"/>
      <c r="S122" s="760"/>
      <c r="T122" s="760"/>
      <c r="U122" s="760"/>
      <c r="V122" s="760"/>
      <c r="W122" s="760"/>
      <c r="X122" s="760"/>
      <c r="Y122" s="760"/>
      <c r="Z122" s="761"/>
      <c r="AA122" s="787" t="s">
        <v>64</v>
      </c>
      <c r="AB122" s="788"/>
      <c r="AC122" s="788"/>
      <c r="AD122" s="788"/>
      <c r="AE122" s="789"/>
      <c r="AF122" s="790" t="s">
        <v>64</v>
      </c>
      <c r="AG122" s="788"/>
      <c r="AH122" s="788"/>
      <c r="AI122" s="788"/>
      <c r="AJ122" s="789"/>
      <c r="AK122" s="790" t="s">
        <v>64</v>
      </c>
      <c r="AL122" s="788"/>
      <c r="AM122" s="788"/>
      <c r="AN122" s="788"/>
      <c r="AO122" s="789"/>
      <c r="AP122" s="829" t="s">
        <v>64</v>
      </c>
      <c r="AQ122" s="830"/>
      <c r="AR122" s="830"/>
      <c r="AS122" s="830"/>
      <c r="AT122" s="831"/>
      <c r="AU122" s="885"/>
      <c r="AV122" s="886"/>
      <c r="AW122" s="886"/>
      <c r="AX122" s="886"/>
      <c r="AY122" s="887"/>
      <c r="AZ122" s="826" t="s">
        <v>412</v>
      </c>
      <c r="BA122" s="827"/>
      <c r="BB122" s="827"/>
      <c r="BC122" s="827"/>
      <c r="BD122" s="827"/>
      <c r="BE122" s="827"/>
      <c r="BF122" s="827"/>
      <c r="BG122" s="827"/>
      <c r="BH122" s="827"/>
      <c r="BI122" s="827"/>
      <c r="BJ122" s="827"/>
      <c r="BK122" s="827"/>
      <c r="BL122" s="827"/>
      <c r="BM122" s="827"/>
      <c r="BN122" s="827"/>
      <c r="BO122" s="827"/>
      <c r="BP122" s="828"/>
      <c r="BQ122" s="864">
        <v>42682706</v>
      </c>
      <c r="BR122" s="865"/>
      <c r="BS122" s="865"/>
      <c r="BT122" s="865"/>
      <c r="BU122" s="865"/>
      <c r="BV122" s="865">
        <v>41251187</v>
      </c>
      <c r="BW122" s="865"/>
      <c r="BX122" s="865"/>
      <c r="BY122" s="865"/>
      <c r="BZ122" s="865"/>
      <c r="CA122" s="865">
        <v>39711454</v>
      </c>
      <c r="CB122" s="865"/>
      <c r="CC122" s="865"/>
      <c r="CD122" s="865"/>
      <c r="CE122" s="865"/>
      <c r="CF122" s="866">
        <v>216.4</v>
      </c>
      <c r="CG122" s="867"/>
      <c r="CH122" s="867"/>
      <c r="CI122" s="867"/>
      <c r="CJ122" s="867"/>
      <c r="CK122" s="874"/>
      <c r="CL122" s="843"/>
      <c r="CM122" s="843"/>
      <c r="CN122" s="843"/>
      <c r="CO122" s="844"/>
      <c r="CP122" s="852" t="s">
        <v>343</v>
      </c>
      <c r="CQ122" s="853"/>
      <c r="CR122" s="853"/>
      <c r="CS122" s="853"/>
      <c r="CT122" s="853"/>
      <c r="CU122" s="853"/>
      <c r="CV122" s="853"/>
      <c r="CW122" s="853"/>
      <c r="CX122" s="853"/>
      <c r="CY122" s="853"/>
      <c r="CZ122" s="853"/>
      <c r="DA122" s="853"/>
      <c r="DB122" s="853"/>
      <c r="DC122" s="853"/>
      <c r="DD122" s="853"/>
      <c r="DE122" s="853"/>
      <c r="DF122" s="854"/>
      <c r="DG122" s="824">
        <v>221089</v>
      </c>
      <c r="DH122" s="825"/>
      <c r="DI122" s="825"/>
      <c r="DJ122" s="825"/>
      <c r="DK122" s="825"/>
      <c r="DL122" s="825">
        <v>226646</v>
      </c>
      <c r="DM122" s="825"/>
      <c r="DN122" s="825"/>
      <c r="DO122" s="825"/>
      <c r="DP122" s="825"/>
      <c r="DQ122" s="825">
        <v>223563</v>
      </c>
      <c r="DR122" s="825"/>
      <c r="DS122" s="825"/>
      <c r="DT122" s="825"/>
      <c r="DU122" s="825"/>
      <c r="DV122" s="802">
        <v>1.2</v>
      </c>
      <c r="DW122" s="802"/>
      <c r="DX122" s="802"/>
      <c r="DY122" s="802"/>
      <c r="DZ122" s="803"/>
    </row>
    <row r="123" spans="1:130" s="88" customFormat="1" ht="26.25" customHeight="1" x14ac:dyDescent="0.2">
      <c r="A123" s="892"/>
      <c r="B123" s="893"/>
      <c r="C123" s="823" t="s">
        <v>399</v>
      </c>
      <c r="D123" s="760"/>
      <c r="E123" s="760"/>
      <c r="F123" s="760"/>
      <c r="G123" s="760"/>
      <c r="H123" s="760"/>
      <c r="I123" s="760"/>
      <c r="J123" s="760"/>
      <c r="K123" s="760"/>
      <c r="L123" s="760"/>
      <c r="M123" s="760"/>
      <c r="N123" s="760"/>
      <c r="O123" s="760"/>
      <c r="P123" s="760"/>
      <c r="Q123" s="760"/>
      <c r="R123" s="760"/>
      <c r="S123" s="760"/>
      <c r="T123" s="760"/>
      <c r="U123" s="760"/>
      <c r="V123" s="760"/>
      <c r="W123" s="760"/>
      <c r="X123" s="760"/>
      <c r="Y123" s="760"/>
      <c r="Z123" s="761"/>
      <c r="AA123" s="787" t="s">
        <v>64</v>
      </c>
      <c r="AB123" s="788"/>
      <c r="AC123" s="788"/>
      <c r="AD123" s="788"/>
      <c r="AE123" s="789"/>
      <c r="AF123" s="790" t="s">
        <v>64</v>
      </c>
      <c r="AG123" s="788"/>
      <c r="AH123" s="788"/>
      <c r="AI123" s="788"/>
      <c r="AJ123" s="789"/>
      <c r="AK123" s="790" t="s">
        <v>64</v>
      </c>
      <c r="AL123" s="788"/>
      <c r="AM123" s="788"/>
      <c r="AN123" s="788"/>
      <c r="AO123" s="789"/>
      <c r="AP123" s="829" t="s">
        <v>64</v>
      </c>
      <c r="AQ123" s="830"/>
      <c r="AR123" s="830"/>
      <c r="AS123" s="830"/>
      <c r="AT123" s="831"/>
      <c r="AU123" s="888"/>
      <c r="AV123" s="889"/>
      <c r="AW123" s="889"/>
      <c r="AX123" s="889"/>
      <c r="AY123" s="889"/>
      <c r="AZ123" s="111" t="s">
        <v>120</v>
      </c>
      <c r="BA123" s="111"/>
      <c r="BB123" s="111"/>
      <c r="BC123" s="111"/>
      <c r="BD123" s="111"/>
      <c r="BE123" s="111"/>
      <c r="BF123" s="111"/>
      <c r="BG123" s="111"/>
      <c r="BH123" s="111"/>
      <c r="BI123" s="111"/>
      <c r="BJ123" s="111"/>
      <c r="BK123" s="111"/>
      <c r="BL123" s="111"/>
      <c r="BM123" s="111"/>
      <c r="BN123" s="111"/>
      <c r="BO123" s="862" t="s">
        <v>413</v>
      </c>
      <c r="BP123" s="863"/>
      <c r="BQ123" s="859">
        <v>49964759</v>
      </c>
      <c r="BR123" s="860"/>
      <c r="BS123" s="860"/>
      <c r="BT123" s="860"/>
      <c r="BU123" s="860"/>
      <c r="BV123" s="860">
        <v>48954793</v>
      </c>
      <c r="BW123" s="860"/>
      <c r="BX123" s="860"/>
      <c r="BY123" s="860"/>
      <c r="BZ123" s="860"/>
      <c r="CA123" s="860">
        <v>48415379</v>
      </c>
      <c r="CB123" s="860"/>
      <c r="CC123" s="860"/>
      <c r="CD123" s="860"/>
      <c r="CE123" s="860"/>
      <c r="CF123" s="756"/>
      <c r="CG123" s="757"/>
      <c r="CH123" s="757"/>
      <c r="CI123" s="757"/>
      <c r="CJ123" s="861"/>
      <c r="CK123" s="874"/>
      <c r="CL123" s="843"/>
      <c r="CM123" s="843"/>
      <c r="CN123" s="843"/>
      <c r="CO123" s="844"/>
      <c r="CP123" s="852" t="s">
        <v>341</v>
      </c>
      <c r="CQ123" s="853"/>
      <c r="CR123" s="853"/>
      <c r="CS123" s="853"/>
      <c r="CT123" s="853"/>
      <c r="CU123" s="853"/>
      <c r="CV123" s="853"/>
      <c r="CW123" s="853"/>
      <c r="CX123" s="853"/>
      <c r="CY123" s="853"/>
      <c r="CZ123" s="853"/>
      <c r="DA123" s="853"/>
      <c r="DB123" s="853"/>
      <c r="DC123" s="853"/>
      <c r="DD123" s="853"/>
      <c r="DE123" s="853"/>
      <c r="DF123" s="854"/>
      <c r="DG123" s="787" t="s">
        <v>64</v>
      </c>
      <c r="DH123" s="788"/>
      <c r="DI123" s="788"/>
      <c r="DJ123" s="788"/>
      <c r="DK123" s="789"/>
      <c r="DL123" s="790" t="s">
        <v>64</v>
      </c>
      <c r="DM123" s="788"/>
      <c r="DN123" s="788"/>
      <c r="DO123" s="788"/>
      <c r="DP123" s="789"/>
      <c r="DQ123" s="790" t="s">
        <v>64</v>
      </c>
      <c r="DR123" s="788"/>
      <c r="DS123" s="788"/>
      <c r="DT123" s="788"/>
      <c r="DU123" s="789"/>
      <c r="DV123" s="829" t="s">
        <v>64</v>
      </c>
      <c r="DW123" s="830"/>
      <c r="DX123" s="830"/>
      <c r="DY123" s="830"/>
      <c r="DZ123" s="831"/>
    </row>
    <row r="124" spans="1:130" s="88" customFormat="1" ht="26.25" customHeight="1" thickBot="1" x14ac:dyDescent="0.25">
      <c r="A124" s="892"/>
      <c r="B124" s="893"/>
      <c r="C124" s="823" t="s">
        <v>402</v>
      </c>
      <c r="D124" s="760"/>
      <c r="E124" s="760"/>
      <c r="F124" s="760"/>
      <c r="G124" s="760"/>
      <c r="H124" s="760"/>
      <c r="I124" s="760"/>
      <c r="J124" s="760"/>
      <c r="K124" s="760"/>
      <c r="L124" s="760"/>
      <c r="M124" s="760"/>
      <c r="N124" s="760"/>
      <c r="O124" s="760"/>
      <c r="P124" s="760"/>
      <c r="Q124" s="760"/>
      <c r="R124" s="760"/>
      <c r="S124" s="760"/>
      <c r="T124" s="760"/>
      <c r="U124" s="760"/>
      <c r="V124" s="760"/>
      <c r="W124" s="760"/>
      <c r="X124" s="760"/>
      <c r="Y124" s="760"/>
      <c r="Z124" s="761"/>
      <c r="AA124" s="787" t="s">
        <v>64</v>
      </c>
      <c r="AB124" s="788"/>
      <c r="AC124" s="788"/>
      <c r="AD124" s="788"/>
      <c r="AE124" s="789"/>
      <c r="AF124" s="790" t="s">
        <v>64</v>
      </c>
      <c r="AG124" s="788"/>
      <c r="AH124" s="788"/>
      <c r="AI124" s="788"/>
      <c r="AJ124" s="789"/>
      <c r="AK124" s="790" t="s">
        <v>64</v>
      </c>
      <c r="AL124" s="788"/>
      <c r="AM124" s="788"/>
      <c r="AN124" s="788"/>
      <c r="AO124" s="789"/>
      <c r="AP124" s="829" t="s">
        <v>64</v>
      </c>
      <c r="AQ124" s="830"/>
      <c r="AR124" s="830"/>
      <c r="AS124" s="830"/>
      <c r="AT124" s="831"/>
      <c r="AU124" s="855" t="s">
        <v>414</v>
      </c>
      <c r="AV124" s="856"/>
      <c r="AW124" s="856"/>
      <c r="AX124" s="856"/>
      <c r="AY124" s="856"/>
      <c r="AZ124" s="856"/>
      <c r="BA124" s="856"/>
      <c r="BB124" s="856"/>
      <c r="BC124" s="856"/>
      <c r="BD124" s="856"/>
      <c r="BE124" s="856"/>
      <c r="BF124" s="856"/>
      <c r="BG124" s="856"/>
      <c r="BH124" s="856"/>
      <c r="BI124" s="856"/>
      <c r="BJ124" s="856"/>
      <c r="BK124" s="856"/>
      <c r="BL124" s="856"/>
      <c r="BM124" s="856"/>
      <c r="BN124" s="856"/>
      <c r="BO124" s="856"/>
      <c r="BP124" s="857"/>
      <c r="BQ124" s="858">
        <v>78.8</v>
      </c>
      <c r="BR124" s="850"/>
      <c r="BS124" s="850"/>
      <c r="BT124" s="850"/>
      <c r="BU124" s="850"/>
      <c r="BV124" s="850">
        <v>75.599999999999994</v>
      </c>
      <c r="BW124" s="850"/>
      <c r="BX124" s="850"/>
      <c r="BY124" s="850"/>
      <c r="BZ124" s="850"/>
      <c r="CA124" s="850">
        <v>69.599999999999994</v>
      </c>
      <c r="CB124" s="850"/>
      <c r="CC124" s="850"/>
      <c r="CD124" s="850"/>
      <c r="CE124" s="850"/>
      <c r="CF124" s="734"/>
      <c r="CG124" s="735"/>
      <c r="CH124" s="735"/>
      <c r="CI124" s="735"/>
      <c r="CJ124" s="851"/>
      <c r="CK124" s="875"/>
      <c r="CL124" s="875"/>
      <c r="CM124" s="875"/>
      <c r="CN124" s="875"/>
      <c r="CO124" s="876"/>
      <c r="CP124" s="852" t="s">
        <v>415</v>
      </c>
      <c r="CQ124" s="853"/>
      <c r="CR124" s="853"/>
      <c r="CS124" s="853"/>
      <c r="CT124" s="853"/>
      <c r="CU124" s="853"/>
      <c r="CV124" s="853"/>
      <c r="CW124" s="853"/>
      <c r="CX124" s="853"/>
      <c r="CY124" s="853"/>
      <c r="CZ124" s="853"/>
      <c r="DA124" s="853"/>
      <c r="DB124" s="853"/>
      <c r="DC124" s="853"/>
      <c r="DD124" s="853"/>
      <c r="DE124" s="853"/>
      <c r="DF124" s="854"/>
      <c r="DG124" s="771" t="s">
        <v>64</v>
      </c>
      <c r="DH124" s="772"/>
      <c r="DI124" s="772"/>
      <c r="DJ124" s="772"/>
      <c r="DK124" s="773"/>
      <c r="DL124" s="774" t="s">
        <v>64</v>
      </c>
      <c r="DM124" s="772"/>
      <c r="DN124" s="772"/>
      <c r="DO124" s="772"/>
      <c r="DP124" s="773"/>
      <c r="DQ124" s="774" t="s">
        <v>64</v>
      </c>
      <c r="DR124" s="772"/>
      <c r="DS124" s="772"/>
      <c r="DT124" s="772"/>
      <c r="DU124" s="773"/>
      <c r="DV124" s="836" t="s">
        <v>64</v>
      </c>
      <c r="DW124" s="837"/>
      <c r="DX124" s="837"/>
      <c r="DY124" s="837"/>
      <c r="DZ124" s="838"/>
    </row>
    <row r="125" spans="1:130" s="88" customFormat="1" ht="26.25" customHeight="1" x14ac:dyDescent="0.2">
      <c r="A125" s="892"/>
      <c r="B125" s="893"/>
      <c r="C125" s="823" t="s">
        <v>404</v>
      </c>
      <c r="D125" s="760"/>
      <c r="E125" s="760"/>
      <c r="F125" s="760"/>
      <c r="G125" s="760"/>
      <c r="H125" s="760"/>
      <c r="I125" s="760"/>
      <c r="J125" s="760"/>
      <c r="K125" s="760"/>
      <c r="L125" s="760"/>
      <c r="M125" s="760"/>
      <c r="N125" s="760"/>
      <c r="O125" s="760"/>
      <c r="P125" s="760"/>
      <c r="Q125" s="760"/>
      <c r="R125" s="760"/>
      <c r="S125" s="760"/>
      <c r="T125" s="760"/>
      <c r="U125" s="760"/>
      <c r="V125" s="760"/>
      <c r="W125" s="760"/>
      <c r="X125" s="760"/>
      <c r="Y125" s="760"/>
      <c r="Z125" s="761"/>
      <c r="AA125" s="787" t="s">
        <v>64</v>
      </c>
      <c r="AB125" s="788"/>
      <c r="AC125" s="788"/>
      <c r="AD125" s="788"/>
      <c r="AE125" s="789"/>
      <c r="AF125" s="790" t="s">
        <v>64</v>
      </c>
      <c r="AG125" s="788"/>
      <c r="AH125" s="788"/>
      <c r="AI125" s="788"/>
      <c r="AJ125" s="789"/>
      <c r="AK125" s="790" t="s">
        <v>64</v>
      </c>
      <c r="AL125" s="788"/>
      <c r="AM125" s="788"/>
      <c r="AN125" s="788"/>
      <c r="AO125" s="789"/>
      <c r="AP125" s="829" t="s">
        <v>64</v>
      </c>
      <c r="AQ125" s="830"/>
      <c r="AR125" s="830"/>
      <c r="AS125" s="830"/>
      <c r="AT125" s="831"/>
      <c r="AU125" s="109"/>
      <c r="AV125" s="110"/>
      <c r="AW125" s="110"/>
      <c r="AX125" s="110"/>
      <c r="AY125" s="110"/>
      <c r="AZ125" s="110"/>
      <c r="BA125" s="110"/>
      <c r="BB125" s="110"/>
      <c r="BC125" s="110"/>
      <c r="BD125" s="110"/>
      <c r="BE125" s="110"/>
      <c r="BF125" s="110"/>
      <c r="BG125" s="110"/>
      <c r="BH125" s="110"/>
      <c r="BI125" s="110"/>
      <c r="BJ125" s="110"/>
      <c r="BK125" s="110"/>
      <c r="BL125" s="110"/>
      <c r="BM125" s="110"/>
      <c r="BN125" s="110"/>
      <c r="BO125" s="110"/>
      <c r="BP125" s="110"/>
      <c r="BQ125" s="90"/>
      <c r="BR125" s="90"/>
      <c r="BS125" s="90"/>
      <c r="BT125" s="90"/>
      <c r="BU125" s="90"/>
      <c r="BV125" s="90"/>
      <c r="BW125" s="90"/>
      <c r="BX125" s="90"/>
      <c r="BY125" s="90"/>
      <c r="BZ125" s="90"/>
      <c r="CA125" s="90"/>
      <c r="CB125" s="90"/>
      <c r="CC125" s="90"/>
      <c r="CD125" s="90"/>
      <c r="CE125" s="90"/>
      <c r="CF125" s="90"/>
      <c r="CG125" s="90"/>
      <c r="CH125" s="90"/>
      <c r="CI125" s="90"/>
      <c r="CJ125" s="112"/>
      <c r="CK125" s="839" t="s">
        <v>416</v>
      </c>
      <c r="CL125" s="840"/>
      <c r="CM125" s="840"/>
      <c r="CN125" s="840"/>
      <c r="CO125" s="841"/>
      <c r="CP125" s="848" t="s">
        <v>417</v>
      </c>
      <c r="CQ125" s="816"/>
      <c r="CR125" s="816"/>
      <c r="CS125" s="816"/>
      <c r="CT125" s="816"/>
      <c r="CU125" s="816"/>
      <c r="CV125" s="816"/>
      <c r="CW125" s="816"/>
      <c r="CX125" s="816"/>
      <c r="CY125" s="816"/>
      <c r="CZ125" s="816"/>
      <c r="DA125" s="816"/>
      <c r="DB125" s="816"/>
      <c r="DC125" s="816"/>
      <c r="DD125" s="816"/>
      <c r="DE125" s="816"/>
      <c r="DF125" s="817"/>
      <c r="DG125" s="849" t="s">
        <v>64</v>
      </c>
      <c r="DH125" s="833"/>
      <c r="DI125" s="833"/>
      <c r="DJ125" s="833"/>
      <c r="DK125" s="833"/>
      <c r="DL125" s="833" t="s">
        <v>64</v>
      </c>
      <c r="DM125" s="833"/>
      <c r="DN125" s="833"/>
      <c r="DO125" s="833"/>
      <c r="DP125" s="833"/>
      <c r="DQ125" s="833" t="s">
        <v>64</v>
      </c>
      <c r="DR125" s="833"/>
      <c r="DS125" s="833"/>
      <c r="DT125" s="833"/>
      <c r="DU125" s="833"/>
      <c r="DV125" s="834" t="s">
        <v>64</v>
      </c>
      <c r="DW125" s="834"/>
      <c r="DX125" s="834"/>
      <c r="DY125" s="834"/>
      <c r="DZ125" s="835"/>
    </row>
    <row r="126" spans="1:130" s="88" customFormat="1" ht="26.25" customHeight="1" thickBot="1" x14ac:dyDescent="0.25">
      <c r="A126" s="892"/>
      <c r="B126" s="893"/>
      <c r="C126" s="823" t="s">
        <v>406</v>
      </c>
      <c r="D126" s="760"/>
      <c r="E126" s="760"/>
      <c r="F126" s="760"/>
      <c r="G126" s="760"/>
      <c r="H126" s="760"/>
      <c r="I126" s="760"/>
      <c r="J126" s="760"/>
      <c r="K126" s="760"/>
      <c r="L126" s="760"/>
      <c r="M126" s="760"/>
      <c r="N126" s="760"/>
      <c r="O126" s="760"/>
      <c r="P126" s="760"/>
      <c r="Q126" s="760"/>
      <c r="R126" s="760"/>
      <c r="S126" s="760"/>
      <c r="T126" s="760"/>
      <c r="U126" s="760"/>
      <c r="V126" s="760"/>
      <c r="W126" s="760"/>
      <c r="X126" s="760"/>
      <c r="Y126" s="760"/>
      <c r="Z126" s="761"/>
      <c r="AA126" s="787">
        <v>173775</v>
      </c>
      <c r="AB126" s="788"/>
      <c r="AC126" s="788"/>
      <c r="AD126" s="788"/>
      <c r="AE126" s="789"/>
      <c r="AF126" s="790">
        <v>140080</v>
      </c>
      <c r="AG126" s="788"/>
      <c r="AH126" s="788"/>
      <c r="AI126" s="788"/>
      <c r="AJ126" s="789"/>
      <c r="AK126" s="790">
        <v>96342</v>
      </c>
      <c r="AL126" s="788"/>
      <c r="AM126" s="788"/>
      <c r="AN126" s="788"/>
      <c r="AO126" s="789"/>
      <c r="AP126" s="829">
        <v>0.5</v>
      </c>
      <c r="AQ126" s="830"/>
      <c r="AR126" s="830"/>
      <c r="AS126" s="830"/>
      <c r="AT126" s="831"/>
      <c r="AU126" s="90"/>
      <c r="AV126" s="90"/>
      <c r="AW126" s="90"/>
      <c r="AX126" s="90"/>
      <c r="AY126" s="90"/>
      <c r="AZ126" s="90"/>
      <c r="BA126" s="90"/>
      <c r="BB126" s="90"/>
      <c r="BC126" s="90"/>
      <c r="BD126" s="90"/>
      <c r="BE126" s="90"/>
      <c r="BF126" s="90"/>
      <c r="BG126" s="90"/>
      <c r="BH126" s="90"/>
      <c r="BI126" s="90"/>
      <c r="BJ126" s="90"/>
      <c r="BK126" s="90"/>
      <c r="BL126" s="90"/>
      <c r="BM126" s="90"/>
      <c r="BN126" s="90"/>
      <c r="BO126" s="90"/>
      <c r="BP126" s="90"/>
      <c r="BQ126" s="90"/>
      <c r="BR126" s="90"/>
      <c r="BS126" s="90"/>
      <c r="BT126" s="90"/>
      <c r="BU126" s="90"/>
      <c r="BV126" s="90"/>
      <c r="BW126" s="90"/>
      <c r="BX126" s="90"/>
      <c r="BY126" s="90"/>
      <c r="BZ126" s="90"/>
      <c r="CA126" s="90"/>
      <c r="CB126" s="90"/>
      <c r="CC126" s="90"/>
      <c r="CD126" s="113"/>
      <c r="CE126" s="113"/>
      <c r="CF126" s="113"/>
      <c r="CG126" s="90"/>
      <c r="CH126" s="90"/>
      <c r="CI126" s="90"/>
      <c r="CJ126" s="112"/>
      <c r="CK126" s="842"/>
      <c r="CL126" s="843"/>
      <c r="CM126" s="843"/>
      <c r="CN126" s="843"/>
      <c r="CO126" s="844"/>
      <c r="CP126" s="823" t="s">
        <v>418</v>
      </c>
      <c r="CQ126" s="760"/>
      <c r="CR126" s="760"/>
      <c r="CS126" s="760"/>
      <c r="CT126" s="760"/>
      <c r="CU126" s="760"/>
      <c r="CV126" s="760"/>
      <c r="CW126" s="760"/>
      <c r="CX126" s="760"/>
      <c r="CY126" s="760"/>
      <c r="CZ126" s="760"/>
      <c r="DA126" s="760"/>
      <c r="DB126" s="760"/>
      <c r="DC126" s="760"/>
      <c r="DD126" s="760"/>
      <c r="DE126" s="760"/>
      <c r="DF126" s="761"/>
      <c r="DG126" s="824" t="s">
        <v>64</v>
      </c>
      <c r="DH126" s="825"/>
      <c r="DI126" s="825"/>
      <c r="DJ126" s="825"/>
      <c r="DK126" s="825"/>
      <c r="DL126" s="825" t="s">
        <v>64</v>
      </c>
      <c r="DM126" s="825"/>
      <c r="DN126" s="825"/>
      <c r="DO126" s="825"/>
      <c r="DP126" s="825"/>
      <c r="DQ126" s="825" t="s">
        <v>64</v>
      </c>
      <c r="DR126" s="825"/>
      <c r="DS126" s="825"/>
      <c r="DT126" s="825"/>
      <c r="DU126" s="825"/>
      <c r="DV126" s="802" t="s">
        <v>64</v>
      </c>
      <c r="DW126" s="802"/>
      <c r="DX126" s="802"/>
      <c r="DY126" s="802"/>
      <c r="DZ126" s="803"/>
    </row>
    <row r="127" spans="1:130" s="88" customFormat="1" ht="26.25" customHeight="1" x14ac:dyDescent="0.2">
      <c r="A127" s="894"/>
      <c r="B127" s="895"/>
      <c r="C127" s="826" t="s">
        <v>419</v>
      </c>
      <c r="D127" s="827"/>
      <c r="E127" s="827"/>
      <c r="F127" s="827"/>
      <c r="G127" s="827"/>
      <c r="H127" s="827"/>
      <c r="I127" s="827"/>
      <c r="J127" s="827"/>
      <c r="K127" s="827"/>
      <c r="L127" s="827"/>
      <c r="M127" s="827"/>
      <c r="N127" s="827"/>
      <c r="O127" s="827"/>
      <c r="P127" s="827"/>
      <c r="Q127" s="827"/>
      <c r="R127" s="827"/>
      <c r="S127" s="827"/>
      <c r="T127" s="827"/>
      <c r="U127" s="827"/>
      <c r="V127" s="827"/>
      <c r="W127" s="827"/>
      <c r="X127" s="827"/>
      <c r="Y127" s="827"/>
      <c r="Z127" s="828"/>
      <c r="AA127" s="787" t="s">
        <v>64</v>
      </c>
      <c r="AB127" s="788"/>
      <c r="AC127" s="788"/>
      <c r="AD127" s="788"/>
      <c r="AE127" s="789"/>
      <c r="AF127" s="790" t="s">
        <v>64</v>
      </c>
      <c r="AG127" s="788"/>
      <c r="AH127" s="788"/>
      <c r="AI127" s="788"/>
      <c r="AJ127" s="789"/>
      <c r="AK127" s="790" t="s">
        <v>64</v>
      </c>
      <c r="AL127" s="788"/>
      <c r="AM127" s="788"/>
      <c r="AN127" s="788"/>
      <c r="AO127" s="789"/>
      <c r="AP127" s="829" t="s">
        <v>64</v>
      </c>
      <c r="AQ127" s="830"/>
      <c r="AR127" s="830"/>
      <c r="AS127" s="830"/>
      <c r="AT127" s="831"/>
      <c r="AU127" s="90"/>
      <c r="AV127" s="90"/>
      <c r="AW127" s="90"/>
      <c r="AX127" s="832" t="s">
        <v>420</v>
      </c>
      <c r="AY127" s="820"/>
      <c r="AZ127" s="820"/>
      <c r="BA127" s="820"/>
      <c r="BB127" s="820"/>
      <c r="BC127" s="820"/>
      <c r="BD127" s="820"/>
      <c r="BE127" s="821"/>
      <c r="BF127" s="819" t="s">
        <v>421</v>
      </c>
      <c r="BG127" s="820"/>
      <c r="BH127" s="820"/>
      <c r="BI127" s="820"/>
      <c r="BJ127" s="820"/>
      <c r="BK127" s="820"/>
      <c r="BL127" s="821"/>
      <c r="BM127" s="819" t="s">
        <v>422</v>
      </c>
      <c r="BN127" s="820"/>
      <c r="BO127" s="820"/>
      <c r="BP127" s="820"/>
      <c r="BQ127" s="820"/>
      <c r="BR127" s="820"/>
      <c r="BS127" s="821"/>
      <c r="BT127" s="819" t="s">
        <v>423</v>
      </c>
      <c r="BU127" s="820"/>
      <c r="BV127" s="820"/>
      <c r="BW127" s="820"/>
      <c r="BX127" s="820"/>
      <c r="BY127" s="820"/>
      <c r="BZ127" s="822"/>
      <c r="CA127" s="90"/>
      <c r="CB127" s="90"/>
      <c r="CC127" s="90"/>
      <c r="CD127" s="113"/>
      <c r="CE127" s="113"/>
      <c r="CF127" s="113"/>
      <c r="CG127" s="90"/>
      <c r="CH127" s="90"/>
      <c r="CI127" s="90"/>
      <c r="CJ127" s="112"/>
      <c r="CK127" s="842"/>
      <c r="CL127" s="843"/>
      <c r="CM127" s="843"/>
      <c r="CN127" s="843"/>
      <c r="CO127" s="844"/>
      <c r="CP127" s="823" t="s">
        <v>424</v>
      </c>
      <c r="CQ127" s="760"/>
      <c r="CR127" s="760"/>
      <c r="CS127" s="760"/>
      <c r="CT127" s="760"/>
      <c r="CU127" s="760"/>
      <c r="CV127" s="760"/>
      <c r="CW127" s="760"/>
      <c r="CX127" s="760"/>
      <c r="CY127" s="760"/>
      <c r="CZ127" s="760"/>
      <c r="DA127" s="760"/>
      <c r="DB127" s="760"/>
      <c r="DC127" s="760"/>
      <c r="DD127" s="760"/>
      <c r="DE127" s="760"/>
      <c r="DF127" s="761"/>
      <c r="DG127" s="824" t="s">
        <v>64</v>
      </c>
      <c r="DH127" s="825"/>
      <c r="DI127" s="825"/>
      <c r="DJ127" s="825"/>
      <c r="DK127" s="825"/>
      <c r="DL127" s="825" t="s">
        <v>64</v>
      </c>
      <c r="DM127" s="825"/>
      <c r="DN127" s="825"/>
      <c r="DO127" s="825"/>
      <c r="DP127" s="825"/>
      <c r="DQ127" s="825" t="s">
        <v>64</v>
      </c>
      <c r="DR127" s="825"/>
      <c r="DS127" s="825"/>
      <c r="DT127" s="825"/>
      <c r="DU127" s="825"/>
      <c r="DV127" s="802" t="s">
        <v>64</v>
      </c>
      <c r="DW127" s="802"/>
      <c r="DX127" s="802"/>
      <c r="DY127" s="802"/>
      <c r="DZ127" s="803"/>
    </row>
    <row r="128" spans="1:130" s="88" customFormat="1" ht="26.25" customHeight="1" thickBot="1" x14ac:dyDescent="0.25">
      <c r="A128" s="804" t="s">
        <v>425</v>
      </c>
      <c r="B128" s="805"/>
      <c r="C128" s="805"/>
      <c r="D128" s="805"/>
      <c r="E128" s="805"/>
      <c r="F128" s="805"/>
      <c r="G128" s="805"/>
      <c r="H128" s="805"/>
      <c r="I128" s="805"/>
      <c r="J128" s="805"/>
      <c r="K128" s="805"/>
      <c r="L128" s="805"/>
      <c r="M128" s="805"/>
      <c r="N128" s="805"/>
      <c r="O128" s="805"/>
      <c r="P128" s="805"/>
      <c r="Q128" s="805"/>
      <c r="R128" s="805"/>
      <c r="S128" s="805"/>
      <c r="T128" s="805"/>
      <c r="U128" s="805"/>
      <c r="V128" s="805"/>
      <c r="W128" s="806" t="s">
        <v>426</v>
      </c>
      <c r="X128" s="806"/>
      <c r="Y128" s="806"/>
      <c r="Z128" s="807"/>
      <c r="AA128" s="808">
        <v>63298</v>
      </c>
      <c r="AB128" s="809"/>
      <c r="AC128" s="809"/>
      <c r="AD128" s="809"/>
      <c r="AE128" s="810"/>
      <c r="AF128" s="811">
        <v>60678</v>
      </c>
      <c r="AG128" s="809"/>
      <c r="AH128" s="809"/>
      <c r="AI128" s="809"/>
      <c r="AJ128" s="810"/>
      <c r="AK128" s="811">
        <v>56388</v>
      </c>
      <c r="AL128" s="809"/>
      <c r="AM128" s="809"/>
      <c r="AN128" s="809"/>
      <c r="AO128" s="810"/>
      <c r="AP128" s="812"/>
      <c r="AQ128" s="813"/>
      <c r="AR128" s="813"/>
      <c r="AS128" s="813"/>
      <c r="AT128" s="814"/>
      <c r="AU128" s="90"/>
      <c r="AV128" s="90"/>
      <c r="AW128" s="90"/>
      <c r="AX128" s="815" t="s">
        <v>427</v>
      </c>
      <c r="AY128" s="816"/>
      <c r="AZ128" s="816"/>
      <c r="BA128" s="816"/>
      <c r="BB128" s="816"/>
      <c r="BC128" s="816"/>
      <c r="BD128" s="816"/>
      <c r="BE128" s="817"/>
      <c r="BF128" s="794" t="s">
        <v>64</v>
      </c>
      <c r="BG128" s="795"/>
      <c r="BH128" s="795"/>
      <c r="BI128" s="795"/>
      <c r="BJ128" s="795"/>
      <c r="BK128" s="795"/>
      <c r="BL128" s="818"/>
      <c r="BM128" s="794">
        <v>12.29</v>
      </c>
      <c r="BN128" s="795"/>
      <c r="BO128" s="795"/>
      <c r="BP128" s="795"/>
      <c r="BQ128" s="795"/>
      <c r="BR128" s="795"/>
      <c r="BS128" s="818"/>
      <c r="BT128" s="794">
        <v>20</v>
      </c>
      <c r="BU128" s="795"/>
      <c r="BV128" s="795"/>
      <c r="BW128" s="795"/>
      <c r="BX128" s="795"/>
      <c r="BY128" s="795"/>
      <c r="BZ128" s="796"/>
      <c r="CA128" s="113"/>
      <c r="CB128" s="113"/>
      <c r="CC128" s="113"/>
      <c r="CD128" s="113"/>
      <c r="CE128" s="113"/>
      <c r="CF128" s="113"/>
      <c r="CG128" s="90"/>
      <c r="CH128" s="90"/>
      <c r="CI128" s="90"/>
      <c r="CJ128" s="112"/>
      <c r="CK128" s="845"/>
      <c r="CL128" s="846"/>
      <c r="CM128" s="846"/>
      <c r="CN128" s="846"/>
      <c r="CO128" s="847"/>
      <c r="CP128" s="797" t="s">
        <v>428</v>
      </c>
      <c r="CQ128" s="738"/>
      <c r="CR128" s="738"/>
      <c r="CS128" s="738"/>
      <c r="CT128" s="738"/>
      <c r="CU128" s="738"/>
      <c r="CV128" s="738"/>
      <c r="CW128" s="738"/>
      <c r="CX128" s="738"/>
      <c r="CY128" s="738"/>
      <c r="CZ128" s="738"/>
      <c r="DA128" s="738"/>
      <c r="DB128" s="738"/>
      <c r="DC128" s="738"/>
      <c r="DD128" s="738"/>
      <c r="DE128" s="738"/>
      <c r="DF128" s="739"/>
      <c r="DG128" s="798" t="s">
        <v>64</v>
      </c>
      <c r="DH128" s="799"/>
      <c r="DI128" s="799"/>
      <c r="DJ128" s="799"/>
      <c r="DK128" s="799"/>
      <c r="DL128" s="799" t="s">
        <v>64</v>
      </c>
      <c r="DM128" s="799"/>
      <c r="DN128" s="799"/>
      <c r="DO128" s="799"/>
      <c r="DP128" s="799"/>
      <c r="DQ128" s="799" t="s">
        <v>64</v>
      </c>
      <c r="DR128" s="799"/>
      <c r="DS128" s="799"/>
      <c r="DT128" s="799"/>
      <c r="DU128" s="799"/>
      <c r="DV128" s="800" t="s">
        <v>64</v>
      </c>
      <c r="DW128" s="800"/>
      <c r="DX128" s="800"/>
      <c r="DY128" s="800"/>
      <c r="DZ128" s="801"/>
    </row>
    <row r="129" spans="1:131" s="88" customFormat="1" ht="26.25" customHeight="1" x14ac:dyDescent="0.2">
      <c r="A129" s="782" t="s">
        <v>44</v>
      </c>
      <c r="B129" s="783"/>
      <c r="C129" s="783"/>
      <c r="D129" s="783"/>
      <c r="E129" s="783"/>
      <c r="F129" s="783"/>
      <c r="G129" s="783"/>
      <c r="H129" s="783"/>
      <c r="I129" s="783"/>
      <c r="J129" s="783"/>
      <c r="K129" s="783"/>
      <c r="L129" s="783"/>
      <c r="M129" s="783"/>
      <c r="N129" s="783"/>
      <c r="O129" s="783"/>
      <c r="P129" s="783"/>
      <c r="Q129" s="783"/>
      <c r="R129" s="783"/>
      <c r="S129" s="783"/>
      <c r="T129" s="783"/>
      <c r="U129" s="783"/>
      <c r="V129" s="783"/>
      <c r="W129" s="784" t="s">
        <v>429</v>
      </c>
      <c r="X129" s="785"/>
      <c r="Y129" s="785"/>
      <c r="Z129" s="786"/>
      <c r="AA129" s="787">
        <v>21802914</v>
      </c>
      <c r="AB129" s="788"/>
      <c r="AC129" s="788"/>
      <c r="AD129" s="788"/>
      <c r="AE129" s="789"/>
      <c r="AF129" s="790">
        <v>21868222</v>
      </c>
      <c r="AG129" s="788"/>
      <c r="AH129" s="788"/>
      <c r="AI129" s="788"/>
      <c r="AJ129" s="789"/>
      <c r="AK129" s="790">
        <v>22198674</v>
      </c>
      <c r="AL129" s="788"/>
      <c r="AM129" s="788"/>
      <c r="AN129" s="788"/>
      <c r="AO129" s="789"/>
      <c r="AP129" s="791"/>
      <c r="AQ129" s="792"/>
      <c r="AR129" s="792"/>
      <c r="AS129" s="792"/>
      <c r="AT129" s="793"/>
      <c r="AU129" s="91"/>
      <c r="AV129" s="91"/>
      <c r="AW129" s="91"/>
      <c r="AX129" s="759" t="s">
        <v>430</v>
      </c>
      <c r="AY129" s="760"/>
      <c r="AZ129" s="760"/>
      <c r="BA129" s="760"/>
      <c r="BB129" s="760"/>
      <c r="BC129" s="760"/>
      <c r="BD129" s="760"/>
      <c r="BE129" s="761"/>
      <c r="BF129" s="778" t="s">
        <v>64</v>
      </c>
      <c r="BG129" s="779"/>
      <c r="BH129" s="779"/>
      <c r="BI129" s="779"/>
      <c r="BJ129" s="779"/>
      <c r="BK129" s="779"/>
      <c r="BL129" s="780"/>
      <c r="BM129" s="778">
        <v>17.29</v>
      </c>
      <c r="BN129" s="779"/>
      <c r="BO129" s="779"/>
      <c r="BP129" s="779"/>
      <c r="BQ129" s="779"/>
      <c r="BR129" s="779"/>
      <c r="BS129" s="780"/>
      <c r="BT129" s="778">
        <v>30</v>
      </c>
      <c r="BU129" s="779"/>
      <c r="BV129" s="779"/>
      <c r="BW129" s="779"/>
      <c r="BX129" s="779"/>
      <c r="BY129" s="779"/>
      <c r="BZ129" s="781"/>
      <c r="CA129" s="114"/>
      <c r="CB129" s="114"/>
      <c r="CC129" s="114"/>
      <c r="CD129" s="114"/>
      <c r="CE129" s="114"/>
      <c r="CF129" s="114"/>
      <c r="CG129" s="114"/>
      <c r="CH129" s="114"/>
      <c r="CI129" s="114"/>
      <c r="CJ129" s="114"/>
      <c r="CK129" s="114"/>
      <c r="CL129" s="114"/>
      <c r="CM129" s="114"/>
      <c r="CN129" s="114"/>
      <c r="CO129" s="114"/>
      <c r="CP129" s="114"/>
      <c r="CQ129" s="114"/>
      <c r="CR129" s="114"/>
      <c r="CS129" s="114"/>
      <c r="CT129" s="114"/>
      <c r="CU129" s="114"/>
      <c r="CV129" s="114"/>
      <c r="CW129" s="114"/>
      <c r="CX129" s="114"/>
      <c r="CY129" s="114"/>
      <c r="CZ129" s="114"/>
      <c r="DA129" s="114"/>
      <c r="DB129" s="114"/>
      <c r="DC129" s="114"/>
      <c r="DD129" s="114"/>
      <c r="DE129" s="114"/>
      <c r="DF129" s="114"/>
      <c r="DG129" s="114"/>
      <c r="DH129" s="114"/>
      <c r="DI129" s="114"/>
      <c r="DJ129" s="114"/>
      <c r="DK129" s="114"/>
      <c r="DL129" s="114"/>
      <c r="DM129" s="114"/>
      <c r="DN129" s="114"/>
      <c r="DO129" s="114"/>
      <c r="DP129" s="91"/>
      <c r="DQ129" s="91"/>
      <c r="DR129" s="91"/>
      <c r="DS129" s="91"/>
      <c r="DT129" s="91"/>
      <c r="DU129" s="91"/>
      <c r="DV129" s="91"/>
      <c r="DW129" s="91"/>
      <c r="DX129" s="91"/>
      <c r="DY129" s="91"/>
      <c r="DZ129" s="91"/>
    </row>
    <row r="130" spans="1:131" s="88" customFormat="1" ht="26.25" customHeight="1" x14ac:dyDescent="0.2">
      <c r="A130" s="782" t="s">
        <v>431</v>
      </c>
      <c r="B130" s="783"/>
      <c r="C130" s="783"/>
      <c r="D130" s="783"/>
      <c r="E130" s="783"/>
      <c r="F130" s="783"/>
      <c r="G130" s="783"/>
      <c r="H130" s="783"/>
      <c r="I130" s="783"/>
      <c r="J130" s="783"/>
      <c r="K130" s="783"/>
      <c r="L130" s="783"/>
      <c r="M130" s="783"/>
      <c r="N130" s="783"/>
      <c r="O130" s="783"/>
      <c r="P130" s="783"/>
      <c r="Q130" s="783"/>
      <c r="R130" s="783"/>
      <c r="S130" s="783"/>
      <c r="T130" s="783"/>
      <c r="U130" s="783"/>
      <c r="V130" s="783"/>
      <c r="W130" s="784" t="s">
        <v>432</v>
      </c>
      <c r="X130" s="785"/>
      <c r="Y130" s="785"/>
      <c r="Z130" s="786"/>
      <c r="AA130" s="787">
        <v>3963855</v>
      </c>
      <c r="AB130" s="788"/>
      <c r="AC130" s="788"/>
      <c r="AD130" s="788"/>
      <c r="AE130" s="789"/>
      <c r="AF130" s="790">
        <v>3899772</v>
      </c>
      <c r="AG130" s="788"/>
      <c r="AH130" s="788"/>
      <c r="AI130" s="788"/>
      <c r="AJ130" s="789"/>
      <c r="AK130" s="790">
        <v>3844759</v>
      </c>
      <c r="AL130" s="788"/>
      <c r="AM130" s="788"/>
      <c r="AN130" s="788"/>
      <c r="AO130" s="789"/>
      <c r="AP130" s="791"/>
      <c r="AQ130" s="792"/>
      <c r="AR130" s="792"/>
      <c r="AS130" s="792"/>
      <c r="AT130" s="793"/>
      <c r="AU130" s="91"/>
      <c r="AV130" s="91"/>
      <c r="AW130" s="91"/>
      <c r="AX130" s="759" t="s">
        <v>433</v>
      </c>
      <c r="AY130" s="760"/>
      <c r="AZ130" s="760"/>
      <c r="BA130" s="760"/>
      <c r="BB130" s="760"/>
      <c r="BC130" s="760"/>
      <c r="BD130" s="760"/>
      <c r="BE130" s="761"/>
      <c r="BF130" s="762">
        <v>11.9</v>
      </c>
      <c r="BG130" s="763"/>
      <c r="BH130" s="763"/>
      <c r="BI130" s="763"/>
      <c r="BJ130" s="763"/>
      <c r="BK130" s="763"/>
      <c r="BL130" s="764"/>
      <c r="BM130" s="762">
        <v>25</v>
      </c>
      <c r="BN130" s="763"/>
      <c r="BO130" s="763"/>
      <c r="BP130" s="763"/>
      <c r="BQ130" s="763"/>
      <c r="BR130" s="763"/>
      <c r="BS130" s="764"/>
      <c r="BT130" s="762">
        <v>35</v>
      </c>
      <c r="BU130" s="763"/>
      <c r="BV130" s="763"/>
      <c r="BW130" s="763"/>
      <c r="BX130" s="763"/>
      <c r="BY130" s="763"/>
      <c r="BZ130" s="765"/>
      <c r="CA130" s="114"/>
      <c r="CB130" s="114"/>
      <c r="CC130" s="114"/>
      <c r="CD130" s="114"/>
      <c r="CE130" s="114"/>
      <c r="CF130" s="114"/>
      <c r="CG130" s="114"/>
      <c r="CH130" s="114"/>
      <c r="CI130" s="114"/>
      <c r="CJ130" s="114"/>
      <c r="CK130" s="114"/>
      <c r="CL130" s="114"/>
      <c r="CM130" s="114"/>
      <c r="CN130" s="114"/>
      <c r="CO130" s="114"/>
      <c r="CP130" s="114"/>
      <c r="CQ130" s="114"/>
      <c r="CR130" s="114"/>
      <c r="CS130" s="114"/>
      <c r="CT130" s="114"/>
      <c r="CU130" s="114"/>
      <c r="CV130" s="114"/>
      <c r="CW130" s="114"/>
      <c r="CX130" s="114"/>
      <c r="CY130" s="114"/>
      <c r="CZ130" s="114"/>
      <c r="DA130" s="114"/>
      <c r="DB130" s="114"/>
      <c r="DC130" s="114"/>
      <c r="DD130" s="114"/>
      <c r="DE130" s="114"/>
      <c r="DF130" s="114"/>
      <c r="DG130" s="114"/>
      <c r="DH130" s="114"/>
      <c r="DI130" s="114"/>
      <c r="DJ130" s="114"/>
      <c r="DK130" s="114"/>
      <c r="DL130" s="114"/>
      <c r="DM130" s="114"/>
      <c r="DN130" s="114"/>
      <c r="DO130" s="114"/>
      <c r="DP130" s="91"/>
      <c r="DQ130" s="91"/>
      <c r="DR130" s="91"/>
      <c r="DS130" s="91"/>
      <c r="DT130" s="91"/>
      <c r="DU130" s="91"/>
      <c r="DV130" s="91"/>
      <c r="DW130" s="91"/>
      <c r="DX130" s="91"/>
      <c r="DY130" s="91"/>
      <c r="DZ130" s="91"/>
    </row>
    <row r="131" spans="1:131" s="88" customFormat="1" ht="26.25" customHeight="1" thickBot="1" x14ac:dyDescent="0.25">
      <c r="A131" s="766"/>
      <c r="B131" s="767"/>
      <c r="C131" s="767"/>
      <c r="D131" s="767"/>
      <c r="E131" s="767"/>
      <c r="F131" s="767"/>
      <c r="G131" s="767"/>
      <c r="H131" s="767"/>
      <c r="I131" s="767"/>
      <c r="J131" s="767"/>
      <c r="K131" s="767"/>
      <c r="L131" s="767"/>
      <c r="M131" s="767"/>
      <c r="N131" s="767"/>
      <c r="O131" s="767"/>
      <c r="P131" s="767"/>
      <c r="Q131" s="767"/>
      <c r="R131" s="767"/>
      <c r="S131" s="767"/>
      <c r="T131" s="767"/>
      <c r="U131" s="767"/>
      <c r="V131" s="767"/>
      <c r="W131" s="768" t="s">
        <v>434</v>
      </c>
      <c r="X131" s="769"/>
      <c r="Y131" s="769"/>
      <c r="Z131" s="770"/>
      <c r="AA131" s="771">
        <v>17839059</v>
      </c>
      <c r="AB131" s="772"/>
      <c r="AC131" s="772"/>
      <c r="AD131" s="772"/>
      <c r="AE131" s="773"/>
      <c r="AF131" s="774">
        <v>17968450</v>
      </c>
      <c r="AG131" s="772"/>
      <c r="AH131" s="772"/>
      <c r="AI131" s="772"/>
      <c r="AJ131" s="773"/>
      <c r="AK131" s="774">
        <v>18353915</v>
      </c>
      <c r="AL131" s="772"/>
      <c r="AM131" s="772"/>
      <c r="AN131" s="772"/>
      <c r="AO131" s="773"/>
      <c r="AP131" s="775"/>
      <c r="AQ131" s="776"/>
      <c r="AR131" s="776"/>
      <c r="AS131" s="776"/>
      <c r="AT131" s="777"/>
      <c r="AU131" s="91"/>
      <c r="AV131" s="91"/>
      <c r="AW131" s="91"/>
      <c r="AX131" s="737" t="s">
        <v>435</v>
      </c>
      <c r="AY131" s="738"/>
      <c r="AZ131" s="738"/>
      <c r="BA131" s="738"/>
      <c r="BB131" s="738"/>
      <c r="BC131" s="738"/>
      <c r="BD131" s="738"/>
      <c r="BE131" s="739"/>
      <c r="BF131" s="740">
        <v>69.599999999999994</v>
      </c>
      <c r="BG131" s="741"/>
      <c r="BH131" s="741"/>
      <c r="BI131" s="741"/>
      <c r="BJ131" s="741"/>
      <c r="BK131" s="741"/>
      <c r="BL131" s="742"/>
      <c r="BM131" s="740">
        <v>350</v>
      </c>
      <c r="BN131" s="741"/>
      <c r="BO131" s="741"/>
      <c r="BP131" s="741"/>
      <c r="BQ131" s="741"/>
      <c r="BR131" s="741"/>
      <c r="BS131" s="742"/>
      <c r="BT131" s="743"/>
      <c r="BU131" s="744"/>
      <c r="BV131" s="744"/>
      <c r="BW131" s="744"/>
      <c r="BX131" s="744"/>
      <c r="BY131" s="744"/>
      <c r="BZ131" s="745"/>
      <c r="CA131" s="114"/>
      <c r="CB131" s="114"/>
      <c r="CC131" s="114"/>
      <c r="CD131" s="114"/>
      <c r="CE131" s="114"/>
      <c r="CF131" s="114"/>
      <c r="CG131" s="114"/>
      <c r="CH131" s="114"/>
      <c r="CI131" s="114"/>
      <c r="CJ131" s="114"/>
      <c r="CK131" s="114"/>
      <c r="CL131" s="114"/>
      <c r="CM131" s="114"/>
      <c r="CN131" s="114"/>
      <c r="CO131" s="114"/>
      <c r="CP131" s="114"/>
      <c r="CQ131" s="114"/>
      <c r="CR131" s="114"/>
      <c r="CS131" s="114"/>
      <c r="CT131" s="114"/>
      <c r="CU131" s="114"/>
      <c r="CV131" s="114"/>
      <c r="CW131" s="114"/>
      <c r="CX131" s="114"/>
      <c r="CY131" s="114"/>
      <c r="CZ131" s="114"/>
      <c r="DA131" s="114"/>
      <c r="DB131" s="114"/>
      <c r="DC131" s="114"/>
      <c r="DD131" s="114"/>
      <c r="DE131" s="114"/>
      <c r="DF131" s="114"/>
      <c r="DG131" s="114"/>
      <c r="DH131" s="114"/>
      <c r="DI131" s="114"/>
      <c r="DJ131" s="114"/>
      <c r="DK131" s="114"/>
      <c r="DL131" s="114"/>
      <c r="DM131" s="114"/>
      <c r="DN131" s="114"/>
      <c r="DO131" s="114"/>
      <c r="DP131" s="91"/>
      <c r="DQ131" s="91"/>
      <c r="DR131" s="91"/>
      <c r="DS131" s="91"/>
      <c r="DT131" s="91"/>
      <c r="DU131" s="91"/>
      <c r="DV131" s="91"/>
      <c r="DW131" s="91"/>
      <c r="DX131" s="91"/>
      <c r="DY131" s="91"/>
      <c r="DZ131" s="91"/>
    </row>
    <row r="132" spans="1:131" s="88" customFormat="1" ht="26.25" customHeight="1" x14ac:dyDescent="0.2">
      <c r="A132" s="746" t="s">
        <v>436</v>
      </c>
      <c r="B132" s="747"/>
      <c r="C132" s="747"/>
      <c r="D132" s="747"/>
      <c r="E132" s="747"/>
      <c r="F132" s="747"/>
      <c r="G132" s="747"/>
      <c r="H132" s="747"/>
      <c r="I132" s="747"/>
      <c r="J132" s="747"/>
      <c r="K132" s="747"/>
      <c r="L132" s="747"/>
      <c r="M132" s="747"/>
      <c r="N132" s="747"/>
      <c r="O132" s="747"/>
      <c r="P132" s="747"/>
      <c r="Q132" s="747"/>
      <c r="R132" s="747"/>
      <c r="S132" s="747"/>
      <c r="T132" s="747"/>
      <c r="U132" s="747"/>
      <c r="V132" s="750" t="s">
        <v>437</v>
      </c>
      <c r="W132" s="750"/>
      <c r="X132" s="750"/>
      <c r="Y132" s="750"/>
      <c r="Z132" s="751"/>
      <c r="AA132" s="752">
        <v>12.27374157</v>
      </c>
      <c r="AB132" s="753"/>
      <c r="AC132" s="753"/>
      <c r="AD132" s="753"/>
      <c r="AE132" s="754"/>
      <c r="AF132" s="755">
        <v>12.54582894</v>
      </c>
      <c r="AG132" s="753"/>
      <c r="AH132" s="753"/>
      <c r="AI132" s="753"/>
      <c r="AJ132" s="754"/>
      <c r="AK132" s="755">
        <v>11.02514096</v>
      </c>
      <c r="AL132" s="753"/>
      <c r="AM132" s="753"/>
      <c r="AN132" s="753"/>
      <c r="AO132" s="754"/>
      <c r="AP132" s="756"/>
      <c r="AQ132" s="757"/>
      <c r="AR132" s="757"/>
      <c r="AS132" s="757"/>
      <c r="AT132" s="758"/>
      <c r="AU132" s="115"/>
      <c r="AV132" s="91"/>
      <c r="AW132" s="91"/>
      <c r="AX132" s="91"/>
      <c r="AY132" s="91"/>
      <c r="AZ132" s="91"/>
      <c r="BA132" s="91"/>
      <c r="BB132" s="91"/>
      <c r="BC132" s="91"/>
      <c r="BD132" s="91"/>
      <c r="BE132" s="91"/>
      <c r="BF132" s="91"/>
      <c r="BG132" s="91"/>
      <c r="BH132" s="91"/>
      <c r="BI132" s="91"/>
      <c r="BJ132" s="91"/>
      <c r="BK132" s="91"/>
      <c r="BL132" s="91"/>
      <c r="BM132" s="91"/>
      <c r="BN132" s="91"/>
      <c r="BO132" s="91"/>
      <c r="BP132" s="91"/>
      <c r="BQ132" s="91"/>
      <c r="BR132" s="91"/>
      <c r="BS132" s="93"/>
      <c r="BT132" s="91"/>
      <c r="BU132" s="91"/>
      <c r="BV132" s="91"/>
      <c r="BW132" s="91"/>
      <c r="BX132" s="91"/>
      <c r="BY132" s="91"/>
      <c r="BZ132" s="91"/>
      <c r="CA132" s="114"/>
      <c r="CB132" s="114"/>
      <c r="CC132" s="114"/>
      <c r="CD132" s="114"/>
      <c r="CE132" s="114"/>
      <c r="CF132" s="114"/>
      <c r="CG132" s="114"/>
      <c r="CH132" s="114"/>
      <c r="CI132" s="114"/>
      <c r="CJ132" s="114"/>
      <c r="CK132" s="114"/>
      <c r="CL132" s="114"/>
      <c r="CM132" s="114"/>
      <c r="CN132" s="114"/>
      <c r="CO132" s="114"/>
      <c r="CP132" s="114"/>
      <c r="CQ132" s="114"/>
      <c r="CR132" s="114"/>
      <c r="CS132" s="114"/>
      <c r="CT132" s="114"/>
      <c r="CU132" s="114"/>
      <c r="CV132" s="114"/>
      <c r="CW132" s="114"/>
      <c r="CX132" s="114"/>
      <c r="CY132" s="114"/>
      <c r="CZ132" s="114"/>
      <c r="DA132" s="114"/>
      <c r="DB132" s="114"/>
      <c r="DC132" s="114"/>
      <c r="DD132" s="114"/>
      <c r="DE132" s="114"/>
      <c r="DF132" s="114"/>
      <c r="DG132" s="114"/>
      <c r="DH132" s="114"/>
      <c r="DI132" s="114"/>
      <c r="DJ132" s="114"/>
      <c r="DK132" s="114"/>
      <c r="DL132" s="114"/>
      <c r="DM132" s="114"/>
      <c r="DN132" s="114"/>
      <c r="DO132" s="114"/>
      <c r="DP132" s="91"/>
      <c r="DQ132" s="91"/>
      <c r="DR132" s="91"/>
      <c r="DS132" s="91"/>
      <c r="DT132" s="91"/>
      <c r="DU132" s="91"/>
      <c r="DV132" s="91"/>
      <c r="DW132" s="91"/>
      <c r="DX132" s="91"/>
      <c r="DY132" s="91"/>
      <c r="DZ132" s="91"/>
    </row>
    <row r="133" spans="1:131" s="88" customFormat="1" ht="26.25" customHeight="1" thickBot="1" x14ac:dyDescent="0.25">
      <c r="A133" s="748"/>
      <c r="B133" s="749"/>
      <c r="C133" s="749"/>
      <c r="D133" s="749"/>
      <c r="E133" s="749"/>
      <c r="F133" s="749"/>
      <c r="G133" s="749"/>
      <c r="H133" s="749"/>
      <c r="I133" s="749"/>
      <c r="J133" s="749"/>
      <c r="K133" s="749"/>
      <c r="L133" s="749"/>
      <c r="M133" s="749"/>
      <c r="N133" s="749"/>
      <c r="O133" s="749"/>
      <c r="P133" s="749"/>
      <c r="Q133" s="749"/>
      <c r="R133" s="749"/>
      <c r="S133" s="749"/>
      <c r="T133" s="749"/>
      <c r="U133" s="749"/>
      <c r="V133" s="729" t="s">
        <v>438</v>
      </c>
      <c r="W133" s="729"/>
      <c r="X133" s="729"/>
      <c r="Y133" s="729"/>
      <c r="Z133" s="730"/>
      <c r="AA133" s="731">
        <v>11.7</v>
      </c>
      <c r="AB133" s="732"/>
      <c r="AC133" s="732"/>
      <c r="AD133" s="732"/>
      <c r="AE133" s="733"/>
      <c r="AF133" s="731">
        <v>12</v>
      </c>
      <c r="AG133" s="732"/>
      <c r="AH133" s="732"/>
      <c r="AI133" s="732"/>
      <c r="AJ133" s="733"/>
      <c r="AK133" s="731">
        <v>11.9</v>
      </c>
      <c r="AL133" s="732"/>
      <c r="AM133" s="732"/>
      <c r="AN133" s="732"/>
      <c r="AO133" s="733"/>
      <c r="AP133" s="734"/>
      <c r="AQ133" s="735"/>
      <c r="AR133" s="735"/>
      <c r="AS133" s="735"/>
      <c r="AT133" s="736"/>
      <c r="AU133" s="91"/>
      <c r="AV133" s="91"/>
      <c r="AW133" s="91"/>
      <c r="AX133" s="91"/>
      <c r="AY133" s="91"/>
      <c r="AZ133" s="91"/>
      <c r="BA133" s="91"/>
      <c r="BB133" s="91"/>
      <c r="BC133" s="91"/>
      <c r="BD133" s="91"/>
      <c r="BE133" s="91"/>
      <c r="BF133" s="91"/>
      <c r="BG133" s="91"/>
      <c r="BH133" s="91"/>
      <c r="BI133" s="91"/>
      <c r="BJ133" s="91"/>
      <c r="BK133" s="91"/>
      <c r="BL133" s="91"/>
      <c r="BM133" s="91"/>
      <c r="BN133" s="114"/>
      <c r="BO133" s="114"/>
      <c r="BP133" s="114"/>
      <c r="BQ133" s="114"/>
      <c r="BR133" s="114"/>
      <c r="BS133" s="114"/>
      <c r="BT133" s="114"/>
      <c r="BU133" s="114"/>
      <c r="BV133" s="114"/>
      <c r="BW133" s="114"/>
      <c r="BX133" s="114"/>
      <c r="BY133" s="114"/>
      <c r="BZ133" s="114"/>
      <c r="CA133" s="114"/>
      <c r="CB133" s="114"/>
      <c r="CC133" s="114"/>
      <c r="CD133" s="114"/>
      <c r="CE133" s="114"/>
      <c r="CF133" s="114"/>
      <c r="CG133" s="114"/>
      <c r="CH133" s="114"/>
      <c r="CI133" s="114"/>
      <c r="CJ133" s="114"/>
      <c r="CK133" s="114"/>
      <c r="CL133" s="114"/>
      <c r="CM133" s="114"/>
      <c r="CN133" s="114"/>
      <c r="CO133" s="114"/>
      <c r="CP133" s="114"/>
      <c r="CQ133" s="114"/>
      <c r="CR133" s="114"/>
      <c r="CS133" s="114"/>
      <c r="CT133" s="114"/>
      <c r="CU133" s="114"/>
      <c r="CV133" s="114"/>
      <c r="CW133" s="114"/>
      <c r="CX133" s="114"/>
      <c r="CY133" s="114"/>
      <c r="CZ133" s="114"/>
      <c r="DA133" s="114"/>
      <c r="DB133" s="114"/>
      <c r="DC133" s="114"/>
      <c r="DD133" s="114"/>
      <c r="DE133" s="114"/>
      <c r="DF133" s="114"/>
      <c r="DG133" s="114"/>
      <c r="DH133" s="114"/>
      <c r="DI133" s="114"/>
      <c r="DJ133" s="114"/>
      <c r="DK133" s="114"/>
      <c r="DL133" s="114"/>
      <c r="DM133" s="114"/>
      <c r="DN133" s="114"/>
      <c r="DO133" s="114"/>
      <c r="DP133" s="91"/>
      <c r="DQ133" s="91"/>
      <c r="DR133" s="91"/>
      <c r="DS133" s="91"/>
      <c r="DT133" s="91"/>
      <c r="DU133" s="91"/>
      <c r="DV133" s="91"/>
      <c r="DW133" s="91"/>
      <c r="DX133" s="91"/>
      <c r="DY133" s="91"/>
      <c r="DZ133" s="91"/>
    </row>
    <row r="134" spans="1:131" ht="11.25" customHeight="1" x14ac:dyDescent="0.2">
      <c r="A134" s="116"/>
      <c r="B134" s="116"/>
      <c r="C134" s="116"/>
      <c r="D134" s="116"/>
      <c r="E134" s="116"/>
      <c r="F134" s="116"/>
      <c r="G134" s="116"/>
      <c r="H134" s="116"/>
      <c r="I134" s="116"/>
      <c r="J134" s="116"/>
      <c r="K134" s="116"/>
      <c r="L134" s="116"/>
      <c r="M134" s="116"/>
      <c r="N134" s="116"/>
      <c r="O134" s="116"/>
      <c r="P134" s="116"/>
      <c r="Q134" s="116"/>
      <c r="R134" s="116"/>
      <c r="S134" s="116"/>
      <c r="T134" s="116"/>
      <c r="U134" s="116"/>
      <c r="V134" s="116"/>
      <c r="W134" s="116"/>
      <c r="X134" s="116"/>
      <c r="Y134" s="116"/>
      <c r="Z134" s="116"/>
      <c r="AA134" s="116"/>
      <c r="AB134" s="116"/>
      <c r="AC134" s="116"/>
      <c r="AD134" s="116"/>
      <c r="AE134" s="116"/>
      <c r="AF134" s="116"/>
      <c r="AG134" s="116"/>
      <c r="AH134" s="116"/>
      <c r="AI134" s="116"/>
      <c r="AJ134" s="116"/>
      <c r="AK134" s="116"/>
      <c r="AL134" s="116"/>
      <c r="AM134" s="116"/>
      <c r="AN134" s="116"/>
      <c r="AO134" s="116"/>
      <c r="AP134" s="116"/>
      <c r="AQ134" s="116"/>
      <c r="AR134" s="116"/>
      <c r="AS134" s="116"/>
      <c r="AT134" s="116"/>
      <c r="AU134" s="91"/>
      <c r="AV134" s="91"/>
      <c r="AW134" s="91"/>
      <c r="AX134" s="91"/>
      <c r="AY134" s="91"/>
      <c r="AZ134" s="91"/>
      <c r="BA134" s="91"/>
      <c r="BB134" s="91"/>
      <c r="BC134" s="91"/>
      <c r="BD134" s="91"/>
      <c r="BE134" s="91"/>
      <c r="BF134" s="91"/>
      <c r="BG134" s="91"/>
      <c r="BH134" s="91"/>
      <c r="BI134" s="91"/>
      <c r="BJ134" s="91"/>
      <c r="BK134" s="91"/>
      <c r="BL134" s="91"/>
      <c r="BM134" s="91"/>
      <c r="BN134" s="114"/>
      <c r="BO134" s="114"/>
      <c r="BP134" s="114"/>
      <c r="BQ134" s="114"/>
      <c r="BR134" s="114"/>
      <c r="BS134" s="114"/>
      <c r="BT134" s="114"/>
      <c r="BU134" s="114"/>
      <c r="BV134" s="114"/>
      <c r="BW134" s="114"/>
      <c r="BX134" s="114"/>
      <c r="BY134" s="114"/>
      <c r="BZ134" s="114"/>
      <c r="CA134" s="114"/>
      <c r="CB134" s="114"/>
      <c r="CC134" s="114"/>
      <c r="CD134" s="114"/>
      <c r="CE134" s="114"/>
      <c r="CF134" s="114"/>
      <c r="CG134" s="114"/>
      <c r="CH134" s="114"/>
      <c r="CI134" s="114"/>
      <c r="CJ134" s="114"/>
      <c r="CK134" s="114"/>
      <c r="CL134" s="114"/>
      <c r="CM134" s="114"/>
      <c r="CN134" s="114"/>
      <c r="CO134" s="114"/>
      <c r="CP134" s="114"/>
      <c r="CQ134" s="114"/>
      <c r="CR134" s="114"/>
      <c r="CS134" s="114"/>
      <c r="CT134" s="114"/>
      <c r="CU134" s="114"/>
      <c r="CV134" s="114"/>
      <c r="CW134" s="114"/>
      <c r="CX134" s="114"/>
      <c r="CY134" s="114"/>
      <c r="CZ134" s="114"/>
      <c r="DA134" s="114"/>
      <c r="DB134" s="114"/>
      <c r="DC134" s="114"/>
      <c r="DD134" s="114"/>
      <c r="DE134" s="114"/>
      <c r="DF134" s="114"/>
      <c r="DG134" s="114"/>
      <c r="DH134" s="114"/>
      <c r="DI134" s="114"/>
      <c r="DJ134" s="114"/>
      <c r="DK134" s="114"/>
      <c r="DL134" s="114"/>
      <c r="DM134" s="114"/>
      <c r="DN134" s="114"/>
      <c r="DO134" s="114"/>
      <c r="DP134" s="91"/>
      <c r="DQ134" s="91"/>
      <c r="DR134" s="91"/>
      <c r="DS134" s="91"/>
      <c r="DT134" s="91"/>
      <c r="DU134" s="91"/>
      <c r="DV134" s="91"/>
      <c r="DW134" s="91"/>
      <c r="DX134" s="91"/>
      <c r="DY134" s="91"/>
      <c r="DZ134" s="91"/>
      <c r="EA134" s="88"/>
    </row>
    <row r="135" spans="1:131" ht="14.4" hidden="1" x14ac:dyDescent="0.2">
      <c r="AU135" s="116"/>
      <c r="AV135" s="116"/>
      <c r="AW135" s="116"/>
      <c r="AX135" s="116"/>
      <c r="AY135" s="116"/>
      <c r="AZ135" s="116"/>
      <c r="BA135" s="116"/>
      <c r="BB135" s="116"/>
      <c r="BC135" s="116"/>
      <c r="BD135" s="116"/>
      <c r="BE135" s="116"/>
      <c r="BF135" s="116"/>
      <c r="BG135" s="116"/>
      <c r="BH135" s="116"/>
      <c r="BI135" s="116"/>
      <c r="BJ135" s="116"/>
      <c r="BK135" s="116"/>
      <c r="BL135" s="116"/>
      <c r="BM135" s="116"/>
      <c r="BN135" s="116"/>
      <c r="BO135" s="116"/>
      <c r="BP135" s="116"/>
      <c r="BQ135" s="116"/>
      <c r="BR135" s="116"/>
      <c r="BS135" s="116"/>
      <c r="BT135" s="116"/>
      <c r="BU135" s="116"/>
      <c r="BV135" s="116"/>
      <c r="BW135" s="116"/>
      <c r="BX135" s="116"/>
      <c r="BY135" s="116"/>
      <c r="BZ135" s="116"/>
      <c r="CA135" s="116"/>
      <c r="CB135" s="116"/>
      <c r="CC135" s="116"/>
      <c r="CD135" s="116"/>
      <c r="CE135" s="116"/>
      <c r="CF135" s="116"/>
      <c r="CG135" s="116"/>
      <c r="CH135" s="116"/>
      <c r="CI135" s="116"/>
      <c r="CJ135" s="116"/>
      <c r="CK135" s="116"/>
      <c r="CL135" s="116"/>
      <c r="CM135" s="116"/>
      <c r="CN135" s="116"/>
      <c r="CO135" s="116"/>
      <c r="CP135" s="116"/>
      <c r="CQ135" s="116"/>
      <c r="CR135" s="116"/>
      <c r="CS135" s="116"/>
      <c r="CT135" s="116"/>
      <c r="CU135" s="116"/>
      <c r="CV135" s="116"/>
      <c r="CW135" s="116"/>
      <c r="CX135" s="116"/>
      <c r="CY135" s="116"/>
      <c r="CZ135" s="116"/>
      <c r="DA135" s="116"/>
      <c r="DB135" s="116"/>
      <c r="DC135" s="116"/>
      <c r="DD135" s="116"/>
      <c r="DE135" s="116"/>
      <c r="DF135" s="116"/>
      <c r="DG135" s="116"/>
      <c r="DH135" s="116"/>
      <c r="DI135" s="116"/>
      <c r="DJ135" s="116"/>
      <c r="DK135" s="116"/>
      <c r="DL135" s="116"/>
      <c r="DM135" s="116"/>
      <c r="DN135" s="116"/>
      <c r="DO135" s="116"/>
      <c r="DP135" s="116"/>
      <c r="DQ135" s="116"/>
      <c r="DR135" s="116"/>
      <c r="DS135" s="116"/>
      <c r="DT135" s="116"/>
      <c r="DU135" s="116"/>
      <c r="DV135" s="116"/>
      <c r="DW135" s="116"/>
      <c r="DX135" s="116"/>
      <c r="DY135" s="116"/>
      <c r="DZ135" s="116"/>
    </row>
  </sheetData>
  <sheetProtection algorithmName="SHA-512" hashValue="aoTz1qewoKon8UjlDtr0pAzpllynmHBdIstvJvU/EznTQyYNDzSq54l7xo1g+ZcWXVamRDEcr3+XeMdpZ6+hoA==" saltValue="GTlT90f1CAchh8pc3OfKQA==" spinCount="100000" sheet="1" objects="1" scenarios="1" formatRows="0"/>
  <mergeCells count="2035">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9"/>
  <pageMargins left="0.59055118110236227" right="0" top="0.59055118110236227" bottom="0.59055118110236227" header="0.39370078740157483" footer="0.39370078740157483"/>
  <pageSetup paperSize="9" scale="25"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AD530-292D-42E5-824F-B6310A11506D}">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118" customWidth="1"/>
    <col min="121" max="121" width="0" style="117" hidden="1" customWidth="1"/>
    <col min="122" max="16384" width="9" style="117" hidden="1"/>
  </cols>
  <sheetData>
    <row r="1" spans="1:120" ht="13.2" x14ac:dyDescent="0.2">
      <c r="A1" s="117"/>
      <c r="B1" s="117"/>
      <c r="C1" s="117"/>
      <c r="D1" s="117"/>
      <c r="E1" s="117"/>
      <c r="F1" s="117"/>
      <c r="G1" s="117"/>
      <c r="H1" s="117"/>
      <c r="I1" s="117"/>
      <c r="J1" s="117"/>
      <c r="K1" s="117"/>
      <c r="L1" s="117"/>
      <c r="M1" s="117"/>
      <c r="N1" s="117"/>
      <c r="O1" s="117"/>
      <c r="P1" s="117"/>
      <c r="Q1" s="117"/>
      <c r="R1" s="117"/>
      <c r="S1" s="117"/>
      <c r="T1" s="117"/>
      <c r="U1" s="117"/>
      <c r="V1" s="117"/>
      <c r="W1" s="117"/>
      <c r="X1" s="117"/>
      <c r="Y1" s="117"/>
      <c r="Z1" s="117"/>
      <c r="AA1" s="117"/>
      <c r="AB1" s="117"/>
      <c r="AC1" s="117"/>
      <c r="AD1" s="117"/>
      <c r="AE1" s="117"/>
      <c r="AF1" s="117"/>
      <c r="AG1" s="117"/>
      <c r="AH1" s="117"/>
      <c r="AI1" s="117"/>
      <c r="AJ1" s="117"/>
      <c r="AK1" s="117"/>
      <c r="AL1" s="117"/>
      <c r="AM1" s="117"/>
      <c r="AN1" s="117"/>
      <c r="AO1" s="117"/>
      <c r="AP1" s="117"/>
      <c r="AQ1" s="117"/>
      <c r="AR1" s="117"/>
      <c r="AS1" s="117"/>
      <c r="AT1" s="117"/>
      <c r="AU1" s="117"/>
      <c r="AV1" s="117"/>
      <c r="AW1" s="117"/>
      <c r="AX1" s="117"/>
      <c r="AY1" s="117"/>
      <c r="AZ1" s="117"/>
      <c r="BA1" s="117"/>
      <c r="BB1" s="117"/>
      <c r="BC1" s="117"/>
      <c r="BD1" s="117"/>
      <c r="BE1" s="117"/>
      <c r="BF1" s="117"/>
      <c r="BG1" s="117"/>
      <c r="BH1" s="117"/>
      <c r="BI1" s="117"/>
      <c r="BJ1" s="117"/>
      <c r="BK1" s="117"/>
      <c r="BL1" s="117"/>
      <c r="BM1" s="117"/>
      <c r="BN1" s="117"/>
      <c r="BO1" s="117"/>
      <c r="BP1" s="117"/>
      <c r="BQ1" s="117"/>
      <c r="BR1" s="117"/>
      <c r="BS1" s="117"/>
      <c r="BT1" s="117"/>
      <c r="BU1" s="117"/>
      <c r="BV1" s="117"/>
      <c r="BW1" s="117"/>
      <c r="BX1" s="117"/>
      <c r="BY1" s="117"/>
      <c r="BZ1" s="117"/>
      <c r="CA1" s="117"/>
      <c r="CB1" s="117"/>
      <c r="CC1" s="117"/>
      <c r="CD1" s="117"/>
      <c r="CE1" s="117"/>
      <c r="CF1" s="117"/>
      <c r="CG1" s="117"/>
      <c r="CH1" s="117"/>
      <c r="CI1" s="117"/>
      <c r="CJ1" s="117"/>
      <c r="CK1" s="117"/>
      <c r="CL1" s="117"/>
      <c r="CM1" s="117"/>
      <c r="CN1" s="117"/>
      <c r="CO1" s="117"/>
      <c r="CP1" s="117"/>
      <c r="CQ1" s="117"/>
      <c r="CR1" s="117"/>
      <c r="CS1" s="117"/>
      <c r="CT1" s="117"/>
      <c r="CU1" s="117"/>
      <c r="CV1" s="117"/>
      <c r="CW1" s="117"/>
      <c r="CX1" s="117"/>
      <c r="CY1" s="117"/>
      <c r="CZ1" s="117"/>
      <c r="DA1" s="117"/>
      <c r="DB1" s="117"/>
      <c r="DC1" s="117"/>
      <c r="DD1" s="117"/>
      <c r="DE1" s="117"/>
      <c r="DF1" s="117"/>
      <c r="DG1" s="117"/>
      <c r="DH1" s="117"/>
      <c r="DI1" s="117"/>
      <c r="DJ1" s="117"/>
      <c r="DK1" s="117"/>
      <c r="DL1" s="117"/>
      <c r="DM1" s="117"/>
      <c r="DN1" s="117"/>
      <c r="DO1" s="117"/>
      <c r="DP1" s="117"/>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117"/>
    </row>
    <row r="17" spans="119:120" ht="13.2" x14ac:dyDescent="0.2">
      <c r="DP17" s="117"/>
    </row>
    <row r="18" spans="119:120" ht="13.2" x14ac:dyDescent="0.2"/>
    <row r="19" spans="119:120" ht="13.2" x14ac:dyDescent="0.2"/>
    <row r="20" spans="119:120" ht="13.2" x14ac:dyDescent="0.2">
      <c r="DO20" s="117"/>
      <c r="DP20" s="117"/>
    </row>
    <row r="21" spans="119:120" ht="13.2" x14ac:dyDescent="0.2">
      <c r="DP21" s="117"/>
    </row>
    <row r="22" spans="119:120" ht="13.2" x14ac:dyDescent="0.2"/>
    <row r="23" spans="119:120" ht="13.2" x14ac:dyDescent="0.2">
      <c r="DO23" s="117"/>
      <c r="DP23" s="117"/>
    </row>
    <row r="24" spans="119:120" ht="13.2" x14ac:dyDescent="0.2">
      <c r="DP24" s="117"/>
    </row>
    <row r="25" spans="119:120" ht="13.2" x14ac:dyDescent="0.2">
      <c r="DP25" s="117"/>
    </row>
    <row r="26" spans="119:120" ht="13.2" x14ac:dyDescent="0.2">
      <c r="DO26" s="117"/>
      <c r="DP26" s="117"/>
    </row>
    <row r="27" spans="119:120" ht="13.2" x14ac:dyDescent="0.2"/>
    <row r="28" spans="119:120" ht="13.2" x14ac:dyDescent="0.2">
      <c r="DO28" s="117"/>
      <c r="DP28" s="117"/>
    </row>
    <row r="29" spans="119:120" ht="13.2" x14ac:dyDescent="0.2">
      <c r="DP29" s="117"/>
    </row>
    <row r="30" spans="119:120" ht="13.2" x14ac:dyDescent="0.2"/>
    <row r="31" spans="119:120" ht="13.2" x14ac:dyDescent="0.2">
      <c r="DO31" s="117"/>
      <c r="DP31" s="117"/>
    </row>
    <row r="32" spans="119:120" ht="13.2" x14ac:dyDescent="0.2"/>
    <row r="33" spans="98:120" ht="13.2" x14ac:dyDescent="0.2">
      <c r="DO33" s="117"/>
      <c r="DP33" s="117"/>
    </row>
    <row r="34" spans="98:120" ht="13.2" x14ac:dyDescent="0.2">
      <c r="DM34" s="117"/>
    </row>
    <row r="35" spans="98:120" ht="13.2" x14ac:dyDescent="0.2">
      <c r="CT35" s="117"/>
      <c r="CU35" s="117"/>
      <c r="CV35" s="117"/>
      <c r="CY35" s="117"/>
      <c r="CZ35" s="117"/>
      <c r="DA35" s="117"/>
      <c r="DD35" s="117"/>
      <c r="DE35" s="117"/>
      <c r="DF35" s="117"/>
      <c r="DI35" s="117"/>
      <c r="DJ35" s="117"/>
      <c r="DK35" s="117"/>
      <c r="DM35" s="117"/>
      <c r="DN35" s="117"/>
      <c r="DO35" s="117"/>
      <c r="DP35" s="117"/>
    </row>
    <row r="36" spans="98:120" ht="13.2" x14ac:dyDescent="0.2"/>
    <row r="37" spans="98:120" ht="13.2" x14ac:dyDescent="0.2">
      <c r="CW37" s="117"/>
      <c r="DB37" s="117"/>
      <c r="DG37" s="117"/>
      <c r="DL37" s="117"/>
      <c r="DP37" s="117"/>
    </row>
    <row r="38" spans="98:120" ht="13.2" x14ac:dyDescent="0.2">
      <c r="CT38" s="117"/>
      <c r="CU38" s="117"/>
      <c r="CV38" s="117"/>
      <c r="CW38" s="117"/>
      <c r="CY38" s="117"/>
      <c r="CZ38" s="117"/>
      <c r="DA38" s="117"/>
      <c r="DB38" s="117"/>
      <c r="DD38" s="117"/>
      <c r="DE38" s="117"/>
      <c r="DF38" s="117"/>
      <c r="DG38" s="117"/>
      <c r="DI38" s="117"/>
      <c r="DJ38" s="117"/>
      <c r="DK38" s="117"/>
      <c r="DL38" s="117"/>
      <c r="DN38" s="117"/>
      <c r="DO38" s="117"/>
      <c r="DP38" s="117"/>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117"/>
      <c r="DO49" s="117"/>
      <c r="DP49" s="117"/>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117"/>
      <c r="CS63" s="117"/>
      <c r="CX63" s="117"/>
      <c r="DC63" s="117"/>
      <c r="DH63" s="117"/>
    </row>
    <row r="64" spans="22:120" ht="13.2" x14ac:dyDescent="0.2">
      <c r="V64" s="117"/>
    </row>
    <row r="65" spans="15:120" ht="13.2" x14ac:dyDescent="0.2">
      <c r="X65" s="117"/>
      <c r="Z65" s="117"/>
      <c r="AA65" s="117"/>
      <c r="AB65" s="117"/>
      <c r="AC65" s="117"/>
      <c r="AD65" s="117"/>
      <c r="AE65" s="117"/>
      <c r="AF65" s="117"/>
      <c r="AG65" s="117"/>
      <c r="AH65" s="117"/>
      <c r="AI65" s="117"/>
      <c r="AJ65" s="117"/>
      <c r="AK65" s="117"/>
      <c r="AL65" s="117"/>
      <c r="AM65" s="117"/>
      <c r="AN65" s="117"/>
      <c r="AO65" s="117"/>
      <c r="AP65" s="117"/>
      <c r="AQ65" s="117"/>
      <c r="AR65" s="117"/>
      <c r="AS65" s="117"/>
      <c r="AT65" s="117"/>
      <c r="AU65" s="117"/>
      <c r="AV65" s="117"/>
      <c r="AW65" s="117"/>
      <c r="AX65" s="117"/>
      <c r="AY65" s="117"/>
      <c r="AZ65" s="117"/>
      <c r="BA65" s="117"/>
      <c r="BB65" s="117"/>
      <c r="BC65" s="117"/>
      <c r="BD65" s="117"/>
      <c r="BE65" s="117"/>
      <c r="BF65" s="117"/>
      <c r="BG65" s="117"/>
      <c r="BH65" s="117"/>
      <c r="BI65" s="117"/>
      <c r="BJ65" s="117"/>
      <c r="BK65" s="117"/>
      <c r="BL65" s="117"/>
      <c r="BM65" s="117"/>
      <c r="BN65" s="117"/>
      <c r="BO65" s="117"/>
      <c r="BP65" s="117"/>
      <c r="BQ65" s="117"/>
      <c r="BR65" s="117"/>
      <c r="BS65" s="117"/>
      <c r="BT65" s="117"/>
      <c r="BU65" s="117"/>
      <c r="BV65" s="117"/>
      <c r="BW65" s="117"/>
      <c r="BX65" s="117"/>
      <c r="BY65" s="117"/>
      <c r="BZ65" s="117"/>
      <c r="CA65" s="117"/>
      <c r="CB65" s="117"/>
      <c r="CC65" s="117"/>
      <c r="CD65" s="117"/>
      <c r="CE65" s="117"/>
      <c r="CF65" s="117"/>
      <c r="CG65" s="117"/>
      <c r="CH65" s="117"/>
      <c r="CI65" s="117"/>
      <c r="CJ65" s="117"/>
      <c r="CK65" s="117"/>
      <c r="CL65" s="117"/>
      <c r="CM65" s="117"/>
      <c r="CN65" s="117"/>
      <c r="CO65" s="117"/>
      <c r="CP65" s="117"/>
      <c r="CQ65" s="117"/>
      <c r="CR65" s="117"/>
      <c r="CU65" s="117"/>
      <c r="CZ65" s="117"/>
      <c r="DE65" s="117"/>
      <c r="DJ65" s="117"/>
    </row>
    <row r="66" spans="15:120" ht="13.2" x14ac:dyDescent="0.2">
      <c r="Q66" s="117"/>
      <c r="S66" s="117"/>
      <c r="U66" s="117"/>
      <c r="DM66" s="117"/>
    </row>
    <row r="67" spans="15:120" ht="13.2" x14ac:dyDescent="0.2">
      <c r="O67" s="117"/>
      <c r="P67" s="117"/>
      <c r="R67" s="117"/>
      <c r="T67" s="117"/>
      <c r="Y67" s="117"/>
      <c r="CT67" s="117"/>
      <c r="CV67" s="117"/>
      <c r="CW67" s="117"/>
      <c r="CY67" s="117"/>
      <c r="DA67" s="117"/>
      <c r="DB67" s="117"/>
      <c r="DD67" s="117"/>
      <c r="DF67" s="117"/>
      <c r="DG67" s="117"/>
      <c r="DI67" s="117"/>
      <c r="DK67" s="117"/>
      <c r="DL67" s="117"/>
      <c r="DN67" s="117"/>
      <c r="DO67" s="117"/>
      <c r="DP67" s="117"/>
    </row>
    <row r="68" spans="15:120" ht="13.2" x14ac:dyDescent="0.2"/>
    <row r="69" spans="15:120" ht="13.2" x14ac:dyDescent="0.2"/>
    <row r="70" spans="15:120" ht="13.2" x14ac:dyDescent="0.2"/>
    <row r="71" spans="15:120" ht="13.2" x14ac:dyDescent="0.2"/>
    <row r="72" spans="15:120" ht="13.2" x14ac:dyDescent="0.2">
      <c r="DP72" s="117"/>
    </row>
    <row r="73" spans="15:120" ht="13.2" x14ac:dyDescent="0.2">
      <c r="DP73" s="117"/>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117"/>
      <c r="CX96" s="117"/>
      <c r="DC96" s="117"/>
      <c r="DH96" s="117"/>
    </row>
    <row r="97" spans="24:120" ht="13.2" x14ac:dyDescent="0.2">
      <c r="CS97" s="117"/>
      <c r="CX97" s="117"/>
      <c r="DC97" s="117"/>
      <c r="DH97" s="117"/>
      <c r="DP97" s="118" t="s">
        <v>439</v>
      </c>
    </row>
    <row r="98" spans="24:120" ht="13.2" hidden="1" x14ac:dyDescent="0.2">
      <c r="CS98" s="117"/>
      <c r="CX98" s="117"/>
      <c r="DC98" s="117"/>
      <c r="DH98" s="117"/>
    </row>
    <row r="99" spans="24:120" ht="13.2" hidden="1" x14ac:dyDescent="0.2">
      <c r="CS99" s="117"/>
      <c r="CX99" s="117"/>
      <c r="DC99" s="117"/>
      <c r="DH99" s="117"/>
    </row>
    <row r="101" spans="24:120" ht="12" hidden="1" customHeight="1" x14ac:dyDescent="0.2">
      <c r="X101" s="117"/>
      <c r="Y101" s="117"/>
      <c r="Z101" s="117"/>
      <c r="AA101" s="117"/>
      <c r="AB101" s="117"/>
      <c r="AC101" s="117"/>
      <c r="AD101" s="117"/>
      <c r="AE101" s="117"/>
      <c r="AF101" s="117"/>
      <c r="AG101" s="117"/>
      <c r="AH101" s="117"/>
      <c r="AI101" s="117"/>
      <c r="AJ101" s="117"/>
      <c r="AK101" s="117"/>
      <c r="AL101" s="117"/>
      <c r="AM101" s="117"/>
      <c r="AN101" s="117"/>
      <c r="AO101" s="117"/>
      <c r="AP101" s="117"/>
      <c r="AQ101" s="117"/>
      <c r="AR101" s="117"/>
      <c r="AS101" s="117"/>
      <c r="AT101" s="117"/>
      <c r="AU101" s="117"/>
      <c r="AV101" s="117"/>
      <c r="AW101" s="117"/>
      <c r="AX101" s="117"/>
      <c r="AY101" s="117"/>
      <c r="AZ101" s="117"/>
      <c r="BA101" s="117"/>
      <c r="BB101" s="117"/>
      <c r="BC101" s="117"/>
      <c r="BD101" s="117"/>
      <c r="BE101" s="117"/>
      <c r="BF101" s="117"/>
      <c r="BG101" s="117"/>
      <c r="BH101" s="117"/>
      <c r="BI101" s="117"/>
      <c r="BJ101" s="117"/>
      <c r="BK101" s="117"/>
      <c r="BL101" s="117"/>
      <c r="BM101" s="117"/>
      <c r="BN101" s="117"/>
      <c r="BO101" s="117"/>
      <c r="BP101" s="117"/>
      <c r="BQ101" s="117"/>
      <c r="BR101" s="117"/>
      <c r="BS101" s="117"/>
      <c r="BT101" s="117"/>
      <c r="BU101" s="117"/>
      <c r="BV101" s="117"/>
      <c r="BW101" s="117"/>
      <c r="BX101" s="117"/>
      <c r="BY101" s="117"/>
      <c r="BZ101" s="117"/>
      <c r="CA101" s="117"/>
      <c r="CB101" s="117"/>
      <c r="CC101" s="117"/>
      <c r="CD101" s="117"/>
      <c r="CE101" s="117"/>
      <c r="CF101" s="117"/>
      <c r="CG101" s="117"/>
      <c r="CH101" s="117"/>
      <c r="CI101" s="117"/>
      <c r="CJ101" s="117"/>
      <c r="CK101" s="117"/>
      <c r="CL101" s="117"/>
      <c r="CM101" s="117"/>
      <c r="CN101" s="117"/>
      <c r="CO101" s="117"/>
      <c r="CP101" s="117"/>
      <c r="CQ101" s="117"/>
      <c r="CR101" s="117"/>
      <c r="CU101" s="117"/>
      <c r="CZ101" s="117"/>
      <c r="DE101" s="117"/>
      <c r="DJ101" s="117"/>
    </row>
    <row r="102" spans="24:120" ht="1.5" hidden="1" customHeight="1" x14ac:dyDescent="0.2">
      <c r="CU102" s="117"/>
      <c r="CZ102" s="117"/>
      <c r="DE102" s="117"/>
      <c r="DJ102" s="117"/>
      <c r="DM102" s="117"/>
    </row>
    <row r="103" spans="24:120" ht="13.2" hidden="1" x14ac:dyDescent="0.2">
      <c r="CT103" s="117"/>
      <c r="CV103" s="117"/>
      <c r="CW103" s="117"/>
      <c r="CY103" s="117"/>
      <c r="DA103" s="117"/>
      <c r="DB103" s="117"/>
      <c r="DD103" s="117"/>
      <c r="DF103" s="117"/>
      <c r="DG103" s="117"/>
      <c r="DI103" s="117"/>
      <c r="DK103" s="117"/>
      <c r="DL103" s="117"/>
      <c r="DM103" s="117"/>
      <c r="DN103" s="117"/>
      <c r="DO103" s="117"/>
      <c r="DP103" s="117"/>
    </row>
    <row r="104" spans="24:120" ht="13.2" hidden="1" x14ac:dyDescent="0.2">
      <c r="CV104" s="117"/>
      <c r="CW104" s="117"/>
      <c r="DA104" s="117"/>
      <c r="DB104" s="117"/>
      <c r="DF104" s="117"/>
      <c r="DG104" s="117"/>
      <c r="DK104" s="117"/>
      <c r="DL104" s="117"/>
      <c r="DN104" s="117"/>
      <c r="DO104" s="117"/>
      <c r="DP104" s="117"/>
    </row>
    <row r="105" spans="24:120" ht="12.75" hidden="1" customHeight="1" x14ac:dyDescent="0.2"/>
  </sheetData>
  <sheetProtection algorithmName="SHA-512" hashValue="9nB0RNreqtcZUQIuuoKwTtQ/yi1nIiDUcuFDPYtV0WA56RhC8Z0uuwlz6dYBf58/ulyDm6YKm7KiUFYTw2SEIQ==" saltValue="oMOXix6vRIiLJoXp+dKo9w==" spinCount="100000" sheet="1" objects="1" scenarios="1"/>
  <dataConsolidate/>
  <phoneticPr fontId="9"/>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D38F4-81F3-4701-80E0-4DEF92857672}">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5546875" style="118" customWidth="1"/>
    <col min="117" max="16384" width="9" style="117" hidden="1"/>
  </cols>
  <sheetData>
    <row r="1" spans="2:116" ht="13.2" x14ac:dyDescent="0.2">
      <c r="B1" s="117"/>
      <c r="C1" s="117"/>
      <c r="D1" s="117"/>
      <c r="E1" s="117"/>
      <c r="F1" s="117"/>
      <c r="G1" s="117"/>
      <c r="H1" s="117"/>
      <c r="I1" s="117"/>
      <c r="J1" s="117"/>
      <c r="K1" s="117"/>
      <c r="L1" s="117"/>
      <c r="M1" s="117"/>
      <c r="N1" s="117"/>
      <c r="O1" s="117"/>
      <c r="P1" s="117"/>
      <c r="Q1" s="117"/>
      <c r="R1" s="117"/>
      <c r="S1" s="117"/>
      <c r="T1" s="117"/>
      <c r="U1" s="117"/>
      <c r="V1" s="117"/>
      <c r="W1" s="117"/>
      <c r="X1" s="117"/>
      <c r="Y1" s="117"/>
      <c r="Z1" s="117"/>
      <c r="AA1" s="117"/>
      <c r="AB1" s="117"/>
      <c r="AC1" s="117"/>
      <c r="AD1" s="117"/>
      <c r="AE1" s="117"/>
      <c r="AF1" s="117"/>
      <c r="AG1" s="117"/>
      <c r="AH1" s="117"/>
      <c r="AI1" s="117"/>
      <c r="AJ1" s="117"/>
      <c r="AK1" s="117"/>
      <c r="AL1" s="117"/>
      <c r="AM1" s="117"/>
      <c r="AN1" s="117"/>
      <c r="AO1" s="117"/>
      <c r="AP1" s="117"/>
      <c r="AQ1" s="117"/>
      <c r="AR1" s="117"/>
      <c r="AS1" s="117"/>
      <c r="AT1" s="117"/>
      <c r="AU1" s="117"/>
      <c r="AV1" s="117"/>
      <c r="AW1" s="117"/>
      <c r="AX1" s="117"/>
      <c r="AY1" s="117"/>
      <c r="AZ1" s="117"/>
      <c r="BA1" s="117"/>
      <c r="BB1" s="117"/>
      <c r="BC1" s="117"/>
      <c r="BD1" s="117"/>
      <c r="BE1" s="117"/>
      <c r="BF1" s="117"/>
      <c r="BG1" s="117"/>
      <c r="BH1" s="117"/>
      <c r="BI1" s="117"/>
      <c r="BJ1" s="117"/>
      <c r="BK1" s="117"/>
      <c r="BL1" s="117"/>
      <c r="BM1" s="117"/>
      <c r="BN1" s="117"/>
      <c r="BO1" s="117"/>
      <c r="BP1" s="117"/>
      <c r="BQ1" s="117"/>
      <c r="BR1" s="117"/>
      <c r="BS1" s="117"/>
      <c r="BT1" s="117"/>
      <c r="BU1" s="117"/>
      <c r="BV1" s="117"/>
      <c r="BW1" s="117"/>
      <c r="BX1" s="117"/>
      <c r="BY1" s="117"/>
      <c r="BZ1" s="117"/>
      <c r="CA1" s="117"/>
      <c r="CB1" s="117"/>
      <c r="CC1" s="117"/>
      <c r="CD1" s="117"/>
      <c r="CE1" s="117"/>
      <c r="CF1" s="117"/>
      <c r="CG1" s="117"/>
      <c r="CH1" s="117"/>
      <c r="CI1" s="117"/>
      <c r="CJ1" s="117"/>
      <c r="CK1" s="117"/>
      <c r="CL1" s="117"/>
      <c r="CM1" s="117"/>
      <c r="CN1" s="117"/>
      <c r="CO1" s="117"/>
      <c r="CP1" s="117"/>
      <c r="CQ1" s="117"/>
      <c r="CR1" s="117"/>
      <c r="CS1" s="117"/>
      <c r="CT1" s="117"/>
      <c r="CU1" s="117"/>
      <c r="CV1" s="117"/>
      <c r="CW1" s="117"/>
      <c r="CX1" s="117"/>
      <c r="CY1" s="117"/>
      <c r="CZ1" s="117"/>
      <c r="DA1" s="117"/>
      <c r="DB1" s="117"/>
      <c r="DC1" s="117"/>
      <c r="DD1" s="117"/>
      <c r="DE1" s="117"/>
      <c r="DF1" s="117"/>
      <c r="DG1" s="117"/>
      <c r="DH1" s="117"/>
      <c r="DI1" s="117"/>
      <c r="DJ1" s="117"/>
      <c r="DK1" s="117"/>
      <c r="DL1" s="117"/>
    </row>
    <row r="2" spans="2:116" ht="13.2" x14ac:dyDescent="0.2"/>
    <row r="3" spans="2:116" ht="13.2" x14ac:dyDescent="0.2"/>
    <row r="4" spans="2:116" ht="13.2" x14ac:dyDescent="0.2">
      <c r="R4" s="117"/>
      <c r="S4" s="117"/>
      <c r="T4" s="117"/>
      <c r="U4" s="117"/>
      <c r="V4" s="117"/>
      <c r="W4" s="117"/>
      <c r="X4" s="117"/>
      <c r="Y4" s="117"/>
      <c r="Z4" s="117"/>
      <c r="AA4" s="117"/>
      <c r="AB4" s="117"/>
      <c r="AC4" s="117"/>
      <c r="AD4" s="117"/>
      <c r="AE4" s="117"/>
      <c r="AF4" s="117"/>
      <c r="AG4" s="117"/>
      <c r="AH4" s="117"/>
      <c r="AI4" s="117"/>
      <c r="AJ4" s="117"/>
      <c r="AK4" s="117"/>
      <c r="AL4" s="117"/>
      <c r="AM4" s="117"/>
      <c r="AN4" s="117"/>
      <c r="AO4" s="117"/>
      <c r="AP4" s="117"/>
      <c r="AQ4" s="117"/>
      <c r="AR4" s="117"/>
      <c r="AS4" s="117"/>
      <c r="AT4" s="117"/>
      <c r="AU4" s="117"/>
      <c r="AV4" s="117"/>
      <c r="AW4" s="117"/>
      <c r="AX4" s="117"/>
      <c r="AY4" s="117"/>
      <c r="AZ4" s="117"/>
      <c r="BA4" s="117"/>
      <c r="BB4" s="117"/>
      <c r="BC4" s="117"/>
      <c r="BD4" s="117"/>
      <c r="BE4" s="117"/>
      <c r="BF4" s="117"/>
      <c r="BG4" s="117"/>
      <c r="BH4" s="117"/>
      <c r="BI4" s="117"/>
      <c r="BJ4" s="117"/>
      <c r="BK4" s="117"/>
      <c r="BL4" s="117"/>
      <c r="BM4" s="117"/>
      <c r="BN4" s="117"/>
      <c r="BO4" s="117"/>
      <c r="BP4" s="117"/>
      <c r="BQ4" s="117"/>
      <c r="BR4" s="117"/>
      <c r="BS4" s="117"/>
      <c r="BT4" s="117"/>
      <c r="BU4" s="117"/>
      <c r="BV4" s="117"/>
      <c r="BW4" s="117"/>
      <c r="BX4" s="117"/>
      <c r="BY4" s="117"/>
      <c r="BZ4" s="117"/>
      <c r="CA4" s="117"/>
      <c r="CB4" s="117"/>
      <c r="CC4" s="117"/>
      <c r="CD4" s="117"/>
      <c r="CE4" s="117"/>
      <c r="CF4" s="117"/>
      <c r="CG4" s="117"/>
      <c r="CH4" s="117"/>
      <c r="CI4" s="117"/>
      <c r="CJ4" s="117"/>
      <c r="CK4" s="117"/>
      <c r="CL4" s="117"/>
      <c r="CM4" s="117"/>
      <c r="CN4" s="117"/>
      <c r="CO4" s="117"/>
      <c r="CP4" s="117"/>
      <c r="CQ4" s="117"/>
      <c r="CR4" s="117"/>
      <c r="CS4" s="117"/>
      <c r="CT4" s="117"/>
      <c r="CU4" s="117"/>
      <c r="CV4" s="117"/>
      <c r="CW4" s="117"/>
      <c r="CX4" s="117"/>
      <c r="CY4" s="117"/>
      <c r="CZ4" s="117"/>
      <c r="DA4" s="117"/>
      <c r="DB4" s="117"/>
      <c r="DC4" s="117"/>
      <c r="DD4" s="117"/>
      <c r="DE4" s="117"/>
      <c r="DF4" s="117"/>
      <c r="DG4" s="117"/>
      <c r="DH4" s="117"/>
      <c r="DI4" s="117"/>
      <c r="DJ4" s="117"/>
      <c r="DK4" s="117"/>
      <c r="DL4" s="117"/>
    </row>
    <row r="5" spans="2:116" ht="13.2" x14ac:dyDescent="0.2">
      <c r="R5" s="117"/>
      <c r="S5" s="117"/>
      <c r="T5" s="117"/>
      <c r="U5" s="117"/>
      <c r="V5" s="117"/>
      <c r="W5" s="117"/>
      <c r="X5" s="117"/>
      <c r="Y5" s="117"/>
      <c r="Z5" s="117"/>
      <c r="AA5" s="117"/>
      <c r="AB5" s="117"/>
      <c r="AC5" s="117"/>
      <c r="AD5" s="117"/>
      <c r="AE5" s="117"/>
      <c r="AF5" s="117"/>
      <c r="AG5" s="117"/>
      <c r="AH5" s="117"/>
      <c r="AI5" s="117"/>
      <c r="AJ5" s="117"/>
      <c r="AK5" s="117"/>
      <c r="AL5" s="117"/>
      <c r="AM5" s="117"/>
      <c r="AN5" s="117"/>
      <c r="AO5" s="117"/>
      <c r="AP5" s="117"/>
      <c r="AQ5" s="117"/>
      <c r="AR5" s="117"/>
      <c r="AS5" s="117"/>
      <c r="AT5" s="117"/>
      <c r="AU5" s="117"/>
      <c r="AV5" s="117"/>
      <c r="AW5" s="117"/>
      <c r="AX5" s="117"/>
      <c r="AY5" s="117"/>
      <c r="AZ5" s="117"/>
      <c r="BA5" s="117"/>
      <c r="BB5" s="117"/>
      <c r="BC5" s="117"/>
      <c r="BD5" s="117"/>
      <c r="BE5" s="117"/>
      <c r="BF5" s="117"/>
      <c r="BG5" s="117"/>
      <c r="BH5" s="117"/>
      <c r="BI5" s="117"/>
      <c r="BJ5" s="117"/>
      <c r="BK5" s="117"/>
      <c r="BL5" s="117"/>
      <c r="BM5" s="117"/>
      <c r="BN5" s="117"/>
      <c r="BO5" s="117"/>
      <c r="BP5" s="117"/>
      <c r="BQ5" s="117"/>
      <c r="BR5" s="117"/>
      <c r="BS5" s="117"/>
      <c r="BT5" s="117"/>
      <c r="BU5" s="117"/>
      <c r="BV5" s="117"/>
      <c r="BW5" s="117"/>
      <c r="BX5" s="117"/>
      <c r="BY5" s="117"/>
      <c r="BZ5" s="117"/>
      <c r="CA5" s="117"/>
      <c r="CB5" s="117"/>
      <c r="CC5" s="117"/>
      <c r="CD5" s="117"/>
      <c r="CE5" s="117"/>
      <c r="CF5" s="117"/>
      <c r="CG5" s="117"/>
      <c r="CH5" s="117"/>
      <c r="CI5" s="117"/>
      <c r="CJ5" s="117"/>
      <c r="CK5" s="117"/>
      <c r="CL5" s="117"/>
      <c r="CM5" s="117"/>
      <c r="CN5" s="117"/>
      <c r="CO5" s="117"/>
      <c r="CP5" s="117"/>
      <c r="CQ5" s="117"/>
      <c r="CR5" s="117"/>
      <c r="CS5" s="117"/>
      <c r="CT5" s="117"/>
      <c r="CU5" s="117"/>
      <c r="CV5" s="117"/>
      <c r="CW5" s="117"/>
      <c r="CX5" s="117"/>
      <c r="CY5" s="117"/>
      <c r="CZ5" s="117"/>
      <c r="DA5" s="117"/>
      <c r="DB5" s="117"/>
      <c r="DC5" s="117"/>
      <c r="DD5" s="117"/>
      <c r="DE5" s="117"/>
      <c r="DF5" s="117"/>
      <c r="DG5" s="117"/>
      <c r="DH5" s="117"/>
      <c r="DI5" s="117"/>
      <c r="DJ5" s="117"/>
      <c r="DK5" s="117"/>
      <c r="DL5" s="117"/>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117"/>
      <c r="J18" s="117"/>
      <c r="K18" s="117"/>
      <c r="L18" s="117"/>
      <c r="M18" s="117"/>
      <c r="N18" s="117"/>
      <c r="O18" s="117"/>
      <c r="P18" s="117"/>
      <c r="Q18" s="117"/>
      <c r="R18" s="117"/>
      <c r="S18" s="117"/>
      <c r="T18" s="117"/>
      <c r="U18" s="117"/>
      <c r="V18" s="117"/>
      <c r="W18" s="117"/>
      <c r="X18" s="117"/>
      <c r="Y18" s="117"/>
      <c r="Z18" s="117"/>
      <c r="AA18" s="117"/>
      <c r="AB18" s="117"/>
      <c r="AC18" s="117"/>
      <c r="AD18" s="117"/>
      <c r="AE18" s="117"/>
      <c r="AF18" s="117"/>
      <c r="AG18" s="117"/>
      <c r="AH18" s="117"/>
      <c r="AI18" s="117"/>
      <c r="AJ18" s="117"/>
      <c r="AK18" s="117"/>
      <c r="AL18" s="117"/>
      <c r="AM18" s="117"/>
      <c r="AN18" s="117"/>
      <c r="AO18" s="117"/>
      <c r="AP18" s="117"/>
      <c r="AQ18" s="117"/>
      <c r="AR18" s="117"/>
      <c r="AS18" s="117"/>
      <c r="AT18" s="117"/>
      <c r="AU18" s="117"/>
      <c r="AV18" s="117"/>
      <c r="AW18" s="117"/>
      <c r="AX18" s="117"/>
      <c r="AY18" s="117"/>
      <c r="AZ18" s="117"/>
      <c r="BA18" s="117"/>
      <c r="BB18" s="117"/>
      <c r="BC18" s="117"/>
      <c r="BD18" s="117"/>
      <c r="BE18" s="117"/>
      <c r="BF18" s="117"/>
      <c r="BG18" s="117"/>
      <c r="BH18" s="117"/>
      <c r="BI18" s="117"/>
      <c r="BJ18" s="117"/>
      <c r="BK18" s="117"/>
      <c r="BL18" s="117"/>
      <c r="BM18" s="117"/>
      <c r="BN18" s="117"/>
      <c r="BO18" s="117"/>
      <c r="BP18" s="117"/>
      <c r="BQ18" s="117"/>
      <c r="BR18" s="117"/>
      <c r="BS18" s="117"/>
      <c r="BT18" s="117"/>
      <c r="BU18" s="117"/>
      <c r="BV18" s="117"/>
      <c r="BW18" s="117"/>
      <c r="BX18" s="117"/>
      <c r="BY18" s="117"/>
      <c r="BZ18" s="117"/>
      <c r="CA18" s="117"/>
      <c r="CB18" s="117"/>
      <c r="CC18" s="117"/>
      <c r="CD18" s="117"/>
      <c r="CE18" s="117"/>
      <c r="CF18" s="117"/>
      <c r="CG18" s="117"/>
      <c r="CH18" s="117"/>
      <c r="CI18" s="117"/>
      <c r="CJ18" s="117"/>
      <c r="CK18" s="117"/>
      <c r="CL18" s="117"/>
      <c r="CM18" s="117"/>
      <c r="CN18" s="117"/>
      <c r="CO18" s="117"/>
      <c r="CP18" s="117"/>
      <c r="CQ18" s="117"/>
      <c r="CR18" s="117"/>
      <c r="CS18" s="117"/>
      <c r="CT18" s="117"/>
      <c r="CU18" s="117"/>
      <c r="CV18" s="117"/>
      <c r="CW18" s="117"/>
      <c r="CX18" s="117"/>
      <c r="CY18" s="117"/>
      <c r="CZ18" s="117"/>
      <c r="DA18" s="117"/>
      <c r="DB18" s="117"/>
      <c r="DC18" s="117"/>
      <c r="DD18" s="117"/>
      <c r="DE18" s="117"/>
      <c r="DF18" s="117"/>
      <c r="DG18" s="117"/>
      <c r="DH18" s="117"/>
      <c r="DI18" s="117"/>
      <c r="DJ18" s="117"/>
      <c r="DK18" s="117"/>
      <c r="DL18" s="117"/>
    </row>
    <row r="19" spans="9:116" ht="13.2" x14ac:dyDescent="0.2"/>
    <row r="20" spans="9:116" ht="13.2" x14ac:dyDescent="0.2"/>
    <row r="21" spans="9:116" ht="13.2" x14ac:dyDescent="0.2">
      <c r="DL21" s="117"/>
    </row>
    <row r="22" spans="9:116" ht="13.2" x14ac:dyDescent="0.2">
      <c r="DI22" s="117"/>
      <c r="DJ22" s="117"/>
      <c r="DK22" s="117"/>
      <c r="DL22" s="117"/>
    </row>
    <row r="23" spans="9:116" ht="13.2" x14ac:dyDescent="0.2">
      <c r="CY23" s="117"/>
      <c r="CZ23" s="117"/>
      <c r="DA23" s="117"/>
      <c r="DB23" s="117"/>
      <c r="DC23" s="117"/>
      <c r="DD23" s="117"/>
      <c r="DE23" s="117"/>
      <c r="DF23" s="117"/>
      <c r="DG23" s="117"/>
      <c r="DH23" s="117"/>
      <c r="DI23" s="117"/>
      <c r="DJ23" s="117"/>
      <c r="DK23" s="117"/>
      <c r="DL23" s="117"/>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117"/>
      <c r="DA35" s="117"/>
      <c r="DB35" s="117"/>
      <c r="DC35" s="117"/>
      <c r="DD35" s="117"/>
      <c r="DE35" s="117"/>
      <c r="DF35" s="117"/>
      <c r="DG35" s="117"/>
      <c r="DH35" s="117"/>
      <c r="DI35" s="117"/>
      <c r="DJ35" s="117"/>
      <c r="DK35" s="117"/>
      <c r="DL35" s="117"/>
    </row>
    <row r="36" spans="15:116" ht="13.2" x14ac:dyDescent="0.2"/>
    <row r="37" spans="15:116" ht="13.2" x14ac:dyDescent="0.2">
      <c r="DL37" s="117"/>
    </row>
    <row r="38" spans="15:116" ht="13.2" x14ac:dyDescent="0.2">
      <c r="DI38" s="117"/>
      <c r="DJ38" s="117"/>
      <c r="DK38" s="117"/>
      <c r="DL38" s="117"/>
    </row>
    <row r="39" spans="15:116" ht="13.2" x14ac:dyDescent="0.2"/>
    <row r="40" spans="15:116" ht="13.2" x14ac:dyDescent="0.2"/>
    <row r="41" spans="15:116" ht="13.2" x14ac:dyDescent="0.2"/>
    <row r="42" spans="15:116" ht="13.2" x14ac:dyDescent="0.2"/>
    <row r="43" spans="15:116" ht="13.2" x14ac:dyDescent="0.2">
      <c r="O43" s="117"/>
      <c r="P43" s="117"/>
      <c r="Q43" s="117"/>
      <c r="R43" s="117"/>
      <c r="S43" s="117"/>
      <c r="T43" s="117"/>
      <c r="U43" s="117"/>
      <c r="V43" s="117"/>
      <c r="W43" s="117"/>
      <c r="X43" s="117"/>
      <c r="Y43" s="117"/>
      <c r="Z43" s="117"/>
      <c r="AA43" s="117"/>
      <c r="AB43" s="117"/>
      <c r="AC43" s="117"/>
      <c r="AD43" s="117"/>
      <c r="AE43" s="117"/>
      <c r="AF43" s="117"/>
      <c r="AG43" s="117"/>
      <c r="AH43" s="117"/>
      <c r="AI43" s="117"/>
      <c r="AJ43" s="117"/>
      <c r="AK43" s="117"/>
      <c r="AL43" s="117"/>
      <c r="AM43" s="117"/>
      <c r="AN43" s="117"/>
      <c r="AO43" s="117"/>
      <c r="AP43" s="117"/>
      <c r="AQ43" s="117"/>
      <c r="AR43" s="117"/>
      <c r="AS43" s="117"/>
      <c r="AT43" s="117"/>
      <c r="AU43" s="117"/>
      <c r="AV43" s="117"/>
      <c r="AW43" s="117"/>
      <c r="AX43" s="117"/>
      <c r="AY43" s="117"/>
      <c r="AZ43" s="117"/>
      <c r="BA43" s="117"/>
      <c r="BB43" s="117"/>
      <c r="BC43" s="117"/>
      <c r="BD43" s="117"/>
      <c r="BE43" s="117"/>
      <c r="BF43" s="117"/>
      <c r="BG43" s="117"/>
      <c r="BH43" s="117"/>
      <c r="BI43" s="117"/>
      <c r="BJ43" s="117"/>
      <c r="BK43" s="117"/>
      <c r="BL43" s="117"/>
      <c r="BM43" s="117"/>
      <c r="BN43" s="117"/>
      <c r="BO43" s="117"/>
      <c r="BP43" s="117"/>
      <c r="BQ43" s="117"/>
      <c r="BR43" s="117"/>
      <c r="BS43" s="117"/>
      <c r="BT43" s="117"/>
      <c r="BU43" s="117"/>
      <c r="BV43" s="117"/>
      <c r="BW43" s="117"/>
      <c r="BX43" s="117"/>
      <c r="BY43" s="117"/>
      <c r="BZ43" s="117"/>
      <c r="CA43" s="117"/>
      <c r="CB43" s="117"/>
      <c r="CC43" s="117"/>
      <c r="CD43" s="117"/>
      <c r="CE43" s="117"/>
      <c r="CF43" s="117"/>
      <c r="CG43" s="117"/>
      <c r="CH43" s="117"/>
      <c r="CI43" s="117"/>
      <c r="CJ43" s="117"/>
      <c r="CK43" s="117"/>
      <c r="CL43" s="117"/>
      <c r="CM43" s="117"/>
      <c r="CN43" s="117"/>
      <c r="CO43" s="117"/>
      <c r="CP43" s="117"/>
      <c r="CQ43" s="117"/>
      <c r="CR43" s="117"/>
      <c r="CS43" s="117"/>
      <c r="CT43" s="117"/>
      <c r="CU43" s="117"/>
      <c r="CV43" s="117"/>
      <c r="CW43" s="117"/>
      <c r="CX43" s="117"/>
      <c r="CY43" s="117"/>
      <c r="CZ43" s="117"/>
      <c r="DA43" s="117"/>
      <c r="DB43" s="117"/>
      <c r="DC43" s="117"/>
      <c r="DD43" s="117"/>
      <c r="DE43" s="117"/>
      <c r="DF43" s="117"/>
      <c r="DG43" s="117"/>
      <c r="DH43" s="117"/>
      <c r="DI43" s="117"/>
      <c r="DJ43" s="117"/>
      <c r="DK43" s="117"/>
      <c r="DL43" s="117"/>
    </row>
    <row r="44" spans="15:116" ht="13.2" x14ac:dyDescent="0.2">
      <c r="DL44" s="117"/>
    </row>
    <row r="45" spans="15:116" ht="13.2" x14ac:dyDescent="0.2"/>
    <row r="46" spans="15:116" ht="13.2" x14ac:dyDescent="0.2">
      <c r="DA46" s="117"/>
      <c r="DB46" s="117"/>
      <c r="DC46" s="117"/>
      <c r="DD46" s="117"/>
      <c r="DE46" s="117"/>
      <c r="DF46" s="117"/>
      <c r="DG46" s="117"/>
      <c r="DH46" s="117"/>
      <c r="DI46" s="117"/>
      <c r="DJ46" s="117"/>
      <c r="DK46" s="117"/>
      <c r="DL46" s="117"/>
    </row>
    <row r="47" spans="15:116" ht="13.2" x14ac:dyDescent="0.2"/>
    <row r="48" spans="15:116" ht="13.2" x14ac:dyDescent="0.2"/>
    <row r="49" spans="104:116" ht="13.2" x14ac:dyDescent="0.2"/>
    <row r="50" spans="104:116" ht="13.2" x14ac:dyDescent="0.2">
      <c r="CZ50" s="117"/>
      <c r="DA50" s="117"/>
      <c r="DB50" s="117"/>
      <c r="DC50" s="117"/>
      <c r="DD50" s="117"/>
      <c r="DE50" s="117"/>
      <c r="DF50" s="117"/>
      <c r="DG50" s="117"/>
      <c r="DH50" s="117"/>
      <c r="DI50" s="117"/>
      <c r="DJ50" s="117"/>
      <c r="DK50" s="117"/>
      <c r="DL50" s="117"/>
    </row>
    <row r="51" spans="104:116" ht="13.2" x14ac:dyDescent="0.2"/>
    <row r="52" spans="104:116" ht="13.2" x14ac:dyDescent="0.2"/>
    <row r="53" spans="104:116" ht="13.2" x14ac:dyDescent="0.2">
      <c r="DL53" s="117"/>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117"/>
      <c r="DD67" s="117"/>
      <c r="DE67" s="117"/>
      <c r="DF67" s="117"/>
      <c r="DG67" s="117"/>
      <c r="DH67" s="117"/>
      <c r="DI67" s="117"/>
      <c r="DJ67" s="117"/>
      <c r="DK67" s="117"/>
      <c r="DL67" s="117"/>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tb9h+feAt1gx9jWApGAGzFR3RHLYpF4eZ5C6TwwBA+v1gXH+8w0mYXAEM7dcduKiRbEedvHo4NLyI9rXPW1MJg==" saltValue="OITTS+ObjGlwWvROREZAuA==" spinCount="100000" sheet="1" objects="1" scenarios="1"/>
  <dataConsolidate/>
  <phoneticPr fontId="9"/>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0B0366-A6A2-499D-9B9D-7EFB9134E47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119" customWidth="1"/>
    <col min="37" max="44" width="17" style="119" customWidth="1"/>
    <col min="45" max="45" width="6.109375" style="125" customWidth="1"/>
    <col min="46" max="46" width="3" style="123" customWidth="1"/>
    <col min="47" max="47" width="19.109375" style="119" hidden="1" customWidth="1"/>
    <col min="48" max="52" width="12.5546875" style="119" hidden="1" customWidth="1"/>
    <col min="53" max="16384" width="8.5546875" style="119" hidden="1"/>
  </cols>
  <sheetData>
    <row r="1" spans="1:46" ht="13.2" x14ac:dyDescent="0.2">
      <c r="AS1" s="119"/>
      <c r="AT1" s="119"/>
    </row>
    <row r="2" spans="1:46" ht="13.2" x14ac:dyDescent="0.2">
      <c r="AS2" s="119"/>
      <c r="AT2" s="119"/>
    </row>
    <row r="3" spans="1:46" ht="13.2" x14ac:dyDescent="0.2">
      <c r="AS3" s="119"/>
      <c r="AT3" s="119"/>
    </row>
    <row r="4" spans="1:46" ht="13.2" x14ac:dyDescent="0.2">
      <c r="AS4" s="119"/>
      <c r="AT4" s="119"/>
    </row>
    <row r="5" spans="1:46" ht="16.2" x14ac:dyDescent="0.2">
      <c r="A5" s="120" t="s">
        <v>440</v>
      </c>
      <c r="B5" s="121"/>
      <c r="C5" s="121"/>
      <c r="D5" s="121"/>
      <c r="E5" s="121"/>
      <c r="F5" s="121"/>
      <c r="G5" s="121"/>
      <c r="H5" s="121"/>
      <c r="I5" s="121"/>
      <c r="J5" s="121"/>
      <c r="K5" s="121"/>
      <c r="L5" s="121"/>
      <c r="M5" s="121"/>
      <c r="N5" s="121"/>
      <c r="O5" s="121"/>
      <c r="P5" s="121"/>
      <c r="Q5" s="121"/>
      <c r="R5" s="121"/>
      <c r="S5" s="121"/>
      <c r="T5" s="121"/>
      <c r="U5" s="121"/>
      <c r="V5" s="121"/>
      <c r="W5" s="121"/>
      <c r="X5" s="121"/>
      <c r="Y5" s="121"/>
      <c r="Z5" s="121"/>
      <c r="AA5" s="121"/>
      <c r="AB5" s="121"/>
      <c r="AC5" s="121"/>
      <c r="AD5" s="121"/>
      <c r="AE5" s="121"/>
      <c r="AF5" s="121"/>
      <c r="AG5" s="121"/>
      <c r="AH5" s="121"/>
      <c r="AI5" s="121"/>
      <c r="AJ5" s="121"/>
      <c r="AK5" s="121"/>
      <c r="AL5" s="121"/>
      <c r="AM5" s="121"/>
      <c r="AN5" s="121"/>
      <c r="AO5" s="121"/>
      <c r="AP5" s="121"/>
      <c r="AQ5" s="121"/>
      <c r="AR5" s="121"/>
      <c r="AS5" s="122"/>
    </row>
    <row r="6" spans="1:46" ht="13.2" x14ac:dyDescent="0.2">
      <c r="A6" s="123"/>
      <c r="AK6" s="124" t="s">
        <v>441</v>
      </c>
      <c r="AL6" s="124"/>
      <c r="AM6" s="124"/>
      <c r="AN6" s="124"/>
    </row>
    <row r="7" spans="1:46" ht="13.5" customHeight="1" x14ac:dyDescent="0.2">
      <c r="A7" s="123"/>
      <c r="AK7" s="126"/>
      <c r="AL7" s="127"/>
      <c r="AM7" s="127"/>
      <c r="AN7" s="128"/>
      <c r="AO7" s="1135" t="s">
        <v>442</v>
      </c>
      <c r="AP7" s="129"/>
      <c r="AQ7" s="130" t="s">
        <v>443</v>
      </c>
      <c r="AR7" s="131"/>
    </row>
    <row r="8" spans="1:46" ht="13.2" x14ac:dyDescent="0.2">
      <c r="A8" s="123"/>
      <c r="AK8" s="132"/>
      <c r="AL8" s="133"/>
      <c r="AM8" s="133"/>
      <c r="AN8" s="134"/>
      <c r="AO8" s="1136"/>
      <c r="AP8" s="135" t="s">
        <v>444</v>
      </c>
      <c r="AQ8" s="136" t="s">
        <v>445</v>
      </c>
      <c r="AR8" s="137" t="s">
        <v>446</v>
      </c>
    </row>
    <row r="9" spans="1:46" ht="13.2" x14ac:dyDescent="0.2">
      <c r="A9" s="123"/>
      <c r="AK9" s="1137" t="s">
        <v>447</v>
      </c>
      <c r="AL9" s="1138"/>
      <c r="AM9" s="1138"/>
      <c r="AN9" s="1139"/>
      <c r="AO9" s="138">
        <v>6728901</v>
      </c>
      <c r="AP9" s="138">
        <v>125793</v>
      </c>
      <c r="AQ9" s="139">
        <v>80646</v>
      </c>
      <c r="AR9" s="140">
        <v>56</v>
      </c>
    </row>
    <row r="10" spans="1:46" ht="13.5" customHeight="1" x14ac:dyDescent="0.2">
      <c r="A10" s="123"/>
      <c r="AK10" s="1137" t="s">
        <v>448</v>
      </c>
      <c r="AL10" s="1138"/>
      <c r="AM10" s="1138"/>
      <c r="AN10" s="1139"/>
      <c r="AO10" s="141">
        <v>61160</v>
      </c>
      <c r="AP10" s="141">
        <v>1143</v>
      </c>
      <c r="AQ10" s="142">
        <v>6637</v>
      </c>
      <c r="AR10" s="143">
        <v>-82.8</v>
      </c>
    </row>
    <row r="11" spans="1:46" ht="13.5" customHeight="1" x14ac:dyDescent="0.2">
      <c r="A11" s="123"/>
      <c r="AK11" s="1137" t="s">
        <v>449</v>
      </c>
      <c r="AL11" s="1138"/>
      <c r="AM11" s="1138"/>
      <c r="AN11" s="1139"/>
      <c r="AO11" s="141">
        <v>1236</v>
      </c>
      <c r="AP11" s="141">
        <v>23</v>
      </c>
      <c r="AQ11" s="142">
        <v>1119</v>
      </c>
      <c r="AR11" s="143">
        <v>-97.9</v>
      </c>
    </row>
    <row r="12" spans="1:46" ht="13.5" customHeight="1" x14ac:dyDescent="0.2">
      <c r="A12" s="123"/>
      <c r="AK12" s="1137" t="s">
        <v>450</v>
      </c>
      <c r="AL12" s="1138"/>
      <c r="AM12" s="1138"/>
      <c r="AN12" s="1139"/>
      <c r="AO12" s="141" t="s">
        <v>321</v>
      </c>
      <c r="AP12" s="141" t="s">
        <v>321</v>
      </c>
      <c r="AQ12" s="142">
        <v>8</v>
      </c>
      <c r="AR12" s="143" t="s">
        <v>321</v>
      </c>
    </row>
    <row r="13" spans="1:46" ht="13.5" customHeight="1" x14ac:dyDescent="0.2">
      <c r="A13" s="123"/>
      <c r="AK13" s="1137" t="s">
        <v>451</v>
      </c>
      <c r="AL13" s="1138"/>
      <c r="AM13" s="1138"/>
      <c r="AN13" s="1139"/>
      <c r="AO13" s="141">
        <v>76684</v>
      </c>
      <c r="AP13" s="141">
        <v>1434</v>
      </c>
      <c r="AQ13" s="142">
        <v>2502</v>
      </c>
      <c r="AR13" s="143">
        <v>-42.7</v>
      </c>
    </row>
    <row r="14" spans="1:46" ht="13.5" customHeight="1" x14ac:dyDescent="0.2">
      <c r="A14" s="123"/>
      <c r="AK14" s="1137" t="s">
        <v>452</v>
      </c>
      <c r="AL14" s="1138"/>
      <c r="AM14" s="1138"/>
      <c r="AN14" s="1139"/>
      <c r="AO14" s="141">
        <v>124761</v>
      </c>
      <c r="AP14" s="141">
        <v>2332</v>
      </c>
      <c r="AQ14" s="142">
        <v>1863</v>
      </c>
      <c r="AR14" s="143">
        <v>25.2</v>
      </c>
    </row>
    <row r="15" spans="1:46" ht="13.5" customHeight="1" x14ac:dyDescent="0.2">
      <c r="A15" s="123"/>
      <c r="AK15" s="1140" t="s">
        <v>453</v>
      </c>
      <c r="AL15" s="1141"/>
      <c r="AM15" s="1141"/>
      <c r="AN15" s="1142"/>
      <c r="AO15" s="141">
        <v>-497990</v>
      </c>
      <c r="AP15" s="141">
        <v>-9310</v>
      </c>
      <c r="AQ15" s="142">
        <v>-4800</v>
      </c>
      <c r="AR15" s="143">
        <v>94</v>
      </c>
    </row>
    <row r="16" spans="1:46" ht="13.2" x14ac:dyDescent="0.2">
      <c r="A16" s="123"/>
      <c r="AK16" s="1140" t="s">
        <v>120</v>
      </c>
      <c r="AL16" s="1141"/>
      <c r="AM16" s="1141"/>
      <c r="AN16" s="1142"/>
      <c r="AO16" s="141">
        <v>6494752</v>
      </c>
      <c r="AP16" s="141">
        <v>121415</v>
      </c>
      <c r="AQ16" s="142">
        <v>87975</v>
      </c>
      <c r="AR16" s="143">
        <v>38</v>
      </c>
    </row>
    <row r="17" spans="1:46" ht="13.2" x14ac:dyDescent="0.2">
      <c r="A17" s="123"/>
    </row>
    <row r="18" spans="1:46" ht="13.2" x14ac:dyDescent="0.2">
      <c r="A18" s="123"/>
      <c r="AQ18" s="144"/>
      <c r="AR18" s="144"/>
    </row>
    <row r="19" spans="1:46" ht="13.2" x14ac:dyDescent="0.2">
      <c r="A19" s="123"/>
      <c r="AK19" s="119" t="s">
        <v>454</v>
      </c>
    </row>
    <row r="20" spans="1:46" ht="13.2" x14ac:dyDescent="0.2">
      <c r="A20" s="123"/>
      <c r="AK20" s="145"/>
      <c r="AL20" s="146"/>
      <c r="AM20" s="146"/>
      <c r="AN20" s="147"/>
      <c r="AO20" s="148" t="s">
        <v>455</v>
      </c>
      <c r="AP20" s="149" t="s">
        <v>456</v>
      </c>
      <c r="AQ20" s="150" t="s">
        <v>457</v>
      </c>
      <c r="AR20" s="151"/>
    </row>
    <row r="21" spans="1:46" s="124" customFormat="1" ht="13.2" x14ac:dyDescent="0.2">
      <c r="A21" s="152"/>
      <c r="AK21" s="1143" t="s">
        <v>458</v>
      </c>
      <c r="AL21" s="1144"/>
      <c r="AM21" s="1144"/>
      <c r="AN21" s="1145"/>
      <c r="AO21" s="153">
        <v>12.86</v>
      </c>
      <c r="AP21" s="154">
        <v>7.71</v>
      </c>
      <c r="AQ21" s="155">
        <v>5.15</v>
      </c>
      <c r="AS21" s="156"/>
      <c r="AT21" s="152"/>
    </row>
    <row r="22" spans="1:46" s="124" customFormat="1" ht="13.2" x14ac:dyDescent="0.2">
      <c r="A22" s="152"/>
      <c r="AK22" s="1143" t="s">
        <v>459</v>
      </c>
      <c r="AL22" s="1144"/>
      <c r="AM22" s="1144"/>
      <c r="AN22" s="1145"/>
      <c r="AO22" s="157">
        <v>93</v>
      </c>
      <c r="AP22" s="158">
        <v>98.3</v>
      </c>
      <c r="AQ22" s="159">
        <v>-5.3</v>
      </c>
      <c r="AR22" s="144"/>
      <c r="AS22" s="156"/>
      <c r="AT22" s="152"/>
    </row>
    <row r="23" spans="1:46" s="124" customFormat="1" ht="13.2" x14ac:dyDescent="0.2">
      <c r="A23" s="152"/>
      <c r="AP23" s="144"/>
      <c r="AQ23" s="144"/>
      <c r="AR23" s="144"/>
      <c r="AS23" s="156"/>
      <c r="AT23" s="152"/>
    </row>
    <row r="24" spans="1:46" s="124" customFormat="1" ht="13.2" x14ac:dyDescent="0.2">
      <c r="A24" s="152"/>
      <c r="AP24" s="144"/>
      <c r="AQ24" s="144"/>
      <c r="AR24" s="144"/>
      <c r="AS24" s="156"/>
      <c r="AT24" s="152"/>
    </row>
    <row r="25" spans="1:46" s="124" customFormat="1" ht="13.2" x14ac:dyDescent="0.2">
      <c r="A25" s="160"/>
      <c r="B25" s="161"/>
      <c r="C25" s="161"/>
      <c r="D25" s="161"/>
      <c r="E25" s="161"/>
      <c r="F25" s="161"/>
      <c r="G25" s="161"/>
      <c r="H25" s="161"/>
      <c r="I25" s="161"/>
      <c r="J25" s="161"/>
      <c r="K25" s="161"/>
      <c r="L25" s="161"/>
      <c r="M25" s="161"/>
      <c r="N25" s="161"/>
      <c r="O25" s="161"/>
      <c r="P25" s="161"/>
      <c r="Q25" s="161"/>
      <c r="R25" s="161"/>
      <c r="S25" s="161"/>
      <c r="T25" s="161"/>
      <c r="U25" s="161"/>
      <c r="V25" s="161"/>
      <c r="W25" s="161"/>
      <c r="X25" s="161"/>
      <c r="Y25" s="161"/>
      <c r="Z25" s="161"/>
      <c r="AA25" s="161"/>
      <c r="AB25" s="161"/>
      <c r="AC25" s="161"/>
      <c r="AD25" s="161"/>
      <c r="AE25" s="161"/>
      <c r="AF25" s="161"/>
      <c r="AG25" s="161"/>
      <c r="AH25" s="161"/>
      <c r="AI25" s="161"/>
      <c r="AJ25" s="161"/>
      <c r="AK25" s="161"/>
      <c r="AL25" s="161"/>
      <c r="AM25" s="161"/>
      <c r="AN25" s="161"/>
      <c r="AO25" s="161"/>
      <c r="AP25" s="162"/>
      <c r="AQ25" s="162"/>
      <c r="AR25" s="162"/>
      <c r="AS25" s="163"/>
      <c r="AT25" s="152"/>
    </row>
    <row r="26" spans="1:46" s="124" customFormat="1" ht="13.2" x14ac:dyDescent="0.2">
      <c r="A26" s="1146" t="s">
        <v>460</v>
      </c>
      <c r="B26" s="1146"/>
      <c r="C26" s="1146"/>
      <c r="D26" s="1146"/>
      <c r="E26" s="1146"/>
      <c r="F26" s="1146"/>
      <c r="G26" s="1146"/>
      <c r="H26" s="1146"/>
      <c r="I26" s="1146"/>
      <c r="J26" s="1146"/>
      <c r="K26" s="1146"/>
      <c r="L26" s="1146"/>
      <c r="M26" s="1146"/>
      <c r="N26" s="1146"/>
      <c r="O26" s="1146"/>
      <c r="P26" s="1146"/>
      <c r="Q26" s="1146"/>
      <c r="R26" s="1146"/>
      <c r="S26" s="1146"/>
      <c r="T26" s="1146"/>
      <c r="U26" s="1146"/>
      <c r="V26" s="1146"/>
      <c r="W26" s="1146"/>
      <c r="X26" s="1146"/>
      <c r="Y26" s="1146"/>
      <c r="Z26" s="1146"/>
      <c r="AA26" s="1146"/>
      <c r="AB26" s="1146"/>
      <c r="AC26" s="1146"/>
      <c r="AD26" s="1146"/>
      <c r="AE26" s="1146"/>
      <c r="AF26" s="1146"/>
      <c r="AG26" s="1146"/>
      <c r="AH26" s="1146"/>
      <c r="AI26" s="1146"/>
      <c r="AJ26" s="1146"/>
      <c r="AK26" s="1146"/>
      <c r="AL26" s="1146"/>
      <c r="AM26" s="1146"/>
      <c r="AN26" s="1146"/>
      <c r="AO26" s="1146"/>
      <c r="AP26" s="1146"/>
      <c r="AQ26" s="1146"/>
      <c r="AR26" s="1146"/>
      <c r="AS26" s="1146"/>
    </row>
    <row r="27" spans="1:46" ht="13.2" x14ac:dyDescent="0.2">
      <c r="A27" s="164"/>
      <c r="AS27" s="119"/>
      <c r="AT27" s="119"/>
    </row>
    <row r="28" spans="1:46" ht="16.2" x14ac:dyDescent="0.2">
      <c r="A28" s="120" t="s">
        <v>461</v>
      </c>
      <c r="B28" s="121"/>
      <c r="C28" s="121"/>
      <c r="D28" s="121"/>
      <c r="E28" s="121"/>
      <c r="F28" s="121"/>
      <c r="G28" s="121"/>
      <c r="H28" s="121"/>
      <c r="I28" s="121"/>
      <c r="J28" s="121"/>
      <c r="K28" s="121"/>
      <c r="L28" s="121"/>
      <c r="M28" s="121"/>
      <c r="N28" s="121"/>
      <c r="O28" s="121"/>
      <c r="P28" s="121"/>
      <c r="Q28" s="121"/>
      <c r="R28" s="121"/>
      <c r="S28" s="121"/>
      <c r="T28" s="121"/>
      <c r="U28" s="121"/>
      <c r="V28" s="121"/>
      <c r="W28" s="121"/>
      <c r="X28" s="121"/>
      <c r="Y28" s="121"/>
      <c r="Z28" s="121"/>
      <c r="AA28" s="121"/>
      <c r="AB28" s="121"/>
      <c r="AC28" s="121"/>
      <c r="AD28" s="121"/>
      <c r="AE28" s="121"/>
      <c r="AF28" s="121"/>
      <c r="AG28" s="121"/>
      <c r="AH28" s="121"/>
      <c r="AI28" s="121"/>
      <c r="AJ28" s="121"/>
      <c r="AK28" s="121"/>
      <c r="AL28" s="121"/>
      <c r="AM28" s="121"/>
      <c r="AN28" s="121"/>
      <c r="AO28" s="121"/>
      <c r="AP28" s="121"/>
      <c r="AQ28" s="121"/>
      <c r="AR28" s="121"/>
      <c r="AS28" s="165"/>
    </row>
    <row r="29" spans="1:46" ht="13.2" x14ac:dyDescent="0.2">
      <c r="A29" s="123"/>
      <c r="AK29" s="124" t="s">
        <v>462</v>
      </c>
      <c r="AL29" s="124"/>
      <c r="AM29" s="124"/>
      <c r="AN29" s="124"/>
      <c r="AS29" s="166"/>
    </row>
    <row r="30" spans="1:46" ht="13.5" customHeight="1" x14ac:dyDescent="0.2">
      <c r="A30" s="123"/>
      <c r="AK30" s="126"/>
      <c r="AL30" s="127"/>
      <c r="AM30" s="127"/>
      <c r="AN30" s="128"/>
      <c r="AO30" s="1135" t="s">
        <v>442</v>
      </c>
      <c r="AP30" s="129"/>
      <c r="AQ30" s="130" t="s">
        <v>443</v>
      </c>
      <c r="AR30" s="131"/>
    </row>
    <row r="31" spans="1:46" ht="13.2" x14ac:dyDescent="0.2">
      <c r="A31" s="123"/>
      <c r="AK31" s="132"/>
      <c r="AL31" s="133"/>
      <c r="AM31" s="133"/>
      <c r="AN31" s="134"/>
      <c r="AO31" s="1136"/>
      <c r="AP31" s="135" t="s">
        <v>444</v>
      </c>
      <c r="AQ31" s="136" t="s">
        <v>445</v>
      </c>
      <c r="AR31" s="137" t="s">
        <v>446</v>
      </c>
    </row>
    <row r="32" spans="1:46" ht="27" customHeight="1" x14ac:dyDescent="0.2">
      <c r="A32" s="123"/>
      <c r="AK32" s="1121" t="s">
        <v>463</v>
      </c>
      <c r="AL32" s="1122"/>
      <c r="AM32" s="1122"/>
      <c r="AN32" s="1123"/>
      <c r="AO32" s="167">
        <v>3511385</v>
      </c>
      <c r="AP32" s="167">
        <v>65643</v>
      </c>
      <c r="AQ32" s="168">
        <v>41451</v>
      </c>
      <c r="AR32" s="169">
        <v>58.4</v>
      </c>
    </row>
    <row r="33" spans="1:46" ht="13.5" customHeight="1" x14ac:dyDescent="0.2">
      <c r="A33" s="123"/>
      <c r="AK33" s="1121" t="s">
        <v>464</v>
      </c>
      <c r="AL33" s="1122"/>
      <c r="AM33" s="1122"/>
      <c r="AN33" s="1123"/>
      <c r="AO33" s="167" t="s">
        <v>321</v>
      </c>
      <c r="AP33" s="167" t="s">
        <v>321</v>
      </c>
      <c r="AQ33" s="168" t="s">
        <v>321</v>
      </c>
      <c r="AR33" s="169" t="s">
        <v>321</v>
      </c>
    </row>
    <row r="34" spans="1:46" ht="27" customHeight="1" x14ac:dyDescent="0.2">
      <c r="A34" s="123"/>
      <c r="AK34" s="1121" t="s">
        <v>465</v>
      </c>
      <c r="AL34" s="1122"/>
      <c r="AM34" s="1122"/>
      <c r="AN34" s="1123"/>
      <c r="AO34" s="167" t="s">
        <v>321</v>
      </c>
      <c r="AP34" s="167" t="s">
        <v>321</v>
      </c>
      <c r="AQ34" s="168">
        <v>35</v>
      </c>
      <c r="AR34" s="169" t="s">
        <v>321</v>
      </c>
    </row>
    <row r="35" spans="1:46" ht="27" customHeight="1" x14ac:dyDescent="0.2">
      <c r="A35" s="123"/>
      <c r="AK35" s="1121" t="s">
        <v>466</v>
      </c>
      <c r="AL35" s="1122"/>
      <c r="AM35" s="1122"/>
      <c r="AN35" s="1123"/>
      <c r="AO35" s="167">
        <v>2306374</v>
      </c>
      <c r="AP35" s="167">
        <v>43116</v>
      </c>
      <c r="AQ35" s="168">
        <v>11775</v>
      </c>
      <c r="AR35" s="169">
        <v>266.2</v>
      </c>
    </row>
    <row r="36" spans="1:46" ht="27" customHeight="1" x14ac:dyDescent="0.2">
      <c r="A36" s="123"/>
      <c r="AK36" s="1121" t="s">
        <v>467</v>
      </c>
      <c r="AL36" s="1122"/>
      <c r="AM36" s="1122"/>
      <c r="AN36" s="1123"/>
      <c r="AO36" s="167">
        <v>10591</v>
      </c>
      <c r="AP36" s="167">
        <v>198</v>
      </c>
      <c r="AQ36" s="168">
        <v>2188</v>
      </c>
      <c r="AR36" s="169">
        <v>-91</v>
      </c>
    </row>
    <row r="37" spans="1:46" ht="13.5" customHeight="1" x14ac:dyDescent="0.2">
      <c r="A37" s="123"/>
      <c r="AK37" s="1121" t="s">
        <v>468</v>
      </c>
      <c r="AL37" s="1122"/>
      <c r="AM37" s="1122"/>
      <c r="AN37" s="1123"/>
      <c r="AO37" s="167">
        <v>96342</v>
      </c>
      <c r="AP37" s="167">
        <v>1801</v>
      </c>
      <c r="AQ37" s="168">
        <v>531</v>
      </c>
      <c r="AR37" s="169">
        <v>239.2</v>
      </c>
    </row>
    <row r="38" spans="1:46" ht="27" customHeight="1" x14ac:dyDescent="0.2">
      <c r="A38" s="123"/>
      <c r="AK38" s="1124" t="s">
        <v>469</v>
      </c>
      <c r="AL38" s="1125"/>
      <c r="AM38" s="1125"/>
      <c r="AN38" s="1126"/>
      <c r="AO38" s="170" t="s">
        <v>321</v>
      </c>
      <c r="AP38" s="170" t="s">
        <v>321</v>
      </c>
      <c r="AQ38" s="171">
        <v>1</v>
      </c>
      <c r="AR38" s="159" t="s">
        <v>321</v>
      </c>
      <c r="AS38" s="166"/>
    </row>
    <row r="39" spans="1:46" ht="13.2" x14ac:dyDescent="0.2">
      <c r="A39" s="123"/>
      <c r="AK39" s="1124" t="s">
        <v>470</v>
      </c>
      <c r="AL39" s="1125"/>
      <c r="AM39" s="1125"/>
      <c r="AN39" s="1126"/>
      <c r="AO39" s="167">
        <v>-56388</v>
      </c>
      <c r="AP39" s="167">
        <v>-1054</v>
      </c>
      <c r="AQ39" s="168">
        <v>-5414</v>
      </c>
      <c r="AR39" s="169">
        <v>-80.5</v>
      </c>
      <c r="AS39" s="166"/>
    </row>
    <row r="40" spans="1:46" ht="27" customHeight="1" x14ac:dyDescent="0.2">
      <c r="A40" s="123"/>
      <c r="AK40" s="1121" t="s">
        <v>471</v>
      </c>
      <c r="AL40" s="1122"/>
      <c r="AM40" s="1122"/>
      <c r="AN40" s="1123"/>
      <c r="AO40" s="167">
        <v>-3844759</v>
      </c>
      <c r="AP40" s="167">
        <v>-71875</v>
      </c>
      <c r="AQ40" s="168">
        <v>-35360</v>
      </c>
      <c r="AR40" s="169">
        <v>103.3</v>
      </c>
      <c r="AS40" s="166"/>
    </row>
    <row r="41" spans="1:46" ht="13.2" x14ac:dyDescent="0.2">
      <c r="A41" s="123"/>
      <c r="AK41" s="1127" t="s">
        <v>231</v>
      </c>
      <c r="AL41" s="1128"/>
      <c r="AM41" s="1128"/>
      <c r="AN41" s="1129"/>
      <c r="AO41" s="167">
        <v>2023545</v>
      </c>
      <c r="AP41" s="167">
        <v>37829</v>
      </c>
      <c r="AQ41" s="168">
        <v>15207</v>
      </c>
      <c r="AR41" s="169">
        <v>148.80000000000001</v>
      </c>
      <c r="AS41" s="166"/>
    </row>
    <row r="42" spans="1:46" ht="13.2" x14ac:dyDescent="0.2">
      <c r="A42" s="123"/>
      <c r="AK42" s="172"/>
      <c r="AQ42" s="144"/>
      <c r="AR42" s="144"/>
      <c r="AS42" s="166"/>
    </row>
    <row r="43" spans="1:46" ht="13.2" x14ac:dyDescent="0.2">
      <c r="A43" s="123"/>
      <c r="AP43" s="173"/>
      <c r="AQ43" s="144"/>
      <c r="AS43" s="166"/>
    </row>
    <row r="44" spans="1:46" ht="13.2" x14ac:dyDescent="0.2">
      <c r="A44" s="123"/>
      <c r="AQ44" s="144"/>
    </row>
    <row r="45" spans="1:46" ht="13.2" x14ac:dyDescent="0.2">
      <c r="A45" s="121"/>
      <c r="B45" s="121"/>
      <c r="C45" s="121"/>
      <c r="D45" s="121"/>
      <c r="E45" s="121"/>
      <c r="F45" s="121"/>
      <c r="G45" s="121"/>
      <c r="H45" s="121"/>
      <c r="I45" s="121"/>
      <c r="J45" s="121"/>
      <c r="K45" s="121"/>
      <c r="L45" s="121"/>
      <c r="M45" s="121"/>
      <c r="N45" s="121"/>
      <c r="O45" s="121"/>
      <c r="P45" s="121"/>
      <c r="Q45" s="121"/>
      <c r="R45" s="121"/>
      <c r="S45" s="121"/>
      <c r="T45" s="121"/>
      <c r="U45" s="121"/>
      <c r="V45" s="121"/>
      <c r="W45" s="121"/>
      <c r="X45" s="121"/>
      <c r="Y45" s="121"/>
      <c r="Z45" s="121"/>
      <c r="AA45" s="121"/>
      <c r="AB45" s="121"/>
      <c r="AC45" s="121"/>
      <c r="AD45" s="121"/>
      <c r="AE45" s="121"/>
      <c r="AF45" s="121"/>
      <c r="AG45" s="121"/>
      <c r="AH45" s="121"/>
      <c r="AI45" s="121"/>
      <c r="AJ45" s="121"/>
      <c r="AK45" s="121"/>
      <c r="AL45" s="121"/>
      <c r="AM45" s="121"/>
      <c r="AN45" s="121"/>
      <c r="AO45" s="121"/>
      <c r="AP45" s="121"/>
      <c r="AQ45" s="174"/>
      <c r="AR45" s="121"/>
      <c r="AS45" s="121"/>
      <c r="AT45" s="119"/>
    </row>
    <row r="46" spans="1:46" ht="13.2" x14ac:dyDescent="0.2">
      <c r="A46" s="175"/>
      <c r="B46" s="175"/>
      <c r="C46" s="175"/>
      <c r="D46" s="175"/>
      <c r="E46" s="175"/>
      <c r="F46" s="175"/>
      <c r="G46" s="175"/>
      <c r="H46" s="175"/>
      <c r="I46" s="175"/>
      <c r="J46" s="175"/>
      <c r="K46" s="175"/>
      <c r="L46" s="175"/>
      <c r="M46" s="175"/>
      <c r="N46" s="175"/>
      <c r="O46" s="175"/>
      <c r="P46" s="175"/>
      <c r="Q46" s="175"/>
      <c r="R46" s="175"/>
      <c r="S46" s="175"/>
      <c r="T46" s="175"/>
      <c r="U46" s="175"/>
      <c r="V46" s="175"/>
      <c r="W46" s="175"/>
      <c r="X46" s="175"/>
      <c r="Y46" s="175"/>
      <c r="Z46" s="175"/>
      <c r="AA46" s="175"/>
      <c r="AB46" s="175"/>
      <c r="AC46" s="175"/>
      <c r="AD46" s="175"/>
      <c r="AE46" s="175"/>
      <c r="AF46" s="175"/>
      <c r="AG46" s="175"/>
      <c r="AH46" s="175"/>
      <c r="AI46" s="175"/>
      <c r="AJ46" s="175"/>
      <c r="AK46" s="175"/>
      <c r="AL46" s="175"/>
      <c r="AM46" s="175"/>
      <c r="AN46" s="175"/>
      <c r="AO46" s="175"/>
      <c r="AP46" s="175"/>
      <c r="AQ46" s="175"/>
      <c r="AR46" s="175"/>
      <c r="AS46" s="175"/>
      <c r="AT46" s="119"/>
    </row>
    <row r="47" spans="1:46" ht="17.25" customHeight="1" x14ac:dyDescent="0.2">
      <c r="A47" s="176" t="s">
        <v>472</v>
      </c>
    </row>
    <row r="48" spans="1:46" ht="13.2" x14ac:dyDescent="0.2">
      <c r="A48" s="123"/>
      <c r="AK48" s="177" t="s">
        <v>473</v>
      </c>
      <c r="AL48" s="177"/>
      <c r="AM48" s="177"/>
      <c r="AN48" s="177"/>
      <c r="AO48" s="177"/>
      <c r="AP48" s="177"/>
      <c r="AQ48" s="178"/>
      <c r="AR48" s="177"/>
    </row>
    <row r="49" spans="1:44" ht="13.5" customHeight="1" x14ac:dyDescent="0.2">
      <c r="A49" s="123"/>
      <c r="AK49" s="179"/>
      <c r="AL49" s="180"/>
      <c r="AM49" s="1130" t="s">
        <v>442</v>
      </c>
      <c r="AN49" s="1132" t="s">
        <v>474</v>
      </c>
      <c r="AO49" s="1133"/>
      <c r="AP49" s="1133"/>
      <c r="AQ49" s="1133"/>
      <c r="AR49" s="1134"/>
    </row>
    <row r="50" spans="1:44" ht="13.2" x14ac:dyDescent="0.2">
      <c r="A50" s="123"/>
      <c r="AK50" s="181"/>
      <c r="AL50" s="182"/>
      <c r="AM50" s="1131"/>
      <c r="AN50" s="183" t="s">
        <v>475</v>
      </c>
      <c r="AO50" s="184" t="s">
        <v>476</v>
      </c>
      <c r="AP50" s="185" t="s">
        <v>477</v>
      </c>
      <c r="AQ50" s="186" t="s">
        <v>478</v>
      </c>
      <c r="AR50" s="187" t="s">
        <v>479</v>
      </c>
    </row>
    <row r="51" spans="1:44" ht="13.2" x14ac:dyDescent="0.2">
      <c r="A51" s="123"/>
      <c r="AK51" s="179" t="s">
        <v>480</v>
      </c>
      <c r="AL51" s="180"/>
      <c r="AM51" s="188">
        <v>3285456</v>
      </c>
      <c r="AN51" s="189">
        <v>56414</v>
      </c>
      <c r="AO51" s="190">
        <v>-26.2</v>
      </c>
      <c r="AP51" s="191">
        <v>70329</v>
      </c>
      <c r="AQ51" s="192">
        <v>0.2</v>
      </c>
      <c r="AR51" s="193">
        <v>-26.4</v>
      </c>
    </row>
    <row r="52" spans="1:44" ht="13.2" x14ac:dyDescent="0.2">
      <c r="A52" s="123"/>
      <c r="AK52" s="194"/>
      <c r="AL52" s="195" t="s">
        <v>481</v>
      </c>
      <c r="AM52" s="196">
        <v>2352336</v>
      </c>
      <c r="AN52" s="197">
        <v>40392</v>
      </c>
      <c r="AO52" s="198">
        <v>-19.899999999999999</v>
      </c>
      <c r="AP52" s="199">
        <v>39403</v>
      </c>
      <c r="AQ52" s="200">
        <v>9.1</v>
      </c>
      <c r="AR52" s="201">
        <v>-29</v>
      </c>
    </row>
    <row r="53" spans="1:44" ht="13.2" x14ac:dyDescent="0.2">
      <c r="A53" s="123"/>
      <c r="AK53" s="179" t="s">
        <v>482</v>
      </c>
      <c r="AL53" s="180"/>
      <c r="AM53" s="188">
        <v>2282549</v>
      </c>
      <c r="AN53" s="189">
        <v>39967</v>
      </c>
      <c r="AO53" s="190">
        <v>-29.2</v>
      </c>
      <c r="AP53" s="191">
        <v>54225</v>
      </c>
      <c r="AQ53" s="192">
        <v>-22.9</v>
      </c>
      <c r="AR53" s="193">
        <v>-6.3</v>
      </c>
    </row>
    <row r="54" spans="1:44" ht="13.2" x14ac:dyDescent="0.2">
      <c r="A54" s="123"/>
      <c r="AK54" s="194"/>
      <c r="AL54" s="195" t="s">
        <v>481</v>
      </c>
      <c r="AM54" s="196">
        <v>1459150</v>
      </c>
      <c r="AN54" s="197">
        <v>25549</v>
      </c>
      <c r="AO54" s="198">
        <v>-36.700000000000003</v>
      </c>
      <c r="AP54" s="199">
        <v>27337</v>
      </c>
      <c r="AQ54" s="200">
        <v>-30.6</v>
      </c>
      <c r="AR54" s="201">
        <v>-6.1</v>
      </c>
    </row>
    <row r="55" spans="1:44" ht="13.2" x14ac:dyDescent="0.2">
      <c r="A55" s="123"/>
      <c r="AK55" s="179" t="s">
        <v>483</v>
      </c>
      <c r="AL55" s="180"/>
      <c r="AM55" s="188">
        <v>2549356</v>
      </c>
      <c r="AN55" s="189">
        <v>45590</v>
      </c>
      <c r="AO55" s="190">
        <v>14.1</v>
      </c>
      <c r="AP55" s="191">
        <v>54016</v>
      </c>
      <c r="AQ55" s="192">
        <v>-0.4</v>
      </c>
      <c r="AR55" s="193">
        <v>14.5</v>
      </c>
    </row>
    <row r="56" spans="1:44" ht="13.2" x14ac:dyDescent="0.2">
      <c r="A56" s="123"/>
      <c r="AK56" s="194"/>
      <c r="AL56" s="195" t="s">
        <v>481</v>
      </c>
      <c r="AM56" s="196">
        <v>1753198</v>
      </c>
      <c r="AN56" s="197">
        <v>31352</v>
      </c>
      <c r="AO56" s="198">
        <v>22.7</v>
      </c>
      <c r="AP56" s="199">
        <v>28078</v>
      </c>
      <c r="AQ56" s="200">
        <v>2.7</v>
      </c>
      <c r="AR56" s="201">
        <v>20</v>
      </c>
    </row>
    <row r="57" spans="1:44" ht="13.2" x14ac:dyDescent="0.2">
      <c r="A57" s="123"/>
      <c r="AK57" s="179" t="s">
        <v>484</v>
      </c>
      <c r="AL57" s="180"/>
      <c r="AM57" s="188">
        <v>3560470</v>
      </c>
      <c r="AN57" s="189">
        <v>65014</v>
      </c>
      <c r="AO57" s="190">
        <v>42.6</v>
      </c>
      <c r="AP57" s="191">
        <v>52786</v>
      </c>
      <c r="AQ57" s="192">
        <v>-2.2999999999999998</v>
      </c>
      <c r="AR57" s="193">
        <v>44.9</v>
      </c>
    </row>
    <row r="58" spans="1:44" ht="13.2" x14ac:dyDescent="0.2">
      <c r="A58" s="123"/>
      <c r="AK58" s="194"/>
      <c r="AL58" s="195" t="s">
        <v>481</v>
      </c>
      <c r="AM58" s="196">
        <v>2500608</v>
      </c>
      <c r="AN58" s="197">
        <v>45661</v>
      </c>
      <c r="AO58" s="198">
        <v>45.6</v>
      </c>
      <c r="AP58" s="199">
        <v>28742</v>
      </c>
      <c r="AQ58" s="200">
        <v>2.4</v>
      </c>
      <c r="AR58" s="201">
        <v>43.2</v>
      </c>
    </row>
    <row r="59" spans="1:44" ht="13.2" x14ac:dyDescent="0.2">
      <c r="A59" s="123"/>
      <c r="AK59" s="179" t="s">
        <v>485</v>
      </c>
      <c r="AL59" s="180"/>
      <c r="AM59" s="188">
        <v>4225174</v>
      </c>
      <c r="AN59" s="189">
        <v>78987</v>
      </c>
      <c r="AO59" s="190">
        <v>21.5</v>
      </c>
      <c r="AP59" s="191">
        <v>58465</v>
      </c>
      <c r="AQ59" s="192">
        <v>10.8</v>
      </c>
      <c r="AR59" s="193">
        <v>10.7</v>
      </c>
    </row>
    <row r="60" spans="1:44" ht="13.2" x14ac:dyDescent="0.2">
      <c r="A60" s="123"/>
      <c r="AK60" s="194"/>
      <c r="AL60" s="195" t="s">
        <v>481</v>
      </c>
      <c r="AM60" s="196">
        <v>3115786</v>
      </c>
      <c r="AN60" s="197">
        <v>58248</v>
      </c>
      <c r="AO60" s="198">
        <v>27.6</v>
      </c>
      <c r="AP60" s="199">
        <v>34452</v>
      </c>
      <c r="AQ60" s="200">
        <v>19.899999999999999</v>
      </c>
      <c r="AR60" s="201">
        <v>7.7</v>
      </c>
    </row>
    <row r="61" spans="1:44" ht="13.2" x14ac:dyDescent="0.2">
      <c r="A61" s="123"/>
      <c r="AK61" s="179" t="s">
        <v>486</v>
      </c>
      <c r="AL61" s="202"/>
      <c r="AM61" s="188">
        <v>3180601</v>
      </c>
      <c r="AN61" s="189">
        <v>57194</v>
      </c>
      <c r="AO61" s="190">
        <v>4.5999999999999996</v>
      </c>
      <c r="AP61" s="191">
        <v>57964</v>
      </c>
      <c r="AQ61" s="203">
        <v>-2.9</v>
      </c>
      <c r="AR61" s="193">
        <v>7.5</v>
      </c>
    </row>
    <row r="62" spans="1:44" ht="13.2" x14ac:dyDescent="0.2">
      <c r="A62" s="123"/>
      <c r="AK62" s="194"/>
      <c r="AL62" s="195" t="s">
        <v>481</v>
      </c>
      <c r="AM62" s="196">
        <v>2236216</v>
      </c>
      <c r="AN62" s="197">
        <v>40240</v>
      </c>
      <c r="AO62" s="198">
        <v>7.9</v>
      </c>
      <c r="AP62" s="199">
        <v>31602</v>
      </c>
      <c r="AQ62" s="200">
        <v>0.7</v>
      </c>
      <c r="AR62" s="201">
        <v>7.2</v>
      </c>
    </row>
    <row r="63" spans="1:44" ht="13.2" x14ac:dyDescent="0.2">
      <c r="A63" s="123"/>
    </row>
    <row r="64" spans="1:44" ht="13.2" x14ac:dyDescent="0.2">
      <c r="A64" s="123"/>
    </row>
    <row r="65" spans="1:46" ht="13.2" x14ac:dyDescent="0.2">
      <c r="A65" s="123"/>
    </row>
    <row r="66" spans="1:46" ht="13.2" x14ac:dyDescent="0.2">
      <c r="A66" s="204"/>
      <c r="B66" s="175"/>
      <c r="C66" s="175"/>
      <c r="D66" s="175"/>
      <c r="E66" s="175"/>
      <c r="F66" s="175"/>
      <c r="G66" s="175"/>
      <c r="H66" s="175"/>
      <c r="I66" s="175"/>
      <c r="J66" s="175"/>
      <c r="K66" s="175"/>
      <c r="L66" s="175"/>
      <c r="M66" s="175"/>
      <c r="N66" s="175"/>
      <c r="O66" s="175"/>
      <c r="P66" s="175"/>
      <c r="Q66" s="175"/>
      <c r="R66" s="175"/>
      <c r="S66" s="175"/>
      <c r="T66" s="175"/>
      <c r="U66" s="175"/>
      <c r="V66" s="175"/>
      <c r="W66" s="175"/>
      <c r="X66" s="175"/>
      <c r="Y66" s="175"/>
      <c r="Z66" s="175"/>
      <c r="AA66" s="175"/>
      <c r="AB66" s="175"/>
      <c r="AC66" s="175"/>
      <c r="AD66" s="175"/>
      <c r="AE66" s="175"/>
      <c r="AF66" s="175"/>
      <c r="AG66" s="175"/>
      <c r="AH66" s="175"/>
      <c r="AI66" s="175"/>
      <c r="AJ66" s="175"/>
      <c r="AK66" s="175"/>
      <c r="AL66" s="175"/>
      <c r="AM66" s="175"/>
      <c r="AN66" s="175"/>
      <c r="AO66" s="175"/>
      <c r="AP66" s="175"/>
      <c r="AQ66" s="175"/>
      <c r="AR66" s="175"/>
      <c r="AS66" s="205"/>
    </row>
    <row r="67" spans="1:46" ht="13.5" hidden="1" customHeight="1" x14ac:dyDescent="0.2">
      <c r="AS67" s="119"/>
      <c r="AT67" s="119"/>
    </row>
    <row r="70" spans="1:46" ht="13.2" hidden="1" x14ac:dyDescent="0.2"/>
    <row r="71" spans="1:46" ht="13.2" hidden="1" x14ac:dyDescent="0.2"/>
    <row r="72" spans="1:46" ht="13.2" hidden="1" x14ac:dyDescent="0.2"/>
    <row r="73" spans="1:46" ht="13.2" hidden="1" x14ac:dyDescent="0.2"/>
  </sheetData>
  <sheetProtection algorithmName="SHA-512" hashValue="qknhz6+rmlgj62bss0bB26hHT/gLbLQcGmjo8nDOWBzvl4YII2vRLS0EETzA5hrjcmVUcQtjqxoBXXytHoxCaw==" saltValue="CnnS3i4tenM5eAsUz2XqA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9"/>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B6DC6A-473F-4AC8-8599-9D67D6D37663}">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118" customWidth="1"/>
    <col min="126" max="16384" width="9" style="117" hidden="1"/>
  </cols>
  <sheetData>
    <row r="1" spans="2:125" ht="13.5" customHeight="1" x14ac:dyDescent="0.2">
      <c r="B1" s="117"/>
      <c r="C1" s="117"/>
      <c r="D1" s="117"/>
      <c r="E1" s="117"/>
      <c r="F1" s="117"/>
      <c r="G1" s="117"/>
      <c r="H1" s="117"/>
      <c r="I1" s="117"/>
      <c r="J1" s="117"/>
      <c r="K1" s="117"/>
      <c r="L1" s="117"/>
      <c r="M1" s="117"/>
      <c r="N1" s="117"/>
      <c r="O1" s="117"/>
      <c r="P1" s="117"/>
      <c r="Q1" s="117"/>
      <c r="R1" s="117"/>
      <c r="S1" s="117"/>
      <c r="T1" s="117"/>
      <c r="U1" s="117"/>
      <c r="V1" s="117"/>
      <c r="W1" s="117"/>
      <c r="X1" s="117"/>
      <c r="Y1" s="117"/>
      <c r="Z1" s="117"/>
      <c r="AA1" s="117"/>
      <c r="AB1" s="117"/>
      <c r="AC1" s="117"/>
      <c r="AD1" s="117"/>
      <c r="AE1" s="117"/>
      <c r="AF1" s="117"/>
      <c r="AG1" s="117"/>
      <c r="AH1" s="117"/>
      <c r="AI1" s="117"/>
      <c r="AJ1" s="117"/>
      <c r="AK1" s="117"/>
      <c r="AL1" s="117"/>
      <c r="AM1" s="117"/>
      <c r="AN1" s="117"/>
      <c r="AO1" s="117"/>
      <c r="AP1" s="117"/>
      <c r="AQ1" s="117"/>
      <c r="AR1" s="117"/>
      <c r="AS1" s="117"/>
      <c r="AT1" s="117"/>
      <c r="AU1" s="117"/>
      <c r="AV1" s="117"/>
      <c r="AW1" s="117"/>
      <c r="AX1" s="117"/>
      <c r="AY1" s="117"/>
      <c r="AZ1" s="117"/>
      <c r="BA1" s="117"/>
      <c r="BB1" s="117"/>
      <c r="BC1" s="117"/>
      <c r="BD1" s="117"/>
      <c r="BE1" s="117"/>
      <c r="BF1" s="117"/>
      <c r="BG1" s="117"/>
      <c r="BH1" s="117"/>
      <c r="BI1" s="117"/>
      <c r="BJ1" s="117"/>
      <c r="BK1" s="117"/>
      <c r="BL1" s="117"/>
      <c r="BM1" s="117"/>
      <c r="BN1" s="117"/>
      <c r="BO1" s="117"/>
      <c r="BP1" s="117"/>
      <c r="BQ1" s="117"/>
      <c r="BR1" s="117"/>
      <c r="BS1" s="117"/>
      <c r="BT1" s="117"/>
      <c r="BU1" s="117"/>
      <c r="BV1" s="117"/>
      <c r="BW1" s="117"/>
      <c r="BX1" s="117"/>
      <c r="BY1" s="117"/>
      <c r="BZ1" s="117"/>
      <c r="CA1" s="117"/>
      <c r="CB1" s="117"/>
      <c r="CC1" s="117"/>
      <c r="CD1" s="117"/>
      <c r="CE1" s="117"/>
      <c r="CF1" s="117"/>
      <c r="CG1" s="117"/>
      <c r="CH1" s="117"/>
      <c r="CI1" s="117"/>
      <c r="CJ1" s="117"/>
      <c r="CK1" s="117"/>
      <c r="CL1" s="117"/>
      <c r="CM1" s="117"/>
      <c r="CN1" s="117"/>
      <c r="CO1" s="117"/>
      <c r="CP1" s="117"/>
      <c r="CQ1" s="117"/>
      <c r="CR1" s="117"/>
      <c r="CS1" s="117"/>
      <c r="CT1" s="117"/>
      <c r="CU1" s="117"/>
      <c r="CV1" s="117"/>
      <c r="CW1" s="117"/>
      <c r="CX1" s="117"/>
      <c r="CY1" s="117"/>
      <c r="CZ1" s="117"/>
      <c r="DA1" s="117"/>
      <c r="DB1" s="117"/>
      <c r="DC1" s="117"/>
      <c r="DD1" s="117"/>
      <c r="DE1" s="117"/>
      <c r="DF1" s="117"/>
      <c r="DG1" s="117"/>
      <c r="DH1" s="117"/>
      <c r="DI1" s="117"/>
      <c r="DJ1" s="117"/>
      <c r="DK1" s="117"/>
      <c r="DL1" s="117"/>
      <c r="DM1" s="117"/>
      <c r="DN1" s="117"/>
      <c r="DO1" s="117"/>
      <c r="DP1" s="117"/>
      <c r="DQ1" s="117"/>
      <c r="DR1" s="117"/>
      <c r="DS1" s="117"/>
      <c r="DT1" s="117"/>
      <c r="DU1" s="117"/>
    </row>
    <row r="2" spans="2:125" ht="13.2" x14ac:dyDescent="0.2">
      <c r="B2" s="117"/>
      <c r="DG2" s="117"/>
    </row>
    <row r="3" spans="2:125" ht="13.2" x14ac:dyDescent="0.2">
      <c r="C3" s="117"/>
      <c r="D3" s="117"/>
      <c r="E3" s="117"/>
      <c r="F3" s="117"/>
      <c r="G3" s="117"/>
      <c r="H3" s="117"/>
      <c r="I3" s="117"/>
      <c r="J3" s="117"/>
      <c r="K3" s="117"/>
      <c r="L3" s="117"/>
      <c r="M3" s="117"/>
      <c r="N3" s="117"/>
      <c r="O3" s="117"/>
      <c r="P3" s="117"/>
      <c r="Q3" s="117"/>
      <c r="R3" s="117"/>
      <c r="S3" s="117"/>
      <c r="T3" s="117"/>
      <c r="U3" s="117"/>
      <c r="V3" s="117"/>
      <c r="W3" s="117"/>
      <c r="X3" s="117"/>
      <c r="Y3" s="117"/>
      <c r="Z3" s="117"/>
      <c r="AA3" s="117"/>
      <c r="AB3" s="117"/>
      <c r="AC3" s="117"/>
      <c r="AD3" s="117"/>
      <c r="AE3" s="117"/>
      <c r="AF3" s="117"/>
      <c r="AG3" s="117"/>
      <c r="AH3" s="117"/>
      <c r="AI3" s="117"/>
      <c r="AJ3" s="117"/>
      <c r="AK3" s="117"/>
      <c r="AL3" s="117"/>
      <c r="AM3" s="117"/>
      <c r="AN3" s="117"/>
      <c r="AO3" s="117"/>
      <c r="AP3" s="117"/>
      <c r="AQ3" s="117"/>
      <c r="AR3" s="117"/>
      <c r="AS3" s="117"/>
      <c r="AT3" s="117"/>
      <c r="AU3" s="117"/>
      <c r="AV3" s="117"/>
      <c r="AW3" s="117"/>
      <c r="AX3" s="117"/>
      <c r="AY3" s="117"/>
      <c r="AZ3" s="117"/>
      <c r="BA3" s="117"/>
      <c r="BB3" s="117"/>
      <c r="BC3" s="117"/>
      <c r="BD3" s="117"/>
      <c r="BE3" s="117"/>
      <c r="BF3" s="117"/>
      <c r="BG3" s="117"/>
      <c r="BH3" s="117"/>
      <c r="BI3" s="117"/>
      <c r="BJ3" s="117"/>
      <c r="BK3" s="117"/>
      <c r="BL3" s="117"/>
      <c r="BM3" s="117"/>
      <c r="BN3" s="117"/>
      <c r="BO3" s="117"/>
      <c r="BP3" s="117"/>
      <c r="BQ3" s="117"/>
      <c r="BR3" s="117"/>
      <c r="BS3" s="117"/>
      <c r="BT3" s="117"/>
      <c r="BU3" s="117"/>
      <c r="BV3" s="117"/>
      <c r="BW3" s="117"/>
      <c r="BX3" s="117"/>
      <c r="BY3" s="117"/>
      <c r="BZ3" s="117"/>
      <c r="CA3" s="117"/>
      <c r="CB3" s="117"/>
      <c r="CC3" s="117"/>
      <c r="CD3" s="117"/>
      <c r="CE3" s="117"/>
      <c r="CF3" s="117"/>
      <c r="CG3" s="117"/>
      <c r="CH3" s="117"/>
      <c r="CI3" s="117"/>
      <c r="CJ3" s="117"/>
      <c r="CK3" s="117"/>
      <c r="CL3" s="117"/>
      <c r="CM3" s="117"/>
      <c r="CN3" s="117"/>
      <c r="CO3" s="117"/>
      <c r="CP3" s="117"/>
      <c r="CQ3" s="117"/>
      <c r="CR3" s="117"/>
      <c r="CS3" s="117"/>
      <c r="CT3" s="117"/>
      <c r="CU3" s="117"/>
      <c r="CV3" s="117"/>
      <c r="CW3" s="117"/>
      <c r="CX3" s="117"/>
      <c r="CY3" s="117"/>
      <c r="CZ3" s="117"/>
      <c r="DA3" s="117"/>
      <c r="DB3" s="117"/>
      <c r="DC3" s="117"/>
      <c r="DD3" s="117"/>
      <c r="DE3" s="117"/>
      <c r="DF3" s="117"/>
      <c r="DH3" s="117"/>
      <c r="DI3" s="117"/>
      <c r="DJ3" s="117"/>
      <c r="DK3" s="117"/>
      <c r="DL3" s="117"/>
      <c r="DM3" s="117"/>
      <c r="DN3" s="117"/>
      <c r="DO3" s="117"/>
      <c r="DP3" s="117"/>
      <c r="DQ3" s="117"/>
      <c r="DR3" s="117"/>
      <c r="DS3" s="117"/>
      <c r="DT3" s="117"/>
      <c r="DU3" s="117"/>
    </row>
    <row r="4" spans="2:125" ht="13.2" x14ac:dyDescent="0.2"/>
    <row r="5" spans="2:125" ht="13.2" x14ac:dyDescent="0.2"/>
    <row r="6" spans="2:125" ht="13.2" x14ac:dyDescent="0.2"/>
    <row r="7" spans="2:125" ht="13.2" x14ac:dyDescent="0.2"/>
    <row r="8" spans="2:125" ht="13.2" x14ac:dyDescent="0.2"/>
    <row r="9" spans="2:125" ht="13.2" x14ac:dyDescent="0.2">
      <c r="DU9" s="117"/>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117"/>
    </row>
    <row r="18" spans="125:125" ht="13.2" x14ac:dyDescent="0.2"/>
    <row r="19" spans="125:125" ht="13.2" x14ac:dyDescent="0.2"/>
    <row r="20" spans="125:125" ht="13.2" x14ac:dyDescent="0.2">
      <c r="DU20" s="117"/>
    </row>
    <row r="21" spans="125:125" ht="13.2" x14ac:dyDescent="0.2">
      <c r="DU21" s="117"/>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117"/>
    </row>
    <row r="29" spans="125:125" ht="13.2" x14ac:dyDescent="0.2"/>
    <row r="30" spans="125:125" ht="13.2" x14ac:dyDescent="0.2"/>
    <row r="31" spans="125:125" ht="13.2" x14ac:dyDescent="0.2"/>
    <row r="32" spans="125:125" ht="13.2" x14ac:dyDescent="0.2"/>
    <row r="33" spans="2:125" ht="13.2" x14ac:dyDescent="0.2">
      <c r="B33" s="117"/>
      <c r="G33" s="117"/>
      <c r="I33" s="117"/>
    </row>
    <row r="34" spans="2:125" ht="13.2" x14ac:dyDescent="0.2">
      <c r="C34" s="117"/>
      <c r="P34" s="117"/>
      <c r="DE34" s="117"/>
      <c r="DH34" s="117"/>
    </row>
    <row r="35" spans="2:125" ht="13.2" x14ac:dyDescent="0.2">
      <c r="D35" s="117"/>
      <c r="E35" s="117"/>
      <c r="DG35" s="117"/>
      <c r="DJ35" s="117"/>
      <c r="DP35" s="117"/>
      <c r="DQ35" s="117"/>
      <c r="DR35" s="117"/>
      <c r="DS35" s="117"/>
      <c r="DT35" s="117"/>
      <c r="DU35" s="117"/>
    </row>
    <row r="36" spans="2:125" ht="13.2" x14ac:dyDescent="0.2">
      <c r="F36" s="117"/>
      <c r="H36" s="117"/>
      <c r="J36" s="117"/>
      <c r="K36" s="117"/>
      <c r="L36" s="117"/>
      <c r="M36" s="117"/>
      <c r="N36" s="117"/>
      <c r="O36" s="117"/>
      <c r="Q36" s="117"/>
      <c r="R36" s="117"/>
      <c r="S36" s="117"/>
      <c r="T36" s="117"/>
      <c r="U36" s="117"/>
      <c r="V36" s="117"/>
      <c r="W36" s="117"/>
      <c r="X36" s="117"/>
      <c r="Y36" s="117"/>
      <c r="Z36" s="117"/>
      <c r="AA36" s="117"/>
      <c r="AB36" s="117"/>
      <c r="AC36" s="117"/>
      <c r="AD36" s="117"/>
      <c r="AE36" s="117"/>
      <c r="AF36" s="117"/>
      <c r="AG36" s="117"/>
      <c r="AH36" s="117"/>
      <c r="AI36" s="117"/>
      <c r="AJ36" s="117"/>
      <c r="AK36" s="117"/>
      <c r="AL36" s="117"/>
      <c r="AM36" s="117"/>
      <c r="AN36" s="117"/>
      <c r="AO36" s="117"/>
      <c r="AP36" s="117"/>
      <c r="AQ36" s="117"/>
      <c r="AR36" s="117"/>
      <c r="AS36" s="117"/>
      <c r="AT36" s="117"/>
      <c r="AU36" s="117"/>
      <c r="AV36" s="117"/>
      <c r="AW36" s="117"/>
      <c r="AX36" s="117"/>
      <c r="AY36" s="117"/>
      <c r="AZ36" s="117"/>
      <c r="BA36" s="117"/>
      <c r="BB36" s="117"/>
      <c r="BC36" s="117"/>
      <c r="BD36" s="117"/>
      <c r="BE36" s="117"/>
      <c r="BF36" s="117"/>
      <c r="BG36" s="117"/>
      <c r="BH36" s="117"/>
      <c r="BI36" s="117"/>
      <c r="BJ36" s="117"/>
      <c r="BK36" s="117"/>
      <c r="BL36" s="117"/>
      <c r="BM36" s="117"/>
      <c r="BN36" s="117"/>
      <c r="BO36" s="117"/>
      <c r="BP36" s="117"/>
      <c r="BQ36" s="117"/>
      <c r="BR36" s="117"/>
      <c r="BS36" s="117"/>
      <c r="BT36" s="117"/>
      <c r="BU36" s="117"/>
      <c r="BV36" s="117"/>
      <c r="BW36" s="117"/>
      <c r="BX36" s="117"/>
      <c r="BY36" s="117"/>
      <c r="BZ36" s="117"/>
      <c r="CA36" s="117"/>
      <c r="CB36" s="117"/>
      <c r="CC36" s="117"/>
      <c r="CD36" s="117"/>
      <c r="CE36" s="117"/>
      <c r="CF36" s="117"/>
      <c r="CG36" s="117"/>
      <c r="CH36" s="117"/>
      <c r="CI36" s="117"/>
      <c r="CJ36" s="117"/>
      <c r="CK36" s="117"/>
      <c r="CL36" s="117"/>
      <c r="CM36" s="117"/>
      <c r="CN36" s="117"/>
      <c r="CO36" s="117"/>
      <c r="CP36" s="117"/>
      <c r="CQ36" s="117"/>
      <c r="CR36" s="117"/>
      <c r="CS36" s="117"/>
      <c r="CT36" s="117"/>
      <c r="CU36" s="117"/>
      <c r="CV36" s="117"/>
      <c r="CW36" s="117"/>
      <c r="CX36" s="117"/>
      <c r="CY36" s="117"/>
      <c r="CZ36" s="117"/>
      <c r="DA36" s="117"/>
      <c r="DB36" s="117"/>
      <c r="DC36" s="117"/>
      <c r="DD36" s="117"/>
      <c r="DF36" s="117"/>
      <c r="DI36" s="117"/>
      <c r="DK36" s="117"/>
      <c r="DL36" s="117"/>
      <c r="DM36" s="117"/>
      <c r="DN36" s="117"/>
      <c r="DO36" s="117"/>
      <c r="DP36" s="117"/>
      <c r="DQ36" s="117"/>
      <c r="DR36" s="117"/>
      <c r="DS36" s="117"/>
      <c r="DT36" s="117"/>
      <c r="DU36" s="117"/>
    </row>
    <row r="37" spans="2:125" ht="13.2" x14ac:dyDescent="0.2">
      <c r="DU37" s="117"/>
    </row>
    <row r="38" spans="2:125" ht="13.2" x14ac:dyDescent="0.2">
      <c r="DT38" s="117"/>
      <c r="DU38" s="117"/>
    </row>
    <row r="39" spans="2:125" ht="13.2" x14ac:dyDescent="0.2"/>
    <row r="40" spans="2:125" ht="13.2" x14ac:dyDescent="0.2">
      <c r="DH40" s="117"/>
    </row>
    <row r="41" spans="2:125" ht="13.2" x14ac:dyDescent="0.2">
      <c r="DE41" s="117"/>
    </row>
    <row r="42" spans="2:125" ht="13.2" x14ac:dyDescent="0.2">
      <c r="DG42" s="117"/>
      <c r="DJ42" s="117"/>
    </row>
    <row r="43" spans="2:125" ht="13.2" x14ac:dyDescent="0.2">
      <c r="Q43" s="117"/>
      <c r="R43" s="117"/>
      <c r="S43" s="117"/>
      <c r="T43" s="117"/>
      <c r="U43" s="117"/>
      <c r="V43" s="117"/>
      <c r="W43" s="117"/>
      <c r="X43" s="117"/>
      <c r="Y43" s="117"/>
      <c r="Z43" s="117"/>
      <c r="AA43" s="117"/>
      <c r="AB43" s="117"/>
      <c r="AC43" s="117"/>
      <c r="AD43" s="117"/>
      <c r="AE43" s="117"/>
      <c r="AF43" s="117"/>
      <c r="AG43" s="117"/>
      <c r="AH43" s="117"/>
      <c r="AI43" s="117"/>
      <c r="AJ43" s="117"/>
      <c r="AK43" s="117"/>
      <c r="AL43" s="117"/>
      <c r="AM43" s="117"/>
      <c r="AN43" s="117"/>
      <c r="AO43" s="117"/>
      <c r="AP43" s="117"/>
      <c r="AQ43" s="117"/>
      <c r="AR43" s="117"/>
      <c r="AS43" s="117"/>
      <c r="AT43" s="117"/>
      <c r="AU43" s="117"/>
      <c r="AV43" s="117"/>
      <c r="AW43" s="117"/>
      <c r="AX43" s="117"/>
      <c r="AY43" s="117"/>
      <c r="AZ43" s="117"/>
      <c r="BA43" s="117"/>
      <c r="BB43" s="117"/>
      <c r="BC43" s="117"/>
      <c r="BD43" s="117"/>
      <c r="BE43" s="117"/>
      <c r="BF43" s="117"/>
      <c r="BG43" s="117"/>
      <c r="BH43" s="117"/>
      <c r="BI43" s="117"/>
      <c r="BJ43" s="117"/>
      <c r="BK43" s="117"/>
      <c r="BL43" s="117"/>
      <c r="BM43" s="117"/>
      <c r="BN43" s="117"/>
      <c r="BO43" s="117"/>
      <c r="BP43" s="117"/>
      <c r="BQ43" s="117"/>
      <c r="BR43" s="117"/>
      <c r="BS43" s="117"/>
      <c r="BT43" s="117"/>
      <c r="BU43" s="117"/>
      <c r="BV43" s="117"/>
      <c r="BW43" s="117"/>
      <c r="BX43" s="117"/>
      <c r="BY43" s="117"/>
      <c r="BZ43" s="117"/>
      <c r="CA43" s="117"/>
      <c r="CB43" s="117"/>
      <c r="CC43" s="117"/>
      <c r="CD43" s="117"/>
      <c r="CE43" s="117"/>
      <c r="CF43" s="117"/>
      <c r="CG43" s="117"/>
      <c r="CH43" s="117"/>
      <c r="CI43" s="117"/>
      <c r="CJ43" s="117"/>
      <c r="CK43" s="117"/>
      <c r="CL43" s="117"/>
      <c r="CM43" s="117"/>
      <c r="CN43" s="117"/>
      <c r="CO43" s="117"/>
      <c r="CP43" s="117"/>
      <c r="CQ43" s="117"/>
      <c r="CR43" s="117"/>
      <c r="CS43" s="117"/>
      <c r="CT43" s="117"/>
      <c r="CU43" s="117"/>
      <c r="CV43" s="117"/>
      <c r="CW43" s="117"/>
      <c r="CX43" s="117"/>
      <c r="CY43" s="117"/>
      <c r="CZ43" s="117"/>
      <c r="DA43" s="117"/>
      <c r="DB43" s="117"/>
      <c r="DC43" s="117"/>
      <c r="DD43" s="117"/>
      <c r="DF43" s="117"/>
      <c r="DI43" s="117"/>
      <c r="DK43" s="117"/>
      <c r="DL43" s="117"/>
      <c r="DM43" s="117"/>
      <c r="DN43" s="117"/>
      <c r="DO43" s="117"/>
      <c r="DP43" s="117"/>
      <c r="DQ43" s="117"/>
      <c r="DR43" s="117"/>
      <c r="DS43" s="117"/>
      <c r="DT43" s="117"/>
      <c r="DU43" s="117"/>
    </row>
    <row r="44" spans="2:125" ht="13.2" x14ac:dyDescent="0.2">
      <c r="DU44" s="117"/>
    </row>
    <row r="45" spans="2:125" ht="13.2" x14ac:dyDescent="0.2"/>
    <row r="46" spans="2:125" ht="13.2" x14ac:dyDescent="0.2"/>
    <row r="47" spans="2:125" ht="13.2" x14ac:dyDescent="0.2"/>
    <row r="48" spans="2:125" ht="13.2" x14ac:dyDescent="0.2">
      <c r="DT48" s="117"/>
      <c r="DU48" s="117"/>
    </row>
    <row r="49" spans="120:125" ht="13.2" x14ac:dyDescent="0.2">
      <c r="DU49" s="117"/>
    </row>
    <row r="50" spans="120:125" ht="13.2" x14ac:dyDescent="0.2">
      <c r="DU50" s="117"/>
    </row>
    <row r="51" spans="120:125" ht="13.2" x14ac:dyDescent="0.2">
      <c r="DP51" s="117"/>
      <c r="DQ51" s="117"/>
      <c r="DR51" s="117"/>
      <c r="DS51" s="117"/>
      <c r="DT51" s="117"/>
      <c r="DU51" s="117"/>
    </row>
    <row r="52" spans="120:125" ht="13.2" x14ac:dyDescent="0.2"/>
    <row r="53" spans="120:125" ht="13.2" x14ac:dyDescent="0.2"/>
    <row r="54" spans="120:125" ht="13.2" x14ac:dyDescent="0.2">
      <c r="DU54" s="117"/>
    </row>
    <row r="55" spans="120:125" ht="13.2" x14ac:dyDescent="0.2"/>
    <row r="56" spans="120:125" ht="13.2" x14ac:dyDescent="0.2"/>
    <row r="57" spans="120:125" ht="13.2" x14ac:dyDescent="0.2"/>
    <row r="58" spans="120:125" ht="13.2" x14ac:dyDescent="0.2">
      <c r="DU58" s="117"/>
    </row>
    <row r="59" spans="120:125" ht="13.2" x14ac:dyDescent="0.2"/>
    <row r="60" spans="120:125" ht="13.2" x14ac:dyDescent="0.2"/>
    <row r="61" spans="120:125" ht="13.2" x14ac:dyDescent="0.2"/>
    <row r="62" spans="120:125" ht="13.2" x14ac:dyDescent="0.2"/>
    <row r="63" spans="120:125" ht="13.2" x14ac:dyDescent="0.2">
      <c r="DU63" s="117"/>
    </row>
    <row r="64" spans="120:125" ht="13.2" x14ac:dyDescent="0.2">
      <c r="DT64" s="117"/>
      <c r="DU64" s="117"/>
    </row>
    <row r="65" spans="123:125" ht="13.2" x14ac:dyDescent="0.2"/>
    <row r="66" spans="123:125" ht="13.2" x14ac:dyDescent="0.2"/>
    <row r="67" spans="123:125" ht="13.2" x14ac:dyDescent="0.2"/>
    <row r="68" spans="123:125" ht="13.2" x14ac:dyDescent="0.2"/>
    <row r="69" spans="123:125" ht="13.2" x14ac:dyDescent="0.2">
      <c r="DS69" s="117"/>
      <c r="DT69" s="117"/>
      <c r="DU69" s="117"/>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117"/>
    </row>
    <row r="83" spans="116:125" ht="13.2" x14ac:dyDescent="0.2">
      <c r="DM83" s="117"/>
      <c r="DN83" s="117"/>
      <c r="DO83" s="117"/>
      <c r="DP83" s="117"/>
      <c r="DQ83" s="117"/>
      <c r="DR83" s="117"/>
      <c r="DS83" s="117"/>
      <c r="DT83" s="117"/>
      <c r="DU83" s="117"/>
    </row>
    <row r="84" spans="116:125" ht="13.2" x14ac:dyDescent="0.2"/>
    <row r="85" spans="116:125" ht="13.2" x14ac:dyDescent="0.2"/>
    <row r="86" spans="116:125" ht="13.2" x14ac:dyDescent="0.2"/>
    <row r="87" spans="116:125" ht="13.2" x14ac:dyDescent="0.2"/>
    <row r="88" spans="116:125" ht="13.2" x14ac:dyDescent="0.2">
      <c r="DU88" s="117"/>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117"/>
      <c r="DT94" s="117"/>
      <c r="DU94" s="117"/>
    </row>
    <row r="95" spans="116:125" ht="13.5" customHeight="1" x14ac:dyDescent="0.2">
      <c r="DU95" s="11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117"/>
    </row>
    <row r="102" spans="124:125" ht="13.5" customHeight="1" x14ac:dyDescent="0.2"/>
    <row r="103" spans="124:125" ht="13.5" customHeight="1" x14ac:dyDescent="0.2"/>
    <row r="104" spans="124:125" ht="13.5" customHeight="1" x14ac:dyDescent="0.2">
      <c r="DT104" s="117"/>
      <c r="DU104" s="11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117" t="s">
        <v>439</v>
      </c>
    </row>
    <row r="121" spans="125:125" ht="13.5" hidden="1" customHeight="1" x14ac:dyDescent="0.2">
      <c r="DU121" s="117"/>
    </row>
  </sheetData>
  <sheetProtection algorithmName="SHA-512" hashValue="NBaiXheQRoRBZB0KXHTuhCk/1BrTCEUuhxhfCDyLOQiaAz7lDmOcrYbK3KfxIoLGW7Xs0WwY5ZIVMfk7V/OEyA==" saltValue="Dm5nUlcZsDPnh813jhfwlg==" spinCount="100000" sheet="1" objects="1" scenarios="1"/>
  <dataConsolidate/>
  <phoneticPr fontId="9"/>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20880-C315-4A71-B60C-AC5B1F0ACA44}">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118" customWidth="1"/>
    <col min="126" max="142" width="0" style="117" hidden="1" customWidth="1"/>
    <col min="143" max="16384" width="9" style="117" hidden="1"/>
  </cols>
  <sheetData>
    <row r="1" spans="1:125" ht="13.5" customHeight="1" x14ac:dyDescent="0.2">
      <c r="A1" s="117"/>
      <c r="B1" s="117"/>
      <c r="C1" s="117"/>
      <c r="D1" s="117"/>
      <c r="E1" s="117"/>
      <c r="F1" s="117"/>
      <c r="G1" s="117"/>
      <c r="H1" s="117"/>
      <c r="I1" s="117"/>
      <c r="J1" s="117"/>
      <c r="K1" s="117"/>
      <c r="L1" s="117"/>
      <c r="M1" s="117"/>
      <c r="N1" s="117"/>
      <c r="O1" s="117"/>
      <c r="P1" s="117"/>
      <c r="Q1" s="117"/>
      <c r="R1" s="117"/>
      <c r="S1" s="117"/>
      <c r="T1" s="117"/>
      <c r="U1" s="117"/>
      <c r="V1" s="117"/>
      <c r="W1" s="117"/>
      <c r="X1" s="117"/>
      <c r="Y1" s="117"/>
      <c r="Z1" s="117"/>
      <c r="AA1" s="117"/>
      <c r="AB1" s="117"/>
      <c r="AC1" s="117"/>
      <c r="AD1" s="117"/>
      <c r="AE1" s="117"/>
      <c r="AF1" s="117"/>
      <c r="AG1" s="117"/>
      <c r="AH1" s="117"/>
      <c r="AI1" s="117"/>
      <c r="AJ1" s="117"/>
      <c r="AK1" s="117"/>
      <c r="AL1" s="117"/>
      <c r="AM1" s="117"/>
      <c r="AN1" s="117"/>
      <c r="AO1" s="117"/>
      <c r="AP1" s="117"/>
      <c r="AQ1" s="117"/>
      <c r="AR1" s="117"/>
      <c r="AS1" s="117"/>
      <c r="AT1" s="117"/>
      <c r="AU1" s="117"/>
      <c r="AV1" s="117"/>
      <c r="AW1" s="117"/>
      <c r="AX1" s="117"/>
      <c r="AY1" s="117"/>
      <c r="AZ1" s="117"/>
      <c r="BA1" s="117"/>
      <c r="BB1" s="117"/>
      <c r="BC1" s="117"/>
      <c r="BD1" s="117"/>
      <c r="BE1" s="117"/>
      <c r="BF1" s="117"/>
      <c r="BG1" s="117"/>
      <c r="BH1" s="117"/>
      <c r="BI1" s="117"/>
      <c r="BJ1" s="117"/>
      <c r="BK1" s="117"/>
      <c r="BL1" s="117"/>
      <c r="BM1" s="117"/>
      <c r="BN1" s="117"/>
      <c r="BO1" s="117"/>
      <c r="BP1" s="117"/>
      <c r="BQ1" s="117"/>
      <c r="BR1" s="117"/>
      <c r="BS1" s="117"/>
      <c r="BT1" s="117"/>
      <c r="BU1" s="117"/>
      <c r="BV1" s="117"/>
      <c r="BW1" s="117"/>
      <c r="BX1" s="117"/>
      <c r="BY1" s="117"/>
      <c r="BZ1" s="117"/>
      <c r="CA1" s="117"/>
      <c r="CB1" s="117"/>
      <c r="CC1" s="117"/>
      <c r="CD1" s="117"/>
      <c r="CE1" s="117"/>
      <c r="CF1" s="117"/>
      <c r="CG1" s="117"/>
      <c r="CH1" s="117"/>
      <c r="CI1" s="117"/>
      <c r="CJ1" s="117"/>
      <c r="CK1" s="117"/>
      <c r="CL1" s="117"/>
      <c r="CM1" s="117"/>
      <c r="CN1" s="117"/>
      <c r="CO1" s="117"/>
      <c r="CP1" s="117"/>
      <c r="CQ1" s="117"/>
      <c r="CR1" s="117"/>
      <c r="CS1" s="117"/>
      <c r="CT1" s="117"/>
      <c r="CU1" s="117"/>
      <c r="CV1" s="117"/>
      <c r="CW1" s="117"/>
      <c r="CX1" s="117"/>
      <c r="CY1" s="117"/>
      <c r="CZ1" s="117"/>
      <c r="DA1" s="117"/>
      <c r="DB1" s="117"/>
      <c r="DC1" s="117"/>
      <c r="DD1" s="117"/>
      <c r="DE1" s="117"/>
      <c r="DF1" s="117"/>
      <c r="DG1" s="117"/>
      <c r="DH1" s="117"/>
      <c r="DI1" s="117"/>
      <c r="DJ1" s="117"/>
      <c r="DK1" s="117"/>
      <c r="DL1" s="117"/>
      <c r="DM1" s="117"/>
      <c r="DN1" s="117"/>
      <c r="DO1" s="117"/>
      <c r="DP1" s="117"/>
      <c r="DQ1" s="117"/>
      <c r="DR1" s="117"/>
      <c r="DS1" s="117"/>
      <c r="DT1" s="117"/>
      <c r="DU1" s="117"/>
    </row>
    <row r="2" spans="1:125" ht="13.2" x14ac:dyDescent="0.2">
      <c r="B2" s="117"/>
      <c r="T2" s="117"/>
    </row>
    <row r="3" spans="1:125" ht="13.2" x14ac:dyDescent="0.2">
      <c r="C3" s="117"/>
      <c r="D3" s="117"/>
      <c r="E3" s="117"/>
      <c r="F3" s="117"/>
      <c r="G3" s="117"/>
      <c r="H3" s="117"/>
      <c r="I3" s="117"/>
      <c r="J3" s="117"/>
      <c r="K3" s="117"/>
      <c r="L3" s="117"/>
      <c r="M3" s="117"/>
      <c r="N3" s="117"/>
      <c r="O3" s="117"/>
      <c r="P3" s="117"/>
      <c r="Q3" s="117"/>
      <c r="R3" s="117"/>
      <c r="S3" s="117"/>
      <c r="U3" s="117"/>
      <c r="V3" s="117"/>
      <c r="W3" s="117"/>
      <c r="X3" s="117"/>
      <c r="Y3" s="117"/>
      <c r="Z3" s="117"/>
      <c r="AA3" s="117"/>
      <c r="AB3" s="117"/>
      <c r="AC3" s="117"/>
      <c r="AD3" s="117"/>
      <c r="AE3" s="117"/>
      <c r="AF3" s="117"/>
      <c r="AG3" s="117"/>
      <c r="AH3" s="117"/>
      <c r="AI3" s="117"/>
      <c r="AJ3" s="117"/>
      <c r="AK3" s="117"/>
      <c r="AL3" s="117"/>
      <c r="AM3" s="117"/>
      <c r="AN3" s="117"/>
      <c r="AO3" s="117"/>
      <c r="AP3" s="117"/>
      <c r="AQ3" s="117"/>
      <c r="AR3" s="117"/>
      <c r="AS3" s="117"/>
      <c r="AT3" s="117"/>
      <c r="AU3" s="117"/>
      <c r="AV3" s="117"/>
      <c r="AW3" s="117"/>
      <c r="AX3" s="117"/>
      <c r="AY3" s="117"/>
      <c r="AZ3" s="117"/>
      <c r="BA3" s="117"/>
      <c r="BB3" s="117"/>
      <c r="BC3" s="117"/>
      <c r="BD3" s="117"/>
      <c r="BE3" s="117"/>
      <c r="BF3" s="117"/>
      <c r="BG3" s="117"/>
      <c r="BH3" s="117"/>
      <c r="BI3" s="117"/>
      <c r="BJ3" s="117"/>
      <c r="BK3" s="117"/>
      <c r="BL3" s="117"/>
      <c r="BM3" s="117"/>
      <c r="BN3" s="117"/>
      <c r="BO3" s="117"/>
      <c r="BP3" s="117"/>
      <c r="BQ3" s="117"/>
      <c r="BR3" s="117"/>
      <c r="BS3" s="117"/>
      <c r="BT3" s="117"/>
      <c r="BU3" s="117"/>
      <c r="BV3" s="117"/>
      <c r="BW3" s="117"/>
      <c r="BX3" s="117"/>
      <c r="BY3" s="117"/>
      <c r="BZ3" s="117"/>
      <c r="CA3" s="117"/>
      <c r="CB3" s="117"/>
      <c r="CC3" s="117"/>
      <c r="CD3" s="117"/>
      <c r="CE3" s="117"/>
      <c r="CF3" s="117"/>
      <c r="CG3" s="117"/>
      <c r="CH3" s="117"/>
      <c r="CI3" s="117"/>
      <c r="CJ3" s="117"/>
      <c r="CK3" s="117"/>
      <c r="CL3" s="117"/>
      <c r="CM3" s="117"/>
      <c r="CN3" s="117"/>
      <c r="CO3" s="117"/>
      <c r="CP3" s="117"/>
      <c r="CQ3" s="117"/>
      <c r="CR3" s="117"/>
      <c r="CS3" s="117"/>
      <c r="CT3" s="117"/>
      <c r="CU3" s="117"/>
      <c r="CV3" s="117"/>
      <c r="CW3" s="117"/>
      <c r="CX3" s="117"/>
      <c r="CY3" s="117"/>
      <c r="CZ3" s="117"/>
      <c r="DA3" s="117"/>
      <c r="DB3" s="117"/>
      <c r="DC3" s="117"/>
      <c r="DD3" s="117"/>
      <c r="DE3" s="117"/>
      <c r="DF3" s="117"/>
      <c r="DG3" s="117"/>
      <c r="DH3" s="117"/>
      <c r="DI3" s="117"/>
      <c r="DJ3" s="117"/>
      <c r="DK3" s="117"/>
      <c r="DL3" s="117"/>
      <c r="DM3" s="117"/>
      <c r="DN3" s="117"/>
      <c r="DO3" s="117"/>
      <c r="DP3" s="117"/>
      <c r="DQ3" s="117"/>
      <c r="DR3" s="117"/>
      <c r="DS3" s="117"/>
      <c r="DT3" s="117"/>
      <c r="DU3" s="117"/>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117"/>
      <c r="G33" s="117"/>
      <c r="I33" s="117"/>
    </row>
    <row r="34" spans="2:125" ht="13.2" x14ac:dyDescent="0.2">
      <c r="C34" s="117"/>
      <c r="P34" s="117"/>
      <c r="R34" s="117"/>
      <c r="U34" s="117"/>
    </row>
    <row r="35" spans="2:125" ht="13.2" x14ac:dyDescent="0.2">
      <c r="D35" s="117"/>
      <c r="E35" s="117"/>
      <c r="T35" s="117"/>
      <c r="W35" s="117"/>
      <c r="X35" s="117"/>
      <c r="Y35" s="117"/>
      <c r="Z35" s="117"/>
      <c r="AA35" s="117"/>
      <c r="AB35" s="117"/>
      <c r="AC35" s="117"/>
      <c r="AD35" s="117"/>
      <c r="AE35" s="117"/>
      <c r="AF35" s="117"/>
      <c r="AG35" s="117"/>
      <c r="AH35" s="117"/>
      <c r="AI35" s="117"/>
      <c r="AJ35" s="117"/>
      <c r="AK35" s="117"/>
      <c r="AL35" s="117"/>
      <c r="AM35" s="117"/>
      <c r="AN35" s="117"/>
      <c r="AO35" s="117"/>
      <c r="AP35" s="117"/>
      <c r="AQ35" s="117"/>
      <c r="AR35" s="117"/>
      <c r="AS35" s="117"/>
      <c r="AT35" s="117"/>
      <c r="AU35" s="117"/>
      <c r="AV35" s="117"/>
      <c r="AW35" s="117"/>
      <c r="AX35" s="117"/>
      <c r="AY35" s="117"/>
      <c r="AZ35" s="117"/>
      <c r="BA35" s="117"/>
      <c r="BB35" s="117"/>
      <c r="BC35" s="117"/>
      <c r="BD35" s="117"/>
      <c r="BE35" s="117"/>
      <c r="BF35" s="117"/>
      <c r="BG35" s="117"/>
      <c r="BH35" s="117"/>
      <c r="BI35" s="117"/>
      <c r="BJ35" s="117"/>
      <c r="BK35" s="117"/>
      <c r="BL35" s="117"/>
      <c r="BM35" s="117"/>
      <c r="BN35" s="117"/>
      <c r="BO35" s="117"/>
      <c r="BP35" s="117"/>
      <c r="BQ35" s="117"/>
      <c r="BR35" s="117"/>
      <c r="BS35" s="117"/>
      <c r="BT35" s="117"/>
      <c r="BU35" s="117"/>
      <c r="BV35" s="117"/>
      <c r="BW35" s="117"/>
      <c r="BX35" s="117"/>
      <c r="BY35" s="117"/>
      <c r="BZ35" s="117"/>
      <c r="CA35" s="117"/>
      <c r="CB35" s="117"/>
      <c r="CC35" s="117"/>
      <c r="CD35" s="117"/>
      <c r="CE35" s="117"/>
      <c r="CF35" s="117"/>
      <c r="CG35" s="117"/>
      <c r="CH35" s="117"/>
      <c r="CI35" s="117"/>
      <c r="CJ35" s="117"/>
      <c r="CK35" s="117"/>
      <c r="CL35" s="117"/>
      <c r="CM35" s="117"/>
      <c r="CN35" s="117"/>
      <c r="CO35" s="117"/>
      <c r="CP35" s="117"/>
      <c r="CQ35" s="117"/>
      <c r="CR35" s="117"/>
      <c r="CS35" s="117"/>
      <c r="CT35" s="117"/>
      <c r="CU35" s="117"/>
      <c r="CV35" s="117"/>
      <c r="CW35" s="117"/>
      <c r="CX35" s="117"/>
      <c r="CY35" s="117"/>
      <c r="CZ35" s="117"/>
      <c r="DA35" s="117"/>
      <c r="DB35" s="117"/>
      <c r="DC35" s="117"/>
      <c r="DD35" s="117"/>
      <c r="DE35" s="117"/>
      <c r="DF35" s="117"/>
      <c r="DG35" s="117"/>
      <c r="DH35" s="117"/>
      <c r="DI35" s="117"/>
      <c r="DJ35" s="117"/>
      <c r="DK35" s="117"/>
      <c r="DL35" s="117"/>
      <c r="DM35" s="117"/>
      <c r="DN35" s="117"/>
      <c r="DO35" s="117"/>
      <c r="DP35" s="117"/>
      <c r="DQ35" s="117"/>
      <c r="DR35" s="117"/>
      <c r="DS35" s="117"/>
      <c r="DT35" s="117"/>
      <c r="DU35" s="117"/>
    </row>
    <row r="36" spans="2:125" ht="13.2" x14ac:dyDescent="0.2">
      <c r="F36" s="117"/>
      <c r="H36" s="117"/>
      <c r="J36" s="117"/>
      <c r="K36" s="117"/>
      <c r="L36" s="117"/>
      <c r="M36" s="117"/>
      <c r="N36" s="117"/>
      <c r="O36" s="117"/>
      <c r="Q36" s="117"/>
      <c r="S36" s="117"/>
      <c r="V36" s="117"/>
    </row>
    <row r="37" spans="2:125" ht="13.2" x14ac:dyDescent="0.2"/>
    <row r="38" spans="2:125" ht="13.2" x14ac:dyDescent="0.2"/>
    <row r="39" spans="2:125" ht="13.2" x14ac:dyDescent="0.2"/>
    <row r="40" spans="2:125" ht="13.2" x14ac:dyDescent="0.2">
      <c r="U40" s="117"/>
    </row>
    <row r="41" spans="2:125" ht="13.2" x14ac:dyDescent="0.2">
      <c r="R41" s="117"/>
    </row>
    <row r="42" spans="2:125" ht="13.2" x14ac:dyDescent="0.2">
      <c r="T42" s="117"/>
      <c r="W42" s="117"/>
      <c r="X42" s="117"/>
      <c r="Y42" s="117"/>
      <c r="Z42" s="117"/>
      <c r="AA42" s="117"/>
      <c r="AB42" s="117"/>
      <c r="AC42" s="117"/>
      <c r="AD42" s="117"/>
      <c r="AE42" s="117"/>
      <c r="AF42" s="117"/>
      <c r="AG42" s="117"/>
      <c r="AH42" s="117"/>
      <c r="AI42" s="117"/>
      <c r="AJ42" s="117"/>
      <c r="AK42" s="117"/>
      <c r="AL42" s="117"/>
      <c r="AM42" s="117"/>
      <c r="AN42" s="117"/>
      <c r="AO42" s="117"/>
      <c r="AP42" s="117"/>
      <c r="AQ42" s="117"/>
      <c r="AR42" s="117"/>
      <c r="AS42" s="117"/>
      <c r="AT42" s="117"/>
      <c r="AU42" s="117"/>
      <c r="AV42" s="117"/>
      <c r="AW42" s="117"/>
      <c r="AX42" s="117"/>
      <c r="AY42" s="117"/>
      <c r="AZ42" s="117"/>
      <c r="BA42" s="117"/>
      <c r="BB42" s="117"/>
      <c r="BC42" s="117"/>
      <c r="BD42" s="117"/>
      <c r="BE42" s="117"/>
      <c r="BF42" s="117"/>
      <c r="BG42" s="117"/>
      <c r="BH42" s="117"/>
      <c r="BI42" s="117"/>
      <c r="BJ42" s="117"/>
      <c r="BK42" s="117"/>
      <c r="BL42" s="117"/>
      <c r="BM42" s="117"/>
      <c r="BN42" s="117"/>
      <c r="BO42" s="117"/>
      <c r="BP42" s="117"/>
      <c r="BQ42" s="117"/>
      <c r="BR42" s="117"/>
      <c r="BS42" s="117"/>
      <c r="BT42" s="117"/>
      <c r="BU42" s="117"/>
      <c r="BV42" s="117"/>
      <c r="BW42" s="117"/>
      <c r="BX42" s="117"/>
      <c r="BY42" s="117"/>
      <c r="BZ42" s="117"/>
      <c r="CA42" s="117"/>
      <c r="CB42" s="117"/>
      <c r="CC42" s="117"/>
      <c r="CD42" s="117"/>
      <c r="CE42" s="117"/>
      <c r="CF42" s="117"/>
      <c r="CG42" s="117"/>
      <c r="CH42" s="117"/>
      <c r="CI42" s="117"/>
      <c r="CJ42" s="117"/>
      <c r="CK42" s="117"/>
      <c r="CL42" s="117"/>
      <c r="CM42" s="117"/>
      <c r="CN42" s="117"/>
      <c r="CO42" s="117"/>
      <c r="CP42" s="117"/>
      <c r="CQ42" s="117"/>
      <c r="CR42" s="117"/>
      <c r="CS42" s="117"/>
      <c r="CT42" s="117"/>
      <c r="CU42" s="117"/>
      <c r="CV42" s="117"/>
      <c r="CW42" s="117"/>
      <c r="CX42" s="117"/>
      <c r="CY42" s="117"/>
      <c r="CZ42" s="117"/>
      <c r="DA42" s="117"/>
      <c r="DB42" s="117"/>
      <c r="DC42" s="117"/>
      <c r="DD42" s="117"/>
      <c r="DE42" s="117"/>
      <c r="DF42" s="117"/>
      <c r="DG42" s="117"/>
      <c r="DH42" s="117"/>
      <c r="DI42" s="117"/>
      <c r="DJ42" s="117"/>
      <c r="DK42" s="117"/>
      <c r="DL42" s="117"/>
      <c r="DM42" s="117"/>
      <c r="DN42" s="117"/>
      <c r="DO42" s="117"/>
      <c r="DP42" s="117"/>
      <c r="DQ42" s="117"/>
      <c r="DR42" s="117"/>
      <c r="DS42" s="117"/>
      <c r="DT42" s="117"/>
      <c r="DU42" s="117"/>
    </row>
    <row r="43" spans="2:125" ht="13.2" x14ac:dyDescent="0.2">
      <c r="Q43" s="117"/>
      <c r="S43" s="117"/>
      <c r="V43" s="117"/>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118" t="s">
        <v>439</v>
      </c>
    </row>
  </sheetData>
  <sheetProtection algorithmName="SHA-512" hashValue="MuOHY9hC85oAo4W8EPSRsm/l2tCvwABBi4k2X48XuFPFB+25kAWxQ/QzwwWWyh+y5bECTQus/PhQGLOOQm8Akw==" saltValue="RNUShjFih8PyK9XlhMkCuQ==" spinCount="100000" sheet="1" objects="1" scenarios="1"/>
  <dataConsolidate/>
  <phoneticPr fontId="9"/>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C9073-7AF3-4B58-AFE1-B2C52F22AB66}">
  <sheetPr>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206" customWidth="1"/>
    <col min="2" max="16" width="14.5546875" style="206" customWidth="1"/>
    <col min="17" max="16384" width="0" style="20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07"/>
      <c r="C45" s="207"/>
      <c r="D45" s="207"/>
      <c r="E45" s="207"/>
      <c r="F45" s="207"/>
      <c r="G45" s="207"/>
      <c r="H45" s="207"/>
      <c r="I45" s="207"/>
      <c r="J45" s="208" t="s">
        <v>487</v>
      </c>
    </row>
    <row r="46" spans="2:10" ht="29.25" customHeight="1" thickBot="1" x14ac:dyDescent="0.25">
      <c r="B46" s="209" t="s">
        <v>24</v>
      </c>
      <c r="C46" s="210"/>
      <c r="D46" s="210"/>
      <c r="E46" s="211" t="s">
        <v>488</v>
      </c>
      <c r="F46" s="212" t="s">
        <v>5</v>
      </c>
      <c r="G46" s="213" t="s">
        <v>2</v>
      </c>
      <c r="H46" s="213" t="s">
        <v>3</v>
      </c>
      <c r="I46" s="213" t="s">
        <v>7</v>
      </c>
      <c r="J46" s="214" t="s">
        <v>6</v>
      </c>
    </row>
    <row r="47" spans="2:10" ht="57.75" customHeight="1" x14ac:dyDescent="0.2">
      <c r="B47" s="215"/>
      <c r="C47" s="1147" t="s">
        <v>489</v>
      </c>
      <c r="D47" s="1147"/>
      <c r="E47" s="1148"/>
      <c r="F47" s="216">
        <v>14.05</v>
      </c>
      <c r="G47" s="217">
        <v>18.45</v>
      </c>
      <c r="H47" s="217">
        <v>12.4</v>
      </c>
      <c r="I47" s="217">
        <v>12.37</v>
      </c>
      <c r="J47" s="218">
        <v>12.65</v>
      </c>
    </row>
    <row r="48" spans="2:10" ht="57.75" customHeight="1" x14ac:dyDescent="0.2">
      <c r="B48" s="219"/>
      <c r="C48" s="1149" t="s">
        <v>490</v>
      </c>
      <c r="D48" s="1149"/>
      <c r="E48" s="1150"/>
      <c r="F48" s="220">
        <v>8.2899999999999991</v>
      </c>
      <c r="G48" s="221">
        <v>7.8</v>
      </c>
      <c r="H48" s="221">
        <v>6.73</v>
      </c>
      <c r="I48" s="221">
        <v>15.15</v>
      </c>
      <c r="J48" s="222">
        <v>13.51</v>
      </c>
    </row>
    <row r="49" spans="2:10" ht="57.75" customHeight="1" thickBot="1" x14ac:dyDescent="0.25">
      <c r="B49" s="223"/>
      <c r="C49" s="1151" t="s">
        <v>491</v>
      </c>
      <c r="D49" s="1151"/>
      <c r="E49" s="1152"/>
      <c r="F49" s="224">
        <v>4.92</v>
      </c>
      <c r="G49" s="225">
        <v>4.33</v>
      </c>
      <c r="H49" s="225" t="s">
        <v>492</v>
      </c>
      <c r="I49" s="225">
        <v>8.4499999999999993</v>
      </c>
      <c r="J49" s="226" t="s">
        <v>493</v>
      </c>
    </row>
    <row r="50" spans="2:10" ht="13.2" x14ac:dyDescent="0.2"/>
  </sheetData>
  <sheetProtection algorithmName="SHA-512" hashValue="5A5xljItHo9PgSd0EcJhJ+dSni7AZq+KDnXYEYv31Tzd/fmR58JaXWP74ZffGJZG/mbZVD62z8kSkI+TlkhICA==" saltValue="ZjWOTXU0ZLWbQSyBZilLwA==" spinCount="100000" sheet="1" objects="1" scenarios="1"/>
  <mergeCells count="3">
    <mergeCell ref="C47:E47"/>
    <mergeCell ref="C48:E48"/>
    <mergeCell ref="C49:E49"/>
  </mergeCells>
  <phoneticPr fontId="9"/>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5F233-FD86-43DB-BF17-988C0943C31E}">
  <sheetPr>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5546875" style="228" customWidth="1"/>
    <col min="2" max="2" width="11" style="228" customWidth="1"/>
    <col min="3" max="3" width="17" style="228" customWidth="1"/>
    <col min="4" max="5" width="16.5546875" style="228" customWidth="1"/>
    <col min="6" max="15" width="15" style="228" customWidth="1"/>
    <col min="16" max="16" width="24" style="228" customWidth="1"/>
    <col min="17" max="16384" width="0" style="228" hidden="1"/>
  </cols>
  <sheetData>
    <row r="1" spans="1:16" ht="16.5" customHeight="1" x14ac:dyDescent="0.2">
      <c r="A1" s="227"/>
      <c r="B1" s="227"/>
      <c r="C1" s="227"/>
      <c r="D1" s="227"/>
      <c r="E1" s="227"/>
      <c r="F1" s="227"/>
      <c r="G1" s="227"/>
      <c r="H1" s="227"/>
      <c r="I1" s="227"/>
      <c r="J1" s="227"/>
      <c r="K1" s="227"/>
      <c r="L1" s="227"/>
      <c r="M1" s="227"/>
      <c r="N1" s="227"/>
      <c r="O1" s="227"/>
      <c r="P1" s="227"/>
    </row>
    <row r="2" spans="1:16" ht="16.5" customHeight="1" x14ac:dyDescent="0.2">
      <c r="A2" s="227"/>
      <c r="B2" s="227"/>
      <c r="C2" s="227"/>
      <c r="D2" s="227"/>
      <c r="E2" s="227"/>
      <c r="F2" s="227"/>
      <c r="G2" s="227"/>
      <c r="H2" s="227"/>
      <c r="I2" s="227"/>
      <c r="J2" s="227"/>
      <c r="K2" s="227"/>
      <c r="L2" s="227"/>
      <c r="M2" s="227"/>
      <c r="N2" s="227"/>
      <c r="O2" s="227"/>
      <c r="P2" s="227"/>
    </row>
    <row r="3" spans="1:16" ht="16.5" customHeight="1" x14ac:dyDescent="0.2">
      <c r="A3" s="227"/>
      <c r="B3" s="227"/>
      <c r="C3" s="227"/>
      <c r="D3" s="227"/>
      <c r="E3" s="227"/>
      <c r="F3" s="227"/>
      <c r="G3" s="227"/>
      <c r="H3" s="227"/>
      <c r="I3" s="227"/>
      <c r="J3" s="227"/>
      <c r="K3" s="227"/>
      <c r="L3" s="227"/>
      <c r="M3" s="227"/>
      <c r="N3" s="227"/>
      <c r="O3" s="227"/>
      <c r="P3" s="227"/>
    </row>
    <row r="4" spans="1:16" ht="16.5" customHeight="1" x14ac:dyDescent="0.2">
      <c r="A4" s="227"/>
      <c r="B4" s="227"/>
      <c r="C4" s="227"/>
      <c r="D4" s="227"/>
      <c r="E4" s="227"/>
      <c r="F4" s="227"/>
      <c r="G4" s="227"/>
      <c r="H4" s="227"/>
      <c r="I4" s="227"/>
      <c r="J4" s="227"/>
      <c r="K4" s="227"/>
      <c r="L4" s="227"/>
      <c r="M4" s="227"/>
      <c r="N4" s="227"/>
      <c r="O4" s="227"/>
      <c r="P4" s="227"/>
    </row>
    <row r="5" spans="1:16" ht="16.5" customHeight="1" x14ac:dyDescent="0.2">
      <c r="A5" s="227"/>
      <c r="B5" s="227"/>
      <c r="C5" s="227"/>
      <c r="D5" s="227"/>
      <c r="E5" s="227"/>
      <c r="F5" s="227"/>
      <c r="G5" s="227"/>
      <c r="H5" s="227"/>
      <c r="I5" s="227"/>
      <c r="J5" s="227"/>
      <c r="K5" s="227"/>
      <c r="L5" s="227"/>
      <c r="M5" s="227"/>
      <c r="N5" s="227"/>
      <c r="O5" s="227"/>
      <c r="P5" s="227"/>
    </row>
    <row r="6" spans="1:16" ht="16.5" customHeight="1" x14ac:dyDescent="0.2">
      <c r="A6" s="227"/>
      <c r="B6" s="227"/>
      <c r="C6" s="227"/>
      <c r="D6" s="227"/>
      <c r="E6" s="227"/>
      <c r="F6" s="227"/>
      <c r="G6" s="227"/>
      <c r="H6" s="227"/>
      <c r="I6" s="227"/>
      <c r="J6" s="227"/>
      <c r="K6" s="227"/>
      <c r="L6" s="227"/>
      <c r="M6" s="227"/>
      <c r="N6" s="227"/>
      <c r="O6" s="227"/>
      <c r="P6" s="227"/>
    </row>
    <row r="7" spans="1:16" ht="16.5" customHeight="1" x14ac:dyDescent="0.2">
      <c r="A7" s="227"/>
      <c r="B7" s="227"/>
      <c r="C7" s="227"/>
      <c r="D7" s="227"/>
      <c r="E7" s="227"/>
      <c r="F7" s="227"/>
      <c r="G7" s="227"/>
      <c r="H7" s="227"/>
      <c r="I7" s="227"/>
      <c r="J7" s="227"/>
      <c r="K7" s="227"/>
      <c r="L7" s="227"/>
      <c r="M7" s="227"/>
      <c r="N7" s="227"/>
      <c r="O7" s="227"/>
      <c r="P7" s="227"/>
    </row>
    <row r="8" spans="1:16" ht="16.5" customHeight="1" x14ac:dyDescent="0.2">
      <c r="A8" s="227"/>
      <c r="B8" s="227"/>
      <c r="C8" s="227"/>
      <c r="D8" s="227"/>
      <c r="E8" s="227"/>
      <c r="F8" s="227"/>
      <c r="G8" s="227"/>
      <c r="H8" s="227"/>
      <c r="I8" s="227"/>
      <c r="J8" s="227"/>
      <c r="K8" s="227"/>
      <c r="L8" s="227"/>
      <c r="M8" s="227"/>
      <c r="N8" s="227"/>
      <c r="O8" s="227"/>
      <c r="P8" s="227"/>
    </row>
    <row r="9" spans="1:16" ht="16.5" customHeight="1" x14ac:dyDescent="0.2">
      <c r="A9" s="227"/>
      <c r="B9" s="227"/>
      <c r="C9" s="227"/>
      <c r="D9" s="227"/>
      <c r="E9" s="227"/>
      <c r="F9" s="227"/>
      <c r="G9" s="227"/>
      <c r="H9" s="227"/>
      <c r="I9" s="227"/>
      <c r="J9" s="227"/>
      <c r="K9" s="227"/>
      <c r="L9" s="227"/>
      <c r="M9" s="227"/>
      <c r="N9" s="227"/>
      <c r="O9" s="227"/>
      <c r="P9" s="227"/>
    </row>
    <row r="10" spans="1:16" ht="16.5" customHeight="1" x14ac:dyDescent="0.2">
      <c r="A10" s="227"/>
      <c r="B10" s="227"/>
      <c r="C10" s="227"/>
      <c r="D10" s="227"/>
      <c r="E10" s="227"/>
      <c r="F10" s="227"/>
      <c r="G10" s="227"/>
      <c r="H10" s="227"/>
      <c r="I10" s="227"/>
      <c r="J10" s="227"/>
      <c r="K10" s="227"/>
      <c r="L10" s="227"/>
      <c r="M10" s="227"/>
      <c r="N10" s="227"/>
      <c r="O10" s="227"/>
      <c r="P10" s="227"/>
    </row>
    <row r="11" spans="1:16" ht="16.5" customHeight="1" x14ac:dyDescent="0.2">
      <c r="A11" s="227"/>
      <c r="B11" s="227"/>
      <c r="C11" s="227"/>
      <c r="D11" s="227"/>
      <c r="E11" s="227"/>
      <c r="F11" s="227"/>
      <c r="G11" s="227"/>
      <c r="H11" s="227"/>
      <c r="I11" s="227"/>
      <c r="J11" s="227"/>
      <c r="K11" s="227"/>
      <c r="L11" s="227"/>
      <c r="M11" s="227"/>
      <c r="N11" s="227"/>
      <c r="O11" s="227"/>
      <c r="P11" s="227"/>
    </row>
    <row r="12" spans="1:16" ht="16.5" customHeight="1" x14ac:dyDescent="0.2">
      <c r="A12" s="227"/>
      <c r="B12" s="227"/>
      <c r="C12" s="227"/>
      <c r="D12" s="227"/>
      <c r="E12" s="227"/>
      <c r="F12" s="227"/>
      <c r="G12" s="227"/>
      <c r="H12" s="227"/>
      <c r="I12" s="227"/>
      <c r="J12" s="227"/>
      <c r="K12" s="227"/>
      <c r="L12" s="227"/>
      <c r="M12" s="227"/>
      <c r="N12" s="227"/>
      <c r="O12" s="227"/>
      <c r="P12" s="227"/>
    </row>
    <row r="13" spans="1:16" ht="16.5" customHeight="1" x14ac:dyDescent="0.2">
      <c r="A13" s="227"/>
      <c r="B13" s="227"/>
      <c r="C13" s="227"/>
      <c r="D13" s="227"/>
      <c r="E13" s="227"/>
      <c r="F13" s="227"/>
      <c r="G13" s="227"/>
      <c r="H13" s="227"/>
      <c r="I13" s="227"/>
      <c r="J13" s="227"/>
      <c r="K13" s="227"/>
      <c r="L13" s="227"/>
      <c r="M13" s="227"/>
      <c r="N13" s="227"/>
      <c r="O13" s="227"/>
      <c r="P13" s="227"/>
    </row>
    <row r="14" spans="1:16" ht="16.5" customHeight="1" x14ac:dyDescent="0.2">
      <c r="A14" s="227"/>
      <c r="B14" s="227"/>
      <c r="C14" s="227"/>
      <c r="D14" s="227"/>
      <c r="E14" s="227"/>
      <c r="F14" s="227"/>
      <c r="G14" s="227"/>
      <c r="H14" s="227"/>
      <c r="I14" s="227"/>
      <c r="J14" s="227"/>
      <c r="K14" s="227"/>
      <c r="L14" s="227"/>
      <c r="M14" s="227"/>
      <c r="N14" s="227"/>
      <c r="O14" s="227"/>
      <c r="P14" s="227"/>
    </row>
    <row r="15" spans="1:16" ht="16.5" customHeight="1" x14ac:dyDescent="0.2">
      <c r="A15" s="227"/>
      <c r="B15" s="227"/>
      <c r="C15" s="227"/>
      <c r="D15" s="227"/>
      <c r="E15" s="227"/>
      <c r="F15" s="227"/>
      <c r="G15" s="227"/>
      <c r="H15" s="227"/>
      <c r="I15" s="227"/>
      <c r="J15" s="227"/>
      <c r="K15" s="227"/>
      <c r="L15" s="227"/>
      <c r="M15" s="227"/>
      <c r="N15" s="227"/>
      <c r="O15" s="227"/>
      <c r="P15" s="227"/>
    </row>
    <row r="16" spans="1:16" ht="16.5" customHeight="1" x14ac:dyDescent="0.2">
      <c r="A16" s="227"/>
      <c r="B16" s="227"/>
      <c r="C16" s="227"/>
      <c r="D16" s="227"/>
      <c r="E16" s="227"/>
      <c r="F16" s="227"/>
      <c r="G16" s="227"/>
      <c r="H16" s="227"/>
      <c r="I16" s="227"/>
      <c r="J16" s="227"/>
      <c r="K16" s="227"/>
      <c r="L16" s="227"/>
      <c r="M16" s="227"/>
      <c r="N16" s="227"/>
      <c r="O16" s="227"/>
      <c r="P16" s="227"/>
    </row>
    <row r="17" spans="1:16" ht="16.5" customHeight="1" x14ac:dyDescent="0.2">
      <c r="A17" s="227"/>
      <c r="B17" s="227"/>
      <c r="C17" s="227"/>
      <c r="D17" s="227"/>
      <c r="E17" s="227"/>
      <c r="F17" s="227"/>
      <c r="G17" s="227"/>
      <c r="H17" s="227"/>
      <c r="I17" s="227"/>
      <c r="J17" s="227"/>
      <c r="K17" s="227"/>
      <c r="L17" s="227"/>
      <c r="M17" s="227"/>
      <c r="N17" s="227"/>
      <c r="O17" s="227"/>
      <c r="P17" s="227"/>
    </row>
    <row r="18" spans="1:16" ht="16.5" customHeight="1" x14ac:dyDescent="0.2">
      <c r="A18" s="227"/>
      <c r="B18" s="227"/>
      <c r="C18" s="227"/>
      <c r="D18" s="227"/>
      <c r="E18" s="227"/>
      <c r="F18" s="227"/>
      <c r="G18" s="227"/>
      <c r="H18" s="227"/>
      <c r="I18" s="227"/>
      <c r="J18" s="227"/>
      <c r="K18" s="227"/>
      <c r="L18" s="227"/>
      <c r="M18" s="227"/>
      <c r="N18" s="227"/>
      <c r="O18" s="227"/>
      <c r="P18" s="227"/>
    </row>
    <row r="19" spans="1:16" ht="16.5" customHeight="1" x14ac:dyDescent="0.2">
      <c r="A19" s="227"/>
      <c r="B19" s="227"/>
      <c r="C19" s="227"/>
      <c r="D19" s="227"/>
      <c r="E19" s="227"/>
      <c r="F19" s="227"/>
      <c r="G19" s="227"/>
      <c r="H19" s="227"/>
      <c r="I19" s="227"/>
      <c r="J19" s="227"/>
      <c r="K19" s="227"/>
      <c r="L19" s="227"/>
      <c r="M19" s="227"/>
      <c r="N19" s="227"/>
      <c r="O19" s="227"/>
      <c r="P19" s="227"/>
    </row>
    <row r="20" spans="1:16" ht="16.5" customHeight="1" x14ac:dyDescent="0.2">
      <c r="A20" s="227"/>
      <c r="B20" s="227"/>
      <c r="C20" s="227"/>
      <c r="D20" s="227"/>
      <c r="E20" s="227"/>
      <c r="F20" s="227"/>
      <c r="G20" s="227"/>
      <c r="H20" s="227"/>
      <c r="I20" s="227"/>
      <c r="J20" s="227"/>
      <c r="K20" s="227"/>
      <c r="L20" s="227"/>
      <c r="M20" s="227"/>
      <c r="N20" s="227"/>
      <c r="O20" s="227"/>
      <c r="P20" s="227"/>
    </row>
    <row r="21" spans="1:16" ht="16.5" customHeight="1" x14ac:dyDescent="0.2">
      <c r="A21" s="227"/>
      <c r="B21" s="227"/>
      <c r="C21" s="227"/>
      <c r="D21" s="227"/>
      <c r="E21" s="227"/>
      <c r="F21" s="227"/>
      <c r="G21" s="227"/>
      <c r="H21" s="227"/>
      <c r="I21" s="227"/>
      <c r="J21" s="227"/>
      <c r="K21" s="227"/>
      <c r="L21" s="227"/>
      <c r="M21" s="227"/>
      <c r="N21" s="227"/>
      <c r="O21" s="227"/>
      <c r="P21" s="227"/>
    </row>
    <row r="22" spans="1:16" ht="16.5" customHeight="1" x14ac:dyDescent="0.2">
      <c r="A22" s="227"/>
      <c r="B22" s="227"/>
      <c r="C22" s="227"/>
      <c r="D22" s="227"/>
      <c r="E22" s="227"/>
      <c r="F22" s="227"/>
      <c r="G22" s="227"/>
      <c r="H22" s="227"/>
      <c r="I22" s="227"/>
      <c r="J22" s="227"/>
      <c r="K22" s="227"/>
      <c r="L22" s="227"/>
      <c r="M22" s="227"/>
      <c r="N22" s="227"/>
      <c r="O22" s="227"/>
      <c r="P22" s="227"/>
    </row>
    <row r="23" spans="1:16" ht="16.5" customHeight="1" x14ac:dyDescent="0.2">
      <c r="A23" s="227"/>
      <c r="B23" s="227"/>
      <c r="C23" s="227"/>
      <c r="D23" s="227"/>
      <c r="E23" s="227"/>
      <c r="F23" s="227"/>
      <c r="G23" s="227"/>
      <c r="H23" s="227"/>
      <c r="I23" s="227"/>
      <c r="J23" s="227"/>
      <c r="K23" s="227"/>
      <c r="L23" s="227"/>
      <c r="M23" s="227"/>
      <c r="N23" s="227"/>
      <c r="O23" s="227"/>
      <c r="P23" s="227"/>
    </row>
    <row r="24" spans="1:16" ht="16.5" customHeight="1" x14ac:dyDescent="0.2">
      <c r="A24" s="227"/>
      <c r="B24" s="227"/>
      <c r="C24" s="227"/>
      <c r="D24" s="227"/>
      <c r="E24" s="227"/>
      <c r="F24" s="227"/>
      <c r="G24" s="227"/>
      <c r="H24" s="227"/>
      <c r="I24" s="227"/>
      <c r="J24" s="227"/>
      <c r="K24" s="227"/>
      <c r="L24" s="227"/>
      <c r="M24" s="227"/>
      <c r="N24" s="227"/>
      <c r="O24" s="227"/>
      <c r="P24" s="227"/>
    </row>
    <row r="25" spans="1:16" ht="16.5" customHeight="1" x14ac:dyDescent="0.2">
      <c r="A25" s="227"/>
      <c r="B25" s="227"/>
      <c r="C25" s="227"/>
      <c r="D25" s="227"/>
      <c r="E25" s="227"/>
      <c r="F25" s="227"/>
      <c r="G25" s="227"/>
      <c r="H25" s="227"/>
      <c r="I25" s="227"/>
      <c r="J25" s="227"/>
      <c r="K25" s="227"/>
      <c r="L25" s="227"/>
      <c r="M25" s="227"/>
      <c r="N25" s="227"/>
      <c r="O25" s="227"/>
      <c r="P25" s="227"/>
    </row>
    <row r="26" spans="1:16" ht="16.5" customHeight="1" x14ac:dyDescent="0.2">
      <c r="A26" s="227"/>
      <c r="B26" s="227"/>
      <c r="C26" s="227"/>
      <c r="D26" s="227"/>
      <c r="E26" s="227"/>
      <c r="F26" s="227"/>
      <c r="G26" s="227"/>
      <c r="H26" s="227"/>
      <c r="I26" s="227"/>
      <c r="J26" s="227"/>
      <c r="K26" s="227"/>
      <c r="L26" s="227"/>
      <c r="M26" s="227"/>
      <c r="N26" s="227"/>
      <c r="O26" s="227"/>
      <c r="P26" s="227"/>
    </row>
    <row r="27" spans="1:16" ht="16.5" customHeight="1" x14ac:dyDescent="0.2">
      <c r="A27" s="227"/>
      <c r="B27" s="227"/>
      <c r="C27" s="227"/>
      <c r="D27" s="227"/>
      <c r="E27" s="227"/>
      <c r="F27" s="227"/>
      <c r="G27" s="227"/>
      <c r="H27" s="227"/>
      <c r="I27" s="227"/>
      <c r="J27" s="227"/>
      <c r="K27" s="227"/>
      <c r="L27" s="227"/>
      <c r="M27" s="227"/>
      <c r="N27" s="227"/>
      <c r="O27" s="227"/>
      <c r="P27" s="227"/>
    </row>
    <row r="28" spans="1:16" ht="16.5" customHeight="1" x14ac:dyDescent="0.2">
      <c r="A28" s="227"/>
      <c r="B28" s="227"/>
      <c r="C28" s="227"/>
      <c r="D28" s="227"/>
      <c r="E28" s="227"/>
      <c r="F28" s="227"/>
      <c r="G28" s="227"/>
      <c r="H28" s="227"/>
      <c r="I28" s="227"/>
      <c r="J28" s="227"/>
      <c r="K28" s="227"/>
      <c r="L28" s="227"/>
      <c r="M28" s="227"/>
      <c r="N28" s="227"/>
      <c r="O28" s="227"/>
      <c r="P28" s="227"/>
    </row>
    <row r="29" spans="1:16" ht="16.5" customHeight="1" x14ac:dyDescent="0.2">
      <c r="A29" s="227"/>
      <c r="B29" s="227"/>
      <c r="C29" s="227"/>
      <c r="D29" s="227"/>
      <c r="E29" s="227"/>
      <c r="F29" s="227"/>
      <c r="G29" s="227"/>
      <c r="H29" s="227"/>
      <c r="I29" s="227"/>
      <c r="J29" s="227"/>
      <c r="K29" s="227"/>
      <c r="L29" s="227"/>
      <c r="M29" s="227"/>
      <c r="N29" s="227"/>
      <c r="O29" s="227"/>
      <c r="P29" s="227"/>
    </row>
    <row r="30" spans="1:16" ht="16.5" customHeight="1" x14ac:dyDescent="0.2">
      <c r="A30" s="227"/>
      <c r="B30" s="227"/>
      <c r="C30" s="227"/>
      <c r="D30" s="227"/>
      <c r="E30" s="227"/>
      <c r="F30" s="227"/>
      <c r="G30" s="227"/>
      <c r="H30" s="227"/>
      <c r="I30" s="227"/>
      <c r="J30" s="227"/>
      <c r="K30" s="227"/>
      <c r="L30" s="227"/>
      <c r="M30" s="227"/>
      <c r="N30" s="227"/>
      <c r="O30" s="227"/>
      <c r="P30" s="227"/>
    </row>
    <row r="31" spans="1:16" ht="16.5" customHeight="1" x14ac:dyDescent="0.2">
      <c r="A31" s="227"/>
      <c r="B31" s="227"/>
      <c r="C31" s="227"/>
      <c r="D31" s="227"/>
      <c r="E31" s="227"/>
      <c r="F31" s="227"/>
      <c r="G31" s="227"/>
      <c r="H31" s="227"/>
      <c r="I31" s="227"/>
      <c r="J31" s="227"/>
      <c r="K31" s="227"/>
      <c r="L31" s="227"/>
      <c r="M31" s="227"/>
      <c r="N31" s="227"/>
      <c r="O31" s="227"/>
      <c r="P31" s="227"/>
    </row>
    <row r="32" spans="1:16" ht="31.5" customHeight="1" thickBot="1" x14ac:dyDescent="0.25">
      <c r="A32" s="227"/>
      <c r="B32" s="227"/>
      <c r="C32" s="227"/>
      <c r="D32" s="227"/>
      <c r="E32" s="227"/>
      <c r="F32" s="227"/>
      <c r="G32" s="227"/>
      <c r="H32" s="227"/>
      <c r="I32" s="227"/>
      <c r="J32" s="229" t="s">
        <v>487</v>
      </c>
      <c r="K32" s="227"/>
      <c r="L32" s="227"/>
      <c r="M32" s="227"/>
      <c r="N32" s="227"/>
      <c r="O32" s="227"/>
      <c r="P32" s="227"/>
    </row>
    <row r="33" spans="1:16" ht="39" customHeight="1" thickBot="1" x14ac:dyDescent="0.25">
      <c r="A33" s="227"/>
      <c r="B33" s="230" t="s">
        <v>494</v>
      </c>
      <c r="C33" s="231"/>
      <c r="D33" s="231"/>
      <c r="E33" s="232" t="s">
        <v>488</v>
      </c>
      <c r="F33" s="233" t="s">
        <v>5</v>
      </c>
      <c r="G33" s="234" t="s">
        <v>2</v>
      </c>
      <c r="H33" s="234" t="s">
        <v>3</v>
      </c>
      <c r="I33" s="234" t="s">
        <v>7</v>
      </c>
      <c r="J33" s="235" t="s">
        <v>6</v>
      </c>
      <c r="K33" s="227"/>
      <c r="L33" s="227"/>
      <c r="M33" s="227"/>
      <c r="N33" s="227"/>
      <c r="O33" s="227"/>
      <c r="P33" s="227"/>
    </row>
    <row r="34" spans="1:16" ht="39" customHeight="1" x14ac:dyDescent="0.2">
      <c r="A34" s="227"/>
      <c r="B34" s="236"/>
      <c r="C34" s="1157" t="s">
        <v>495</v>
      </c>
      <c r="D34" s="1157"/>
      <c r="E34" s="1158"/>
      <c r="F34" s="237">
        <v>8.24</v>
      </c>
      <c r="G34" s="238">
        <v>7.76</v>
      </c>
      <c r="H34" s="238">
        <v>6.69</v>
      </c>
      <c r="I34" s="238">
        <v>15.08</v>
      </c>
      <c r="J34" s="239">
        <v>13.45</v>
      </c>
      <c r="K34" s="227"/>
      <c r="L34" s="227"/>
      <c r="M34" s="227"/>
      <c r="N34" s="227"/>
      <c r="O34" s="227"/>
      <c r="P34" s="227"/>
    </row>
    <row r="35" spans="1:16" ht="39" customHeight="1" x14ac:dyDescent="0.2">
      <c r="A35" s="227"/>
      <c r="B35" s="240"/>
      <c r="C35" s="1153" t="s">
        <v>496</v>
      </c>
      <c r="D35" s="1153"/>
      <c r="E35" s="1154"/>
      <c r="F35" s="241">
        <v>2.68</v>
      </c>
      <c r="G35" s="242">
        <v>2.6</v>
      </c>
      <c r="H35" s="242">
        <v>2.2000000000000002</v>
      </c>
      <c r="I35" s="242">
        <v>2.74</v>
      </c>
      <c r="J35" s="243">
        <v>2.56</v>
      </c>
      <c r="K35" s="227"/>
      <c r="L35" s="227"/>
      <c r="M35" s="227"/>
      <c r="N35" s="227"/>
      <c r="O35" s="227"/>
      <c r="P35" s="227"/>
    </row>
    <row r="36" spans="1:16" ht="39" customHeight="1" x14ac:dyDescent="0.2">
      <c r="A36" s="227"/>
      <c r="B36" s="240"/>
      <c r="C36" s="1153" t="s">
        <v>497</v>
      </c>
      <c r="D36" s="1153"/>
      <c r="E36" s="1154"/>
      <c r="F36" s="241">
        <v>0.74</v>
      </c>
      <c r="G36" s="242">
        <v>1.62</v>
      </c>
      <c r="H36" s="242">
        <v>1.71</v>
      </c>
      <c r="I36" s="242">
        <v>1.31</v>
      </c>
      <c r="J36" s="243">
        <v>0.75</v>
      </c>
      <c r="K36" s="227"/>
      <c r="L36" s="227"/>
      <c r="M36" s="227"/>
      <c r="N36" s="227"/>
      <c r="O36" s="227"/>
      <c r="P36" s="227"/>
    </row>
    <row r="37" spans="1:16" ht="39" customHeight="1" x14ac:dyDescent="0.2">
      <c r="A37" s="227"/>
      <c r="B37" s="240"/>
      <c r="C37" s="1153" t="s">
        <v>498</v>
      </c>
      <c r="D37" s="1153"/>
      <c r="E37" s="1154"/>
      <c r="F37" s="241">
        <v>1.22</v>
      </c>
      <c r="G37" s="242">
        <v>0.98</v>
      </c>
      <c r="H37" s="242">
        <v>1.47</v>
      </c>
      <c r="I37" s="242">
        <v>0.45</v>
      </c>
      <c r="J37" s="243">
        <v>0.52</v>
      </c>
      <c r="K37" s="227"/>
      <c r="L37" s="227"/>
      <c r="M37" s="227"/>
      <c r="N37" s="227"/>
      <c r="O37" s="227"/>
      <c r="P37" s="227"/>
    </row>
    <row r="38" spans="1:16" ht="39" customHeight="1" x14ac:dyDescent="0.2">
      <c r="A38" s="227"/>
      <c r="B38" s="240"/>
      <c r="C38" s="1153" t="s">
        <v>499</v>
      </c>
      <c r="D38" s="1153"/>
      <c r="E38" s="1154"/>
      <c r="F38" s="241">
        <v>1.04</v>
      </c>
      <c r="G38" s="242">
        <v>0.8</v>
      </c>
      <c r="H38" s="242">
        <v>0.96</v>
      </c>
      <c r="I38" s="242">
        <v>0.3</v>
      </c>
      <c r="J38" s="243">
        <v>0.47</v>
      </c>
      <c r="K38" s="227"/>
      <c r="L38" s="227"/>
      <c r="M38" s="227"/>
      <c r="N38" s="227"/>
      <c r="O38" s="227"/>
      <c r="P38" s="227"/>
    </row>
    <row r="39" spans="1:16" ht="39" customHeight="1" x14ac:dyDescent="0.2">
      <c r="A39" s="227"/>
      <c r="B39" s="240"/>
      <c r="C39" s="1153" t="s">
        <v>500</v>
      </c>
      <c r="D39" s="1153"/>
      <c r="E39" s="1154"/>
      <c r="F39" s="241">
        <v>0.05</v>
      </c>
      <c r="G39" s="242">
        <v>0.15</v>
      </c>
      <c r="H39" s="242">
        <v>0.34</v>
      </c>
      <c r="I39" s="242">
        <v>0.47</v>
      </c>
      <c r="J39" s="243">
        <v>0.05</v>
      </c>
      <c r="K39" s="227"/>
      <c r="L39" s="227"/>
      <c r="M39" s="227"/>
      <c r="N39" s="227"/>
      <c r="O39" s="227"/>
      <c r="P39" s="227"/>
    </row>
    <row r="40" spans="1:16" ht="39" customHeight="1" x14ac:dyDescent="0.2">
      <c r="A40" s="227"/>
      <c r="B40" s="240"/>
      <c r="C40" s="1153" t="s">
        <v>501</v>
      </c>
      <c r="D40" s="1153"/>
      <c r="E40" s="1154"/>
      <c r="F40" s="241">
        <v>0.04</v>
      </c>
      <c r="G40" s="242">
        <v>0.03</v>
      </c>
      <c r="H40" s="242">
        <v>0.03</v>
      </c>
      <c r="I40" s="242">
        <v>0.05</v>
      </c>
      <c r="J40" s="243">
        <v>0.05</v>
      </c>
      <c r="K40" s="227"/>
      <c r="L40" s="227"/>
      <c r="M40" s="227"/>
      <c r="N40" s="227"/>
      <c r="O40" s="227"/>
      <c r="P40" s="227"/>
    </row>
    <row r="41" spans="1:16" ht="39" customHeight="1" x14ac:dyDescent="0.2">
      <c r="A41" s="227"/>
      <c r="B41" s="240"/>
      <c r="C41" s="1153" t="s">
        <v>502</v>
      </c>
      <c r="D41" s="1153"/>
      <c r="E41" s="1154"/>
      <c r="F41" s="241">
        <v>0</v>
      </c>
      <c r="G41" s="242">
        <v>0</v>
      </c>
      <c r="H41" s="242">
        <v>0</v>
      </c>
      <c r="I41" s="242">
        <v>7.0000000000000007E-2</v>
      </c>
      <c r="J41" s="243">
        <v>0</v>
      </c>
      <c r="K41" s="227"/>
      <c r="L41" s="227"/>
      <c r="M41" s="227"/>
      <c r="N41" s="227"/>
      <c r="O41" s="227"/>
      <c r="P41" s="227"/>
    </row>
    <row r="42" spans="1:16" ht="39" customHeight="1" x14ac:dyDescent="0.2">
      <c r="A42" s="227"/>
      <c r="B42" s="244"/>
      <c r="C42" s="1153" t="s">
        <v>503</v>
      </c>
      <c r="D42" s="1153"/>
      <c r="E42" s="1154"/>
      <c r="F42" s="241" t="s">
        <v>321</v>
      </c>
      <c r="G42" s="242" t="s">
        <v>321</v>
      </c>
      <c r="H42" s="242" t="s">
        <v>321</v>
      </c>
      <c r="I42" s="242" t="s">
        <v>321</v>
      </c>
      <c r="J42" s="243" t="s">
        <v>321</v>
      </c>
      <c r="K42" s="227"/>
      <c r="L42" s="227"/>
      <c r="M42" s="227"/>
      <c r="N42" s="227"/>
      <c r="O42" s="227"/>
      <c r="P42" s="227"/>
    </row>
    <row r="43" spans="1:16" ht="39" customHeight="1" thickBot="1" x14ac:dyDescent="0.25">
      <c r="A43" s="227"/>
      <c r="B43" s="245"/>
      <c r="C43" s="1155" t="s">
        <v>504</v>
      </c>
      <c r="D43" s="1155"/>
      <c r="E43" s="1156"/>
      <c r="F43" s="246">
        <v>0</v>
      </c>
      <c r="G43" s="247">
        <v>0</v>
      </c>
      <c r="H43" s="247">
        <v>0</v>
      </c>
      <c r="I43" s="247">
        <v>0.01</v>
      </c>
      <c r="J43" s="248">
        <v>0</v>
      </c>
      <c r="K43" s="227"/>
      <c r="L43" s="227"/>
      <c r="M43" s="227"/>
      <c r="N43" s="227"/>
      <c r="O43" s="227"/>
      <c r="P43" s="227"/>
    </row>
    <row r="44" spans="1:16" ht="39" customHeight="1" x14ac:dyDescent="0.2">
      <c r="A44" s="227"/>
      <c r="B44" s="249"/>
      <c r="C44" s="250"/>
      <c r="D44" s="250"/>
      <c r="E44" s="250"/>
      <c r="F44" s="227"/>
      <c r="G44" s="227"/>
      <c r="H44" s="227"/>
      <c r="I44" s="227"/>
      <c r="J44" s="227"/>
      <c r="K44" s="227"/>
      <c r="L44" s="227"/>
      <c r="M44" s="227"/>
      <c r="N44" s="227"/>
      <c r="O44" s="227"/>
      <c r="P44" s="227"/>
    </row>
    <row r="45" spans="1:16" ht="16.2" x14ac:dyDescent="0.2">
      <c r="A45" s="227"/>
      <c r="B45" s="227"/>
      <c r="C45" s="227"/>
      <c r="D45" s="227"/>
      <c r="E45" s="227"/>
      <c r="F45" s="227"/>
      <c r="G45" s="227"/>
      <c r="H45" s="227"/>
      <c r="I45" s="227"/>
      <c r="J45" s="227"/>
      <c r="K45" s="227"/>
      <c r="L45" s="227"/>
      <c r="M45" s="227"/>
      <c r="N45" s="227"/>
      <c r="O45" s="227"/>
      <c r="P45" s="227"/>
    </row>
  </sheetData>
  <sheetProtection algorithmName="SHA-512" hashValue="SFYtVIiOzNe4X6G9j63p0ZF/9FPtKzUdZDfTRtrlcj/e3G4cP68rkhL7Ttkb8t8y3mtAo3Llg5FKcMY3/0x+nA==" saltValue="ySBnGDI48QHTE+STBNje7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9"/>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A2299-5641-46AF-B05D-DF25A0E3E25B}">
  <sheetPr>
    <pageSetUpPr fitToPage="1"/>
  </sheetPr>
  <dimension ref="A1:U64"/>
  <sheetViews>
    <sheetView showGridLines="0" zoomScaleNormal="100" zoomScaleSheetLayoutView="55" workbookViewId="0"/>
  </sheetViews>
  <sheetFormatPr defaultColWidth="0" defaultRowHeight="12.6" customHeight="1" zeroHeight="1" x14ac:dyDescent="0.2"/>
  <cols>
    <col min="1" max="1" width="6.5546875" style="252" customWidth="1"/>
    <col min="2" max="3" width="10.88671875" style="252" customWidth="1"/>
    <col min="4" max="4" width="10" style="252" customWidth="1"/>
    <col min="5" max="10" width="11" style="252" customWidth="1"/>
    <col min="11" max="15" width="13.109375" style="252" customWidth="1"/>
    <col min="16" max="21" width="11.44140625" style="252" customWidth="1"/>
    <col min="22" max="16384" width="0" style="252" hidden="1"/>
  </cols>
  <sheetData>
    <row r="1" spans="1:21" ht="13.5" customHeight="1" x14ac:dyDescent="0.2">
      <c r="A1" s="251"/>
      <c r="B1" s="251"/>
      <c r="C1" s="251"/>
      <c r="D1" s="251"/>
      <c r="E1" s="251"/>
      <c r="F1" s="251"/>
      <c r="G1" s="251"/>
      <c r="H1" s="251"/>
      <c r="I1" s="251"/>
      <c r="J1" s="251"/>
      <c r="K1" s="251"/>
      <c r="L1" s="251"/>
      <c r="M1" s="251"/>
      <c r="N1" s="251"/>
      <c r="O1" s="251"/>
      <c r="P1" s="251"/>
      <c r="Q1" s="251"/>
      <c r="R1" s="251"/>
      <c r="S1" s="251"/>
      <c r="T1" s="251"/>
      <c r="U1" s="251"/>
    </row>
    <row r="2" spans="1:21" ht="13.5" customHeight="1" x14ac:dyDescent="0.2">
      <c r="A2" s="251"/>
      <c r="B2" s="251"/>
      <c r="C2" s="251"/>
      <c r="D2" s="251"/>
      <c r="E2" s="251"/>
      <c r="F2" s="251"/>
      <c r="G2" s="251"/>
      <c r="H2" s="251"/>
      <c r="I2" s="251"/>
      <c r="J2" s="251"/>
      <c r="K2" s="251"/>
      <c r="L2" s="251"/>
      <c r="M2" s="251"/>
      <c r="N2" s="251"/>
      <c r="O2" s="251"/>
      <c r="P2" s="251"/>
      <c r="Q2" s="251"/>
      <c r="R2" s="251"/>
      <c r="S2" s="251"/>
      <c r="T2" s="251"/>
      <c r="U2" s="251"/>
    </row>
    <row r="3" spans="1:21" ht="13.5" customHeight="1" x14ac:dyDescent="0.2">
      <c r="A3" s="251"/>
      <c r="B3" s="251"/>
      <c r="C3" s="251"/>
      <c r="D3" s="251"/>
      <c r="E3" s="251"/>
      <c r="F3" s="251"/>
      <c r="G3" s="251"/>
      <c r="H3" s="251"/>
      <c r="I3" s="251"/>
      <c r="J3" s="251"/>
      <c r="K3" s="251"/>
      <c r="L3" s="251"/>
      <c r="M3" s="251"/>
      <c r="N3" s="251"/>
      <c r="O3" s="251"/>
      <c r="P3" s="251"/>
      <c r="Q3" s="251"/>
      <c r="R3" s="251"/>
      <c r="S3" s="251"/>
      <c r="T3" s="251"/>
      <c r="U3" s="251"/>
    </row>
    <row r="4" spans="1:21" ht="13.5" customHeight="1" x14ac:dyDescent="0.2">
      <c r="A4" s="251"/>
      <c r="B4" s="251"/>
      <c r="C4" s="251"/>
      <c r="D4" s="251"/>
      <c r="E4" s="251"/>
      <c r="F4" s="251"/>
      <c r="G4" s="251"/>
      <c r="H4" s="251"/>
      <c r="I4" s="251"/>
      <c r="J4" s="251"/>
      <c r="K4" s="251"/>
      <c r="L4" s="251"/>
      <c r="M4" s="251"/>
      <c r="N4" s="251"/>
      <c r="O4" s="251"/>
      <c r="P4" s="251"/>
      <c r="Q4" s="251"/>
      <c r="R4" s="251"/>
      <c r="S4" s="251"/>
      <c r="T4" s="251"/>
      <c r="U4" s="251"/>
    </row>
    <row r="5" spans="1:21" ht="13.5" customHeight="1" x14ac:dyDescent="0.2">
      <c r="A5" s="251"/>
      <c r="B5" s="251"/>
      <c r="C5" s="251"/>
      <c r="D5" s="251"/>
      <c r="E5" s="251"/>
      <c r="F5" s="251"/>
      <c r="G5" s="251"/>
      <c r="H5" s="251"/>
      <c r="I5" s="251"/>
      <c r="J5" s="251"/>
      <c r="K5" s="251"/>
      <c r="L5" s="251"/>
      <c r="M5" s="251"/>
      <c r="N5" s="251"/>
      <c r="O5" s="251"/>
      <c r="P5" s="251"/>
      <c r="Q5" s="251"/>
      <c r="R5" s="251"/>
      <c r="S5" s="251"/>
      <c r="T5" s="251"/>
      <c r="U5" s="251"/>
    </row>
    <row r="6" spans="1:21" ht="13.5" customHeight="1" x14ac:dyDescent="0.2">
      <c r="A6" s="251"/>
      <c r="B6" s="251"/>
      <c r="C6" s="251"/>
      <c r="D6" s="251"/>
      <c r="E6" s="251"/>
      <c r="F6" s="251"/>
      <c r="G6" s="251"/>
      <c r="H6" s="251"/>
      <c r="I6" s="251"/>
      <c r="J6" s="251"/>
      <c r="K6" s="251"/>
      <c r="L6" s="251"/>
      <c r="M6" s="251"/>
      <c r="N6" s="251"/>
      <c r="O6" s="251"/>
      <c r="P6" s="251"/>
      <c r="Q6" s="251"/>
      <c r="R6" s="251"/>
      <c r="S6" s="251"/>
      <c r="T6" s="251"/>
      <c r="U6" s="251"/>
    </row>
    <row r="7" spans="1:21" ht="13.5" customHeight="1" x14ac:dyDescent="0.2">
      <c r="A7" s="251"/>
      <c r="B7" s="251"/>
      <c r="C7" s="251"/>
      <c r="D7" s="251"/>
      <c r="E7" s="251"/>
      <c r="F7" s="251"/>
      <c r="G7" s="251"/>
      <c r="H7" s="251"/>
      <c r="I7" s="251"/>
      <c r="J7" s="251"/>
      <c r="K7" s="251"/>
      <c r="L7" s="251"/>
      <c r="M7" s="251"/>
      <c r="N7" s="251"/>
      <c r="O7" s="251"/>
      <c r="P7" s="251"/>
      <c r="Q7" s="251"/>
      <c r="R7" s="251"/>
      <c r="S7" s="251"/>
      <c r="T7" s="251"/>
      <c r="U7" s="251"/>
    </row>
    <row r="8" spans="1:21" ht="13.5" customHeight="1" x14ac:dyDescent="0.2">
      <c r="A8" s="251"/>
      <c r="B8" s="251"/>
      <c r="C8" s="251"/>
      <c r="D8" s="251"/>
      <c r="E8" s="251"/>
      <c r="F8" s="251"/>
      <c r="G8" s="251"/>
      <c r="H8" s="251"/>
      <c r="I8" s="251"/>
      <c r="J8" s="251"/>
      <c r="K8" s="251"/>
      <c r="L8" s="251"/>
      <c r="M8" s="251"/>
      <c r="N8" s="251"/>
      <c r="O8" s="251"/>
      <c r="P8" s="251"/>
      <c r="Q8" s="251"/>
      <c r="R8" s="251"/>
      <c r="S8" s="251"/>
      <c r="T8" s="251"/>
      <c r="U8" s="251"/>
    </row>
    <row r="9" spans="1:21" ht="13.5" customHeight="1" x14ac:dyDescent="0.2">
      <c r="A9" s="251"/>
      <c r="B9" s="251"/>
      <c r="C9" s="251"/>
      <c r="D9" s="251"/>
      <c r="E9" s="251"/>
      <c r="F9" s="251"/>
      <c r="G9" s="251"/>
      <c r="H9" s="251"/>
      <c r="I9" s="251"/>
      <c r="J9" s="251"/>
      <c r="K9" s="251"/>
      <c r="L9" s="251"/>
      <c r="M9" s="251"/>
      <c r="N9" s="251"/>
      <c r="O9" s="251"/>
      <c r="P9" s="251"/>
      <c r="Q9" s="251"/>
      <c r="R9" s="251"/>
      <c r="S9" s="251"/>
      <c r="T9" s="251"/>
      <c r="U9" s="251"/>
    </row>
    <row r="10" spans="1:21" ht="13.5" customHeight="1" x14ac:dyDescent="0.2">
      <c r="A10" s="251"/>
      <c r="B10" s="251"/>
      <c r="C10" s="251"/>
      <c r="D10" s="251"/>
      <c r="E10" s="251"/>
      <c r="F10" s="251"/>
      <c r="G10" s="251"/>
      <c r="H10" s="251"/>
      <c r="I10" s="251"/>
      <c r="J10" s="251"/>
      <c r="K10" s="251"/>
      <c r="L10" s="251"/>
      <c r="M10" s="251"/>
      <c r="N10" s="251"/>
      <c r="O10" s="251"/>
      <c r="P10" s="251"/>
      <c r="Q10" s="251"/>
      <c r="R10" s="251"/>
      <c r="S10" s="251"/>
      <c r="T10" s="251"/>
      <c r="U10" s="251"/>
    </row>
    <row r="11" spans="1:21" ht="13.5" customHeight="1" x14ac:dyDescent="0.2">
      <c r="A11" s="251"/>
      <c r="B11" s="251"/>
      <c r="C11" s="251"/>
      <c r="D11" s="251"/>
      <c r="E11" s="251"/>
      <c r="F11" s="251"/>
      <c r="G11" s="251"/>
      <c r="H11" s="251"/>
      <c r="I11" s="251"/>
      <c r="J11" s="251"/>
      <c r="K11" s="251"/>
      <c r="L11" s="251"/>
      <c r="M11" s="251"/>
      <c r="N11" s="251"/>
      <c r="O11" s="251"/>
      <c r="P11" s="251"/>
      <c r="Q11" s="251"/>
      <c r="R11" s="251"/>
      <c r="S11" s="251"/>
      <c r="T11" s="251"/>
      <c r="U11" s="251"/>
    </row>
    <row r="12" spans="1:21" ht="13.5" customHeight="1" x14ac:dyDescent="0.2">
      <c r="A12" s="251"/>
      <c r="B12" s="251"/>
      <c r="C12" s="251"/>
      <c r="D12" s="251"/>
      <c r="E12" s="251"/>
      <c r="F12" s="251"/>
      <c r="G12" s="251"/>
      <c r="H12" s="251"/>
      <c r="I12" s="251"/>
      <c r="J12" s="251"/>
      <c r="K12" s="251"/>
      <c r="L12" s="251"/>
      <c r="M12" s="251"/>
      <c r="N12" s="251"/>
      <c r="O12" s="251"/>
      <c r="P12" s="251"/>
      <c r="Q12" s="251"/>
      <c r="R12" s="251"/>
      <c r="S12" s="251"/>
      <c r="T12" s="251"/>
      <c r="U12" s="251"/>
    </row>
    <row r="13" spans="1:21" ht="13.5" customHeight="1" x14ac:dyDescent="0.2">
      <c r="A13" s="251"/>
      <c r="B13" s="251"/>
      <c r="C13" s="251"/>
      <c r="D13" s="251"/>
      <c r="E13" s="251"/>
      <c r="F13" s="251"/>
      <c r="G13" s="251"/>
      <c r="H13" s="251"/>
      <c r="I13" s="251"/>
      <c r="J13" s="251"/>
      <c r="K13" s="251"/>
      <c r="L13" s="251"/>
      <c r="M13" s="251"/>
      <c r="N13" s="251"/>
      <c r="O13" s="251"/>
      <c r="P13" s="251"/>
      <c r="Q13" s="251"/>
      <c r="R13" s="251"/>
      <c r="S13" s="251"/>
      <c r="T13" s="251"/>
      <c r="U13" s="251"/>
    </row>
    <row r="14" spans="1:21" ht="13.5" customHeight="1" x14ac:dyDescent="0.2">
      <c r="A14" s="251"/>
      <c r="B14" s="251"/>
      <c r="C14" s="251"/>
      <c r="D14" s="251"/>
      <c r="E14" s="251"/>
      <c r="F14" s="251"/>
      <c r="G14" s="251"/>
      <c r="H14" s="251"/>
      <c r="I14" s="251"/>
      <c r="J14" s="251"/>
      <c r="K14" s="251"/>
      <c r="L14" s="251"/>
      <c r="M14" s="251"/>
      <c r="N14" s="251"/>
      <c r="O14" s="251"/>
      <c r="P14" s="251"/>
      <c r="Q14" s="251"/>
      <c r="R14" s="251"/>
      <c r="S14" s="251"/>
      <c r="T14" s="251"/>
      <c r="U14" s="251"/>
    </row>
    <row r="15" spans="1:21" ht="13.5" customHeight="1" x14ac:dyDescent="0.2">
      <c r="A15" s="251"/>
      <c r="B15" s="251"/>
      <c r="C15" s="251"/>
      <c r="D15" s="251"/>
      <c r="E15" s="251"/>
      <c r="F15" s="251"/>
      <c r="G15" s="251"/>
      <c r="H15" s="251"/>
      <c r="I15" s="251"/>
      <c r="J15" s="251"/>
      <c r="K15" s="251"/>
      <c r="L15" s="251"/>
      <c r="M15" s="251"/>
      <c r="N15" s="251"/>
      <c r="O15" s="251"/>
      <c r="P15" s="251"/>
      <c r="Q15" s="251"/>
      <c r="R15" s="251"/>
      <c r="S15" s="251"/>
      <c r="T15" s="251"/>
      <c r="U15" s="251"/>
    </row>
    <row r="16" spans="1:21" ht="13.5" customHeight="1" x14ac:dyDescent="0.2">
      <c r="A16" s="251"/>
      <c r="B16" s="251"/>
      <c r="C16" s="251"/>
      <c r="D16" s="251"/>
      <c r="E16" s="251"/>
      <c r="F16" s="251"/>
      <c r="G16" s="251"/>
      <c r="H16" s="251"/>
      <c r="I16" s="251"/>
      <c r="J16" s="251"/>
      <c r="K16" s="251"/>
      <c r="L16" s="251"/>
      <c r="M16" s="251"/>
      <c r="N16" s="251"/>
      <c r="O16" s="251"/>
      <c r="P16" s="251"/>
      <c r="Q16" s="251"/>
      <c r="R16" s="251"/>
      <c r="S16" s="251"/>
      <c r="T16" s="251"/>
      <c r="U16" s="251"/>
    </row>
    <row r="17" spans="1:21" ht="13.5" customHeight="1" x14ac:dyDescent="0.2">
      <c r="A17" s="251"/>
      <c r="B17" s="251"/>
      <c r="C17" s="251"/>
      <c r="D17" s="251"/>
      <c r="E17" s="251"/>
      <c r="F17" s="251"/>
      <c r="G17" s="251"/>
      <c r="H17" s="251"/>
      <c r="I17" s="251"/>
      <c r="J17" s="251"/>
      <c r="K17" s="251"/>
      <c r="L17" s="251"/>
      <c r="M17" s="251"/>
      <c r="N17" s="251"/>
      <c r="O17" s="251"/>
      <c r="P17" s="251"/>
      <c r="Q17" s="251"/>
      <c r="R17" s="251"/>
      <c r="S17" s="251"/>
      <c r="T17" s="251"/>
      <c r="U17" s="251"/>
    </row>
    <row r="18" spans="1:21" ht="13.5" customHeight="1" x14ac:dyDescent="0.2">
      <c r="A18" s="251"/>
      <c r="B18" s="251"/>
      <c r="C18" s="251"/>
      <c r="D18" s="251"/>
      <c r="E18" s="251"/>
      <c r="F18" s="251"/>
      <c r="G18" s="251"/>
      <c r="H18" s="251"/>
      <c r="I18" s="251"/>
      <c r="J18" s="251"/>
      <c r="K18" s="251"/>
      <c r="L18" s="251"/>
      <c r="M18" s="251"/>
      <c r="N18" s="251"/>
      <c r="O18" s="251"/>
      <c r="P18" s="251"/>
      <c r="Q18" s="251"/>
      <c r="R18" s="251"/>
      <c r="S18" s="251"/>
      <c r="T18" s="251"/>
      <c r="U18" s="251"/>
    </row>
    <row r="19" spans="1:21" ht="13.5" customHeight="1" x14ac:dyDescent="0.2">
      <c r="A19" s="251"/>
      <c r="B19" s="251"/>
      <c r="C19" s="251"/>
      <c r="D19" s="251"/>
      <c r="E19" s="251"/>
      <c r="F19" s="251"/>
      <c r="G19" s="251"/>
      <c r="H19" s="251"/>
      <c r="I19" s="251"/>
      <c r="J19" s="251"/>
      <c r="K19" s="251"/>
      <c r="L19" s="251"/>
      <c r="M19" s="251"/>
      <c r="N19" s="251"/>
      <c r="O19" s="251"/>
      <c r="P19" s="251"/>
      <c r="Q19" s="251"/>
      <c r="R19" s="251"/>
      <c r="S19" s="251"/>
      <c r="T19" s="251"/>
      <c r="U19" s="251"/>
    </row>
    <row r="20" spans="1:21" ht="13.5" customHeight="1" x14ac:dyDescent="0.2">
      <c r="A20" s="251"/>
      <c r="B20" s="251"/>
      <c r="C20" s="251"/>
      <c r="D20" s="251"/>
      <c r="E20" s="251"/>
      <c r="F20" s="251"/>
      <c r="G20" s="251"/>
      <c r="H20" s="251"/>
      <c r="I20" s="251"/>
      <c r="J20" s="251"/>
      <c r="K20" s="251"/>
      <c r="L20" s="251"/>
      <c r="M20" s="251"/>
      <c r="N20" s="251"/>
      <c r="O20" s="251"/>
      <c r="P20" s="251"/>
      <c r="Q20" s="251"/>
      <c r="R20" s="251"/>
      <c r="S20" s="251"/>
      <c r="T20" s="251"/>
      <c r="U20" s="251"/>
    </row>
    <row r="21" spans="1:21" ht="13.5" customHeight="1" x14ac:dyDescent="0.2">
      <c r="A21" s="251"/>
      <c r="B21" s="251"/>
      <c r="C21" s="251"/>
      <c r="D21" s="251"/>
      <c r="E21" s="251"/>
      <c r="F21" s="251"/>
      <c r="G21" s="251"/>
      <c r="H21" s="251"/>
      <c r="I21" s="251"/>
      <c r="J21" s="251"/>
      <c r="K21" s="251"/>
      <c r="L21" s="251"/>
      <c r="M21" s="251"/>
      <c r="N21" s="251"/>
      <c r="O21" s="251"/>
      <c r="P21" s="251"/>
      <c r="Q21" s="251"/>
      <c r="R21" s="251"/>
      <c r="S21" s="251"/>
      <c r="T21" s="251"/>
      <c r="U21" s="251"/>
    </row>
    <row r="22" spans="1:21" ht="13.5" customHeight="1" x14ac:dyDescent="0.2">
      <c r="A22" s="251"/>
      <c r="B22" s="251"/>
      <c r="C22" s="251"/>
      <c r="D22" s="251"/>
      <c r="E22" s="251"/>
      <c r="F22" s="251"/>
      <c r="G22" s="251"/>
      <c r="H22" s="251"/>
      <c r="I22" s="251"/>
      <c r="J22" s="251"/>
      <c r="K22" s="251"/>
      <c r="L22" s="251"/>
      <c r="M22" s="251"/>
      <c r="N22" s="251"/>
      <c r="O22" s="251"/>
      <c r="P22" s="251"/>
      <c r="Q22" s="251"/>
      <c r="R22" s="251"/>
      <c r="S22" s="251"/>
      <c r="T22" s="251"/>
      <c r="U22" s="251"/>
    </row>
    <row r="23" spans="1:21" ht="13.5" customHeight="1" x14ac:dyDescent="0.2">
      <c r="A23" s="251"/>
      <c r="B23" s="251"/>
      <c r="C23" s="251"/>
      <c r="D23" s="251"/>
      <c r="E23" s="251"/>
      <c r="F23" s="251"/>
      <c r="G23" s="251"/>
      <c r="H23" s="251"/>
      <c r="I23" s="251"/>
      <c r="J23" s="251"/>
      <c r="K23" s="251"/>
      <c r="L23" s="251"/>
      <c r="M23" s="251"/>
      <c r="N23" s="251"/>
      <c r="O23" s="251"/>
      <c r="P23" s="251"/>
      <c r="Q23" s="251"/>
      <c r="R23" s="251"/>
      <c r="S23" s="251"/>
      <c r="T23" s="251"/>
      <c r="U23" s="251"/>
    </row>
    <row r="24" spans="1:21" ht="13.5" customHeight="1" x14ac:dyDescent="0.2">
      <c r="A24" s="251"/>
      <c r="B24" s="251"/>
      <c r="C24" s="251"/>
      <c r="D24" s="251"/>
      <c r="E24" s="251"/>
      <c r="F24" s="251"/>
      <c r="G24" s="251"/>
      <c r="H24" s="251"/>
      <c r="I24" s="251"/>
      <c r="J24" s="251"/>
      <c r="K24" s="251"/>
      <c r="L24" s="251"/>
      <c r="M24" s="251"/>
      <c r="N24" s="251"/>
      <c r="O24" s="251"/>
      <c r="P24" s="251"/>
      <c r="Q24" s="251"/>
      <c r="R24" s="251"/>
      <c r="S24" s="251"/>
      <c r="T24" s="251"/>
      <c r="U24" s="251"/>
    </row>
    <row r="25" spans="1:21" ht="13.5" customHeight="1" x14ac:dyDescent="0.2">
      <c r="A25" s="251"/>
      <c r="B25" s="251"/>
      <c r="C25" s="251"/>
      <c r="D25" s="251"/>
      <c r="E25" s="251"/>
      <c r="F25" s="251"/>
      <c r="G25" s="251"/>
      <c r="H25" s="251"/>
      <c r="I25" s="251"/>
      <c r="J25" s="251"/>
      <c r="K25" s="251"/>
      <c r="L25" s="251"/>
      <c r="M25" s="251"/>
      <c r="N25" s="251"/>
      <c r="O25" s="251"/>
      <c r="P25" s="251"/>
      <c r="Q25" s="251"/>
      <c r="R25" s="251"/>
      <c r="S25" s="251"/>
      <c r="T25" s="251"/>
      <c r="U25" s="251"/>
    </row>
    <row r="26" spans="1:21" ht="13.5" customHeight="1" x14ac:dyDescent="0.2">
      <c r="A26" s="251"/>
      <c r="B26" s="251"/>
      <c r="C26" s="251"/>
      <c r="D26" s="251"/>
      <c r="E26" s="251"/>
      <c r="F26" s="251"/>
      <c r="G26" s="251"/>
      <c r="H26" s="251"/>
      <c r="I26" s="251"/>
      <c r="J26" s="251"/>
      <c r="K26" s="251"/>
      <c r="L26" s="251"/>
      <c r="M26" s="251"/>
      <c r="N26" s="251"/>
      <c r="O26" s="251"/>
      <c r="P26" s="251"/>
      <c r="Q26" s="251"/>
      <c r="R26" s="251"/>
      <c r="S26" s="251"/>
      <c r="T26" s="251"/>
      <c r="U26" s="251"/>
    </row>
    <row r="27" spans="1:21" ht="13.5" customHeight="1" x14ac:dyDescent="0.2">
      <c r="A27" s="251"/>
      <c r="B27" s="251"/>
      <c r="C27" s="251"/>
      <c r="D27" s="251"/>
      <c r="E27" s="251"/>
      <c r="F27" s="251"/>
      <c r="G27" s="251"/>
      <c r="H27" s="251"/>
      <c r="I27" s="251"/>
      <c r="J27" s="251"/>
      <c r="K27" s="251"/>
      <c r="L27" s="251"/>
      <c r="M27" s="251"/>
      <c r="N27" s="251"/>
      <c r="O27" s="251"/>
      <c r="P27" s="251"/>
      <c r="Q27" s="251"/>
      <c r="R27" s="251"/>
      <c r="S27" s="251"/>
      <c r="T27" s="251"/>
      <c r="U27" s="251"/>
    </row>
    <row r="28" spans="1:21" ht="13.5" customHeight="1" x14ac:dyDescent="0.2">
      <c r="A28" s="251"/>
      <c r="B28" s="251"/>
      <c r="C28" s="251"/>
      <c r="D28" s="251"/>
      <c r="E28" s="251"/>
      <c r="F28" s="251"/>
      <c r="G28" s="251"/>
      <c r="H28" s="251"/>
      <c r="I28" s="251"/>
      <c r="J28" s="251"/>
      <c r="K28" s="251"/>
      <c r="L28" s="251"/>
      <c r="M28" s="251"/>
      <c r="N28" s="251"/>
      <c r="O28" s="251"/>
      <c r="P28" s="251"/>
      <c r="Q28" s="251"/>
      <c r="R28" s="251"/>
      <c r="S28" s="251"/>
      <c r="T28" s="251"/>
      <c r="U28" s="251"/>
    </row>
    <row r="29" spans="1:21" ht="13.5" customHeight="1" x14ac:dyDescent="0.2">
      <c r="A29" s="251"/>
      <c r="B29" s="251"/>
      <c r="C29" s="251"/>
      <c r="D29" s="251"/>
      <c r="E29" s="251"/>
      <c r="F29" s="251"/>
      <c r="G29" s="251"/>
      <c r="H29" s="251"/>
      <c r="I29" s="251"/>
      <c r="J29" s="251"/>
      <c r="K29" s="251"/>
      <c r="L29" s="251"/>
      <c r="M29" s="251"/>
      <c r="N29" s="251"/>
      <c r="O29" s="251"/>
      <c r="P29" s="251"/>
      <c r="Q29" s="251"/>
      <c r="R29" s="251"/>
      <c r="S29" s="251"/>
      <c r="T29" s="251"/>
      <c r="U29" s="251"/>
    </row>
    <row r="30" spans="1:21" ht="13.5" customHeight="1" x14ac:dyDescent="0.2">
      <c r="A30" s="251"/>
      <c r="B30" s="251"/>
      <c r="C30" s="251"/>
      <c r="D30" s="251"/>
      <c r="E30" s="251"/>
      <c r="F30" s="251"/>
      <c r="G30" s="251"/>
      <c r="H30" s="251"/>
      <c r="I30" s="251"/>
      <c r="J30" s="251"/>
      <c r="K30" s="251"/>
      <c r="L30" s="251"/>
      <c r="M30" s="251"/>
      <c r="N30" s="251"/>
      <c r="O30" s="251"/>
      <c r="P30" s="251"/>
      <c r="Q30" s="251"/>
      <c r="R30" s="251"/>
      <c r="S30" s="251"/>
      <c r="T30" s="251"/>
      <c r="U30" s="251"/>
    </row>
    <row r="31" spans="1:21" ht="13.5" customHeight="1" x14ac:dyDescent="0.2">
      <c r="A31" s="251"/>
      <c r="B31" s="251"/>
      <c r="C31" s="251"/>
      <c r="D31" s="251"/>
      <c r="E31" s="251"/>
      <c r="F31" s="251"/>
      <c r="G31" s="251"/>
      <c r="H31" s="251"/>
      <c r="I31" s="251"/>
      <c r="J31" s="251"/>
      <c r="K31" s="251"/>
      <c r="L31" s="251"/>
      <c r="M31" s="251"/>
      <c r="N31" s="251"/>
      <c r="O31" s="251"/>
      <c r="P31" s="251"/>
      <c r="Q31" s="251"/>
      <c r="R31" s="251"/>
      <c r="S31" s="251"/>
      <c r="T31" s="251"/>
      <c r="U31" s="251"/>
    </row>
    <row r="32" spans="1:21" ht="13.5" customHeight="1" x14ac:dyDescent="0.2">
      <c r="A32" s="251"/>
      <c r="B32" s="251"/>
      <c r="C32" s="251"/>
      <c r="D32" s="251"/>
      <c r="E32" s="251"/>
      <c r="F32" s="251"/>
      <c r="G32" s="251"/>
      <c r="H32" s="251"/>
      <c r="I32" s="251"/>
      <c r="J32" s="251"/>
      <c r="K32" s="251"/>
      <c r="L32" s="251"/>
      <c r="M32" s="251"/>
      <c r="N32" s="251"/>
      <c r="O32" s="251"/>
      <c r="P32" s="251"/>
      <c r="Q32" s="251"/>
      <c r="R32" s="251"/>
      <c r="S32" s="251"/>
      <c r="T32" s="251"/>
      <c r="U32" s="251"/>
    </row>
    <row r="33" spans="1:21" ht="13.5" customHeight="1" x14ac:dyDescent="0.2">
      <c r="A33" s="251"/>
      <c r="B33" s="251"/>
      <c r="C33" s="251"/>
      <c r="D33" s="251"/>
      <c r="E33" s="251"/>
      <c r="F33" s="251"/>
      <c r="G33" s="251"/>
      <c r="H33" s="251"/>
      <c r="I33" s="251"/>
      <c r="J33" s="251"/>
      <c r="K33" s="251"/>
      <c r="L33" s="251"/>
      <c r="M33" s="251"/>
      <c r="N33" s="251"/>
      <c r="O33" s="251"/>
      <c r="P33" s="251"/>
      <c r="Q33" s="251"/>
      <c r="R33" s="251"/>
      <c r="S33" s="251"/>
      <c r="T33" s="251"/>
      <c r="U33" s="251"/>
    </row>
    <row r="34" spans="1:21" ht="13.5" customHeight="1" x14ac:dyDescent="0.2">
      <c r="A34" s="251"/>
      <c r="B34" s="251"/>
      <c r="C34" s="251"/>
      <c r="D34" s="251"/>
      <c r="E34" s="251"/>
      <c r="F34" s="251"/>
      <c r="G34" s="251"/>
      <c r="H34" s="251"/>
      <c r="I34" s="251"/>
      <c r="J34" s="251"/>
      <c r="K34" s="251"/>
      <c r="L34" s="251"/>
      <c r="M34" s="251"/>
      <c r="N34" s="251"/>
      <c r="O34" s="251"/>
      <c r="P34" s="251"/>
      <c r="Q34" s="251"/>
      <c r="R34" s="251"/>
      <c r="S34" s="251"/>
      <c r="T34" s="251"/>
      <c r="U34" s="251"/>
    </row>
    <row r="35" spans="1:21" ht="13.5" customHeight="1" x14ac:dyDescent="0.2">
      <c r="A35" s="251"/>
      <c r="B35" s="251"/>
      <c r="C35" s="251"/>
      <c r="D35" s="251"/>
      <c r="E35" s="251"/>
      <c r="F35" s="251"/>
      <c r="G35" s="251"/>
      <c r="H35" s="251"/>
      <c r="I35" s="251"/>
      <c r="J35" s="251"/>
      <c r="K35" s="251"/>
      <c r="L35" s="251"/>
      <c r="M35" s="251"/>
      <c r="N35" s="251"/>
      <c r="O35" s="251"/>
      <c r="P35" s="251"/>
      <c r="Q35" s="251"/>
      <c r="R35" s="251"/>
      <c r="S35" s="251"/>
      <c r="T35" s="251"/>
      <c r="U35" s="251"/>
    </row>
    <row r="36" spans="1:21" ht="13.5" customHeight="1" x14ac:dyDescent="0.2">
      <c r="A36" s="251"/>
      <c r="B36" s="251"/>
      <c r="C36" s="251"/>
      <c r="D36" s="251"/>
      <c r="E36" s="251"/>
      <c r="F36" s="251"/>
      <c r="G36" s="251"/>
      <c r="H36" s="251"/>
      <c r="I36" s="251"/>
      <c r="J36" s="251"/>
      <c r="K36" s="251"/>
      <c r="L36" s="251"/>
      <c r="M36" s="251"/>
      <c r="N36" s="251"/>
      <c r="O36" s="251"/>
      <c r="P36" s="251"/>
      <c r="Q36" s="251"/>
      <c r="R36" s="251"/>
      <c r="S36" s="251"/>
      <c r="T36" s="251"/>
      <c r="U36" s="251"/>
    </row>
    <row r="37" spans="1:21" ht="13.5" customHeight="1" x14ac:dyDescent="0.2">
      <c r="A37" s="251"/>
      <c r="B37" s="251"/>
      <c r="C37" s="251"/>
      <c r="D37" s="251"/>
      <c r="E37" s="251"/>
      <c r="F37" s="251"/>
      <c r="G37" s="251"/>
      <c r="H37" s="251"/>
      <c r="I37" s="251"/>
      <c r="J37" s="251"/>
      <c r="K37" s="251"/>
      <c r="L37" s="251"/>
      <c r="M37" s="251"/>
      <c r="N37" s="251"/>
      <c r="O37" s="251"/>
      <c r="P37" s="251"/>
      <c r="Q37" s="251"/>
      <c r="R37" s="251"/>
      <c r="S37" s="251"/>
      <c r="T37" s="251"/>
      <c r="U37" s="251"/>
    </row>
    <row r="38" spans="1:21" ht="13.5" customHeight="1" x14ac:dyDescent="0.2">
      <c r="A38" s="251"/>
      <c r="B38" s="251"/>
      <c r="C38" s="251"/>
      <c r="D38" s="251"/>
      <c r="E38" s="251"/>
      <c r="F38" s="251"/>
      <c r="G38" s="251"/>
      <c r="H38" s="251"/>
      <c r="I38" s="251"/>
      <c r="J38" s="251"/>
      <c r="K38" s="251"/>
      <c r="L38" s="251"/>
      <c r="M38" s="251"/>
      <c r="N38" s="251"/>
      <c r="O38" s="251"/>
      <c r="P38" s="251"/>
      <c r="Q38" s="251"/>
      <c r="R38" s="251"/>
      <c r="S38" s="251"/>
      <c r="T38" s="251"/>
      <c r="U38" s="251"/>
    </row>
    <row r="39" spans="1:21" ht="13.5" customHeight="1" x14ac:dyDescent="0.2">
      <c r="A39" s="251"/>
      <c r="B39" s="251"/>
      <c r="C39" s="251"/>
      <c r="D39" s="251"/>
      <c r="E39" s="251"/>
      <c r="F39" s="251"/>
      <c r="G39" s="251"/>
      <c r="H39" s="251"/>
      <c r="I39" s="251"/>
      <c r="J39" s="251"/>
      <c r="K39" s="251"/>
      <c r="L39" s="251"/>
      <c r="M39" s="251"/>
      <c r="N39" s="251"/>
      <c r="O39" s="251"/>
      <c r="P39" s="251"/>
      <c r="Q39" s="251"/>
      <c r="R39" s="251"/>
      <c r="S39" s="251"/>
      <c r="T39" s="251"/>
      <c r="U39" s="251"/>
    </row>
    <row r="40" spans="1:21" ht="13.5" customHeight="1" x14ac:dyDescent="0.2">
      <c r="A40" s="251"/>
      <c r="B40" s="251"/>
      <c r="C40" s="251"/>
      <c r="D40" s="251"/>
      <c r="E40" s="251"/>
      <c r="F40" s="251"/>
      <c r="G40" s="251"/>
      <c r="H40" s="251"/>
      <c r="I40" s="251"/>
      <c r="J40" s="251"/>
      <c r="K40" s="251"/>
      <c r="L40" s="251"/>
      <c r="M40" s="251"/>
      <c r="N40" s="251"/>
      <c r="O40" s="251"/>
      <c r="P40" s="251"/>
      <c r="Q40" s="251"/>
      <c r="R40" s="251"/>
      <c r="S40" s="251"/>
      <c r="T40" s="251"/>
      <c r="U40" s="251"/>
    </row>
    <row r="41" spans="1:21" ht="13.5" customHeight="1" x14ac:dyDescent="0.2">
      <c r="A41" s="251"/>
      <c r="B41" s="251"/>
      <c r="C41" s="251"/>
      <c r="D41" s="251"/>
      <c r="E41" s="251"/>
      <c r="F41" s="251"/>
      <c r="G41" s="251"/>
      <c r="H41" s="251"/>
      <c r="I41" s="251"/>
      <c r="J41" s="251"/>
      <c r="K41" s="251"/>
      <c r="L41" s="251"/>
      <c r="M41" s="251"/>
      <c r="N41" s="251"/>
      <c r="O41" s="251"/>
      <c r="P41" s="251"/>
      <c r="Q41" s="251"/>
      <c r="R41" s="251"/>
      <c r="S41" s="251"/>
      <c r="T41" s="251"/>
      <c r="U41" s="251"/>
    </row>
    <row r="42" spans="1:21" ht="13.5" customHeight="1" x14ac:dyDescent="0.2">
      <c r="A42" s="251"/>
      <c r="B42" s="251"/>
      <c r="C42" s="251"/>
      <c r="D42" s="251"/>
      <c r="E42" s="251"/>
      <c r="F42" s="251"/>
      <c r="G42" s="251"/>
      <c r="H42" s="251"/>
      <c r="I42" s="251"/>
      <c r="J42" s="251"/>
      <c r="K42" s="251"/>
      <c r="L42" s="251"/>
      <c r="M42" s="251"/>
      <c r="N42" s="251"/>
      <c r="O42" s="251"/>
      <c r="P42" s="251"/>
      <c r="Q42" s="251"/>
      <c r="R42" s="251"/>
      <c r="S42" s="251"/>
      <c r="T42" s="251"/>
      <c r="U42" s="251"/>
    </row>
    <row r="43" spans="1:21" ht="30.75" customHeight="1" thickBot="1" x14ac:dyDescent="0.25">
      <c r="A43" s="251"/>
      <c r="B43" s="251"/>
      <c r="C43" s="251"/>
      <c r="D43" s="251"/>
      <c r="E43" s="251"/>
      <c r="F43" s="251"/>
      <c r="G43" s="251"/>
      <c r="H43" s="251"/>
      <c r="I43" s="251"/>
      <c r="J43" s="251"/>
      <c r="K43" s="251"/>
      <c r="L43" s="251"/>
      <c r="M43" s="251"/>
      <c r="N43" s="251"/>
      <c r="O43" s="253" t="s">
        <v>505</v>
      </c>
      <c r="P43" s="251"/>
      <c r="Q43" s="251"/>
      <c r="R43" s="251"/>
      <c r="S43" s="251"/>
      <c r="T43" s="251"/>
      <c r="U43" s="251"/>
    </row>
    <row r="44" spans="1:21" ht="30.75" customHeight="1" thickBot="1" x14ac:dyDescent="0.25">
      <c r="A44" s="251"/>
      <c r="B44" s="254" t="s">
        <v>506</v>
      </c>
      <c r="C44" s="255"/>
      <c r="D44" s="255"/>
      <c r="E44" s="256"/>
      <c r="F44" s="256"/>
      <c r="G44" s="256"/>
      <c r="H44" s="256"/>
      <c r="I44" s="256"/>
      <c r="J44" s="257" t="s">
        <v>488</v>
      </c>
      <c r="K44" s="258" t="s">
        <v>5</v>
      </c>
      <c r="L44" s="259" t="s">
        <v>2</v>
      </c>
      <c r="M44" s="259" t="s">
        <v>3</v>
      </c>
      <c r="N44" s="259" t="s">
        <v>7</v>
      </c>
      <c r="O44" s="260" t="s">
        <v>6</v>
      </c>
      <c r="P44" s="251"/>
      <c r="Q44" s="251"/>
      <c r="R44" s="251"/>
      <c r="S44" s="251"/>
      <c r="T44" s="251"/>
      <c r="U44" s="251"/>
    </row>
    <row r="45" spans="1:21" ht="30.75" customHeight="1" x14ac:dyDescent="0.2">
      <c r="A45" s="251"/>
      <c r="B45" s="1182" t="s">
        <v>507</v>
      </c>
      <c r="C45" s="1183"/>
      <c r="D45" s="261"/>
      <c r="E45" s="1188" t="s">
        <v>508</v>
      </c>
      <c r="F45" s="1188"/>
      <c r="G45" s="1188"/>
      <c r="H45" s="1188"/>
      <c r="I45" s="1188"/>
      <c r="J45" s="1189"/>
      <c r="K45" s="262">
        <v>3487</v>
      </c>
      <c r="L45" s="263">
        <v>3405</v>
      </c>
      <c r="M45" s="263">
        <v>3548</v>
      </c>
      <c r="N45" s="263">
        <v>3648</v>
      </c>
      <c r="O45" s="264">
        <v>3511</v>
      </c>
      <c r="P45" s="251"/>
      <c r="Q45" s="251"/>
      <c r="R45" s="251"/>
      <c r="S45" s="251"/>
      <c r="T45" s="251"/>
      <c r="U45" s="251"/>
    </row>
    <row r="46" spans="1:21" ht="30.75" customHeight="1" x14ac:dyDescent="0.2">
      <c r="A46" s="251"/>
      <c r="B46" s="1184"/>
      <c r="C46" s="1185"/>
      <c r="D46" s="265"/>
      <c r="E46" s="1161" t="s">
        <v>509</v>
      </c>
      <c r="F46" s="1161"/>
      <c r="G46" s="1161"/>
      <c r="H46" s="1161"/>
      <c r="I46" s="1161"/>
      <c r="J46" s="1162"/>
      <c r="K46" s="266" t="s">
        <v>321</v>
      </c>
      <c r="L46" s="267" t="s">
        <v>321</v>
      </c>
      <c r="M46" s="267" t="s">
        <v>321</v>
      </c>
      <c r="N46" s="267" t="s">
        <v>321</v>
      </c>
      <c r="O46" s="268" t="s">
        <v>321</v>
      </c>
      <c r="P46" s="251"/>
      <c r="Q46" s="251"/>
      <c r="R46" s="251"/>
      <c r="S46" s="251"/>
      <c r="T46" s="251"/>
      <c r="U46" s="251"/>
    </row>
    <row r="47" spans="1:21" ht="30.75" customHeight="1" x14ac:dyDescent="0.2">
      <c r="A47" s="251"/>
      <c r="B47" s="1184"/>
      <c r="C47" s="1185"/>
      <c r="D47" s="265"/>
      <c r="E47" s="1161" t="s">
        <v>510</v>
      </c>
      <c r="F47" s="1161"/>
      <c r="G47" s="1161"/>
      <c r="H47" s="1161"/>
      <c r="I47" s="1161"/>
      <c r="J47" s="1162"/>
      <c r="K47" s="266" t="s">
        <v>321</v>
      </c>
      <c r="L47" s="267" t="s">
        <v>321</v>
      </c>
      <c r="M47" s="267" t="s">
        <v>321</v>
      </c>
      <c r="N47" s="267" t="s">
        <v>321</v>
      </c>
      <c r="O47" s="268" t="s">
        <v>321</v>
      </c>
      <c r="P47" s="251"/>
      <c r="Q47" s="251"/>
      <c r="R47" s="251"/>
      <c r="S47" s="251"/>
      <c r="T47" s="251"/>
      <c r="U47" s="251"/>
    </row>
    <row r="48" spans="1:21" ht="30.75" customHeight="1" x14ac:dyDescent="0.2">
      <c r="A48" s="251"/>
      <c r="B48" s="1184"/>
      <c r="C48" s="1185"/>
      <c r="D48" s="265"/>
      <c r="E48" s="1161" t="s">
        <v>511</v>
      </c>
      <c r="F48" s="1161"/>
      <c r="G48" s="1161"/>
      <c r="H48" s="1161"/>
      <c r="I48" s="1161"/>
      <c r="J48" s="1162"/>
      <c r="K48" s="266">
        <v>2562</v>
      </c>
      <c r="L48" s="267">
        <v>2573</v>
      </c>
      <c r="M48" s="267">
        <v>2489</v>
      </c>
      <c r="N48" s="267">
        <v>2416</v>
      </c>
      <c r="O48" s="268">
        <v>2306</v>
      </c>
      <c r="P48" s="251"/>
      <c r="Q48" s="251"/>
      <c r="R48" s="251"/>
      <c r="S48" s="251"/>
      <c r="T48" s="251"/>
      <c r="U48" s="251"/>
    </row>
    <row r="49" spans="1:21" ht="30.75" customHeight="1" x14ac:dyDescent="0.2">
      <c r="A49" s="251"/>
      <c r="B49" s="1184"/>
      <c r="C49" s="1185"/>
      <c r="D49" s="265"/>
      <c r="E49" s="1161" t="s">
        <v>512</v>
      </c>
      <c r="F49" s="1161"/>
      <c r="G49" s="1161"/>
      <c r="H49" s="1161"/>
      <c r="I49" s="1161"/>
      <c r="J49" s="1162"/>
      <c r="K49" s="266">
        <v>1</v>
      </c>
      <c r="L49" s="267">
        <v>4</v>
      </c>
      <c r="M49" s="267">
        <v>6</v>
      </c>
      <c r="N49" s="267">
        <v>11</v>
      </c>
      <c r="O49" s="268">
        <v>11</v>
      </c>
      <c r="P49" s="251"/>
      <c r="Q49" s="251"/>
      <c r="R49" s="251"/>
      <c r="S49" s="251"/>
      <c r="T49" s="251"/>
      <c r="U49" s="251"/>
    </row>
    <row r="50" spans="1:21" ht="30.75" customHeight="1" x14ac:dyDescent="0.2">
      <c r="A50" s="251"/>
      <c r="B50" s="1184"/>
      <c r="C50" s="1185"/>
      <c r="D50" s="265"/>
      <c r="E50" s="1161" t="s">
        <v>513</v>
      </c>
      <c r="F50" s="1161"/>
      <c r="G50" s="1161"/>
      <c r="H50" s="1161"/>
      <c r="I50" s="1161"/>
      <c r="J50" s="1162"/>
      <c r="K50" s="266">
        <v>177</v>
      </c>
      <c r="L50" s="267">
        <v>174</v>
      </c>
      <c r="M50" s="267">
        <v>174</v>
      </c>
      <c r="N50" s="267">
        <v>140</v>
      </c>
      <c r="O50" s="268">
        <v>96</v>
      </c>
      <c r="P50" s="251"/>
      <c r="Q50" s="251"/>
      <c r="R50" s="251"/>
      <c r="S50" s="251"/>
      <c r="T50" s="251"/>
      <c r="U50" s="251"/>
    </row>
    <row r="51" spans="1:21" ht="30.75" customHeight="1" x14ac:dyDescent="0.2">
      <c r="A51" s="251"/>
      <c r="B51" s="1186"/>
      <c r="C51" s="1187"/>
      <c r="D51" s="269"/>
      <c r="E51" s="1161" t="s">
        <v>514</v>
      </c>
      <c r="F51" s="1161"/>
      <c r="G51" s="1161"/>
      <c r="H51" s="1161"/>
      <c r="I51" s="1161"/>
      <c r="J51" s="1162"/>
      <c r="K51" s="266" t="s">
        <v>321</v>
      </c>
      <c r="L51" s="267" t="s">
        <v>321</v>
      </c>
      <c r="M51" s="267" t="s">
        <v>321</v>
      </c>
      <c r="N51" s="267" t="s">
        <v>321</v>
      </c>
      <c r="O51" s="268" t="s">
        <v>321</v>
      </c>
      <c r="P51" s="251"/>
      <c r="Q51" s="251"/>
      <c r="R51" s="251"/>
      <c r="S51" s="251"/>
      <c r="T51" s="251"/>
      <c r="U51" s="251"/>
    </row>
    <row r="52" spans="1:21" ht="30.75" customHeight="1" x14ac:dyDescent="0.2">
      <c r="A52" s="251"/>
      <c r="B52" s="1159" t="s">
        <v>515</v>
      </c>
      <c r="C52" s="1160"/>
      <c r="D52" s="269"/>
      <c r="E52" s="1161" t="s">
        <v>516</v>
      </c>
      <c r="F52" s="1161"/>
      <c r="G52" s="1161"/>
      <c r="H52" s="1161"/>
      <c r="I52" s="1161"/>
      <c r="J52" s="1162"/>
      <c r="K52" s="266">
        <v>4137</v>
      </c>
      <c r="L52" s="267">
        <v>4035</v>
      </c>
      <c r="M52" s="267">
        <v>4027</v>
      </c>
      <c r="N52" s="267">
        <v>3961</v>
      </c>
      <c r="O52" s="268">
        <v>3902</v>
      </c>
      <c r="P52" s="251"/>
      <c r="Q52" s="251"/>
      <c r="R52" s="251"/>
      <c r="S52" s="251"/>
      <c r="T52" s="251"/>
      <c r="U52" s="251"/>
    </row>
    <row r="53" spans="1:21" ht="30.75" customHeight="1" thickBot="1" x14ac:dyDescent="0.25">
      <c r="A53" s="251"/>
      <c r="B53" s="1163" t="s">
        <v>517</v>
      </c>
      <c r="C53" s="1164"/>
      <c r="D53" s="270"/>
      <c r="E53" s="1165" t="s">
        <v>518</v>
      </c>
      <c r="F53" s="1165"/>
      <c r="G53" s="1165"/>
      <c r="H53" s="1165"/>
      <c r="I53" s="1165"/>
      <c r="J53" s="1166"/>
      <c r="K53" s="271">
        <v>2090</v>
      </c>
      <c r="L53" s="272">
        <v>2121</v>
      </c>
      <c r="M53" s="272">
        <v>2190</v>
      </c>
      <c r="N53" s="272">
        <v>2254</v>
      </c>
      <c r="O53" s="273">
        <v>2022</v>
      </c>
      <c r="P53" s="251"/>
      <c r="Q53" s="251"/>
      <c r="R53" s="251"/>
      <c r="S53" s="251"/>
      <c r="T53" s="251"/>
      <c r="U53" s="251"/>
    </row>
    <row r="54" spans="1:21" ht="24" customHeight="1" x14ac:dyDescent="0.2">
      <c r="A54" s="251"/>
      <c r="B54" s="274" t="s">
        <v>519</v>
      </c>
      <c r="C54" s="251"/>
      <c r="D54" s="251"/>
      <c r="E54" s="251"/>
      <c r="F54" s="251"/>
      <c r="G54" s="251"/>
      <c r="H54" s="251"/>
      <c r="I54" s="251"/>
      <c r="J54" s="251"/>
      <c r="K54" s="251"/>
      <c r="L54" s="251"/>
      <c r="M54" s="251"/>
      <c r="N54" s="251"/>
      <c r="O54" s="251"/>
      <c r="P54" s="251"/>
      <c r="Q54" s="251"/>
      <c r="R54" s="251"/>
      <c r="S54" s="251"/>
      <c r="T54" s="251"/>
      <c r="U54" s="251"/>
    </row>
    <row r="55" spans="1:21" ht="24" customHeight="1" x14ac:dyDescent="0.2">
      <c r="A55" s="251"/>
      <c r="B55" s="274"/>
      <c r="C55" s="251"/>
      <c r="D55" s="251"/>
      <c r="E55" s="251"/>
      <c r="F55" s="251"/>
      <c r="G55" s="251"/>
      <c r="H55" s="251"/>
      <c r="I55" s="251"/>
      <c r="J55" s="251"/>
      <c r="K55" s="251"/>
      <c r="L55" s="251"/>
      <c r="M55" s="251"/>
      <c r="N55" s="251"/>
      <c r="O55" s="251"/>
      <c r="P55" s="251"/>
      <c r="Q55" s="251"/>
      <c r="R55" s="251"/>
      <c r="S55" s="251"/>
      <c r="T55" s="251"/>
      <c r="U55" s="251"/>
    </row>
    <row r="56" spans="1:21" ht="24" customHeight="1" thickBot="1" x14ac:dyDescent="0.25">
      <c r="A56" s="251"/>
      <c r="B56" s="275" t="s">
        <v>520</v>
      </c>
      <c r="C56" s="276"/>
      <c r="D56" s="276"/>
      <c r="E56" s="276"/>
      <c r="F56" s="276"/>
      <c r="G56" s="276"/>
      <c r="H56" s="276"/>
      <c r="I56" s="276"/>
      <c r="J56" s="276"/>
      <c r="K56" s="277"/>
      <c r="L56" s="277"/>
      <c r="M56" s="277"/>
      <c r="N56" s="277"/>
      <c r="O56" s="278" t="s">
        <v>521</v>
      </c>
      <c r="P56" s="251"/>
      <c r="Q56" s="251"/>
      <c r="R56" s="251"/>
      <c r="S56" s="251"/>
      <c r="T56" s="251"/>
      <c r="U56" s="251"/>
    </row>
    <row r="57" spans="1:21" ht="31.5" customHeight="1" thickBot="1" x14ac:dyDescent="0.25">
      <c r="A57" s="251"/>
      <c r="B57" s="279"/>
      <c r="C57" s="280"/>
      <c r="D57" s="280"/>
      <c r="E57" s="281"/>
      <c r="F57" s="281"/>
      <c r="G57" s="281"/>
      <c r="H57" s="281"/>
      <c r="I57" s="281"/>
      <c r="J57" s="282" t="s">
        <v>488</v>
      </c>
      <c r="K57" s="283" t="s">
        <v>522</v>
      </c>
      <c r="L57" s="284" t="s">
        <v>523</v>
      </c>
      <c r="M57" s="284" t="s">
        <v>524</v>
      </c>
      <c r="N57" s="284" t="s">
        <v>525</v>
      </c>
      <c r="O57" s="285" t="s">
        <v>526</v>
      </c>
      <c r="P57" s="251"/>
      <c r="Q57" s="251"/>
      <c r="R57" s="251"/>
      <c r="S57" s="251"/>
      <c r="T57" s="251"/>
      <c r="U57" s="251"/>
    </row>
    <row r="58" spans="1:21" ht="31.5" customHeight="1" x14ac:dyDescent="0.2">
      <c r="B58" s="1167" t="s">
        <v>527</v>
      </c>
      <c r="C58" s="1168"/>
      <c r="D58" s="1173" t="s">
        <v>528</v>
      </c>
      <c r="E58" s="1174"/>
      <c r="F58" s="1174"/>
      <c r="G58" s="1174"/>
      <c r="H58" s="1174"/>
      <c r="I58" s="1174"/>
      <c r="J58" s="1175"/>
      <c r="K58" s="286"/>
      <c r="L58" s="287"/>
      <c r="M58" s="287"/>
      <c r="N58" s="287"/>
      <c r="O58" s="288"/>
    </row>
    <row r="59" spans="1:21" ht="31.5" customHeight="1" x14ac:dyDescent="0.2">
      <c r="B59" s="1169"/>
      <c r="C59" s="1170"/>
      <c r="D59" s="1176" t="s">
        <v>529</v>
      </c>
      <c r="E59" s="1177"/>
      <c r="F59" s="1177"/>
      <c r="G59" s="1177"/>
      <c r="H59" s="1177"/>
      <c r="I59" s="1177"/>
      <c r="J59" s="1178"/>
      <c r="K59" s="289"/>
      <c r="L59" s="290"/>
      <c r="M59" s="290"/>
      <c r="N59" s="290"/>
      <c r="O59" s="291"/>
    </row>
    <row r="60" spans="1:21" ht="31.5" customHeight="1" thickBot="1" x14ac:dyDescent="0.25">
      <c r="B60" s="1171"/>
      <c r="C60" s="1172"/>
      <c r="D60" s="1179" t="s">
        <v>530</v>
      </c>
      <c r="E60" s="1180"/>
      <c r="F60" s="1180"/>
      <c r="G60" s="1180"/>
      <c r="H60" s="1180"/>
      <c r="I60" s="1180"/>
      <c r="J60" s="1181"/>
      <c r="K60" s="292"/>
      <c r="L60" s="293"/>
      <c r="M60" s="293"/>
      <c r="N60" s="293"/>
      <c r="O60" s="294"/>
    </row>
    <row r="61" spans="1:21" ht="24" customHeight="1" x14ac:dyDescent="0.2">
      <c r="B61" s="295"/>
      <c r="C61" s="295"/>
      <c r="D61" s="296" t="s">
        <v>531</v>
      </c>
      <c r="E61" s="297"/>
      <c r="F61" s="297"/>
      <c r="G61" s="297"/>
      <c r="H61" s="297"/>
      <c r="I61" s="297"/>
      <c r="J61" s="297"/>
      <c r="K61" s="297"/>
      <c r="L61" s="297"/>
      <c r="M61" s="297"/>
      <c r="N61" s="297"/>
      <c r="O61" s="297"/>
    </row>
    <row r="62" spans="1:21" ht="24" customHeight="1" x14ac:dyDescent="0.2">
      <c r="B62" s="298"/>
      <c r="C62" s="298"/>
      <c r="D62" s="296" t="s">
        <v>532</v>
      </c>
      <c r="E62" s="297"/>
      <c r="F62" s="297"/>
      <c r="G62" s="297"/>
      <c r="H62" s="297"/>
      <c r="I62" s="297"/>
      <c r="J62" s="297"/>
      <c r="K62" s="297"/>
      <c r="L62" s="297"/>
      <c r="M62" s="297"/>
      <c r="N62" s="297"/>
      <c r="O62" s="297"/>
    </row>
    <row r="63" spans="1:21" ht="24" customHeight="1" x14ac:dyDescent="0.2">
      <c r="A63" s="251"/>
      <c r="B63" s="274"/>
      <c r="C63" s="251"/>
      <c r="D63" s="251"/>
      <c r="E63" s="251"/>
      <c r="F63" s="251"/>
      <c r="G63" s="251"/>
      <c r="H63" s="251"/>
      <c r="I63" s="251"/>
      <c r="J63" s="251"/>
      <c r="K63" s="251"/>
      <c r="L63" s="251"/>
      <c r="M63" s="251"/>
      <c r="N63" s="251"/>
      <c r="O63" s="251"/>
      <c r="P63" s="251"/>
      <c r="Q63" s="251"/>
      <c r="R63" s="251"/>
      <c r="S63" s="251"/>
      <c r="T63" s="251"/>
      <c r="U63" s="251"/>
    </row>
    <row r="64" spans="1:21" ht="24" customHeight="1" x14ac:dyDescent="0.2">
      <c r="A64" s="251"/>
      <c r="B64" s="274"/>
      <c r="C64" s="251"/>
      <c r="D64" s="251"/>
      <c r="E64" s="251"/>
      <c r="F64" s="251"/>
      <c r="G64" s="251"/>
      <c r="H64" s="251"/>
      <c r="I64" s="251"/>
      <c r="J64" s="251"/>
      <c r="K64" s="251"/>
      <c r="L64" s="251"/>
      <c r="M64" s="251"/>
      <c r="N64" s="251"/>
      <c r="O64" s="251"/>
      <c r="P64" s="251"/>
      <c r="Q64" s="251"/>
      <c r="R64" s="251"/>
      <c r="S64" s="251"/>
      <c r="T64" s="251"/>
      <c r="U64" s="251"/>
    </row>
  </sheetData>
  <sheetProtection algorithmName="SHA-512" hashValue="fkj/4HMT+XNtbNHsh0NXypS8FTwx/2VwEdBfGWx0AwsBm4yttDz4HM6A/yOxFYSHBLscJfiv+GGeYTsxtYTN7A==" saltValue="ytTI7Iunk+Qacl8QSbVL7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9"/>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F357F-8BD0-4934-B2CF-847705D82015}">
  <sheetPr>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5546875" style="299" customWidth="1"/>
    <col min="2" max="3" width="12.5546875" style="299" customWidth="1"/>
    <col min="4" max="4" width="11.5546875" style="299" customWidth="1"/>
    <col min="5" max="8" width="10.44140625" style="299" customWidth="1"/>
    <col min="9" max="13" width="16.44140625" style="299" customWidth="1"/>
    <col min="14" max="19" width="12.5546875" style="299" customWidth="1"/>
    <col min="20" max="16384" width="0" style="299"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300" t="s">
        <v>505</v>
      </c>
    </row>
    <row r="40" spans="2:13" ht="27.75" customHeight="1" thickBot="1" x14ac:dyDescent="0.25">
      <c r="B40" s="301" t="s">
        <v>506</v>
      </c>
      <c r="C40" s="302"/>
      <c r="D40" s="302"/>
      <c r="E40" s="303"/>
      <c r="F40" s="303"/>
      <c r="G40" s="303"/>
      <c r="H40" s="304" t="s">
        <v>488</v>
      </c>
      <c r="I40" s="305" t="s">
        <v>5</v>
      </c>
      <c r="J40" s="306" t="s">
        <v>2</v>
      </c>
      <c r="K40" s="306" t="s">
        <v>3</v>
      </c>
      <c r="L40" s="306" t="s">
        <v>7</v>
      </c>
      <c r="M40" s="307" t="s">
        <v>6</v>
      </c>
    </row>
    <row r="41" spans="2:13" ht="27.75" customHeight="1" x14ac:dyDescent="0.2">
      <c r="B41" s="1202" t="s">
        <v>533</v>
      </c>
      <c r="C41" s="1203"/>
      <c r="D41" s="308"/>
      <c r="E41" s="1204" t="s">
        <v>534</v>
      </c>
      <c r="F41" s="1204"/>
      <c r="G41" s="1204"/>
      <c r="H41" s="1205"/>
      <c r="I41" s="309">
        <v>33934</v>
      </c>
      <c r="J41" s="310">
        <v>32615</v>
      </c>
      <c r="K41" s="310">
        <v>32389</v>
      </c>
      <c r="L41" s="310">
        <v>32500</v>
      </c>
      <c r="M41" s="311">
        <v>32747</v>
      </c>
    </row>
    <row r="42" spans="2:13" ht="27.75" customHeight="1" x14ac:dyDescent="0.2">
      <c r="B42" s="1192"/>
      <c r="C42" s="1193"/>
      <c r="D42" s="312"/>
      <c r="E42" s="1196" t="s">
        <v>535</v>
      </c>
      <c r="F42" s="1196"/>
      <c r="G42" s="1196"/>
      <c r="H42" s="1197"/>
      <c r="I42" s="313">
        <v>714</v>
      </c>
      <c r="J42" s="314">
        <v>543</v>
      </c>
      <c r="K42" s="314">
        <v>369</v>
      </c>
      <c r="L42" s="314">
        <v>225</v>
      </c>
      <c r="M42" s="315">
        <v>130</v>
      </c>
    </row>
    <row r="43" spans="2:13" ht="27.75" customHeight="1" x14ac:dyDescent="0.2">
      <c r="B43" s="1192"/>
      <c r="C43" s="1193"/>
      <c r="D43" s="312"/>
      <c r="E43" s="1196" t="s">
        <v>536</v>
      </c>
      <c r="F43" s="1196"/>
      <c r="G43" s="1196"/>
      <c r="H43" s="1197"/>
      <c r="I43" s="313">
        <v>31533</v>
      </c>
      <c r="J43" s="314">
        <v>31274</v>
      </c>
      <c r="K43" s="314">
        <v>25559</v>
      </c>
      <c r="L43" s="314">
        <v>24112</v>
      </c>
      <c r="M43" s="315">
        <v>22646</v>
      </c>
    </row>
    <row r="44" spans="2:13" ht="27.75" customHeight="1" x14ac:dyDescent="0.2">
      <c r="B44" s="1192"/>
      <c r="C44" s="1193"/>
      <c r="D44" s="312"/>
      <c r="E44" s="1196" t="s">
        <v>537</v>
      </c>
      <c r="F44" s="1196"/>
      <c r="G44" s="1196"/>
      <c r="H44" s="1197"/>
      <c r="I44" s="313">
        <v>378</v>
      </c>
      <c r="J44" s="314">
        <v>377</v>
      </c>
      <c r="K44" s="314">
        <v>345</v>
      </c>
      <c r="L44" s="314">
        <v>319</v>
      </c>
      <c r="M44" s="315">
        <v>298</v>
      </c>
    </row>
    <row r="45" spans="2:13" ht="27.75" customHeight="1" x14ac:dyDescent="0.2">
      <c r="B45" s="1192"/>
      <c r="C45" s="1193"/>
      <c r="D45" s="312"/>
      <c r="E45" s="1196" t="s">
        <v>538</v>
      </c>
      <c r="F45" s="1196"/>
      <c r="G45" s="1196"/>
      <c r="H45" s="1197"/>
      <c r="I45" s="313">
        <v>5830</v>
      </c>
      <c r="J45" s="314">
        <v>5490</v>
      </c>
      <c r="K45" s="314">
        <v>5375</v>
      </c>
      <c r="L45" s="314">
        <v>5392</v>
      </c>
      <c r="M45" s="315">
        <v>5372</v>
      </c>
    </row>
    <row r="46" spans="2:13" ht="27.75" customHeight="1" x14ac:dyDescent="0.2">
      <c r="B46" s="1192"/>
      <c r="C46" s="1193"/>
      <c r="D46" s="316"/>
      <c r="E46" s="1196" t="s">
        <v>539</v>
      </c>
      <c r="F46" s="1196"/>
      <c r="G46" s="1196"/>
      <c r="H46" s="1197"/>
      <c r="I46" s="313" t="s">
        <v>321</v>
      </c>
      <c r="J46" s="314" t="s">
        <v>321</v>
      </c>
      <c r="K46" s="314" t="s">
        <v>321</v>
      </c>
      <c r="L46" s="314" t="s">
        <v>321</v>
      </c>
      <c r="M46" s="315" t="s">
        <v>321</v>
      </c>
    </row>
    <row r="47" spans="2:13" ht="27.75" customHeight="1" x14ac:dyDescent="0.2">
      <c r="B47" s="1192"/>
      <c r="C47" s="1193"/>
      <c r="D47" s="317"/>
      <c r="E47" s="1206" t="s">
        <v>540</v>
      </c>
      <c r="F47" s="1207"/>
      <c r="G47" s="1207"/>
      <c r="H47" s="1208"/>
      <c r="I47" s="313" t="s">
        <v>321</v>
      </c>
      <c r="J47" s="314" t="s">
        <v>321</v>
      </c>
      <c r="K47" s="314" t="s">
        <v>321</v>
      </c>
      <c r="L47" s="314" t="s">
        <v>321</v>
      </c>
      <c r="M47" s="315" t="s">
        <v>321</v>
      </c>
    </row>
    <row r="48" spans="2:13" ht="27.75" customHeight="1" x14ac:dyDescent="0.2">
      <c r="B48" s="1192"/>
      <c r="C48" s="1193"/>
      <c r="D48" s="312"/>
      <c r="E48" s="1196" t="s">
        <v>541</v>
      </c>
      <c r="F48" s="1196"/>
      <c r="G48" s="1196"/>
      <c r="H48" s="1197"/>
      <c r="I48" s="313" t="s">
        <v>321</v>
      </c>
      <c r="J48" s="314" t="s">
        <v>321</v>
      </c>
      <c r="K48" s="314" t="s">
        <v>321</v>
      </c>
      <c r="L48" s="314" t="s">
        <v>321</v>
      </c>
      <c r="M48" s="315" t="s">
        <v>321</v>
      </c>
    </row>
    <row r="49" spans="2:13" ht="27.75" customHeight="1" x14ac:dyDescent="0.2">
      <c r="B49" s="1194"/>
      <c r="C49" s="1195"/>
      <c r="D49" s="312"/>
      <c r="E49" s="1196" t="s">
        <v>542</v>
      </c>
      <c r="F49" s="1196"/>
      <c r="G49" s="1196"/>
      <c r="H49" s="1197"/>
      <c r="I49" s="313" t="s">
        <v>321</v>
      </c>
      <c r="J49" s="314" t="s">
        <v>321</v>
      </c>
      <c r="K49" s="314" t="s">
        <v>321</v>
      </c>
      <c r="L49" s="314" t="s">
        <v>321</v>
      </c>
      <c r="M49" s="315" t="s">
        <v>321</v>
      </c>
    </row>
    <row r="50" spans="2:13" ht="27.75" customHeight="1" x14ac:dyDescent="0.2">
      <c r="B50" s="1190" t="s">
        <v>543</v>
      </c>
      <c r="C50" s="1191"/>
      <c r="D50" s="318"/>
      <c r="E50" s="1196" t="s">
        <v>544</v>
      </c>
      <c r="F50" s="1196"/>
      <c r="G50" s="1196"/>
      <c r="H50" s="1197"/>
      <c r="I50" s="313">
        <v>7810</v>
      </c>
      <c r="J50" s="314">
        <v>9030</v>
      </c>
      <c r="K50" s="314">
        <v>7229</v>
      </c>
      <c r="L50" s="314">
        <v>7651</v>
      </c>
      <c r="M50" s="315">
        <v>8668</v>
      </c>
    </row>
    <row r="51" spans="2:13" ht="27.75" customHeight="1" x14ac:dyDescent="0.2">
      <c r="B51" s="1192"/>
      <c r="C51" s="1193"/>
      <c r="D51" s="312"/>
      <c r="E51" s="1196" t="s">
        <v>545</v>
      </c>
      <c r="F51" s="1196"/>
      <c r="G51" s="1196"/>
      <c r="H51" s="1197"/>
      <c r="I51" s="313">
        <v>90</v>
      </c>
      <c r="J51" s="314">
        <v>71</v>
      </c>
      <c r="K51" s="314">
        <v>53</v>
      </c>
      <c r="L51" s="314">
        <v>53</v>
      </c>
      <c r="M51" s="315">
        <v>36</v>
      </c>
    </row>
    <row r="52" spans="2:13" ht="27.75" customHeight="1" x14ac:dyDescent="0.2">
      <c r="B52" s="1194"/>
      <c r="C52" s="1195"/>
      <c r="D52" s="312"/>
      <c r="E52" s="1196" t="s">
        <v>546</v>
      </c>
      <c r="F52" s="1196"/>
      <c r="G52" s="1196"/>
      <c r="H52" s="1197"/>
      <c r="I52" s="313">
        <v>46080</v>
      </c>
      <c r="J52" s="314">
        <v>43997</v>
      </c>
      <c r="K52" s="314">
        <v>42683</v>
      </c>
      <c r="L52" s="314">
        <v>41251</v>
      </c>
      <c r="M52" s="315">
        <v>39711</v>
      </c>
    </row>
    <row r="53" spans="2:13" ht="27.75" customHeight="1" thickBot="1" x14ac:dyDescent="0.25">
      <c r="B53" s="1198" t="s">
        <v>517</v>
      </c>
      <c r="C53" s="1199"/>
      <c r="D53" s="319"/>
      <c r="E53" s="1200" t="s">
        <v>547</v>
      </c>
      <c r="F53" s="1200"/>
      <c r="G53" s="1200"/>
      <c r="H53" s="1201"/>
      <c r="I53" s="320">
        <v>18410</v>
      </c>
      <c r="J53" s="321">
        <v>17200</v>
      </c>
      <c r="K53" s="321">
        <v>14072</v>
      </c>
      <c r="L53" s="321">
        <v>13594</v>
      </c>
      <c r="M53" s="322">
        <v>12778</v>
      </c>
    </row>
    <row r="54" spans="2:13" ht="27.75" customHeight="1" x14ac:dyDescent="0.2">
      <c r="B54" s="323"/>
      <c r="C54" s="324"/>
      <c r="D54" s="324"/>
      <c r="E54" s="325"/>
      <c r="F54" s="325"/>
      <c r="G54" s="325"/>
      <c r="H54" s="325"/>
      <c r="I54" s="326"/>
      <c r="J54" s="326"/>
      <c r="K54" s="326"/>
      <c r="L54" s="326"/>
      <c r="M54" s="326"/>
    </row>
    <row r="55" spans="2:13" ht="13.2" x14ac:dyDescent="0.2"/>
  </sheetData>
  <sheetProtection algorithmName="SHA-512" hashValue="PK98y6TRviU1/4FlcDoQxOOySWc5FLOEa5t3U5a1YyQkrRmqXTbinjIQJtRQCV5zPCYeHGx5bNiL2h0+3MoCHg==" saltValue="2fiEMwWnKh7NR9MSdwsyS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9"/>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1A1FF6-9FB1-460F-93F0-A95A59F52C44}">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206" customWidth="1"/>
    <col min="2" max="2" width="16.44140625" style="206" customWidth="1"/>
    <col min="3" max="5" width="26.21875" style="206" customWidth="1"/>
    <col min="6" max="8" width="24.21875" style="206" customWidth="1"/>
    <col min="9" max="14" width="26" style="206" customWidth="1"/>
    <col min="15" max="15" width="6.109375" style="206" customWidth="1"/>
    <col min="16" max="16" width="9" style="206" hidden="1" customWidth="1"/>
    <col min="17" max="20" width="0" style="206" hidden="1" customWidth="1"/>
    <col min="21" max="21" width="9" style="206" hidden="1" customWidth="1"/>
    <col min="22" max="22" width="0" style="206" hidden="1" customWidth="1"/>
    <col min="23" max="23" width="9" style="206" hidden="1" customWidth="1"/>
    <col min="24" max="16384" width="0" style="20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07"/>
      <c r="C53" s="207"/>
      <c r="D53" s="207"/>
      <c r="E53" s="207"/>
      <c r="F53" s="207"/>
      <c r="G53" s="207"/>
      <c r="H53" s="327" t="s">
        <v>548</v>
      </c>
    </row>
    <row r="54" spans="2:8" ht="29.25" customHeight="1" thickBot="1" x14ac:dyDescent="0.3">
      <c r="B54" s="328" t="s">
        <v>24</v>
      </c>
      <c r="C54" s="329"/>
      <c r="D54" s="329"/>
      <c r="E54" s="330" t="s">
        <v>488</v>
      </c>
      <c r="F54" s="331" t="s">
        <v>3</v>
      </c>
      <c r="G54" s="331" t="s">
        <v>7</v>
      </c>
      <c r="H54" s="332" t="s">
        <v>6</v>
      </c>
    </row>
    <row r="55" spans="2:8" ht="52.5" customHeight="1" x14ac:dyDescent="0.2">
      <c r="B55" s="333"/>
      <c r="C55" s="1217" t="s">
        <v>118</v>
      </c>
      <c r="D55" s="1217"/>
      <c r="E55" s="1218"/>
      <c r="F55" s="334">
        <v>2704</v>
      </c>
      <c r="G55" s="334">
        <v>2704</v>
      </c>
      <c r="H55" s="335">
        <v>2807</v>
      </c>
    </row>
    <row r="56" spans="2:8" ht="52.5" customHeight="1" x14ac:dyDescent="0.2">
      <c r="B56" s="336"/>
      <c r="C56" s="1219" t="s">
        <v>549</v>
      </c>
      <c r="D56" s="1219"/>
      <c r="E56" s="1220"/>
      <c r="F56" s="337">
        <v>795</v>
      </c>
      <c r="G56" s="337">
        <v>889</v>
      </c>
      <c r="H56" s="338">
        <v>1709</v>
      </c>
    </row>
    <row r="57" spans="2:8" ht="53.25" customHeight="1" x14ac:dyDescent="0.2">
      <c r="B57" s="336"/>
      <c r="C57" s="1221" t="s">
        <v>123</v>
      </c>
      <c r="D57" s="1221"/>
      <c r="E57" s="1222"/>
      <c r="F57" s="339">
        <v>2146</v>
      </c>
      <c r="G57" s="339">
        <v>2116</v>
      </c>
      <c r="H57" s="340">
        <v>2092</v>
      </c>
    </row>
    <row r="58" spans="2:8" ht="45.75" customHeight="1" x14ac:dyDescent="0.2">
      <c r="B58" s="341"/>
      <c r="C58" s="1209" t="s">
        <v>550</v>
      </c>
      <c r="D58" s="1210"/>
      <c r="E58" s="1211"/>
      <c r="F58" s="342">
        <v>975</v>
      </c>
      <c r="G58" s="342">
        <v>962</v>
      </c>
      <c r="H58" s="343">
        <v>773</v>
      </c>
    </row>
    <row r="59" spans="2:8" ht="45.75" customHeight="1" x14ac:dyDescent="0.2">
      <c r="B59" s="341"/>
      <c r="C59" s="1209" t="s">
        <v>551</v>
      </c>
      <c r="D59" s="1210"/>
      <c r="E59" s="1211"/>
      <c r="F59" s="342">
        <v>558</v>
      </c>
      <c r="G59" s="342">
        <v>558</v>
      </c>
      <c r="H59" s="343">
        <v>558</v>
      </c>
    </row>
    <row r="60" spans="2:8" ht="45.75" customHeight="1" x14ac:dyDescent="0.2">
      <c r="B60" s="341"/>
      <c r="C60" s="1209" t="s">
        <v>552</v>
      </c>
      <c r="D60" s="1210"/>
      <c r="E60" s="1211"/>
      <c r="F60" s="342">
        <v>198</v>
      </c>
      <c r="G60" s="342">
        <v>199</v>
      </c>
      <c r="H60" s="343">
        <v>199</v>
      </c>
    </row>
    <row r="61" spans="2:8" ht="45.75" customHeight="1" x14ac:dyDescent="0.2">
      <c r="B61" s="341"/>
      <c r="C61" s="1209" t="s">
        <v>553</v>
      </c>
      <c r="D61" s="1210"/>
      <c r="E61" s="1211"/>
      <c r="F61" s="342">
        <v>359</v>
      </c>
      <c r="G61" s="342">
        <v>353</v>
      </c>
      <c r="H61" s="343">
        <v>502</v>
      </c>
    </row>
    <row r="62" spans="2:8" ht="45.75" customHeight="1" thickBot="1" x14ac:dyDescent="0.25">
      <c r="B62" s="344"/>
      <c r="C62" s="1212" t="s">
        <v>554</v>
      </c>
      <c r="D62" s="1213"/>
      <c r="E62" s="1214"/>
      <c r="F62" s="345">
        <v>56</v>
      </c>
      <c r="G62" s="345">
        <v>38</v>
      </c>
      <c r="H62" s="346">
        <v>57</v>
      </c>
    </row>
    <row r="63" spans="2:8" ht="52.5" customHeight="1" thickBot="1" x14ac:dyDescent="0.25">
      <c r="B63" s="347"/>
      <c r="C63" s="1215" t="s">
        <v>555</v>
      </c>
      <c r="D63" s="1215"/>
      <c r="E63" s="1216"/>
      <c r="F63" s="348">
        <v>5645</v>
      </c>
      <c r="G63" s="348">
        <v>5709</v>
      </c>
      <c r="H63" s="349">
        <v>6609</v>
      </c>
    </row>
    <row r="64" spans="2:8" ht="13.2" x14ac:dyDescent="0.2"/>
  </sheetData>
  <sheetProtection algorithmName="SHA-512" hashValue="s1hJH7juZ7Vca/RM2DU1Oxx6kSWjsEbL4TrhUdwAI8LuZW9DjM+9XtmG5RLUQ3s50smDRgGgTJhXGu7As97gKw==" saltValue="Vx7FF/uZ6QH8wJU0oEIMIw==" spinCount="100000" sheet="1" objects="1" scenarios="1"/>
  <mergeCells count="9">
    <mergeCell ref="C61:E61"/>
    <mergeCell ref="C62:E62"/>
    <mergeCell ref="C63:E63"/>
    <mergeCell ref="C55:E55"/>
    <mergeCell ref="C56:E56"/>
    <mergeCell ref="C57:E57"/>
    <mergeCell ref="C58:E58"/>
    <mergeCell ref="C59:E59"/>
    <mergeCell ref="C60:E60"/>
  </mergeCells>
  <phoneticPr fontId="9"/>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zoomScale="55" zoomScaleNormal="55" zoomScaleSheetLayoutView="55" workbookViewId="0"/>
  </sheetViews>
  <sheetFormatPr defaultColWidth="0" defaultRowHeight="13.5" customHeight="1" zeroHeight="1" x14ac:dyDescent="0.2"/>
  <cols>
    <col min="1" max="1" width="6.33203125" style="1" customWidth="1"/>
    <col min="2" max="107" width="2.44140625" style="1" customWidth="1"/>
    <col min="108" max="108" width="6.109375" style="2" customWidth="1"/>
    <col min="109" max="109" width="5.88671875" style="3" customWidth="1"/>
    <col min="110" max="110" width="8.6640625" style="1" hidden="1" customWidth="1"/>
    <col min="111" max="16384" width="8.6640625" style="1" hidden="1"/>
  </cols>
  <sheetData>
    <row r="1" spans="1:109" ht="42.75" customHeight="1" x14ac:dyDescent="0.2">
      <c r="A1" s="6"/>
      <c r="B1" s="8"/>
      <c r="DD1" s="1"/>
      <c r="DE1" s="1"/>
    </row>
    <row r="2" spans="1:109" ht="25.5" customHeight="1" x14ac:dyDescent="0.2">
      <c r="A2" s="7"/>
      <c r="C2" s="7"/>
      <c r="O2" s="7"/>
      <c r="P2" s="7"/>
      <c r="Q2" s="7"/>
      <c r="R2" s="7"/>
      <c r="S2" s="7"/>
      <c r="T2" s="7"/>
      <c r="U2" s="7"/>
      <c r="V2" s="7"/>
      <c r="W2" s="7"/>
      <c r="X2" s="7"/>
      <c r="Y2" s="7"/>
      <c r="Z2" s="7"/>
      <c r="AA2" s="7"/>
      <c r="AB2" s="7"/>
      <c r="AC2" s="7"/>
      <c r="AD2" s="7"/>
      <c r="AE2" s="7"/>
      <c r="AF2" s="7"/>
      <c r="AG2" s="7"/>
      <c r="AH2" s="7"/>
      <c r="AI2" s="7"/>
      <c r="AU2" s="7"/>
      <c r="BG2" s="7"/>
      <c r="BS2" s="7"/>
      <c r="CE2" s="7"/>
      <c r="CQ2" s="7"/>
      <c r="DD2" s="1"/>
      <c r="DE2" s="1"/>
    </row>
    <row r="3" spans="1:109" ht="25.5" customHeight="1" x14ac:dyDescent="0.2">
      <c r="A3" s="7"/>
      <c r="C3" s="7"/>
      <c r="O3" s="7"/>
      <c r="P3" s="7"/>
      <c r="Q3" s="7"/>
      <c r="R3" s="7"/>
      <c r="S3" s="7"/>
      <c r="T3" s="7"/>
      <c r="U3" s="7"/>
      <c r="V3" s="7"/>
      <c r="W3" s="7"/>
      <c r="X3" s="7"/>
      <c r="Y3" s="7"/>
      <c r="Z3" s="7"/>
      <c r="AA3" s="7"/>
      <c r="AB3" s="7"/>
      <c r="AC3" s="7"/>
      <c r="AD3" s="7"/>
      <c r="AE3" s="7"/>
      <c r="AF3" s="7"/>
      <c r="AG3" s="7"/>
      <c r="AH3" s="7"/>
      <c r="AI3" s="7"/>
      <c r="AU3" s="7"/>
      <c r="BG3" s="7"/>
      <c r="BS3" s="7"/>
      <c r="CE3" s="7"/>
      <c r="CQ3" s="7"/>
      <c r="DD3" s="1"/>
      <c r="DE3" s="1"/>
    </row>
    <row r="4" spans="1:109" s="4" customFormat="1" ht="13.2" x14ac:dyDescent="0.2">
      <c r="A4" s="7"/>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row>
    <row r="5" spans="1:109" s="4" customFormat="1" ht="13.2" x14ac:dyDescent="0.2">
      <c r="A5" s="7"/>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row>
    <row r="6" spans="1:109" s="4" customFormat="1" ht="13.2" x14ac:dyDescent="0.2">
      <c r="A6" s="7"/>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row>
    <row r="7" spans="1:109" s="4" customFormat="1" ht="13.2" x14ac:dyDescent="0.2">
      <c r="A7" s="7"/>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row>
    <row r="8" spans="1:109" s="4" customFormat="1" ht="13.2" x14ac:dyDescent="0.2">
      <c r="A8" s="7"/>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row>
    <row r="9" spans="1:109" s="4" customFormat="1" ht="13.2" x14ac:dyDescent="0.2">
      <c r="A9" s="7"/>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row>
    <row r="10" spans="1:109" s="4" customFormat="1" ht="13.2" x14ac:dyDescent="0.2">
      <c r="A10" s="7"/>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row>
    <row r="11" spans="1:109" s="4" customFormat="1" ht="13.2" x14ac:dyDescent="0.2">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row>
    <row r="12" spans="1:109" s="4" customFormat="1" ht="13.2" x14ac:dyDescent="0.2">
      <c r="A12" s="7"/>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row>
    <row r="13" spans="1:109" s="4" customFormat="1" ht="13.2" x14ac:dyDescent="0.2">
      <c r="A13" s="7"/>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row>
    <row r="14" spans="1:109" s="4" customFormat="1" ht="13.2" x14ac:dyDescent="0.2">
      <c r="A14" s="7"/>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row>
    <row r="15" spans="1:109" s="4" customFormat="1" ht="13.2" x14ac:dyDescent="0.2">
      <c r="A15" s="1"/>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row>
    <row r="16" spans="1:109" s="4" customFormat="1" ht="13.2" x14ac:dyDescent="0.2">
      <c r="A16" s="1"/>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row>
    <row r="17" spans="1:109" s="4" customFormat="1" ht="13.2" x14ac:dyDescent="0.2">
      <c r="A17" s="1"/>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row>
    <row r="18" spans="1:109" s="4" customFormat="1" ht="13.2" x14ac:dyDescent="0.2">
      <c r="A18" s="1"/>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row>
    <row r="19" spans="1:109" ht="13.2" x14ac:dyDescent="0.2">
      <c r="DD19" s="1"/>
      <c r="DE19" s="1"/>
    </row>
    <row r="20" spans="1:109" ht="13.2" x14ac:dyDescent="0.2">
      <c r="DD20" s="1"/>
      <c r="DE20" s="1"/>
    </row>
    <row r="21" spans="1:109" ht="17.25" customHeight="1" x14ac:dyDescent="0.2">
      <c r="B21" s="9"/>
      <c r="C21" s="16"/>
      <c r="D21" s="16"/>
      <c r="E21" s="16"/>
      <c r="F21" s="16"/>
      <c r="G21" s="16"/>
      <c r="H21" s="16"/>
      <c r="I21" s="16"/>
      <c r="J21" s="16"/>
      <c r="K21" s="16"/>
      <c r="L21" s="16"/>
      <c r="M21" s="16"/>
      <c r="N21" s="31"/>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31"/>
      <c r="AU21" s="16"/>
      <c r="AV21" s="16"/>
      <c r="AW21" s="16"/>
      <c r="AX21" s="16"/>
      <c r="AY21" s="16"/>
      <c r="AZ21" s="16"/>
      <c r="BA21" s="16"/>
      <c r="BB21" s="16"/>
      <c r="BC21" s="16"/>
      <c r="BD21" s="16"/>
      <c r="BE21" s="16"/>
      <c r="BF21" s="31"/>
      <c r="BG21" s="16"/>
      <c r="BH21" s="16"/>
      <c r="BI21" s="16"/>
      <c r="BJ21" s="16"/>
      <c r="BK21" s="16"/>
      <c r="BL21" s="16"/>
      <c r="BM21" s="16"/>
      <c r="BN21" s="16"/>
      <c r="BO21" s="16"/>
      <c r="BP21" s="16"/>
      <c r="BQ21" s="16"/>
      <c r="BR21" s="31"/>
      <c r="BS21" s="16"/>
      <c r="BT21" s="16"/>
      <c r="BU21" s="16"/>
      <c r="BV21" s="16"/>
      <c r="BW21" s="16"/>
      <c r="BX21" s="16"/>
      <c r="BY21" s="16"/>
      <c r="BZ21" s="16"/>
      <c r="CA21" s="16"/>
      <c r="CB21" s="16"/>
      <c r="CC21" s="16"/>
      <c r="CD21" s="31"/>
      <c r="CE21" s="16"/>
      <c r="CF21" s="16"/>
      <c r="CG21" s="16"/>
      <c r="CH21" s="16"/>
      <c r="CI21" s="16"/>
      <c r="CJ21" s="16"/>
      <c r="CK21" s="16"/>
      <c r="CL21" s="16"/>
      <c r="CM21" s="16"/>
      <c r="CN21" s="16"/>
      <c r="CO21" s="16"/>
      <c r="CP21" s="31"/>
      <c r="CQ21" s="16"/>
      <c r="CR21" s="16"/>
      <c r="CS21" s="16"/>
      <c r="CT21" s="16"/>
      <c r="CU21" s="16"/>
      <c r="CV21" s="16"/>
      <c r="CW21" s="16"/>
      <c r="CX21" s="16"/>
      <c r="CY21" s="16"/>
      <c r="CZ21" s="16"/>
      <c r="DA21" s="16"/>
      <c r="DB21" s="31"/>
      <c r="DC21" s="16"/>
      <c r="DD21" s="33"/>
      <c r="DE21" s="1"/>
    </row>
    <row r="22" spans="1:109" ht="17.25" customHeight="1" x14ac:dyDescent="0.2">
      <c r="B22" s="3"/>
    </row>
    <row r="23" spans="1:109" ht="13.2" x14ac:dyDescent="0.2">
      <c r="B23" s="3"/>
    </row>
    <row r="24" spans="1:109" ht="13.2" x14ac:dyDescent="0.2">
      <c r="B24" s="3"/>
    </row>
    <row r="25" spans="1:109" ht="13.2" x14ac:dyDescent="0.2">
      <c r="B25" s="3"/>
    </row>
    <row r="26" spans="1:109" ht="13.2" x14ac:dyDescent="0.2">
      <c r="B26" s="3"/>
    </row>
    <row r="27" spans="1:109" ht="13.2" x14ac:dyDescent="0.2">
      <c r="B27" s="3"/>
    </row>
    <row r="28" spans="1:109" ht="13.2" x14ac:dyDescent="0.2">
      <c r="B28" s="3"/>
    </row>
    <row r="29" spans="1:109" ht="13.2" x14ac:dyDescent="0.2">
      <c r="B29" s="3"/>
    </row>
    <row r="30" spans="1:109" ht="13.2" x14ac:dyDescent="0.2">
      <c r="B30" s="3"/>
    </row>
    <row r="31" spans="1:109" ht="13.2" x14ac:dyDescent="0.2">
      <c r="B31" s="3"/>
    </row>
    <row r="32" spans="1:109" ht="13.2" x14ac:dyDescent="0.2">
      <c r="B32" s="3"/>
    </row>
    <row r="33" spans="2:109" ht="13.2" x14ac:dyDescent="0.2">
      <c r="B33" s="3"/>
    </row>
    <row r="34" spans="2:109" ht="13.2" x14ac:dyDescent="0.2">
      <c r="B34" s="3"/>
    </row>
    <row r="35" spans="2:109" ht="13.2" x14ac:dyDescent="0.2">
      <c r="B35" s="3"/>
    </row>
    <row r="36" spans="2:109" ht="13.2" x14ac:dyDescent="0.2">
      <c r="B36" s="3"/>
    </row>
    <row r="37" spans="2:109" ht="13.2" x14ac:dyDescent="0.2">
      <c r="B37" s="3"/>
    </row>
    <row r="38" spans="2:109" ht="13.2" x14ac:dyDescent="0.2">
      <c r="B38" s="3"/>
    </row>
    <row r="39" spans="2:109" ht="13.2" x14ac:dyDescent="0.2">
      <c r="B39" s="10"/>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c r="CA39" s="17"/>
      <c r="CB39" s="17"/>
      <c r="CC39" s="17"/>
      <c r="CD39" s="17"/>
      <c r="CE39" s="17"/>
      <c r="CF39" s="17"/>
      <c r="CG39" s="17"/>
      <c r="CH39" s="17"/>
      <c r="CI39" s="17"/>
      <c r="CJ39" s="17"/>
      <c r="CK39" s="17"/>
      <c r="CL39" s="17"/>
      <c r="CM39" s="17"/>
      <c r="CN39" s="17"/>
      <c r="CO39" s="17"/>
      <c r="CP39" s="17"/>
      <c r="CQ39" s="17"/>
      <c r="CR39" s="17"/>
      <c r="CS39" s="17"/>
      <c r="CT39" s="17"/>
      <c r="CU39" s="17"/>
      <c r="CV39" s="17"/>
      <c r="CW39" s="17"/>
      <c r="CX39" s="17"/>
      <c r="CY39" s="17"/>
      <c r="CZ39" s="17"/>
      <c r="DA39" s="17"/>
      <c r="DB39" s="17"/>
      <c r="DC39" s="17"/>
      <c r="DD39" s="34"/>
    </row>
    <row r="40" spans="2:109" ht="13.2" x14ac:dyDescent="0.2">
      <c r="B40" s="11"/>
      <c r="DD40" s="11"/>
      <c r="DE40" s="1"/>
    </row>
    <row r="41" spans="2:109" ht="16.2" x14ac:dyDescent="0.2">
      <c r="B41" s="12" t="s">
        <v>0</v>
      </c>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c r="CX41" s="16"/>
      <c r="CY41" s="16"/>
      <c r="CZ41" s="16"/>
      <c r="DA41" s="16"/>
      <c r="DB41" s="16"/>
      <c r="DC41" s="16"/>
      <c r="DD41" s="33"/>
    </row>
    <row r="42" spans="2:109" ht="13.2" x14ac:dyDescent="0.2">
      <c r="B42" s="3"/>
      <c r="G42" s="19"/>
      <c r="I42" s="5"/>
      <c r="J42" s="5"/>
      <c r="K42" s="5"/>
      <c r="AM42" s="19"/>
      <c r="AN42" s="19" t="s">
        <v>1</v>
      </c>
      <c r="AP42" s="5"/>
      <c r="AQ42" s="5"/>
      <c r="AR42" s="5"/>
      <c r="AY42" s="19"/>
      <c r="BA42" s="5"/>
      <c r="BB42" s="5"/>
      <c r="BC42" s="5"/>
      <c r="BK42" s="19"/>
      <c r="BM42" s="5"/>
      <c r="BN42" s="5"/>
      <c r="BO42" s="5"/>
      <c r="BW42" s="19"/>
      <c r="BY42" s="5"/>
      <c r="BZ42" s="5"/>
      <c r="CA42" s="5"/>
      <c r="CI42" s="19"/>
      <c r="CK42" s="5"/>
      <c r="CL42" s="5"/>
      <c r="CM42" s="5"/>
      <c r="CU42" s="19"/>
      <c r="CW42" s="5"/>
      <c r="CX42" s="5"/>
      <c r="CY42" s="5"/>
    </row>
    <row r="43" spans="2:109" ht="13.5" customHeight="1" x14ac:dyDescent="0.2">
      <c r="B43" s="3"/>
      <c r="AN43" s="357" t="s">
        <v>15</v>
      </c>
      <c r="AO43" s="358"/>
      <c r="AP43" s="358"/>
      <c r="AQ43" s="358"/>
      <c r="AR43" s="358"/>
      <c r="AS43" s="358"/>
      <c r="AT43" s="358"/>
      <c r="AU43" s="358"/>
      <c r="AV43" s="358"/>
      <c r="AW43" s="358"/>
      <c r="AX43" s="358"/>
      <c r="AY43" s="358"/>
      <c r="AZ43" s="358"/>
      <c r="BA43" s="358"/>
      <c r="BB43" s="358"/>
      <c r="BC43" s="358"/>
      <c r="BD43" s="358"/>
      <c r="BE43" s="358"/>
      <c r="BF43" s="358"/>
      <c r="BG43" s="358"/>
      <c r="BH43" s="358"/>
      <c r="BI43" s="358"/>
      <c r="BJ43" s="358"/>
      <c r="BK43" s="358"/>
      <c r="BL43" s="358"/>
      <c r="BM43" s="358"/>
      <c r="BN43" s="358"/>
      <c r="BO43" s="358"/>
      <c r="BP43" s="358"/>
      <c r="BQ43" s="358"/>
      <c r="BR43" s="358"/>
      <c r="BS43" s="358"/>
      <c r="BT43" s="358"/>
      <c r="BU43" s="358"/>
      <c r="BV43" s="358"/>
      <c r="BW43" s="358"/>
      <c r="BX43" s="358"/>
      <c r="BY43" s="358"/>
      <c r="BZ43" s="358"/>
      <c r="CA43" s="358"/>
      <c r="CB43" s="358"/>
      <c r="CC43" s="358"/>
      <c r="CD43" s="358"/>
      <c r="CE43" s="358"/>
      <c r="CF43" s="358"/>
      <c r="CG43" s="358"/>
      <c r="CH43" s="358"/>
      <c r="CI43" s="358"/>
      <c r="CJ43" s="358"/>
      <c r="CK43" s="358"/>
      <c r="CL43" s="358"/>
      <c r="CM43" s="358"/>
      <c r="CN43" s="358"/>
      <c r="CO43" s="358"/>
      <c r="CP43" s="358"/>
      <c r="CQ43" s="358"/>
      <c r="CR43" s="358"/>
      <c r="CS43" s="358"/>
      <c r="CT43" s="358"/>
      <c r="CU43" s="358"/>
      <c r="CV43" s="358"/>
      <c r="CW43" s="358"/>
      <c r="CX43" s="358"/>
      <c r="CY43" s="358"/>
      <c r="CZ43" s="358"/>
      <c r="DA43" s="358"/>
      <c r="DB43" s="358"/>
      <c r="DC43" s="359"/>
    </row>
    <row r="44" spans="2:109" ht="13.2" x14ac:dyDescent="0.2">
      <c r="B44" s="3"/>
      <c r="AN44" s="360"/>
      <c r="AO44" s="361"/>
      <c r="AP44" s="361"/>
      <c r="AQ44" s="361"/>
      <c r="AR44" s="361"/>
      <c r="AS44" s="361"/>
      <c r="AT44" s="361"/>
      <c r="AU44" s="361"/>
      <c r="AV44" s="361"/>
      <c r="AW44" s="361"/>
      <c r="AX44" s="361"/>
      <c r="AY44" s="361"/>
      <c r="AZ44" s="361"/>
      <c r="BA44" s="361"/>
      <c r="BB44" s="361"/>
      <c r="BC44" s="361"/>
      <c r="BD44" s="361"/>
      <c r="BE44" s="361"/>
      <c r="BF44" s="361"/>
      <c r="BG44" s="361"/>
      <c r="BH44" s="361"/>
      <c r="BI44" s="361"/>
      <c r="BJ44" s="361"/>
      <c r="BK44" s="361"/>
      <c r="BL44" s="361"/>
      <c r="BM44" s="361"/>
      <c r="BN44" s="361"/>
      <c r="BO44" s="361"/>
      <c r="BP44" s="361"/>
      <c r="BQ44" s="361"/>
      <c r="BR44" s="361"/>
      <c r="BS44" s="361"/>
      <c r="BT44" s="361"/>
      <c r="BU44" s="361"/>
      <c r="BV44" s="361"/>
      <c r="BW44" s="361"/>
      <c r="BX44" s="361"/>
      <c r="BY44" s="361"/>
      <c r="BZ44" s="361"/>
      <c r="CA44" s="361"/>
      <c r="CB44" s="361"/>
      <c r="CC44" s="361"/>
      <c r="CD44" s="361"/>
      <c r="CE44" s="361"/>
      <c r="CF44" s="361"/>
      <c r="CG44" s="361"/>
      <c r="CH44" s="361"/>
      <c r="CI44" s="361"/>
      <c r="CJ44" s="361"/>
      <c r="CK44" s="361"/>
      <c r="CL44" s="361"/>
      <c r="CM44" s="361"/>
      <c r="CN44" s="361"/>
      <c r="CO44" s="361"/>
      <c r="CP44" s="361"/>
      <c r="CQ44" s="361"/>
      <c r="CR44" s="361"/>
      <c r="CS44" s="361"/>
      <c r="CT44" s="361"/>
      <c r="CU44" s="361"/>
      <c r="CV44" s="361"/>
      <c r="CW44" s="361"/>
      <c r="CX44" s="361"/>
      <c r="CY44" s="361"/>
      <c r="CZ44" s="361"/>
      <c r="DA44" s="361"/>
      <c r="DB44" s="361"/>
      <c r="DC44" s="362"/>
    </row>
    <row r="45" spans="2:109" ht="13.2" x14ac:dyDescent="0.2">
      <c r="B45" s="3"/>
      <c r="AN45" s="360"/>
      <c r="AO45" s="361"/>
      <c r="AP45" s="361"/>
      <c r="AQ45" s="361"/>
      <c r="AR45" s="361"/>
      <c r="AS45" s="361"/>
      <c r="AT45" s="361"/>
      <c r="AU45" s="361"/>
      <c r="AV45" s="361"/>
      <c r="AW45" s="361"/>
      <c r="AX45" s="361"/>
      <c r="AY45" s="361"/>
      <c r="AZ45" s="361"/>
      <c r="BA45" s="361"/>
      <c r="BB45" s="361"/>
      <c r="BC45" s="361"/>
      <c r="BD45" s="361"/>
      <c r="BE45" s="361"/>
      <c r="BF45" s="361"/>
      <c r="BG45" s="361"/>
      <c r="BH45" s="361"/>
      <c r="BI45" s="361"/>
      <c r="BJ45" s="361"/>
      <c r="BK45" s="361"/>
      <c r="BL45" s="361"/>
      <c r="BM45" s="361"/>
      <c r="BN45" s="361"/>
      <c r="BO45" s="361"/>
      <c r="BP45" s="361"/>
      <c r="BQ45" s="361"/>
      <c r="BR45" s="361"/>
      <c r="BS45" s="361"/>
      <c r="BT45" s="361"/>
      <c r="BU45" s="361"/>
      <c r="BV45" s="361"/>
      <c r="BW45" s="361"/>
      <c r="BX45" s="361"/>
      <c r="BY45" s="361"/>
      <c r="BZ45" s="361"/>
      <c r="CA45" s="361"/>
      <c r="CB45" s="361"/>
      <c r="CC45" s="361"/>
      <c r="CD45" s="361"/>
      <c r="CE45" s="361"/>
      <c r="CF45" s="361"/>
      <c r="CG45" s="361"/>
      <c r="CH45" s="361"/>
      <c r="CI45" s="361"/>
      <c r="CJ45" s="361"/>
      <c r="CK45" s="361"/>
      <c r="CL45" s="361"/>
      <c r="CM45" s="361"/>
      <c r="CN45" s="361"/>
      <c r="CO45" s="361"/>
      <c r="CP45" s="361"/>
      <c r="CQ45" s="361"/>
      <c r="CR45" s="361"/>
      <c r="CS45" s="361"/>
      <c r="CT45" s="361"/>
      <c r="CU45" s="361"/>
      <c r="CV45" s="361"/>
      <c r="CW45" s="361"/>
      <c r="CX45" s="361"/>
      <c r="CY45" s="361"/>
      <c r="CZ45" s="361"/>
      <c r="DA45" s="361"/>
      <c r="DB45" s="361"/>
      <c r="DC45" s="362"/>
    </row>
    <row r="46" spans="2:109" ht="13.2" x14ac:dyDescent="0.2">
      <c r="B46" s="3"/>
      <c r="AN46" s="360"/>
      <c r="AO46" s="361"/>
      <c r="AP46" s="361"/>
      <c r="AQ46" s="361"/>
      <c r="AR46" s="361"/>
      <c r="AS46" s="361"/>
      <c r="AT46" s="361"/>
      <c r="AU46" s="361"/>
      <c r="AV46" s="361"/>
      <c r="AW46" s="361"/>
      <c r="AX46" s="361"/>
      <c r="AY46" s="361"/>
      <c r="AZ46" s="361"/>
      <c r="BA46" s="361"/>
      <c r="BB46" s="361"/>
      <c r="BC46" s="361"/>
      <c r="BD46" s="361"/>
      <c r="BE46" s="361"/>
      <c r="BF46" s="361"/>
      <c r="BG46" s="361"/>
      <c r="BH46" s="361"/>
      <c r="BI46" s="361"/>
      <c r="BJ46" s="361"/>
      <c r="BK46" s="361"/>
      <c r="BL46" s="361"/>
      <c r="BM46" s="361"/>
      <c r="BN46" s="361"/>
      <c r="BO46" s="361"/>
      <c r="BP46" s="361"/>
      <c r="BQ46" s="361"/>
      <c r="BR46" s="361"/>
      <c r="BS46" s="361"/>
      <c r="BT46" s="361"/>
      <c r="BU46" s="361"/>
      <c r="BV46" s="361"/>
      <c r="BW46" s="361"/>
      <c r="BX46" s="361"/>
      <c r="BY46" s="361"/>
      <c r="BZ46" s="361"/>
      <c r="CA46" s="361"/>
      <c r="CB46" s="361"/>
      <c r="CC46" s="361"/>
      <c r="CD46" s="361"/>
      <c r="CE46" s="361"/>
      <c r="CF46" s="361"/>
      <c r="CG46" s="361"/>
      <c r="CH46" s="361"/>
      <c r="CI46" s="361"/>
      <c r="CJ46" s="361"/>
      <c r="CK46" s="361"/>
      <c r="CL46" s="361"/>
      <c r="CM46" s="361"/>
      <c r="CN46" s="361"/>
      <c r="CO46" s="361"/>
      <c r="CP46" s="361"/>
      <c r="CQ46" s="361"/>
      <c r="CR46" s="361"/>
      <c r="CS46" s="361"/>
      <c r="CT46" s="361"/>
      <c r="CU46" s="361"/>
      <c r="CV46" s="361"/>
      <c r="CW46" s="361"/>
      <c r="CX46" s="361"/>
      <c r="CY46" s="361"/>
      <c r="CZ46" s="361"/>
      <c r="DA46" s="361"/>
      <c r="DB46" s="361"/>
      <c r="DC46" s="362"/>
    </row>
    <row r="47" spans="2:109" ht="13.2" x14ac:dyDescent="0.2">
      <c r="B47" s="3"/>
      <c r="AN47" s="363"/>
      <c r="AO47" s="364"/>
      <c r="AP47" s="364"/>
      <c r="AQ47" s="364"/>
      <c r="AR47" s="364"/>
      <c r="AS47" s="364"/>
      <c r="AT47" s="364"/>
      <c r="AU47" s="364"/>
      <c r="AV47" s="364"/>
      <c r="AW47" s="364"/>
      <c r="AX47" s="364"/>
      <c r="AY47" s="364"/>
      <c r="AZ47" s="364"/>
      <c r="BA47" s="364"/>
      <c r="BB47" s="364"/>
      <c r="BC47" s="364"/>
      <c r="BD47" s="364"/>
      <c r="BE47" s="364"/>
      <c r="BF47" s="364"/>
      <c r="BG47" s="364"/>
      <c r="BH47" s="364"/>
      <c r="BI47" s="364"/>
      <c r="BJ47" s="364"/>
      <c r="BK47" s="364"/>
      <c r="BL47" s="364"/>
      <c r="BM47" s="364"/>
      <c r="BN47" s="364"/>
      <c r="BO47" s="364"/>
      <c r="BP47" s="364"/>
      <c r="BQ47" s="364"/>
      <c r="BR47" s="364"/>
      <c r="BS47" s="364"/>
      <c r="BT47" s="364"/>
      <c r="BU47" s="364"/>
      <c r="BV47" s="364"/>
      <c r="BW47" s="364"/>
      <c r="BX47" s="364"/>
      <c r="BY47" s="364"/>
      <c r="BZ47" s="364"/>
      <c r="CA47" s="364"/>
      <c r="CB47" s="364"/>
      <c r="CC47" s="364"/>
      <c r="CD47" s="364"/>
      <c r="CE47" s="364"/>
      <c r="CF47" s="364"/>
      <c r="CG47" s="364"/>
      <c r="CH47" s="364"/>
      <c r="CI47" s="364"/>
      <c r="CJ47" s="364"/>
      <c r="CK47" s="364"/>
      <c r="CL47" s="364"/>
      <c r="CM47" s="364"/>
      <c r="CN47" s="364"/>
      <c r="CO47" s="364"/>
      <c r="CP47" s="364"/>
      <c r="CQ47" s="364"/>
      <c r="CR47" s="364"/>
      <c r="CS47" s="364"/>
      <c r="CT47" s="364"/>
      <c r="CU47" s="364"/>
      <c r="CV47" s="364"/>
      <c r="CW47" s="364"/>
      <c r="CX47" s="364"/>
      <c r="CY47" s="364"/>
      <c r="CZ47" s="364"/>
      <c r="DA47" s="364"/>
      <c r="DB47" s="364"/>
      <c r="DC47" s="365"/>
    </row>
    <row r="48" spans="2:109" ht="13.2" x14ac:dyDescent="0.2">
      <c r="B48" s="3"/>
      <c r="H48" s="21"/>
      <c r="I48" s="21"/>
      <c r="J48" s="21"/>
      <c r="AN48" s="21"/>
      <c r="AO48" s="21"/>
      <c r="AP48" s="21"/>
      <c r="AZ48" s="21"/>
      <c r="BA48" s="21"/>
      <c r="BB48" s="21"/>
      <c r="BL48" s="21"/>
      <c r="BM48" s="21"/>
      <c r="BN48" s="21"/>
      <c r="BX48" s="21"/>
      <c r="BY48" s="21"/>
      <c r="BZ48" s="21"/>
      <c r="CJ48" s="21"/>
      <c r="CK48" s="21"/>
      <c r="CL48" s="21"/>
      <c r="CV48" s="21"/>
      <c r="CW48" s="21"/>
      <c r="CX48" s="21"/>
    </row>
    <row r="49" spans="1:109" ht="13.2" x14ac:dyDescent="0.2">
      <c r="B49" s="3"/>
      <c r="AN49" s="1" t="s">
        <v>4</v>
      </c>
    </row>
    <row r="50" spans="1:109" ht="13.2" x14ac:dyDescent="0.2">
      <c r="B50" s="3"/>
      <c r="G50" s="351"/>
      <c r="H50" s="351"/>
      <c r="I50" s="351"/>
      <c r="J50" s="351"/>
      <c r="K50" s="25"/>
      <c r="L50" s="25"/>
      <c r="M50" s="29"/>
      <c r="N50" s="29"/>
      <c r="AN50" s="369"/>
      <c r="AO50" s="370"/>
      <c r="AP50" s="370"/>
      <c r="AQ50" s="370"/>
      <c r="AR50" s="370"/>
      <c r="AS50" s="370"/>
      <c r="AT50" s="370"/>
      <c r="AU50" s="370"/>
      <c r="AV50" s="370"/>
      <c r="AW50" s="370"/>
      <c r="AX50" s="370"/>
      <c r="AY50" s="370"/>
      <c r="AZ50" s="370"/>
      <c r="BA50" s="370"/>
      <c r="BB50" s="370"/>
      <c r="BC50" s="370"/>
      <c r="BD50" s="370"/>
      <c r="BE50" s="370"/>
      <c r="BF50" s="370"/>
      <c r="BG50" s="370"/>
      <c r="BH50" s="370"/>
      <c r="BI50" s="370"/>
      <c r="BJ50" s="370"/>
      <c r="BK50" s="370"/>
      <c r="BL50" s="370"/>
      <c r="BM50" s="370"/>
      <c r="BN50" s="370"/>
      <c r="BO50" s="371"/>
      <c r="BP50" s="353" t="s">
        <v>5</v>
      </c>
      <c r="BQ50" s="353"/>
      <c r="BR50" s="353"/>
      <c r="BS50" s="353"/>
      <c r="BT50" s="353"/>
      <c r="BU50" s="353"/>
      <c r="BV50" s="353"/>
      <c r="BW50" s="353"/>
      <c r="BX50" s="353" t="s">
        <v>2</v>
      </c>
      <c r="BY50" s="353"/>
      <c r="BZ50" s="353"/>
      <c r="CA50" s="353"/>
      <c r="CB50" s="353"/>
      <c r="CC50" s="353"/>
      <c r="CD50" s="353"/>
      <c r="CE50" s="353"/>
      <c r="CF50" s="353" t="s">
        <v>3</v>
      </c>
      <c r="CG50" s="353"/>
      <c r="CH50" s="353"/>
      <c r="CI50" s="353"/>
      <c r="CJ50" s="353"/>
      <c r="CK50" s="353"/>
      <c r="CL50" s="353"/>
      <c r="CM50" s="353"/>
      <c r="CN50" s="353" t="s">
        <v>7</v>
      </c>
      <c r="CO50" s="353"/>
      <c r="CP50" s="353"/>
      <c r="CQ50" s="353"/>
      <c r="CR50" s="353"/>
      <c r="CS50" s="353"/>
      <c r="CT50" s="353"/>
      <c r="CU50" s="353"/>
      <c r="CV50" s="353" t="s">
        <v>6</v>
      </c>
      <c r="CW50" s="353"/>
      <c r="CX50" s="353"/>
      <c r="CY50" s="353"/>
      <c r="CZ50" s="353"/>
      <c r="DA50" s="353"/>
      <c r="DB50" s="353"/>
      <c r="DC50" s="353"/>
    </row>
    <row r="51" spans="1:109" ht="13.5" customHeight="1" x14ac:dyDescent="0.2">
      <c r="B51" s="3"/>
      <c r="G51" s="366"/>
      <c r="H51" s="366"/>
      <c r="I51" s="368"/>
      <c r="J51" s="368"/>
      <c r="K51" s="367"/>
      <c r="L51" s="367"/>
      <c r="M51" s="367"/>
      <c r="N51" s="367"/>
      <c r="AM51" s="21"/>
      <c r="AN51" s="354" t="s">
        <v>8</v>
      </c>
      <c r="AO51" s="354"/>
      <c r="AP51" s="354"/>
      <c r="AQ51" s="354"/>
      <c r="AR51" s="354"/>
      <c r="AS51" s="354"/>
      <c r="AT51" s="354"/>
      <c r="AU51" s="354"/>
      <c r="AV51" s="354"/>
      <c r="AW51" s="354"/>
      <c r="AX51" s="354"/>
      <c r="AY51" s="354"/>
      <c r="AZ51" s="354"/>
      <c r="BA51" s="354"/>
      <c r="BB51" s="354" t="s">
        <v>9</v>
      </c>
      <c r="BC51" s="354"/>
      <c r="BD51" s="354"/>
      <c r="BE51" s="354"/>
      <c r="BF51" s="354"/>
      <c r="BG51" s="354"/>
      <c r="BH51" s="354"/>
      <c r="BI51" s="354"/>
      <c r="BJ51" s="354"/>
      <c r="BK51" s="354"/>
      <c r="BL51" s="354"/>
      <c r="BM51" s="354"/>
      <c r="BN51" s="354"/>
      <c r="BO51" s="354"/>
      <c r="BP51" s="350">
        <v>102.4</v>
      </c>
      <c r="BQ51" s="350"/>
      <c r="BR51" s="350"/>
      <c r="BS51" s="350"/>
      <c r="BT51" s="350"/>
      <c r="BU51" s="350"/>
      <c r="BV51" s="350"/>
      <c r="BW51" s="350"/>
      <c r="BX51" s="350">
        <v>92.9</v>
      </c>
      <c r="BY51" s="350"/>
      <c r="BZ51" s="350"/>
      <c r="CA51" s="350"/>
      <c r="CB51" s="350"/>
      <c r="CC51" s="350"/>
      <c r="CD51" s="350"/>
      <c r="CE51" s="350"/>
      <c r="CF51" s="350">
        <v>78.8</v>
      </c>
      <c r="CG51" s="350"/>
      <c r="CH51" s="350"/>
      <c r="CI51" s="350"/>
      <c r="CJ51" s="350"/>
      <c r="CK51" s="350"/>
      <c r="CL51" s="350"/>
      <c r="CM51" s="350"/>
      <c r="CN51" s="350">
        <v>75.599999999999994</v>
      </c>
      <c r="CO51" s="350"/>
      <c r="CP51" s="350"/>
      <c r="CQ51" s="350"/>
      <c r="CR51" s="350"/>
      <c r="CS51" s="350"/>
      <c r="CT51" s="350"/>
      <c r="CU51" s="350"/>
      <c r="CV51" s="350">
        <v>69.599999999999994</v>
      </c>
      <c r="CW51" s="350"/>
      <c r="CX51" s="350"/>
      <c r="CY51" s="350"/>
      <c r="CZ51" s="350"/>
      <c r="DA51" s="350"/>
      <c r="DB51" s="350"/>
      <c r="DC51" s="350"/>
    </row>
    <row r="52" spans="1:109" ht="13.2" x14ac:dyDescent="0.2">
      <c r="B52" s="3"/>
      <c r="G52" s="366"/>
      <c r="H52" s="366"/>
      <c r="I52" s="368"/>
      <c r="J52" s="368"/>
      <c r="K52" s="367"/>
      <c r="L52" s="367"/>
      <c r="M52" s="367"/>
      <c r="N52" s="367"/>
      <c r="AM52" s="21"/>
      <c r="AN52" s="354"/>
      <c r="AO52" s="354"/>
      <c r="AP52" s="354"/>
      <c r="AQ52" s="354"/>
      <c r="AR52" s="354"/>
      <c r="AS52" s="354"/>
      <c r="AT52" s="354"/>
      <c r="AU52" s="354"/>
      <c r="AV52" s="354"/>
      <c r="AW52" s="354"/>
      <c r="AX52" s="354"/>
      <c r="AY52" s="354"/>
      <c r="AZ52" s="354"/>
      <c r="BA52" s="354"/>
      <c r="BB52" s="354"/>
      <c r="BC52" s="354"/>
      <c r="BD52" s="354"/>
      <c r="BE52" s="354"/>
      <c r="BF52" s="354"/>
      <c r="BG52" s="354"/>
      <c r="BH52" s="354"/>
      <c r="BI52" s="354"/>
      <c r="BJ52" s="354"/>
      <c r="BK52" s="354"/>
      <c r="BL52" s="354"/>
      <c r="BM52" s="354"/>
      <c r="BN52" s="354"/>
      <c r="BO52" s="354"/>
      <c r="BP52" s="350"/>
      <c r="BQ52" s="350"/>
      <c r="BR52" s="350"/>
      <c r="BS52" s="350"/>
      <c r="BT52" s="350"/>
      <c r="BU52" s="350"/>
      <c r="BV52" s="350"/>
      <c r="BW52" s="350"/>
      <c r="BX52" s="350"/>
      <c r="BY52" s="350"/>
      <c r="BZ52" s="350"/>
      <c r="CA52" s="350"/>
      <c r="CB52" s="350"/>
      <c r="CC52" s="350"/>
      <c r="CD52" s="350"/>
      <c r="CE52" s="350"/>
      <c r="CF52" s="350"/>
      <c r="CG52" s="350"/>
      <c r="CH52" s="350"/>
      <c r="CI52" s="350"/>
      <c r="CJ52" s="350"/>
      <c r="CK52" s="350"/>
      <c r="CL52" s="350"/>
      <c r="CM52" s="350"/>
      <c r="CN52" s="350"/>
      <c r="CO52" s="350"/>
      <c r="CP52" s="350"/>
      <c r="CQ52" s="350"/>
      <c r="CR52" s="350"/>
      <c r="CS52" s="350"/>
      <c r="CT52" s="350"/>
      <c r="CU52" s="350"/>
      <c r="CV52" s="350"/>
      <c r="CW52" s="350"/>
      <c r="CX52" s="350"/>
      <c r="CY52" s="350"/>
      <c r="CZ52" s="350"/>
      <c r="DA52" s="350"/>
      <c r="DB52" s="350"/>
      <c r="DC52" s="350"/>
    </row>
    <row r="53" spans="1:109" ht="13.2" x14ac:dyDescent="0.2">
      <c r="A53" s="5"/>
      <c r="B53" s="3"/>
      <c r="G53" s="366"/>
      <c r="H53" s="366"/>
      <c r="I53" s="351"/>
      <c r="J53" s="351"/>
      <c r="K53" s="367"/>
      <c r="L53" s="367"/>
      <c r="M53" s="367"/>
      <c r="N53" s="367"/>
      <c r="AM53" s="21"/>
      <c r="AN53" s="354"/>
      <c r="AO53" s="354"/>
      <c r="AP53" s="354"/>
      <c r="AQ53" s="354"/>
      <c r="AR53" s="354"/>
      <c r="AS53" s="354"/>
      <c r="AT53" s="354"/>
      <c r="AU53" s="354"/>
      <c r="AV53" s="354"/>
      <c r="AW53" s="354"/>
      <c r="AX53" s="354"/>
      <c r="AY53" s="354"/>
      <c r="AZ53" s="354"/>
      <c r="BA53" s="354"/>
      <c r="BB53" s="354" t="s">
        <v>11</v>
      </c>
      <c r="BC53" s="354"/>
      <c r="BD53" s="354"/>
      <c r="BE53" s="354"/>
      <c r="BF53" s="354"/>
      <c r="BG53" s="354"/>
      <c r="BH53" s="354"/>
      <c r="BI53" s="354"/>
      <c r="BJ53" s="354"/>
      <c r="BK53" s="354"/>
      <c r="BL53" s="354"/>
      <c r="BM53" s="354"/>
      <c r="BN53" s="354"/>
      <c r="BO53" s="354"/>
      <c r="BP53" s="350">
        <v>67.3</v>
      </c>
      <c r="BQ53" s="350"/>
      <c r="BR53" s="350"/>
      <c r="BS53" s="350"/>
      <c r="BT53" s="350"/>
      <c r="BU53" s="350"/>
      <c r="BV53" s="350"/>
      <c r="BW53" s="350"/>
      <c r="BX53" s="350">
        <v>69.099999999999994</v>
      </c>
      <c r="BY53" s="350"/>
      <c r="BZ53" s="350"/>
      <c r="CA53" s="350"/>
      <c r="CB53" s="350"/>
      <c r="CC53" s="350"/>
      <c r="CD53" s="350"/>
      <c r="CE53" s="350"/>
      <c r="CF53" s="350">
        <v>70.8</v>
      </c>
      <c r="CG53" s="350"/>
      <c r="CH53" s="350"/>
      <c r="CI53" s="350"/>
      <c r="CJ53" s="350"/>
      <c r="CK53" s="350"/>
      <c r="CL53" s="350"/>
      <c r="CM53" s="350"/>
      <c r="CN53" s="350">
        <v>71.900000000000006</v>
      </c>
      <c r="CO53" s="350"/>
      <c r="CP53" s="350"/>
      <c r="CQ53" s="350"/>
      <c r="CR53" s="350"/>
      <c r="CS53" s="350"/>
      <c r="CT53" s="350"/>
      <c r="CU53" s="350"/>
      <c r="CV53" s="350">
        <v>73.099999999999994</v>
      </c>
      <c r="CW53" s="350"/>
      <c r="CX53" s="350"/>
      <c r="CY53" s="350"/>
      <c r="CZ53" s="350"/>
      <c r="DA53" s="350"/>
      <c r="DB53" s="350"/>
      <c r="DC53" s="350"/>
    </row>
    <row r="54" spans="1:109" ht="13.2" x14ac:dyDescent="0.2">
      <c r="A54" s="5"/>
      <c r="B54" s="3"/>
      <c r="G54" s="366"/>
      <c r="H54" s="366"/>
      <c r="I54" s="351"/>
      <c r="J54" s="351"/>
      <c r="K54" s="367"/>
      <c r="L54" s="367"/>
      <c r="M54" s="367"/>
      <c r="N54" s="367"/>
      <c r="AM54" s="21"/>
      <c r="AN54" s="354"/>
      <c r="AO54" s="354"/>
      <c r="AP54" s="354"/>
      <c r="AQ54" s="354"/>
      <c r="AR54" s="354"/>
      <c r="AS54" s="354"/>
      <c r="AT54" s="354"/>
      <c r="AU54" s="354"/>
      <c r="AV54" s="354"/>
      <c r="AW54" s="354"/>
      <c r="AX54" s="354"/>
      <c r="AY54" s="354"/>
      <c r="AZ54" s="354"/>
      <c r="BA54" s="354"/>
      <c r="BB54" s="354"/>
      <c r="BC54" s="354"/>
      <c r="BD54" s="354"/>
      <c r="BE54" s="354"/>
      <c r="BF54" s="354"/>
      <c r="BG54" s="354"/>
      <c r="BH54" s="354"/>
      <c r="BI54" s="354"/>
      <c r="BJ54" s="354"/>
      <c r="BK54" s="354"/>
      <c r="BL54" s="354"/>
      <c r="BM54" s="354"/>
      <c r="BN54" s="354"/>
      <c r="BO54" s="354"/>
      <c r="BP54" s="350"/>
      <c r="BQ54" s="350"/>
      <c r="BR54" s="350"/>
      <c r="BS54" s="350"/>
      <c r="BT54" s="350"/>
      <c r="BU54" s="350"/>
      <c r="BV54" s="350"/>
      <c r="BW54" s="350"/>
      <c r="BX54" s="350"/>
      <c r="BY54" s="350"/>
      <c r="BZ54" s="350"/>
      <c r="CA54" s="350"/>
      <c r="CB54" s="350"/>
      <c r="CC54" s="350"/>
      <c r="CD54" s="350"/>
      <c r="CE54" s="350"/>
      <c r="CF54" s="350"/>
      <c r="CG54" s="350"/>
      <c r="CH54" s="350"/>
      <c r="CI54" s="350"/>
      <c r="CJ54" s="350"/>
      <c r="CK54" s="350"/>
      <c r="CL54" s="350"/>
      <c r="CM54" s="350"/>
      <c r="CN54" s="350"/>
      <c r="CO54" s="350"/>
      <c r="CP54" s="350"/>
      <c r="CQ54" s="350"/>
      <c r="CR54" s="350"/>
      <c r="CS54" s="350"/>
      <c r="CT54" s="350"/>
      <c r="CU54" s="350"/>
      <c r="CV54" s="350"/>
      <c r="CW54" s="350"/>
      <c r="CX54" s="350"/>
      <c r="CY54" s="350"/>
      <c r="CZ54" s="350"/>
      <c r="DA54" s="350"/>
      <c r="DB54" s="350"/>
      <c r="DC54" s="350"/>
    </row>
    <row r="55" spans="1:109" ht="13.2" x14ac:dyDescent="0.2">
      <c r="A55" s="5"/>
      <c r="B55" s="3"/>
      <c r="G55" s="351"/>
      <c r="H55" s="351"/>
      <c r="I55" s="351"/>
      <c r="J55" s="351"/>
      <c r="K55" s="367"/>
      <c r="L55" s="367"/>
      <c r="M55" s="367"/>
      <c r="N55" s="367"/>
      <c r="AN55" s="353" t="s">
        <v>10</v>
      </c>
      <c r="AO55" s="353"/>
      <c r="AP55" s="353"/>
      <c r="AQ55" s="353"/>
      <c r="AR55" s="353"/>
      <c r="AS55" s="353"/>
      <c r="AT55" s="353"/>
      <c r="AU55" s="353"/>
      <c r="AV55" s="353"/>
      <c r="AW55" s="353"/>
      <c r="AX55" s="353"/>
      <c r="AY55" s="353"/>
      <c r="AZ55" s="353"/>
      <c r="BA55" s="353"/>
      <c r="BB55" s="354" t="s">
        <v>9</v>
      </c>
      <c r="BC55" s="354"/>
      <c r="BD55" s="354"/>
      <c r="BE55" s="354"/>
      <c r="BF55" s="354"/>
      <c r="BG55" s="354"/>
      <c r="BH55" s="354"/>
      <c r="BI55" s="354"/>
      <c r="BJ55" s="354"/>
      <c r="BK55" s="354"/>
      <c r="BL55" s="354"/>
      <c r="BM55" s="354"/>
      <c r="BN55" s="354"/>
      <c r="BO55" s="354"/>
      <c r="BP55" s="350">
        <v>27.8</v>
      </c>
      <c r="BQ55" s="350"/>
      <c r="BR55" s="350"/>
      <c r="BS55" s="350"/>
      <c r="BT55" s="350"/>
      <c r="BU55" s="350"/>
      <c r="BV55" s="350"/>
      <c r="BW55" s="350"/>
      <c r="BX55" s="350">
        <v>18</v>
      </c>
      <c r="BY55" s="350"/>
      <c r="BZ55" s="350"/>
      <c r="CA55" s="350"/>
      <c r="CB55" s="350"/>
      <c r="CC55" s="350"/>
      <c r="CD55" s="350"/>
      <c r="CE55" s="350"/>
      <c r="CF55" s="350">
        <v>12.7</v>
      </c>
      <c r="CG55" s="350"/>
      <c r="CH55" s="350"/>
      <c r="CI55" s="350"/>
      <c r="CJ55" s="350"/>
      <c r="CK55" s="350"/>
      <c r="CL55" s="350"/>
      <c r="CM55" s="350"/>
      <c r="CN55" s="350">
        <v>10</v>
      </c>
      <c r="CO55" s="350"/>
      <c r="CP55" s="350"/>
      <c r="CQ55" s="350"/>
      <c r="CR55" s="350"/>
      <c r="CS55" s="350"/>
      <c r="CT55" s="350"/>
      <c r="CU55" s="350"/>
      <c r="CV55" s="350">
        <v>6</v>
      </c>
      <c r="CW55" s="350"/>
      <c r="CX55" s="350"/>
      <c r="CY55" s="350"/>
      <c r="CZ55" s="350"/>
      <c r="DA55" s="350"/>
      <c r="DB55" s="350"/>
      <c r="DC55" s="350"/>
    </row>
    <row r="56" spans="1:109" ht="13.2" x14ac:dyDescent="0.2">
      <c r="A56" s="5"/>
      <c r="B56" s="3"/>
      <c r="G56" s="351"/>
      <c r="H56" s="351"/>
      <c r="I56" s="351"/>
      <c r="J56" s="351"/>
      <c r="K56" s="367"/>
      <c r="L56" s="367"/>
      <c r="M56" s="367"/>
      <c r="N56" s="367"/>
      <c r="AN56" s="353"/>
      <c r="AO56" s="353"/>
      <c r="AP56" s="353"/>
      <c r="AQ56" s="353"/>
      <c r="AR56" s="353"/>
      <c r="AS56" s="353"/>
      <c r="AT56" s="353"/>
      <c r="AU56" s="353"/>
      <c r="AV56" s="353"/>
      <c r="AW56" s="353"/>
      <c r="AX56" s="353"/>
      <c r="AY56" s="353"/>
      <c r="AZ56" s="353"/>
      <c r="BA56" s="353"/>
      <c r="BB56" s="354"/>
      <c r="BC56" s="354"/>
      <c r="BD56" s="354"/>
      <c r="BE56" s="354"/>
      <c r="BF56" s="354"/>
      <c r="BG56" s="354"/>
      <c r="BH56" s="354"/>
      <c r="BI56" s="354"/>
      <c r="BJ56" s="354"/>
      <c r="BK56" s="354"/>
      <c r="BL56" s="354"/>
      <c r="BM56" s="354"/>
      <c r="BN56" s="354"/>
      <c r="BO56" s="354"/>
      <c r="BP56" s="350"/>
      <c r="BQ56" s="350"/>
      <c r="BR56" s="350"/>
      <c r="BS56" s="350"/>
      <c r="BT56" s="350"/>
      <c r="BU56" s="350"/>
      <c r="BV56" s="350"/>
      <c r="BW56" s="350"/>
      <c r="BX56" s="350"/>
      <c r="BY56" s="350"/>
      <c r="BZ56" s="350"/>
      <c r="CA56" s="350"/>
      <c r="CB56" s="350"/>
      <c r="CC56" s="350"/>
      <c r="CD56" s="350"/>
      <c r="CE56" s="350"/>
      <c r="CF56" s="350"/>
      <c r="CG56" s="350"/>
      <c r="CH56" s="350"/>
      <c r="CI56" s="350"/>
      <c r="CJ56" s="350"/>
      <c r="CK56" s="350"/>
      <c r="CL56" s="350"/>
      <c r="CM56" s="350"/>
      <c r="CN56" s="350"/>
      <c r="CO56" s="350"/>
      <c r="CP56" s="350"/>
      <c r="CQ56" s="350"/>
      <c r="CR56" s="350"/>
      <c r="CS56" s="350"/>
      <c r="CT56" s="350"/>
      <c r="CU56" s="350"/>
      <c r="CV56" s="350"/>
      <c r="CW56" s="350"/>
      <c r="CX56" s="350"/>
      <c r="CY56" s="350"/>
      <c r="CZ56" s="350"/>
      <c r="DA56" s="350"/>
      <c r="DB56" s="350"/>
      <c r="DC56" s="350"/>
    </row>
    <row r="57" spans="1:109" s="5" customFormat="1" ht="13.2" x14ac:dyDescent="0.2">
      <c r="B57" s="13"/>
      <c r="G57" s="351"/>
      <c r="H57" s="351"/>
      <c r="I57" s="355"/>
      <c r="J57" s="355"/>
      <c r="K57" s="367"/>
      <c r="L57" s="367"/>
      <c r="M57" s="367"/>
      <c r="N57" s="367"/>
      <c r="AM57" s="1"/>
      <c r="AN57" s="353"/>
      <c r="AO57" s="353"/>
      <c r="AP57" s="353"/>
      <c r="AQ57" s="353"/>
      <c r="AR57" s="353"/>
      <c r="AS57" s="353"/>
      <c r="AT57" s="353"/>
      <c r="AU57" s="353"/>
      <c r="AV57" s="353"/>
      <c r="AW57" s="353"/>
      <c r="AX57" s="353"/>
      <c r="AY57" s="353"/>
      <c r="AZ57" s="353"/>
      <c r="BA57" s="353"/>
      <c r="BB57" s="354" t="s">
        <v>11</v>
      </c>
      <c r="BC57" s="354"/>
      <c r="BD57" s="354"/>
      <c r="BE57" s="354"/>
      <c r="BF57" s="354"/>
      <c r="BG57" s="354"/>
      <c r="BH57" s="354"/>
      <c r="BI57" s="354"/>
      <c r="BJ57" s="354"/>
      <c r="BK57" s="354"/>
      <c r="BL57" s="354"/>
      <c r="BM57" s="354"/>
      <c r="BN57" s="354"/>
      <c r="BO57" s="354"/>
      <c r="BP57" s="350">
        <v>62</v>
      </c>
      <c r="BQ57" s="350"/>
      <c r="BR57" s="350"/>
      <c r="BS57" s="350"/>
      <c r="BT57" s="350"/>
      <c r="BU57" s="350"/>
      <c r="BV57" s="350"/>
      <c r="BW57" s="350"/>
      <c r="BX57" s="350">
        <v>62.2</v>
      </c>
      <c r="BY57" s="350"/>
      <c r="BZ57" s="350"/>
      <c r="CA57" s="350"/>
      <c r="CB57" s="350"/>
      <c r="CC57" s="350"/>
      <c r="CD57" s="350"/>
      <c r="CE57" s="350"/>
      <c r="CF57" s="350">
        <v>63.2</v>
      </c>
      <c r="CG57" s="350"/>
      <c r="CH57" s="350"/>
      <c r="CI57" s="350"/>
      <c r="CJ57" s="350"/>
      <c r="CK57" s="350"/>
      <c r="CL57" s="350"/>
      <c r="CM57" s="350"/>
      <c r="CN57" s="350">
        <v>64.599999999999994</v>
      </c>
      <c r="CO57" s="350"/>
      <c r="CP57" s="350"/>
      <c r="CQ57" s="350"/>
      <c r="CR57" s="350"/>
      <c r="CS57" s="350"/>
      <c r="CT57" s="350"/>
      <c r="CU57" s="350"/>
      <c r="CV57" s="350">
        <v>65.900000000000006</v>
      </c>
      <c r="CW57" s="350"/>
      <c r="CX57" s="350"/>
      <c r="CY57" s="350"/>
      <c r="CZ57" s="350"/>
      <c r="DA57" s="350"/>
      <c r="DB57" s="350"/>
      <c r="DC57" s="350"/>
      <c r="DD57" s="35"/>
      <c r="DE57" s="13"/>
    </row>
    <row r="58" spans="1:109" s="5" customFormat="1" ht="13.2" x14ac:dyDescent="0.2">
      <c r="A58" s="1"/>
      <c r="B58" s="13"/>
      <c r="G58" s="351"/>
      <c r="H58" s="351"/>
      <c r="I58" s="355"/>
      <c r="J58" s="355"/>
      <c r="K58" s="367"/>
      <c r="L58" s="367"/>
      <c r="M58" s="367"/>
      <c r="N58" s="367"/>
      <c r="AM58" s="1"/>
      <c r="AN58" s="353"/>
      <c r="AO58" s="353"/>
      <c r="AP58" s="353"/>
      <c r="AQ58" s="353"/>
      <c r="AR58" s="353"/>
      <c r="AS58" s="353"/>
      <c r="AT58" s="353"/>
      <c r="AU58" s="353"/>
      <c r="AV58" s="353"/>
      <c r="AW58" s="353"/>
      <c r="AX58" s="353"/>
      <c r="AY58" s="353"/>
      <c r="AZ58" s="353"/>
      <c r="BA58" s="353"/>
      <c r="BB58" s="354"/>
      <c r="BC58" s="354"/>
      <c r="BD58" s="354"/>
      <c r="BE58" s="354"/>
      <c r="BF58" s="354"/>
      <c r="BG58" s="354"/>
      <c r="BH58" s="354"/>
      <c r="BI58" s="354"/>
      <c r="BJ58" s="354"/>
      <c r="BK58" s="354"/>
      <c r="BL58" s="354"/>
      <c r="BM58" s="354"/>
      <c r="BN58" s="354"/>
      <c r="BO58" s="354"/>
      <c r="BP58" s="350"/>
      <c r="BQ58" s="350"/>
      <c r="BR58" s="350"/>
      <c r="BS58" s="350"/>
      <c r="BT58" s="350"/>
      <c r="BU58" s="350"/>
      <c r="BV58" s="350"/>
      <c r="BW58" s="350"/>
      <c r="BX58" s="350"/>
      <c r="BY58" s="350"/>
      <c r="BZ58" s="350"/>
      <c r="CA58" s="350"/>
      <c r="CB58" s="350"/>
      <c r="CC58" s="350"/>
      <c r="CD58" s="350"/>
      <c r="CE58" s="350"/>
      <c r="CF58" s="350"/>
      <c r="CG58" s="350"/>
      <c r="CH58" s="350"/>
      <c r="CI58" s="350"/>
      <c r="CJ58" s="350"/>
      <c r="CK58" s="350"/>
      <c r="CL58" s="350"/>
      <c r="CM58" s="350"/>
      <c r="CN58" s="350"/>
      <c r="CO58" s="350"/>
      <c r="CP58" s="350"/>
      <c r="CQ58" s="350"/>
      <c r="CR58" s="350"/>
      <c r="CS58" s="350"/>
      <c r="CT58" s="350"/>
      <c r="CU58" s="350"/>
      <c r="CV58" s="350"/>
      <c r="CW58" s="350"/>
      <c r="CX58" s="350"/>
      <c r="CY58" s="350"/>
      <c r="CZ58" s="350"/>
      <c r="DA58" s="350"/>
      <c r="DB58" s="350"/>
      <c r="DC58" s="350"/>
      <c r="DD58" s="35"/>
      <c r="DE58" s="13"/>
    </row>
    <row r="59" spans="1:109" s="5" customFormat="1" ht="13.2" x14ac:dyDescent="0.2">
      <c r="A59" s="1"/>
      <c r="B59" s="13"/>
      <c r="K59" s="26"/>
      <c r="L59" s="26"/>
      <c r="M59" s="26"/>
      <c r="N59" s="26"/>
      <c r="AQ59" s="26"/>
      <c r="AR59" s="26"/>
      <c r="AS59" s="26"/>
      <c r="AT59" s="26"/>
      <c r="BC59" s="26"/>
      <c r="BD59" s="26"/>
      <c r="BE59" s="26"/>
      <c r="BF59" s="26"/>
      <c r="BO59" s="26"/>
      <c r="BP59" s="26"/>
      <c r="BQ59" s="26"/>
      <c r="BR59" s="26"/>
      <c r="CA59" s="26"/>
      <c r="CB59" s="26"/>
      <c r="CC59" s="26"/>
      <c r="CD59" s="26"/>
      <c r="CM59" s="26"/>
      <c r="CN59" s="26"/>
      <c r="CO59" s="26"/>
      <c r="CP59" s="26"/>
      <c r="CY59" s="26"/>
      <c r="CZ59" s="26"/>
      <c r="DA59" s="26"/>
      <c r="DB59" s="26"/>
      <c r="DC59" s="26"/>
      <c r="DD59" s="35"/>
      <c r="DE59" s="13"/>
    </row>
    <row r="60" spans="1:109" s="5" customFormat="1" ht="13.2" x14ac:dyDescent="0.2">
      <c r="A60" s="1"/>
      <c r="B60" s="13"/>
      <c r="K60" s="26"/>
      <c r="L60" s="26"/>
      <c r="M60" s="26"/>
      <c r="N60" s="26"/>
      <c r="AQ60" s="26"/>
      <c r="AR60" s="26"/>
      <c r="AS60" s="26"/>
      <c r="AT60" s="26"/>
      <c r="BC60" s="26"/>
      <c r="BD60" s="26"/>
      <c r="BE60" s="26"/>
      <c r="BF60" s="26"/>
      <c r="BO60" s="26"/>
      <c r="BP60" s="26"/>
      <c r="BQ60" s="26"/>
      <c r="BR60" s="26"/>
      <c r="CA60" s="26"/>
      <c r="CB60" s="26"/>
      <c r="CC60" s="26"/>
      <c r="CD60" s="26"/>
      <c r="CM60" s="26"/>
      <c r="CN60" s="26"/>
      <c r="CO60" s="26"/>
      <c r="CP60" s="26"/>
      <c r="CY60" s="26"/>
      <c r="CZ60" s="26"/>
      <c r="DA60" s="26"/>
      <c r="DB60" s="26"/>
      <c r="DC60" s="26"/>
      <c r="DD60" s="35"/>
      <c r="DE60" s="13"/>
    </row>
    <row r="61" spans="1:109" s="5" customFormat="1" ht="13.2" x14ac:dyDescent="0.2">
      <c r="A61" s="1"/>
      <c r="B61" s="14"/>
      <c r="C61" s="18"/>
      <c r="D61" s="18"/>
      <c r="E61" s="18"/>
      <c r="F61" s="18"/>
      <c r="G61" s="18"/>
      <c r="H61" s="18"/>
      <c r="I61" s="18"/>
      <c r="J61" s="18"/>
      <c r="K61" s="18"/>
      <c r="L61" s="18"/>
      <c r="M61" s="30"/>
      <c r="N61" s="30"/>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30"/>
      <c r="AT61" s="30"/>
      <c r="AU61" s="18"/>
      <c r="AV61" s="18"/>
      <c r="AW61" s="18"/>
      <c r="AX61" s="18"/>
      <c r="AY61" s="18"/>
      <c r="AZ61" s="18"/>
      <c r="BA61" s="18"/>
      <c r="BB61" s="18"/>
      <c r="BC61" s="18"/>
      <c r="BD61" s="18"/>
      <c r="BE61" s="30"/>
      <c r="BF61" s="30"/>
      <c r="BG61" s="18"/>
      <c r="BH61" s="18"/>
      <c r="BI61" s="18"/>
      <c r="BJ61" s="18"/>
      <c r="BK61" s="18"/>
      <c r="BL61" s="18"/>
      <c r="BM61" s="18"/>
      <c r="BN61" s="18"/>
      <c r="BO61" s="18"/>
      <c r="BP61" s="18"/>
      <c r="BQ61" s="30"/>
      <c r="BR61" s="30"/>
      <c r="BS61" s="18"/>
      <c r="BT61" s="18"/>
      <c r="BU61" s="18"/>
      <c r="BV61" s="18"/>
      <c r="BW61" s="18"/>
      <c r="BX61" s="18"/>
      <c r="BY61" s="18"/>
      <c r="BZ61" s="18"/>
      <c r="CA61" s="18"/>
      <c r="CB61" s="18"/>
      <c r="CC61" s="30"/>
      <c r="CD61" s="30"/>
      <c r="CE61" s="18"/>
      <c r="CF61" s="18"/>
      <c r="CG61" s="18"/>
      <c r="CH61" s="18"/>
      <c r="CI61" s="18"/>
      <c r="CJ61" s="18"/>
      <c r="CK61" s="18"/>
      <c r="CL61" s="18"/>
      <c r="CM61" s="18"/>
      <c r="CN61" s="18"/>
      <c r="CO61" s="30"/>
      <c r="CP61" s="30"/>
      <c r="CQ61" s="18"/>
      <c r="CR61" s="18"/>
      <c r="CS61" s="18"/>
      <c r="CT61" s="18"/>
      <c r="CU61" s="18"/>
      <c r="CV61" s="18"/>
      <c r="CW61" s="18"/>
      <c r="CX61" s="18"/>
      <c r="CY61" s="18"/>
      <c r="CZ61" s="18"/>
      <c r="DA61" s="30"/>
      <c r="DB61" s="30"/>
      <c r="DC61" s="30"/>
      <c r="DD61" s="36"/>
      <c r="DE61" s="13"/>
    </row>
    <row r="62" spans="1:109" ht="13.2" x14ac:dyDescent="0.2">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
    </row>
    <row r="63" spans="1:109" ht="16.2" x14ac:dyDescent="0.2">
      <c r="B63" s="15" t="s">
        <v>12</v>
      </c>
    </row>
    <row r="64" spans="1:109" ht="13.2" x14ac:dyDescent="0.2">
      <c r="B64" s="3"/>
      <c r="G64" s="19"/>
      <c r="N64" s="32"/>
      <c r="AM64" s="19"/>
      <c r="AN64" s="19" t="s">
        <v>1</v>
      </c>
      <c r="AP64" s="5"/>
      <c r="AQ64" s="5"/>
      <c r="AR64" s="5"/>
      <c r="AY64" s="19"/>
      <c r="BA64" s="5"/>
      <c r="BB64" s="5"/>
      <c r="BC64" s="5"/>
      <c r="BK64" s="19"/>
      <c r="BM64" s="5"/>
      <c r="BN64" s="5"/>
      <c r="BO64" s="5"/>
      <c r="BW64" s="19"/>
      <c r="BY64" s="5"/>
      <c r="BZ64" s="5"/>
      <c r="CA64" s="5"/>
      <c r="CI64" s="19"/>
      <c r="CK64" s="5"/>
      <c r="CL64" s="5"/>
      <c r="CM64" s="5"/>
      <c r="CU64" s="19"/>
      <c r="CW64" s="5"/>
      <c r="CX64" s="5"/>
      <c r="CY64" s="5"/>
    </row>
    <row r="65" spans="2:107" ht="13.2" x14ac:dyDescent="0.2">
      <c r="B65" s="3"/>
      <c r="AN65" s="357" t="s">
        <v>16</v>
      </c>
      <c r="AO65" s="358"/>
      <c r="AP65" s="358"/>
      <c r="AQ65" s="358"/>
      <c r="AR65" s="358"/>
      <c r="AS65" s="358"/>
      <c r="AT65" s="358"/>
      <c r="AU65" s="358"/>
      <c r="AV65" s="358"/>
      <c r="AW65" s="358"/>
      <c r="AX65" s="358"/>
      <c r="AY65" s="358"/>
      <c r="AZ65" s="358"/>
      <c r="BA65" s="358"/>
      <c r="BB65" s="358"/>
      <c r="BC65" s="358"/>
      <c r="BD65" s="358"/>
      <c r="BE65" s="358"/>
      <c r="BF65" s="358"/>
      <c r="BG65" s="358"/>
      <c r="BH65" s="358"/>
      <c r="BI65" s="358"/>
      <c r="BJ65" s="358"/>
      <c r="BK65" s="358"/>
      <c r="BL65" s="358"/>
      <c r="BM65" s="358"/>
      <c r="BN65" s="358"/>
      <c r="BO65" s="358"/>
      <c r="BP65" s="358"/>
      <c r="BQ65" s="358"/>
      <c r="BR65" s="358"/>
      <c r="BS65" s="358"/>
      <c r="BT65" s="358"/>
      <c r="BU65" s="358"/>
      <c r="BV65" s="358"/>
      <c r="BW65" s="358"/>
      <c r="BX65" s="358"/>
      <c r="BY65" s="358"/>
      <c r="BZ65" s="358"/>
      <c r="CA65" s="358"/>
      <c r="CB65" s="358"/>
      <c r="CC65" s="358"/>
      <c r="CD65" s="358"/>
      <c r="CE65" s="358"/>
      <c r="CF65" s="358"/>
      <c r="CG65" s="358"/>
      <c r="CH65" s="358"/>
      <c r="CI65" s="358"/>
      <c r="CJ65" s="358"/>
      <c r="CK65" s="358"/>
      <c r="CL65" s="358"/>
      <c r="CM65" s="358"/>
      <c r="CN65" s="358"/>
      <c r="CO65" s="358"/>
      <c r="CP65" s="358"/>
      <c r="CQ65" s="358"/>
      <c r="CR65" s="358"/>
      <c r="CS65" s="358"/>
      <c r="CT65" s="358"/>
      <c r="CU65" s="358"/>
      <c r="CV65" s="358"/>
      <c r="CW65" s="358"/>
      <c r="CX65" s="358"/>
      <c r="CY65" s="358"/>
      <c r="CZ65" s="358"/>
      <c r="DA65" s="358"/>
      <c r="DB65" s="358"/>
      <c r="DC65" s="359"/>
    </row>
    <row r="66" spans="2:107" ht="13.2" x14ac:dyDescent="0.2">
      <c r="B66" s="3"/>
      <c r="AN66" s="360"/>
      <c r="AO66" s="361"/>
      <c r="AP66" s="361"/>
      <c r="AQ66" s="361"/>
      <c r="AR66" s="361"/>
      <c r="AS66" s="361"/>
      <c r="AT66" s="361"/>
      <c r="AU66" s="361"/>
      <c r="AV66" s="361"/>
      <c r="AW66" s="361"/>
      <c r="AX66" s="361"/>
      <c r="AY66" s="361"/>
      <c r="AZ66" s="361"/>
      <c r="BA66" s="361"/>
      <c r="BB66" s="361"/>
      <c r="BC66" s="361"/>
      <c r="BD66" s="361"/>
      <c r="BE66" s="361"/>
      <c r="BF66" s="361"/>
      <c r="BG66" s="361"/>
      <c r="BH66" s="361"/>
      <c r="BI66" s="361"/>
      <c r="BJ66" s="361"/>
      <c r="BK66" s="361"/>
      <c r="BL66" s="361"/>
      <c r="BM66" s="361"/>
      <c r="BN66" s="361"/>
      <c r="BO66" s="361"/>
      <c r="BP66" s="361"/>
      <c r="BQ66" s="361"/>
      <c r="BR66" s="361"/>
      <c r="BS66" s="361"/>
      <c r="BT66" s="361"/>
      <c r="BU66" s="361"/>
      <c r="BV66" s="361"/>
      <c r="BW66" s="361"/>
      <c r="BX66" s="361"/>
      <c r="BY66" s="361"/>
      <c r="BZ66" s="361"/>
      <c r="CA66" s="361"/>
      <c r="CB66" s="361"/>
      <c r="CC66" s="361"/>
      <c r="CD66" s="361"/>
      <c r="CE66" s="361"/>
      <c r="CF66" s="361"/>
      <c r="CG66" s="361"/>
      <c r="CH66" s="361"/>
      <c r="CI66" s="361"/>
      <c r="CJ66" s="361"/>
      <c r="CK66" s="361"/>
      <c r="CL66" s="361"/>
      <c r="CM66" s="361"/>
      <c r="CN66" s="361"/>
      <c r="CO66" s="361"/>
      <c r="CP66" s="361"/>
      <c r="CQ66" s="361"/>
      <c r="CR66" s="361"/>
      <c r="CS66" s="361"/>
      <c r="CT66" s="361"/>
      <c r="CU66" s="361"/>
      <c r="CV66" s="361"/>
      <c r="CW66" s="361"/>
      <c r="CX66" s="361"/>
      <c r="CY66" s="361"/>
      <c r="CZ66" s="361"/>
      <c r="DA66" s="361"/>
      <c r="DB66" s="361"/>
      <c r="DC66" s="362"/>
    </row>
    <row r="67" spans="2:107" ht="13.2" x14ac:dyDescent="0.2">
      <c r="B67" s="3"/>
      <c r="AN67" s="360"/>
      <c r="AO67" s="361"/>
      <c r="AP67" s="361"/>
      <c r="AQ67" s="361"/>
      <c r="AR67" s="361"/>
      <c r="AS67" s="361"/>
      <c r="AT67" s="361"/>
      <c r="AU67" s="361"/>
      <c r="AV67" s="361"/>
      <c r="AW67" s="361"/>
      <c r="AX67" s="361"/>
      <c r="AY67" s="361"/>
      <c r="AZ67" s="361"/>
      <c r="BA67" s="361"/>
      <c r="BB67" s="361"/>
      <c r="BC67" s="361"/>
      <c r="BD67" s="361"/>
      <c r="BE67" s="361"/>
      <c r="BF67" s="361"/>
      <c r="BG67" s="361"/>
      <c r="BH67" s="361"/>
      <c r="BI67" s="361"/>
      <c r="BJ67" s="361"/>
      <c r="BK67" s="361"/>
      <c r="BL67" s="361"/>
      <c r="BM67" s="361"/>
      <c r="BN67" s="361"/>
      <c r="BO67" s="361"/>
      <c r="BP67" s="361"/>
      <c r="BQ67" s="361"/>
      <c r="BR67" s="361"/>
      <c r="BS67" s="361"/>
      <c r="BT67" s="361"/>
      <c r="BU67" s="361"/>
      <c r="BV67" s="361"/>
      <c r="BW67" s="361"/>
      <c r="BX67" s="361"/>
      <c r="BY67" s="361"/>
      <c r="BZ67" s="361"/>
      <c r="CA67" s="361"/>
      <c r="CB67" s="361"/>
      <c r="CC67" s="361"/>
      <c r="CD67" s="361"/>
      <c r="CE67" s="361"/>
      <c r="CF67" s="361"/>
      <c r="CG67" s="361"/>
      <c r="CH67" s="361"/>
      <c r="CI67" s="361"/>
      <c r="CJ67" s="361"/>
      <c r="CK67" s="361"/>
      <c r="CL67" s="361"/>
      <c r="CM67" s="361"/>
      <c r="CN67" s="361"/>
      <c r="CO67" s="361"/>
      <c r="CP67" s="361"/>
      <c r="CQ67" s="361"/>
      <c r="CR67" s="361"/>
      <c r="CS67" s="361"/>
      <c r="CT67" s="361"/>
      <c r="CU67" s="361"/>
      <c r="CV67" s="361"/>
      <c r="CW67" s="361"/>
      <c r="CX67" s="361"/>
      <c r="CY67" s="361"/>
      <c r="CZ67" s="361"/>
      <c r="DA67" s="361"/>
      <c r="DB67" s="361"/>
      <c r="DC67" s="362"/>
    </row>
    <row r="68" spans="2:107" ht="13.2" x14ac:dyDescent="0.2">
      <c r="B68" s="3"/>
      <c r="AN68" s="360"/>
      <c r="AO68" s="361"/>
      <c r="AP68" s="361"/>
      <c r="AQ68" s="361"/>
      <c r="AR68" s="361"/>
      <c r="AS68" s="361"/>
      <c r="AT68" s="361"/>
      <c r="AU68" s="361"/>
      <c r="AV68" s="361"/>
      <c r="AW68" s="361"/>
      <c r="AX68" s="361"/>
      <c r="AY68" s="361"/>
      <c r="AZ68" s="361"/>
      <c r="BA68" s="361"/>
      <c r="BB68" s="361"/>
      <c r="BC68" s="361"/>
      <c r="BD68" s="361"/>
      <c r="BE68" s="361"/>
      <c r="BF68" s="361"/>
      <c r="BG68" s="361"/>
      <c r="BH68" s="361"/>
      <c r="BI68" s="361"/>
      <c r="BJ68" s="361"/>
      <c r="BK68" s="361"/>
      <c r="BL68" s="361"/>
      <c r="BM68" s="361"/>
      <c r="BN68" s="361"/>
      <c r="BO68" s="361"/>
      <c r="BP68" s="361"/>
      <c r="BQ68" s="361"/>
      <c r="BR68" s="361"/>
      <c r="BS68" s="361"/>
      <c r="BT68" s="361"/>
      <c r="BU68" s="361"/>
      <c r="BV68" s="361"/>
      <c r="BW68" s="361"/>
      <c r="BX68" s="361"/>
      <c r="BY68" s="361"/>
      <c r="BZ68" s="361"/>
      <c r="CA68" s="361"/>
      <c r="CB68" s="361"/>
      <c r="CC68" s="361"/>
      <c r="CD68" s="361"/>
      <c r="CE68" s="361"/>
      <c r="CF68" s="361"/>
      <c r="CG68" s="361"/>
      <c r="CH68" s="361"/>
      <c r="CI68" s="361"/>
      <c r="CJ68" s="361"/>
      <c r="CK68" s="361"/>
      <c r="CL68" s="361"/>
      <c r="CM68" s="361"/>
      <c r="CN68" s="361"/>
      <c r="CO68" s="361"/>
      <c r="CP68" s="361"/>
      <c r="CQ68" s="361"/>
      <c r="CR68" s="361"/>
      <c r="CS68" s="361"/>
      <c r="CT68" s="361"/>
      <c r="CU68" s="361"/>
      <c r="CV68" s="361"/>
      <c r="CW68" s="361"/>
      <c r="CX68" s="361"/>
      <c r="CY68" s="361"/>
      <c r="CZ68" s="361"/>
      <c r="DA68" s="361"/>
      <c r="DB68" s="361"/>
      <c r="DC68" s="362"/>
    </row>
    <row r="69" spans="2:107" ht="13.2" x14ac:dyDescent="0.2">
      <c r="B69" s="3"/>
      <c r="AN69" s="363"/>
      <c r="AO69" s="364"/>
      <c r="AP69" s="364"/>
      <c r="AQ69" s="364"/>
      <c r="AR69" s="364"/>
      <c r="AS69" s="364"/>
      <c r="AT69" s="364"/>
      <c r="AU69" s="364"/>
      <c r="AV69" s="364"/>
      <c r="AW69" s="364"/>
      <c r="AX69" s="364"/>
      <c r="AY69" s="364"/>
      <c r="AZ69" s="364"/>
      <c r="BA69" s="364"/>
      <c r="BB69" s="364"/>
      <c r="BC69" s="364"/>
      <c r="BD69" s="364"/>
      <c r="BE69" s="364"/>
      <c r="BF69" s="364"/>
      <c r="BG69" s="364"/>
      <c r="BH69" s="364"/>
      <c r="BI69" s="364"/>
      <c r="BJ69" s="364"/>
      <c r="BK69" s="364"/>
      <c r="BL69" s="364"/>
      <c r="BM69" s="364"/>
      <c r="BN69" s="364"/>
      <c r="BO69" s="364"/>
      <c r="BP69" s="364"/>
      <c r="BQ69" s="364"/>
      <c r="BR69" s="364"/>
      <c r="BS69" s="364"/>
      <c r="BT69" s="364"/>
      <c r="BU69" s="364"/>
      <c r="BV69" s="364"/>
      <c r="BW69" s="364"/>
      <c r="BX69" s="364"/>
      <c r="BY69" s="364"/>
      <c r="BZ69" s="364"/>
      <c r="CA69" s="364"/>
      <c r="CB69" s="364"/>
      <c r="CC69" s="364"/>
      <c r="CD69" s="364"/>
      <c r="CE69" s="364"/>
      <c r="CF69" s="364"/>
      <c r="CG69" s="364"/>
      <c r="CH69" s="364"/>
      <c r="CI69" s="364"/>
      <c r="CJ69" s="364"/>
      <c r="CK69" s="364"/>
      <c r="CL69" s="364"/>
      <c r="CM69" s="364"/>
      <c r="CN69" s="364"/>
      <c r="CO69" s="364"/>
      <c r="CP69" s="364"/>
      <c r="CQ69" s="364"/>
      <c r="CR69" s="364"/>
      <c r="CS69" s="364"/>
      <c r="CT69" s="364"/>
      <c r="CU69" s="364"/>
      <c r="CV69" s="364"/>
      <c r="CW69" s="364"/>
      <c r="CX69" s="364"/>
      <c r="CY69" s="364"/>
      <c r="CZ69" s="364"/>
      <c r="DA69" s="364"/>
      <c r="DB69" s="364"/>
      <c r="DC69" s="365"/>
    </row>
    <row r="70" spans="2:107" ht="13.2" x14ac:dyDescent="0.2">
      <c r="B70" s="3"/>
      <c r="H70" s="22"/>
      <c r="I70" s="22"/>
      <c r="J70" s="24"/>
      <c r="K70" s="24"/>
      <c r="L70" s="28"/>
      <c r="M70" s="24"/>
      <c r="N70" s="28"/>
      <c r="AN70" s="21"/>
      <c r="AO70" s="21"/>
      <c r="AP70" s="21"/>
      <c r="AZ70" s="21"/>
      <c r="BA70" s="21"/>
      <c r="BB70" s="21"/>
      <c r="BL70" s="21"/>
      <c r="BM70" s="21"/>
      <c r="BN70" s="21"/>
      <c r="BX70" s="21"/>
      <c r="BY70" s="21"/>
      <c r="BZ70" s="21"/>
      <c r="CJ70" s="21"/>
      <c r="CK70" s="21"/>
      <c r="CL70" s="21"/>
      <c r="CV70" s="21"/>
      <c r="CW70" s="21"/>
      <c r="CX70" s="21"/>
    </row>
    <row r="71" spans="2:107" ht="13.2" x14ac:dyDescent="0.2">
      <c r="B71" s="3"/>
      <c r="G71" s="20"/>
      <c r="I71" s="23"/>
      <c r="J71" s="24"/>
      <c r="K71" s="24"/>
      <c r="L71" s="28"/>
      <c r="M71" s="24"/>
      <c r="N71" s="28"/>
      <c r="AM71" s="20"/>
      <c r="AN71" s="1" t="s">
        <v>4</v>
      </c>
    </row>
    <row r="72" spans="2:107" ht="13.2" x14ac:dyDescent="0.2">
      <c r="B72" s="3"/>
      <c r="G72" s="351"/>
      <c r="H72" s="351"/>
      <c r="I72" s="351"/>
      <c r="J72" s="351"/>
      <c r="K72" s="25"/>
      <c r="L72" s="25"/>
      <c r="M72" s="29"/>
      <c r="N72" s="29"/>
      <c r="AN72" s="369"/>
      <c r="AO72" s="370"/>
      <c r="AP72" s="370"/>
      <c r="AQ72" s="370"/>
      <c r="AR72" s="370"/>
      <c r="AS72" s="370"/>
      <c r="AT72" s="370"/>
      <c r="AU72" s="370"/>
      <c r="AV72" s="370"/>
      <c r="AW72" s="370"/>
      <c r="AX72" s="370"/>
      <c r="AY72" s="370"/>
      <c r="AZ72" s="370"/>
      <c r="BA72" s="370"/>
      <c r="BB72" s="370"/>
      <c r="BC72" s="370"/>
      <c r="BD72" s="370"/>
      <c r="BE72" s="370"/>
      <c r="BF72" s="370"/>
      <c r="BG72" s="370"/>
      <c r="BH72" s="370"/>
      <c r="BI72" s="370"/>
      <c r="BJ72" s="370"/>
      <c r="BK72" s="370"/>
      <c r="BL72" s="370"/>
      <c r="BM72" s="370"/>
      <c r="BN72" s="370"/>
      <c r="BO72" s="371"/>
      <c r="BP72" s="353" t="s">
        <v>5</v>
      </c>
      <c r="BQ72" s="353"/>
      <c r="BR72" s="353"/>
      <c r="BS72" s="353"/>
      <c r="BT72" s="353"/>
      <c r="BU72" s="353"/>
      <c r="BV72" s="353"/>
      <c r="BW72" s="353"/>
      <c r="BX72" s="353" t="s">
        <v>2</v>
      </c>
      <c r="BY72" s="353"/>
      <c r="BZ72" s="353"/>
      <c r="CA72" s="353"/>
      <c r="CB72" s="353"/>
      <c r="CC72" s="353"/>
      <c r="CD72" s="353"/>
      <c r="CE72" s="353"/>
      <c r="CF72" s="353" t="s">
        <v>3</v>
      </c>
      <c r="CG72" s="353"/>
      <c r="CH72" s="353"/>
      <c r="CI72" s="353"/>
      <c r="CJ72" s="353"/>
      <c r="CK72" s="353"/>
      <c r="CL72" s="353"/>
      <c r="CM72" s="353"/>
      <c r="CN72" s="353" t="s">
        <v>7</v>
      </c>
      <c r="CO72" s="353"/>
      <c r="CP72" s="353"/>
      <c r="CQ72" s="353"/>
      <c r="CR72" s="353"/>
      <c r="CS72" s="353"/>
      <c r="CT72" s="353"/>
      <c r="CU72" s="353"/>
      <c r="CV72" s="353" t="s">
        <v>6</v>
      </c>
      <c r="CW72" s="353"/>
      <c r="CX72" s="353"/>
      <c r="CY72" s="353"/>
      <c r="CZ72" s="353"/>
      <c r="DA72" s="353"/>
      <c r="DB72" s="353"/>
      <c r="DC72" s="353"/>
    </row>
    <row r="73" spans="2:107" ht="13.2" x14ac:dyDescent="0.2">
      <c r="B73" s="3"/>
      <c r="G73" s="366"/>
      <c r="H73" s="366"/>
      <c r="I73" s="366"/>
      <c r="J73" s="366"/>
      <c r="K73" s="352"/>
      <c r="L73" s="352"/>
      <c r="M73" s="352"/>
      <c r="N73" s="352"/>
      <c r="AM73" s="21"/>
      <c r="AN73" s="354" t="s">
        <v>8</v>
      </c>
      <c r="AO73" s="354"/>
      <c r="AP73" s="354"/>
      <c r="AQ73" s="354"/>
      <c r="AR73" s="354"/>
      <c r="AS73" s="354"/>
      <c r="AT73" s="354"/>
      <c r="AU73" s="354"/>
      <c r="AV73" s="354"/>
      <c r="AW73" s="354"/>
      <c r="AX73" s="354"/>
      <c r="AY73" s="354"/>
      <c r="AZ73" s="354"/>
      <c r="BA73" s="354"/>
      <c r="BB73" s="354" t="s">
        <v>9</v>
      </c>
      <c r="BC73" s="354"/>
      <c r="BD73" s="354"/>
      <c r="BE73" s="354"/>
      <c r="BF73" s="354"/>
      <c r="BG73" s="354"/>
      <c r="BH73" s="354"/>
      <c r="BI73" s="354"/>
      <c r="BJ73" s="354"/>
      <c r="BK73" s="354"/>
      <c r="BL73" s="354"/>
      <c r="BM73" s="354"/>
      <c r="BN73" s="354"/>
      <c r="BO73" s="354"/>
      <c r="BP73" s="350">
        <v>102.4</v>
      </c>
      <c r="BQ73" s="350"/>
      <c r="BR73" s="350"/>
      <c r="BS73" s="350"/>
      <c r="BT73" s="350"/>
      <c r="BU73" s="350"/>
      <c r="BV73" s="350"/>
      <c r="BW73" s="350"/>
      <c r="BX73" s="350">
        <v>92.9</v>
      </c>
      <c r="BY73" s="350"/>
      <c r="BZ73" s="350"/>
      <c r="CA73" s="350"/>
      <c r="CB73" s="350"/>
      <c r="CC73" s="350"/>
      <c r="CD73" s="350"/>
      <c r="CE73" s="350"/>
      <c r="CF73" s="350">
        <v>78.8</v>
      </c>
      <c r="CG73" s="350"/>
      <c r="CH73" s="350"/>
      <c r="CI73" s="350"/>
      <c r="CJ73" s="350"/>
      <c r="CK73" s="350"/>
      <c r="CL73" s="350"/>
      <c r="CM73" s="350"/>
      <c r="CN73" s="350">
        <v>75.599999999999994</v>
      </c>
      <c r="CO73" s="350"/>
      <c r="CP73" s="350"/>
      <c r="CQ73" s="350"/>
      <c r="CR73" s="350"/>
      <c r="CS73" s="350"/>
      <c r="CT73" s="350"/>
      <c r="CU73" s="350"/>
      <c r="CV73" s="350">
        <v>69.599999999999994</v>
      </c>
      <c r="CW73" s="350"/>
      <c r="CX73" s="350"/>
      <c r="CY73" s="350"/>
      <c r="CZ73" s="350"/>
      <c r="DA73" s="350"/>
      <c r="DB73" s="350"/>
      <c r="DC73" s="350"/>
    </row>
    <row r="74" spans="2:107" ht="13.2" x14ac:dyDescent="0.2">
      <c r="B74" s="3"/>
      <c r="G74" s="366"/>
      <c r="H74" s="366"/>
      <c r="I74" s="366"/>
      <c r="J74" s="366"/>
      <c r="K74" s="352"/>
      <c r="L74" s="352"/>
      <c r="M74" s="352"/>
      <c r="N74" s="352"/>
      <c r="AM74" s="21"/>
      <c r="AN74" s="354"/>
      <c r="AO74" s="354"/>
      <c r="AP74" s="354"/>
      <c r="AQ74" s="354"/>
      <c r="AR74" s="354"/>
      <c r="AS74" s="354"/>
      <c r="AT74" s="354"/>
      <c r="AU74" s="354"/>
      <c r="AV74" s="354"/>
      <c r="AW74" s="354"/>
      <c r="AX74" s="354"/>
      <c r="AY74" s="354"/>
      <c r="AZ74" s="354"/>
      <c r="BA74" s="354"/>
      <c r="BB74" s="354"/>
      <c r="BC74" s="354"/>
      <c r="BD74" s="354"/>
      <c r="BE74" s="354"/>
      <c r="BF74" s="354"/>
      <c r="BG74" s="354"/>
      <c r="BH74" s="354"/>
      <c r="BI74" s="354"/>
      <c r="BJ74" s="354"/>
      <c r="BK74" s="354"/>
      <c r="BL74" s="354"/>
      <c r="BM74" s="354"/>
      <c r="BN74" s="354"/>
      <c r="BO74" s="354"/>
      <c r="BP74" s="350"/>
      <c r="BQ74" s="350"/>
      <c r="BR74" s="350"/>
      <c r="BS74" s="350"/>
      <c r="BT74" s="350"/>
      <c r="BU74" s="350"/>
      <c r="BV74" s="350"/>
      <c r="BW74" s="350"/>
      <c r="BX74" s="350"/>
      <c r="BY74" s="350"/>
      <c r="BZ74" s="350"/>
      <c r="CA74" s="350"/>
      <c r="CB74" s="350"/>
      <c r="CC74" s="350"/>
      <c r="CD74" s="350"/>
      <c r="CE74" s="350"/>
      <c r="CF74" s="350"/>
      <c r="CG74" s="350"/>
      <c r="CH74" s="350"/>
      <c r="CI74" s="350"/>
      <c r="CJ74" s="350"/>
      <c r="CK74" s="350"/>
      <c r="CL74" s="350"/>
      <c r="CM74" s="350"/>
      <c r="CN74" s="350"/>
      <c r="CO74" s="350"/>
      <c r="CP74" s="350"/>
      <c r="CQ74" s="350"/>
      <c r="CR74" s="350"/>
      <c r="CS74" s="350"/>
      <c r="CT74" s="350"/>
      <c r="CU74" s="350"/>
      <c r="CV74" s="350"/>
      <c r="CW74" s="350"/>
      <c r="CX74" s="350"/>
      <c r="CY74" s="350"/>
      <c r="CZ74" s="350"/>
      <c r="DA74" s="350"/>
      <c r="DB74" s="350"/>
      <c r="DC74" s="350"/>
    </row>
    <row r="75" spans="2:107" ht="13.2" x14ac:dyDescent="0.2">
      <c r="B75" s="3"/>
      <c r="G75" s="366"/>
      <c r="H75" s="366"/>
      <c r="I75" s="351"/>
      <c r="J75" s="351"/>
      <c r="K75" s="367"/>
      <c r="L75" s="367"/>
      <c r="M75" s="367"/>
      <c r="N75" s="367"/>
      <c r="AM75" s="21"/>
      <c r="AN75" s="354"/>
      <c r="AO75" s="354"/>
      <c r="AP75" s="354"/>
      <c r="AQ75" s="354"/>
      <c r="AR75" s="354"/>
      <c r="AS75" s="354"/>
      <c r="AT75" s="354"/>
      <c r="AU75" s="354"/>
      <c r="AV75" s="354"/>
      <c r="AW75" s="354"/>
      <c r="AX75" s="354"/>
      <c r="AY75" s="354"/>
      <c r="AZ75" s="354"/>
      <c r="BA75" s="354"/>
      <c r="BB75" s="354" t="s">
        <v>13</v>
      </c>
      <c r="BC75" s="354"/>
      <c r="BD75" s="354"/>
      <c r="BE75" s="354"/>
      <c r="BF75" s="354"/>
      <c r="BG75" s="354"/>
      <c r="BH75" s="354"/>
      <c r="BI75" s="354"/>
      <c r="BJ75" s="354"/>
      <c r="BK75" s="354"/>
      <c r="BL75" s="354"/>
      <c r="BM75" s="354"/>
      <c r="BN75" s="354"/>
      <c r="BO75" s="354"/>
      <c r="BP75" s="350">
        <v>12.7</v>
      </c>
      <c r="BQ75" s="350"/>
      <c r="BR75" s="350"/>
      <c r="BS75" s="350"/>
      <c r="BT75" s="350"/>
      <c r="BU75" s="350"/>
      <c r="BV75" s="350"/>
      <c r="BW75" s="350"/>
      <c r="BX75" s="350">
        <v>12.3</v>
      </c>
      <c r="BY75" s="350"/>
      <c r="BZ75" s="350"/>
      <c r="CA75" s="350"/>
      <c r="CB75" s="350"/>
      <c r="CC75" s="350"/>
      <c r="CD75" s="350"/>
      <c r="CE75" s="350"/>
      <c r="CF75" s="350">
        <v>11.7</v>
      </c>
      <c r="CG75" s="350"/>
      <c r="CH75" s="350"/>
      <c r="CI75" s="350"/>
      <c r="CJ75" s="350"/>
      <c r="CK75" s="350"/>
      <c r="CL75" s="350"/>
      <c r="CM75" s="350"/>
      <c r="CN75" s="350">
        <v>12</v>
      </c>
      <c r="CO75" s="350"/>
      <c r="CP75" s="350"/>
      <c r="CQ75" s="350"/>
      <c r="CR75" s="350"/>
      <c r="CS75" s="350"/>
      <c r="CT75" s="350"/>
      <c r="CU75" s="350"/>
      <c r="CV75" s="350">
        <v>11.9</v>
      </c>
      <c r="CW75" s="350"/>
      <c r="CX75" s="350"/>
      <c r="CY75" s="350"/>
      <c r="CZ75" s="350"/>
      <c r="DA75" s="350"/>
      <c r="DB75" s="350"/>
      <c r="DC75" s="350"/>
    </row>
    <row r="76" spans="2:107" ht="13.2" x14ac:dyDescent="0.2">
      <c r="B76" s="3"/>
      <c r="G76" s="366"/>
      <c r="H76" s="366"/>
      <c r="I76" s="351"/>
      <c r="J76" s="351"/>
      <c r="K76" s="367"/>
      <c r="L76" s="367"/>
      <c r="M76" s="367"/>
      <c r="N76" s="367"/>
      <c r="AM76" s="21"/>
      <c r="AN76" s="354"/>
      <c r="AO76" s="354"/>
      <c r="AP76" s="354"/>
      <c r="AQ76" s="354"/>
      <c r="AR76" s="354"/>
      <c r="AS76" s="354"/>
      <c r="AT76" s="354"/>
      <c r="AU76" s="354"/>
      <c r="AV76" s="354"/>
      <c r="AW76" s="354"/>
      <c r="AX76" s="354"/>
      <c r="AY76" s="354"/>
      <c r="AZ76" s="354"/>
      <c r="BA76" s="354"/>
      <c r="BB76" s="354"/>
      <c r="BC76" s="354"/>
      <c r="BD76" s="354"/>
      <c r="BE76" s="354"/>
      <c r="BF76" s="354"/>
      <c r="BG76" s="354"/>
      <c r="BH76" s="354"/>
      <c r="BI76" s="354"/>
      <c r="BJ76" s="354"/>
      <c r="BK76" s="354"/>
      <c r="BL76" s="354"/>
      <c r="BM76" s="354"/>
      <c r="BN76" s="354"/>
      <c r="BO76" s="354"/>
      <c r="BP76" s="350"/>
      <c r="BQ76" s="350"/>
      <c r="BR76" s="350"/>
      <c r="BS76" s="350"/>
      <c r="BT76" s="350"/>
      <c r="BU76" s="350"/>
      <c r="BV76" s="350"/>
      <c r="BW76" s="350"/>
      <c r="BX76" s="350"/>
      <c r="BY76" s="350"/>
      <c r="BZ76" s="350"/>
      <c r="CA76" s="350"/>
      <c r="CB76" s="350"/>
      <c r="CC76" s="350"/>
      <c r="CD76" s="350"/>
      <c r="CE76" s="350"/>
      <c r="CF76" s="350"/>
      <c r="CG76" s="350"/>
      <c r="CH76" s="350"/>
      <c r="CI76" s="350"/>
      <c r="CJ76" s="350"/>
      <c r="CK76" s="350"/>
      <c r="CL76" s="350"/>
      <c r="CM76" s="350"/>
      <c r="CN76" s="350"/>
      <c r="CO76" s="350"/>
      <c r="CP76" s="350"/>
      <c r="CQ76" s="350"/>
      <c r="CR76" s="350"/>
      <c r="CS76" s="350"/>
      <c r="CT76" s="350"/>
      <c r="CU76" s="350"/>
      <c r="CV76" s="350"/>
      <c r="CW76" s="350"/>
      <c r="CX76" s="350"/>
      <c r="CY76" s="350"/>
      <c r="CZ76" s="350"/>
      <c r="DA76" s="350"/>
      <c r="DB76" s="350"/>
      <c r="DC76" s="350"/>
    </row>
    <row r="77" spans="2:107" ht="13.2" x14ac:dyDescent="0.2">
      <c r="B77" s="3"/>
      <c r="G77" s="351"/>
      <c r="H77" s="351"/>
      <c r="I77" s="351"/>
      <c r="J77" s="351"/>
      <c r="K77" s="352"/>
      <c r="L77" s="352"/>
      <c r="M77" s="352"/>
      <c r="N77" s="352"/>
      <c r="AN77" s="353" t="s">
        <v>10</v>
      </c>
      <c r="AO77" s="353"/>
      <c r="AP77" s="353"/>
      <c r="AQ77" s="353"/>
      <c r="AR77" s="353"/>
      <c r="AS77" s="353"/>
      <c r="AT77" s="353"/>
      <c r="AU77" s="353"/>
      <c r="AV77" s="353"/>
      <c r="AW77" s="353"/>
      <c r="AX77" s="353"/>
      <c r="AY77" s="353"/>
      <c r="AZ77" s="353"/>
      <c r="BA77" s="353"/>
      <c r="BB77" s="354" t="s">
        <v>9</v>
      </c>
      <c r="BC77" s="354"/>
      <c r="BD77" s="354"/>
      <c r="BE77" s="354"/>
      <c r="BF77" s="354"/>
      <c r="BG77" s="354"/>
      <c r="BH77" s="354"/>
      <c r="BI77" s="354"/>
      <c r="BJ77" s="354"/>
      <c r="BK77" s="354"/>
      <c r="BL77" s="354"/>
      <c r="BM77" s="354"/>
      <c r="BN77" s="354"/>
      <c r="BO77" s="354"/>
      <c r="BP77" s="350">
        <v>27.8</v>
      </c>
      <c r="BQ77" s="350"/>
      <c r="BR77" s="350"/>
      <c r="BS77" s="350"/>
      <c r="BT77" s="350"/>
      <c r="BU77" s="350"/>
      <c r="BV77" s="350"/>
      <c r="BW77" s="350"/>
      <c r="BX77" s="350">
        <v>18</v>
      </c>
      <c r="BY77" s="350"/>
      <c r="BZ77" s="350"/>
      <c r="CA77" s="350"/>
      <c r="CB77" s="350"/>
      <c r="CC77" s="350"/>
      <c r="CD77" s="350"/>
      <c r="CE77" s="350"/>
      <c r="CF77" s="350">
        <v>12.7</v>
      </c>
      <c r="CG77" s="350"/>
      <c r="CH77" s="350"/>
      <c r="CI77" s="350"/>
      <c r="CJ77" s="350"/>
      <c r="CK77" s="350"/>
      <c r="CL77" s="350"/>
      <c r="CM77" s="350"/>
      <c r="CN77" s="350">
        <v>10</v>
      </c>
      <c r="CO77" s="350"/>
      <c r="CP77" s="350"/>
      <c r="CQ77" s="350"/>
      <c r="CR77" s="350"/>
      <c r="CS77" s="350"/>
      <c r="CT77" s="350"/>
      <c r="CU77" s="350"/>
      <c r="CV77" s="350">
        <v>6</v>
      </c>
      <c r="CW77" s="350"/>
      <c r="CX77" s="350"/>
      <c r="CY77" s="350"/>
      <c r="CZ77" s="350"/>
      <c r="DA77" s="350"/>
      <c r="DB77" s="350"/>
      <c r="DC77" s="350"/>
    </row>
    <row r="78" spans="2:107" ht="13.2" x14ac:dyDescent="0.2">
      <c r="B78" s="3"/>
      <c r="G78" s="351"/>
      <c r="H78" s="351"/>
      <c r="I78" s="351"/>
      <c r="J78" s="351"/>
      <c r="K78" s="352"/>
      <c r="L78" s="352"/>
      <c r="M78" s="352"/>
      <c r="N78" s="352"/>
      <c r="AN78" s="353"/>
      <c r="AO78" s="353"/>
      <c r="AP78" s="353"/>
      <c r="AQ78" s="353"/>
      <c r="AR78" s="353"/>
      <c r="AS78" s="353"/>
      <c r="AT78" s="353"/>
      <c r="AU78" s="353"/>
      <c r="AV78" s="353"/>
      <c r="AW78" s="353"/>
      <c r="AX78" s="353"/>
      <c r="AY78" s="353"/>
      <c r="AZ78" s="353"/>
      <c r="BA78" s="353"/>
      <c r="BB78" s="354"/>
      <c r="BC78" s="354"/>
      <c r="BD78" s="354"/>
      <c r="BE78" s="354"/>
      <c r="BF78" s="354"/>
      <c r="BG78" s="354"/>
      <c r="BH78" s="354"/>
      <c r="BI78" s="354"/>
      <c r="BJ78" s="354"/>
      <c r="BK78" s="354"/>
      <c r="BL78" s="354"/>
      <c r="BM78" s="354"/>
      <c r="BN78" s="354"/>
      <c r="BO78" s="354"/>
      <c r="BP78" s="350"/>
      <c r="BQ78" s="350"/>
      <c r="BR78" s="350"/>
      <c r="BS78" s="350"/>
      <c r="BT78" s="350"/>
      <c r="BU78" s="350"/>
      <c r="BV78" s="350"/>
      <c r="BW78" s="350"/>
      <c r="BX78" s="350"/>
      <c r="BY78" s="350"/>
      <c r="BZ78" s="350"/>
      <c r="CA78" s="350"/>
      <c r="CB78" s="350"/>
      <c r="CC78" s="350"/>
      <c r="CD78" s="350"/>
      <c r="CE78" s="350"/>
      <c r="CF78" s="350"/>
      <c r="CG78" s="350"/>
      <c r="CH78" s="350"/>
      <c r="CI78" s="350"/>
      <c r="CJ78" s="350"/>
      <c r="CK78" s="350"/>
      <c r="CL78" s="350"/>
      <c r="CM78" s="350"/>
      <c r="CN78" s="350"/>
      <c r="CO78" s="350"/>
      <c r="CP78" s="350"/>
      <c r="CQ78" s="350"/>
      <c r="CR78" s="350"/>
      <c r="CS78" s="350"/>
      <c r="CT78" s="350"/>
      <c r="CU78" s="350"/>
      <c r="CV78" s="350"/>
      <c r="CW78" s="350"/>
      <c r="CX78" s="350"/>
      <c r="CY78" s="350"/>
      <c r="CZ78" s="350"/>
      <c r="DA78" s="350"/>
      <c r="DB78" s="350"/>
      <c r="DC78" s="350"/>
    </row>
    <row r="79" spans="2:107" ht="13.2" x14ac:dyDescent="0.2">
      <c r="B79" s="3"/>
      <c r="G79" s="351"/>
      <c r="H79" s="351"/>
      <c r="I79" s="355"/>
      <c r="J79" s="355"/>
      <c r="K79" s="356"/>
      <c r="L79" s="356"/>
      <c r="M79" s="356"/>
      <c r="N79" s="356"/>
      <c r="AN79" s="353"/>
      <c r="AO79" s="353"/>
      <c r="AP79" s="353"/>
      <c r="AQ79" s="353"/>
      <c r="AR79" s="353"/>
      <c r="AS79" s="353"/>
      <c r="AT79" s="353"/>
      <c r="AU79" s="353"/>
      <c r="AV79" s="353"/>
      <c r="AW79" s="353"/>
      <c r="AX79" s="353"/>
      <c r="AY79" s="353"/>
      <c r="AZ79" s="353"/>
      <c r="BA79" s="353"/>
      <c r="BB79" s="354" t="s">
        <v>13</v>
      </c>
      <c r="BC79" s="354"/>
      <c r="BD79" s="354"/>
      <c r="BE79" s="354"/>
      <c r="BF79" s="354"/>
      <c r="BG79" s="354"/>
      <c r="BH79" s="354"/>
      <c r="BI79" s="354"/>
      <c r="BJ79" s="354"/>
      <c r="BK79" s="354"/>
      <c r="BL79" s="354"/>
      <c r="BM79" s="354"/>
      <c r="BN79" s="354"/>
      <c r="BO79" s="354"/>
      <c r="BP79" s="350">
        <v>7.5</v>
      </c>
      <c r="BQ79" s="350"/>
      <c r="BR79" s="350"/>
      <c r="BS79" s="350"/>
      <c r="BT79" s="350"/>
      <c r="BU79" s="350"/>
      <c r="BV79" s="350"/>
      <c r="BW79" s="350"/>
      <c r="BX79" s="350">
        <v>6.6</v>
      </c>
      <c r="BY79" s="350"/>
      <c r="BZ79" s="350"/>
      <c r="CA79" s="350"/>
      <c r="CB79" s="350"/>
      <c r="CC79" s="350"/>
      <c r="CD79" s="350"/>
      <c r="CE79" s="350"/>
      <c r="CF79" s="350">
        <v>6.6</v>
      </c>
      <c r="CG79" s="350"/>
      <c r="CH79" s="350"/>
      <c r="CI79" s="350"/>
      <c r="CJ79" s="350"/>
      <c r="CK79" s="350"/>
      <c r="CL79" s="350"/>
      <c r="CM79" s="350"/>
      <c r="CN79" s="350">
        <v>6.7</v>
      </c>
      <c r="CO79" s="350"/>
      <c r="CP79" s="350"/>
      <c r="CQ79" s="350"/>
      <c r="CR79" s="350"/>
      <c r="CS79" s="350"/>
      <c r="CT79" s="350"/>
      <c r="CU79" s="350"/>
      <c r="CV79" s="350">
        <v>6.5</v>
      </c>
      <c r="CW79" s="350"/>
      <c r="CX79" s="350"/>
      <c r="CY79" s="350"/>
      <c r="CZ79" s="350"/>
      <c r="DA79" s="350"/>
      <c r="DB79" s="350"/>
      <c r="DC79" s="350"/>
    </row>
    <row r="80" spans="2:107" ht="13.2" x14ac:dyDescent="0.2">
      <c r="B80" s="3"/>
      <c r="G80" s="351"/>
      <c r="H80" s="351"/>
      <c r="I80" s="355"/>
      <c r="J80" s="355"/>
      <c r="K80" s="356"/>
      <c r="L80" s="356"/>
      <c r="M80" s="356"/>
      <c r="N80" s="356"/>
      <c r="AN80" s="353"/>
      <c r="AO80" s="353"/>
      <c r="AP80" s="353"/>
      <c r="AQ80" s="353"/>
      <c r="AR80" s="353"/>
      <c r="AS80" s="353"/>
      <c r="AT80" s="353"/>
      <c r="AU80" s="353"/>
      <c r="AV80" s="353"/>
      <c r="AW80" s="353"/>
      <c r="AX80" s="353"/>
      <c r="AY80" s="353"/>
      <c r="AZ80" s="353"/>
      <c r="BA80" s="353"/>
      <c r="BB80" s="354"/>
      <c r="BC80" s="354"/>
      <c r="BD80" s="354"/>
      <c r="BE80" s="354"/>
      <c r="BF80" s="354"/>
      <c r="BG80" s="354"/>
      <c r="BH80" s="354"/>
      <c r="BI80" s="354"/>
      <c r="BJ80" s="354"/>
      <c r="BK80" s="354"/>
      <c r="BL80" s="354"/>
      <c r="BM80" s="354"/>
      <c r="BN80" s="354"/>
      <c r="BO80" s="354"/>
      <c r="BP80" s="350"/>
      <c r="BQ80" s="350"/>
      <c r="BR80" s="350"/>
      <c r="BS80" s="350"/>
      <c r="BT80" s="350"/>
      <c r="BU80" s="350"/>
      <c r="BV80" s="350"/>
      <c r="BW80" s="350"/>
      <c r="BX80" s="350"/>
      <c r="BY80" s="350"/>
      <c r="BZ80" s="350"/>
      <c r="CA80" s="350"/>
      <c r="CB80" s="350"/>
      <c r="CC80" s="350"/>
      <c r="CD80" s="350"/>
      <c r="CE80" s="350"/>
      <c r="CF80" s="350"/>
      <c r="CG80" s="350"/>
      <c r="CH80" s="350"/>
      <c r="CI80" s="350"/>
      <c r="CJ80" s="350"/>
      <c r="CK80" s="350"/>
      <c r="CL80" s="350"/>
      <c r="CM80" s="350"/>
      <c r="CN80" s="350"/>
      <c r="CO80" s="350"/>
      <c r="CP80" s="350"/>
      <c r="CQ80" s="350"/>
      <c r="CR80" s="350"/>
      <c r="CS80" s="350"/>
      <c r="CT80" s="350"/>
      <c r="CU80" s="350"/>
      <c r="CV80" s="350"/>
      <c r="CW80" s="350"/>
      <c r="CX80" s="350"/>
      <c r="CY80" s="350"/>
      <c r="CZ80" s="350"/>
      <c r="DA80" s="350"/>
      <c r="DB80" s="350"/>
      <c r="DC80" s="350"/>
    </row>
    <row r="81" spans="2:109" ht="13.2" x14ac:dyDescent="0.2">
      <c r="B81" s="3"/>
    </row>
    <row r="82" spans="2:109" ht="16.2" x14ac:dyDescent="0.2">
      <c r="B82" s="3"/>
      <c r="K82" s="27"/>
      <c r="L82" s="27"/>
      <c r="M82" s="27"/>
      <c r="N82" s="27"/>
      <c r="AQ82" s="27"/>
      <c r="AR82" s="27"/>
      <c r="AS82" s="27"/>
      <c r="AT82" s="27"/>
      <c r="BC82" s="27"/>
      <c r="BD82" s="27"/>
      <c r="BE82" s="27"/>
      <c r="BF82" s="27"/>
      <c r="BO82" s="27"/>
      <c r="BP82" s="27"/>
      <c r="BQ82" s="27"/>
      <c r="BR82" s="27"/>
      <c r="CA82" s="27"/>
      <c r="CB82" s="27"/>
      <c r="CC82" s="27"/>
      <c r="CD82" s="27"/>
      <c r="CM82" s="27"/>
      <c r="CN82" s="27"/>
      <c r="CO82" s="27"/>
      <c r="CP82" s="27"/>
      <c r="CY82" s="27"/>
      <c r="CZ82" s="27"/>
      <c r="DA82" s="27"/>
      <c r="DB82" s="27"/>
      <c r="DC82" s="27"/>
    </row>
    <row r="83" spans="2:109" ht="13.2" x14ac:dyDescent="0.2">
      <c r="B83" s="10"/>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E83" s="17"/>
      <c r="BF83" s="17"/>
      <c r="BG83" s="17"/>
      <c r="BH83" s="17"/>
      <c r="BI83" s="17"/>
      <c r="BJ83" s="17"/>
      <c r="BK83" s="17"/>
      <c r="BL83" s="17"/>
      <c r="BM83" s="17"/>
      <c r="BN83" s="17"/>
      <c r="BO83" s="17"/>
      <c r="BP83" s="17"/>
      <c r="BQ83" s="17"/>
      <c r="BR83" s="17"/>
      <c r="BS83" s="17"/>
      <c r="BT83" s="17"/>
      <c r="BU83" s="17"/>
      <c r="BV83" s="17"/>
      <c r="BW83" s="17"/>
      <c r="BX83" s="17"/>
      <c r="BY83" s="17"/>
      <c r="BZ83" s="17"/>
      <c r="CA83" s="17"/>
      <c r="CB83" s="17"/>
      <c r="CC83" s="17"/>
      <c r="CD83" s="17"/>
      <c r="CE83" s="17"/>
      <c r="CF83" s="17"/>
      <c r="CG83" s="17"/>
      <c r="CH83" s="17"/>
      <c r="CI83" s="17"/>
      <c r="CJ83" s="17"/>
      <c r="CK83" s="17"/>
      <c r="CL83" s="17"/>
      <c r="CM83" s="17"/>
      <c r="CN83" s="17"/>
      <c r="CO83" s="17"/>
      <c r="CP83" s="17"/>
      <c r="CQ83" s="17"/>
      <c r="CR83" s="17"/>
      <c r="CS83" s="17"/>
      <c r="CT83" s="17"/>
      <c r="CU83" s="17"/>
      <c r="CV83" s="17"/>
      <c r="CW83" s="17"/>
      <c r="CX83" s="17"/>
      <c r="CY83" s="17"/>
      <c r="CZ83" s="17"/>
      <c r="DA83" s="17"/>
      <c r="DB83" s="17"/>
      <c r="DC83" s="17"/>
      <c r="DD83" s="34"/>
    </row>
    <row r="84" spans="2:109" ht="13.2" x14ac:dyDescent="0.2">
      <c r="DD84" s="1"/>
      <c r="DE84" s="1"/>
    </row>
    <row r="85" spans="2:109" ht="13.2" x14ac:dyDescent="0.2">
      <c r="DD85" s="1"/>
      <c r="DE85" s="1"/>
    </row>
  </sheetData>
  <sheetProtection algorithmName="SHA-512" hashValue="rBYOc+AmU7qtItw4xVBDw9/parjC5I3yqEP/e0zNzZVw6dUDvTJfNdASk66FAbyIoWcC8LQQJxCk5cbDdmKs4Q==" saltValue="0YBHqKM4aWrshOxtLfCAQw=="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CV53:DC54"/>
    <mergeCell ref="G55:H58"/>
    <mergeCell ref="I55:J56"/>
    <mergeCell ref="K55:K56"/>
    <mergeCell ref="L55:L56"/>
    <mergeCell ref="M55:M56"/>
    <mergeCell ref="N55:N56"/>
    <mergeCell ref="AN55:BA58"/>
    <mergeCell ref="BB55:BO56"/>
    <mergeCell ref="BP55:BW56"/>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N75:CU7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CN79:CU80"/>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V79:DC80"/>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s>
  <phoneticPr fontId="3"/>
  <printOptions horizontalCentered="1" verticalCentered="1"/>
  <pageMargins left="0" right="0" top="0.19685039370078741" bottom="0.31496062992125984" header="0.39370078740157483" footer="0"/>
  <pageSetup paperSize="8" scale="74"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zoomScale="55" zoomScaleNormal="55" zoomScaleSheetLayoutView="70" workbookViewId="0"/>
  </sheetViews>
  <sheetFormatPr defaultColWidth="0" defaultRowHeight="13.5" customHeight="1" zeroHeight="1" x14ac:dyDescent="0.2"/>
  <cols>
    <col min="1" max="34" width="2.44140625" style="37" customWidth="1"/>
    <col min="35" max="122" width="2.44140625" style="4" customWidth="1"/>
    <col min="123" max="123" width="2.44140625" style="4" hidden="1" customWidth="1"/>
    <col min="124" max="16384" width="2.44140625" style="4" hidden="1"/>
  </cols>
  <sheetData>
    <row r="1" spans="1:34" ht="13.5" customHeight="1" x14ac:dyDescent="0.2">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row>
    <row r="2" spans="1:34" ht="13.2" x14ac:dyDescent="0.2">
      <c r="S2" s="4"/>
      <c r="AH2" s="4"/>
    </row>
    <row r="3" spans="1:34" ht="13.2" x14ac:dyDescent="0.2">
      <c r="C3" s="4"/>
      <c r="D3" s="4"/>
      <c r="E3" s="4"/>
      <c r="F3" s="4"/>
      <c r="G3" s="4"/>
      <c r="H3" s="4"/>
      <c r="I3" s="4"/>
      <c r="J3" s="4"/>
      <c r="K3" s="4"/>
      <c r="L3" s="4"/>
      <c r="M3" s="4"/>
      <c r="N3" s="4"/>
      <c r="O3" s="4"/>
      <c r="P3" s="4"/>
      <c r="Q3" s="4"/>
      <c r="R3" s="4"/>
      <c r="S3" s="4"/>
      <c r="U3" s="4"/>
      <c r="V3" s="4"/>
      <c r="W3" s="4"/>
      <c r="X3" s="4"/>
      <c r="Y3" s="4"/>
      <c r="Z3" s="4"/>
      <c r="AA3" s="4"/>
      <c r="AB3" s="4"/>
      <c r="AC3" s="4"/>
      <c r="AD3" s="4"/>
      <c r="AE3" s="4"/>
      <c r="AF3" s="4"/>
      <c r="AG3" s="4"/>
      <c r="AH3" s="4"/>
    </row>
    <row r="4" spans="1:34" ht="13.2" x14ac:dyDescent="0.2"/>
    <row r="5" spans="1:34" ht="13.2" x14ac:dyDescent="0.2"/>
    <row r="6" spans="1:34" ht="13.2" x14ac:dyDescent="0.2"/>
    <row r="7" spans="1:34" ht="13.2" x14ac:dyDescent="0.2"/>
    <row r="8" spans="1:34" ht="13.2" x14ac:dyDescent="0.2"/>
    <row r="9" spans="1:34" ht="13.2" x14ac:dyDescent="0.2">
      <c r="AH9" s="4"/>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4"/>
    </row>
    <row r="18" spans="12:34" ht="13.2" x14ac:dyDescent="0.2"/>
    <row r="19" spans="12:34" ht="13.2" x14ac:dyDescent="0.2"/>
    <row r="20" spans="12:34" ht="13.2" x14ac:dyDescent="0.2">
      <c r="AH20" s="4"/>
    </row>
    <row r="21" spans="12:34" ht="13.2" x14ac:dyDescent="0.2">
      <c r="AH21" s="4"/>
    </row>
    <row r="22" spans="12:34" ht="13.2" x14ac:dyDescent="0.2"/>
    <row r="23" spans="12:34" ht="13.2" x14ac:dyDescent="0.2"/>
    <row r="24" spans="12:34" ht="13.2" x14ac:dyDescent="0.2">
      <c r="Q24" s="4"/>
    </row>
    <row r="25" spans="12:34" ht="13.2" x14ac:dyDescent="0.2"/>
    <row r="26" spans="12:34" ht="13.2" x14ac:dyDescent="0.2"/>
    <row r="27" spans="12:34" ht="13.2" x14ac:dyDescent="0.2"/>
    <row r="28" spans="12:34" ht="13.2" x14ac:dyDescent="0.2">
      <c r="O28" s="4"/>
      <c r="T28" s="4"/>
      <c r="AH28" s="4"/>
    </row>
    <row r="29" spans="12:34" ht="13.2" x14ac:dyDescent="0.2"/>
    <row r="30" spans="12:34" ht="13.2" x14ac:dyDescent="0.2"/>
    <row r="31" spans="12:34" ht="13.2" x14ac:dyDescent="0.2">
      <c r="Q31" s="4"/>
    </row>
    <row r="32" spans="12:34" ht="13.2" x14ac:dyDescent="0.2">
      <c r="L32" s="4"/>
    </row>
    <row r="33" spans="2:34" ht="13.2" x14ac:dyDescent="0.2">
      <c r="C33" s="4"/>
      <c r="E33" s="4"/>
      <c r="G33" s="4"/>
      <c r="I33" s="4"/>
      <c r="X33" s="4"/>
    </row>
    <row r="34" spans="2:34" ht="13.2" x14ac:dyDescent="0.2">
      <c r="B34" s="4"/>
      <c r="P34" s="4"/>
      <c r="R34" s="4"/>
      <c r="T34" s="4"/>
    </row>
    <row r="35" spans="2:34" ht="13.2" x14ac:dyDescent="0.2">
      <c r="D35" s="4"/>
      <c r="W35" s="4"/>
      <c r="AC35" s="4"/>
      <c r="AD35" s="4"/>
      <c r="AE35" s="4"/>
      <c r="AF35" s="4"/>
      <c r="AG35" s="4"/>
      <c r="AH35" s="4"/>
    </row>
    <row r="36" spans="2:34" ht="13.2" x14ac:dyDescent="0.2">
      <c r="H36" s="4"/>
      <c r="J36" s="4"/>
      <c r="K36" s="4"/>
      <c r="M36" s="4"/>
      <c r="Y36" s="4"/>
      <c r="Z36" s="4"/>
      <c r="AA36" s="4"/>
      <c r="AB36" s="4"/>
      <c r="AC36" s="4"/>
      <c r="AD36" s="4"/>
      <c r="AE36" s="4"/>
      <c r="AF36" s="4"/>
      <c r="AG36" s="4"/>
      <c r="AH36" s="4"/>
    </row>
    <row r="37" spans="2:34" ht="13.2" x14ac:dyDescent="0.2">
      <c r="AH37" s="4"/>
    </row>
    <row r="38" spans="2:34" ht="13.2" x14ac:dyDescent="0.2">
      <c r="AG38" s="4"/>
      <c r="AH38" s="4"/>
    </row>
    <row r="39" spans="2:34" ht="13.2" x14ac:dyDescent="0.2"/>
    <row r="40" spans="2:34" ht="13.2" x14ac:dyDescent="0.2">
      <c r="X40" s="4"/>
    </row>
    <row r="41" spans="2:34" ht="13.2" x14ac:dyDescent="0.2">
      <c r="R41" s="4"/>
    </row>
    <row r="42" spans="2:34" ht="13.2" x14ac:dyDescent="0.2">
      <c r="W42" s="4"/>
    </row>
    <row r="43" spans="2:34" ht="13.2" x14ac:dyDescent="0.2">
      <c r="Y43" s="4"/>
      <c r="Z43" s="4"/>
      <c r="AA43" s="4"/>
      <c r="AB43" s="4"/>
      <c r="AC43" s="4"/>
      <c r="AD43" s="4"/>
      <c r="AE43" s="4"/>
      <c r="AF43" s="4"/>
      <c r="AG43" s="4"/>
      <c r="AH43" s="4"/>
    </row>
    <row r="44" spans="2:34" ht="13.2" x14ac:dyDescent="0.2">
      <c r="AH44" s="4"/>
    </row>
    <row r="45" spans="2:34" ht="13.2" x14ac:dyDescent="0.2">
      <c r="X45" s="4"/>
    </row>
    <row r="46" spans="2:34" ht="13.2" x14ac:dyDescent="0.2"/>
    <row r="47" spans="2:34" ht="13.2" x14ac:dyDescent="0.2"/>
    <row r="48" spans="2:34" ht="13.2" x14ac:dyDescent="0.2">
      <c r="W48" s="4"/>
      <c r="Y48" s="4"/>
      <c r="Z48" s="4"/>
      <c r="AA48" s="4"/>
      <c r="AB48" s="4"/>
      <c r="AC48" s="4"/>
      <c r="AD48" s="4"/>
      <c r="AE48" s="4"/>
      <c r="AF48" s="4"/>
      <c r="AG48" s="4"/>
      <c r="AH48" s="4"/>
    </row>
    <row r="49" spans="28:34" ht="13.2" x14ac:dyDescent="0.2"/>
    <row r="50" spans="28:34" ht="13.2" x14ac:dyDescent="0.2">
      <c r="AE50" s="4"/>
      <c r="AF50" s="4"/>
      <c r="AG50" s="4"/>
      <c r="AH50" s="4"/>
    </row>
    <row r="51" spans="28:34" ht="13.2" x14ac:dyDescent="0.2">
      <c r="AC51" s="4"/>
      <c r="AD51" s="4"/>
      <c r="AE51" s="4"/>
      <c r="AF51" s="4"/>
      <c r="AG51" s="4"/>
      <c r="AH51" s="4"/>
    </row>
    <row r="52" spans="28:34" ht="13.2" x14ac:dyDescent="0.2"/>
    <row r="53" spans="28:34" ht="13.2" x14ac:dyDescent="0.2">
      <c r="AF53" s="4"/>
      <c r="AG53" s="4"/>
      <c r="AH53" s="4"/>
    </row>
    <row r="54" spans="28:34" ht="13.2" x14ac:dyDescent="0.2">
      <c r="AH54" s="4"/>
    </row>
    <row r="55" spans="28:34" ht="13.2" x14ac:dyDescent="0.2"/>
    <row r="56" spans="28:34" ht="13.2" x14ac:dyDescent="0.2">
      <c r="AB56" s="4"/>
      <c r="AC56" s="4"/>
      <c r="AD56" s="4"/>
      <c r="AE56" s="4"/>
      <c r="AF56" s="4"/>
      <c r="AG56" s="4"/>
      <c r="AH56" s="4"/>
    </row>
    <row r="57" spans="28:34" ht="13.2" x14ac:dyDescent="0.2">
      <c r="AH57" s="4"/>
    </row>
    <row r="58" spans="28:34" ht="13.2" x14ac:dyDescent="0.2">
      <c r="AH58" s="4"/>
    </row>
    <row r="59" spans="28:34" ht="13.2" x14ac:dyDescent="0.2"/>
    <row r="60" spans="28:34" ht="13.2" x14ac:dyDescent="0.2"/>
    <row r="61" spans="28:34" ht="13.2" x14ac:dyDescent="0.2"/>
    <row r="62" spans="28:34" ht="13.2" x14ac:dyDescent="0.2"/>
    <row r="63" spans="28:34" ht="13.2" x14ac:dyDescent="0.2">
      <c r="AH63" s="4"/>
    </row>
    <row r="64" spans="28:34" ht="13.2" x14ac:dyDescent="0.2">
      <c r="AG64" s="4"/>
      <c r="AH64" s="4"/>
    </row>
    <row r="65" spans="28:34" ht="13.2" x14ac:dyDescent="0.2"/>
    <row r="66" spans="28:34" ht="13.2" x14ac:dyDescent="0.2"/>
    <row r="67" spans="28:34" ht="13.2" x14ac:dyDescent="0.2"/>
    <row r="68" spans="28:34" ht="13.2" x14ac:dyDescent="0.2">
      <c r="AB68" s="4"/>
      <c r="AC68" s="4"/>
      <c r="AD68" s="4"/>
      <c r="AE68" s="4"/>
      <c r="AF68" s="4"/>
      <c r="AG68" s="4"/>
      <c r="AH68" s="4"/>
    </row>
    <row r="69" spans="28:34" ht="13.2" x14ac:dyDescent="0.2">
      <c r="AF69" s="4"/>
      <c r="AG69" s="4"/>
      <c r="AH69" s="4"/>
    </row>
    <row r="70" spans="28:34" ht="13.2" x14ac:dyDescent="0.2"/>
    <row r="71" spans="28:34" ht="13.2" x14ac:dyDescent="0.2"/>
    <row r="72" spans="28:34" ht="13.2" x14ac:dyDescent="0.2"/>
    <row r="73" spans="28:34" ht="13.2" x14ac:dyDescent="0.2"/>
    <row r="74" spans="28:34" ht="13.2" x14ac:dyDescent="0.2"/>
    <row r="75" spans="28:34" ht="13.2" x14ac:dyDescent="0.2">
      <c r="AH75" s="4"/>
    </row>
    <row r="76" spans="28:34" ht="13.2" x14ac:dyDescent="0.2">
      <c r="AF76" s="4"/>
      <c r="AG76" s="4"/>
      <c r="AH76" s="4"/>
    </row>
    <row r="77" spans="28:34" ht="13.2" x14ac:dyDescent="0.2">
      <c r="AG77" s="4"/>
      <c r="AH77" s="4"/>
    </row>
    <row r="78" spans="28:34" ht="13.2" x14ac:dyDescent="0.2"/>
    <row r="79" spans="28:34" ht="13.2" x14ac:dyDescent="0.2"/>
    <row r="80" spans="28:34" ht="13.2" x14ac:dyDescent="0.2"/>
    <row r="81" spans="25:34" ht="13.2" x14ac:dyDescent="0.2"/>
    <row r="82" spans="25:34" ht="13.2" x14ac:dyDescent="0.2">
      <c r="Y82" s="4"/>
    </row>
    <row r="83" spans="25:34" ht="13.2" x14ac:dyDescent="0.2">
      <c r="Y83" s="4"/>
      <c r="Z83" s="4"/>
      <c r="AA83" s="4"/>
      <c r="AB83" s="4"/>
      <c r="AC83" s="4"/>
      <c r="AD83" s="4"/>
      <c r="AE83" s="4"/>
      <c r="AF83" s="4"/>
      <c r="AG83" s="4"/>
      <c r="AH83" s="4"/>
    </row>
    <row r="84" spans="25:34" ht="13.2" x14ac:dyDescent="0.2"/>
    <row r="85" spans="25:34" ht="13.2" x14ac:dyDescent="0.2"/>
    <row r="86" spans="25:34" ht="13.2" x14ac:dyDescent="0.2"/>
    <row r="87" spans="25:34" ht="13.2" x14ac:dyDescent="0.2"/>
    <row r="88" spans="25:34" ht="13.2" x14ac:dyDescent="0.2">
      <c r="AH88" s="4"/>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4"/>
      <c r="AG94" s="4"/>
      <c r="AH94" s="4"/>
    </row>
    <row r="95" spans="25:34" ht="13.5" customHeight="1" x14ac:dyDescent="0.2">
      <c r="AH95" s="4"/>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4"/>
    </row>
    <row r="102" spans="33:34" ht="13.5" customHeight="1" x14ac:dyDescent="0.2"/>
    <row r="103" spans="33:34" ht="13.5" customHeight="1" x14ac:dyDescent="0.2"/>
    <row r="104" spans="33:34" ht="13.5" customHeight="1" x14ac:dyDescent="0.2">
      <c r="AG104" s="4"/>
      <c r="AH104" s="4"/>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4"/>
    </row>
    <row r="117" spans="34:122" ht="13.5" customHeight="1" x14ac:dyDescent="0.2"/>
    <row r="118" spans="34:122" ht="13.5" customHeight="1" x14ac:dyDescent="0.2"/>
    <row r="119" spans="34:122" ht="13.5" customHeight="1" x14ac:dyDescent="0.2"/>
    <row r="120" spans="34:122" ht="13.5" customHeight="1" x14ac:dyDescent="0.2">
      <c r="AH120" s="4"/>
    </row>
    <row r="121" spans="34:122" ht="13.5" customHeight="1" x14ac:dyDescent="0.2">
      <c r="AH121" s="4"/>
    </row>
    <row r="122" spans="34:122" ht="13.5" customHeight="1" x14ac:dyDescent="0.2"/>
    <row r="123" spans="34:122" ht="13.5" customHeight="1" x14ac:dyDescent="0.2"/>
    <row r="124" spans="34:122" ht="13.5" customHeight="1" x14ac:dyDescent="0.2"/>
    <row r="125" spans="34:122" ht="13.5" customHeight="1" x14ac:dyDescent="0.2">
      <c r="DR125" s="4" t="s">
        <v>14</v>
      </c>
    </row>
  </sheetData>
  <sheetProtection algorithmName="SHA-512" hashValue="xNGrFOQV/L/mC70qBCYW/Jy04f4YOKVeIiEQIhiRDrm8Q9rduIA2x4ITLgWred/3++qpE0Pzg0eYV4stVC9t3A==" saltValue="FuzK8eSAdAMY6LmGAekDlg==" spinCount="100000" sheet="1" objects="1" scenarios="1"/>
  <phoneticPr fontId="3"/>
  <printOptions horizontalCentered="1" verticalCentered="1"/>
  <pageMargins left="0" right="0" top="0.19685039370078741" bottom="0" header="0.39370078740157483" footer="0"/>
  <pageSetup paperSize="8" scale="5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zoomScaleSheetLayoutView="55" workbookViewId="0"/>
  </sheetViews>
  <sheetFormatPr defaultColWidth="0" defaultRowHeight="13.5" customHeight="1" zeroHeight="1" x14ac:dyDescent="0.2"/>
  <cols>
    <col min="1" max="34" width="2.44140625" style="37" customWidth="1"/>
    <col min="35" max="122" width="2.44140625" style="4" customWidth="1"/>
    <col min="123" max="123" width="2.44140625" style="4" hidden="1" customWidth="1"/>
    <col min="124" max="16384" width="2.44140625" style="4" hidden="1"/>
  </cols>
  <sheetData>
    <row r="1" spans="2:34" ht="13.5" customHeight="1" x14ac:dyDescent="0.2">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row>
    <row r="2" spans="2:34" ht="13.2" x14ac:dyDescent="0.2">
      <c r="S2" s="4"/>
      <c r="AH2" s="4"/>
    </row>
    <row r="3" spans="2:34" ht="13.2" x14ac:dyDescent="0.2">
      <c r="C3" s="4"/>
      <c r="D3" s="4"/>
      <c r="E3" s="4"/>
      <c r="F3" s="4"/>
      <c r="G3" s="4"/>
      <c r="H3" s="4"/>
      <c r="I3" s="4"/>
      <c r="J3" s="4"/>
      <c r="K3" s="4"/>
      <c r="L3" s="4"/>
      <c r="M3" s="4"/>
      <c r="N3" s="4"/>
      <c r="O3" s="4"/>
      <c r="P3" s="4"/>
      <c r="Q3" s="4"/>
      <c r="R3" s="4"/>
      <c r="S3" s="4"/>
      <c r="U3" s="4"/>
      <c r="V3" s="4"/>
      <c r="W3" s="4"/>
      <c r="X3" s="4"/>
      <c r="Y3" s="4"/>
      <c r="Z3" s="4"/>
      <c r="AA3" s="4"/>
      <c r="AB3" s="4"/>
      <c r="AC3" s="4"/>
      <c r="AD3" s="4"/>
      <c r="AE3" s="4"/>
      <c r="AF3" s="4"/>
      <c r="AG3" s="4"/>
      <c r="AH3" s="4"/>
    </row>
    <row r="4" spans="2:34" ht="13.2" x14ac:dyDescent="0.2"/>
    <row r="5" spans="2:34" ht="13.2" x14ac:dyDescent="0.2"/>
    <row r="6" spans="2:34" ht="13.2" x14ac:dyDescent="0.2"/>
    <row r="7" spans="2:34" ht="13.2" x14ac:dyDescent="0.2"/>
    <row r="8" spans="2:34" ht="13.2" x14ac:dyDescent="0.2"/>
    <row r="9" spans="2:34" ht="13.2" x14ac:dyDescent="0.2">
      <c r="AH9" s="4"/>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4"/>
    </row>
    <row r="18" spans="12:34" ht="13.2" x14ac:dyDescent="0.2"/>
    <row r="19" spans="12:34" ht="13.2" x14ac:dyDescent="0.2"/>
    <row r="20" spans="12:34" ht="13.2" x14ac:dyDescent="0.2">
      <c r="AH20" s="4"/>
    </row>
    <row r="21" spans="12:34" ht="13.2" x14ac:dyDescent="0.2">
      <c r="AH21" s="4"/>
    </row>
    <row r="22" spans="12:34" ht="13.2" x14ac:dyDescent="0.2"/>
    <row r="23" spans="12:34" ht="13.2" x14ac:dyDescent="0.2"/>
    <row r="24" spans="12:34" ht="13.2" x14ac:dyDescent="0.2">
      <c r="Q24" s="4"/>
    </row>
    <row r="25" spans="12:34" ht="13.2" x14ac:dyDescent="0.2"/>
    <row r="26" spans="12:34" ht="13.2" x14ac:dyDescent="0.2"/>
    <row r="27" spans="12:34" ht="13.2" x14ac:dyDescent="0.2"/>
    <row r="28" spans="12:34" ht="13.2" x14ac:dyDescent="0.2">
      <c r="O28" s="4"/>
      <c r="T28" s="4"/>
      <c r="AH28" s="4"/>
    </row>
    <row r="29" spans="12:34" ht="13.2" x14ac:dyDescent="0.2"/>
    <row r="30" spans="12:34" ht="13.2" x14ac:dyDescent="0.2"/>
    <row r="31" spans="12:34" ht="13.2" x14ac:dyDescent="0.2">
      <c r="Q31" s="4"/>
    </row>
    <row r="32" spans="12:34" ht="13.2" x14ac:dyDescent="0.2">
      <c r="L32" s="4"/>
    </row>
    <row r="33" spans="2:34" ht="13.2" x14ac:dyDescent="0.2">
      <c r="C33" s="4"/>
      <c r="E33" s="4"/>
      <c r="G33" s="4"/>
      <c r="I33" s="4"/>
      <c r="X33" s="4"/>
    </row>
    <row r="34" spans="2:34" ht="13.2" x14ac:dyDescent="0.2">
      <c r="B34" s="4"/>
      <c r="P34" s="4"/>
      <c r="R34" s="4"/>
      <c r="T34" s="4"/>
    </row>
    <row r="35" spans="2:34" ht="13.2" x14ac:dyDescent="0.2">
      <c r="D35" s="4"/>
      <c r="W35" s="4"/>
      <c r="AC35" s="4"/>
      <c r="AD35" s="4"/>
      <c r="AE35" s="4"/>
      <c r="AF35" s="4"/>
      <c r="AG35" s="4"/>
      <c r="AH35" s="4"/>
    </row>
    <row r="36" spans="2:34" ht="13.2" x14ac:dyDescent="0.2">
      <c r="H36" s="4"/>
      <c r="J36" s="4"/>
      <c r="K36" s="4"/>
      <c r="M36" s="4"/>
      <c r="Y36" s="4"/>
      <c r="Z36" s="4"/>
      <c r="AA36" s="4"/>
      <c r="AB36" s="4"/>
      <c r="AC36" s="4"/>
      <c r="AD36" s="4"/>
      <c r="AE36" s="4"/>
      <c r="AF36" s="4"/>
      <c r="AG36" s="4"/>
      <c r="AH36" s="4"/>
    </row>
    <row r="37" spans="2:34" ht="13.2" x14ac:dyDescent="0.2">
      <c r="AH37" s="4"/>
    </row>
    <row r="38" spans="2:34" ht="13.2" x14ac:dyDescent="0.2">
      <c r="AG38" s="4"/>
      <c r="AH38" s="4"/>
    </row>
    <row r="39" spans="2:34" ht="13.2" x14ac:dyDescent="0.2"/>
    <row r="40" spans="2:34" ht="13.2" x14ac:dyDescent="0.2">
      <c r="X40" s="4"/>
    </row>
    <row r="41" spans="2:34" ht="13.2" x14ac:dyDescent="0.2">
      <c r="R41" s="4"/>
    </row>
    <row r="42" spans="2:34" ht="13.2" x14ac:dyDescent="0.2">
      <c r="W42" s="4"/>
    </row>
    <row r="43" spans="2:34" ht="13.2" x14ac:dyDescent="0.2">
      <c r="Y43" s="4"/>
      <c r="Z43" s="4"/>
      <c r="AA43" s="4"/>
      <c r="AB43" s="4"/>
      <c r="AC43" s="4"/>
      <c r="AD43" s="4"/>
      <c r="AE43" s="4"/>
      <c r="AF43" s="4"/>
      <c r="AG43" s="4"/>
      <c r="AH43" s="4"/>
    </row>
    <row r="44" spans="2:34" ht="13.2" x14ac:dyDescent="0.2">
      <c r="AH44" s="4"/>
    </row>
    <row r="45" spans="2:34" ht="13.2" x14ac:dyDescent="0.2">
      <c r="X45" s="4"/>
    </row>
    <row r="46" spans="2:34" ht="13.2" x14ac:dyDescent="0.2"/>
    <row r="47" spans="2:34" ht="13.2" x14ac:dyDescent="0.2"/>
    <row r="48" spans="2:34" ht="13.2" x14ac:dyDescent="0.2">
      <c r="W48" s="4"/>
      <c r="Y48" s="4"/>
      <c r="Z48" s="4"/>
      <c r="AA48" s="4"/>
      <c r="AB48" s="4"/>
      <c r="AC48" s="4"/>
      <c r="AD48" s="4"/>
      <c r="AE48" s="4"/>
      <c r="AF48" s="4"/>
      <c r="AG48" s="4"/>
      <c r="AH48" s="4"/>
    </row>
    <row r="49" spans="28:34" ht="13.2" x14ac:dyDescent="0.2"/>
    <row r="50" spans="28:34" ht="13.2" x14ac:dyDescent="0.2">
      <c r="AE50" s="4"/>
      <c r="AF50" s="4"/>
      <c r="AG50" s="4"/>
      <c r="AH50" s="4"/>
    </row>
    <row r="51" spans="28:34" ht="13.2" x14ac:dyDescent="0.2">
      <c r="AC51" s="4"/>
      <c r="AD51" s="4"/>
      <c r="AE51" s="4"/>
      <c r="AF51" s="4"/>
      <c r="AG51" s="4"/>
      <c r="AH51" s="4"/>
    </row>
    <row r="52" spans="28:34" ht="13.2" x14ac:dyDescent="0.2"/>
    <row r="53" spans="28:34" ht="13.2" x14ac:dyDescent="0.2">
      <c r="AF53" s="4"/>
      <c r="AG53" s="4"/>
      <c r="AH53" s="4"/>
    </row>
    <row r="54" spans="28:34" ht="13.2" x14ac:dyDescent="0.2">
      <c r="AH54" s="4"/>
    </row>
    <row r="55" spans="28:34" ht="13.2" x14ac:dyDescent="0.2"/>
    <row r="56" spans="28:34" ht="13.2" x14ac:dyDescent="0.2">
      <c r="AB56" s="4"/>
      <c r="AC56" s="4"/>
      <c r="AD56" s="4"/>
      <c r="AE56" s="4"/>
      <c r="AF56" s="4"/>
      <c r="AG56" s="4"/>
      <c r="AH56" s="4"/>
    </row>
    <row r="57" spans="28:34" ht="13.2" x14ac:dyDescent="0.2">
      <c r="AH57" s="4"/>
    </row>
    <row r="58" spans="28:34" ht="13.2" x14ac:dyDescent="0.2">
      <c r="AH58" s="4"/>
    </row>
    <row r="59" spans="28:34" ht="13.2" x14ac:dyDescent="0.2">
      <c r="AG59" s="4"/>
      <c r="AH59" s="4"/>
    </row>
    <row r="60" spans="28:34" ht="13.2" x14ac:dyDescent="0.2"/>
    <row r="61" spans="28:34" ht="13.2" x14ac:dyDescent="0.2"/>
    <row r="62" spans="28:34" ht="13.2" x14ac:dyDescent="0.2"/>
    <row r="63" spans="28:34" ht="13.2" x14ac:dyDescent="0.2">
      <c r="AH63" s="4"/>
    </row>
    <row r="64" spans="28:34" ht="13.2" x14ac:dyDescent="0.2">
      <c r="AG64" s="4"/>
      <c r="AH64" s="4"/>
    </row>
    <row r="65" spans="28:34" ht="13.2" x14ac:dyDescent="0.2"/>
    <row r="66" spans="28:34" ht="13.2" x14ac:dyDescent="0.2"/>
    <row r="67" spans="28:34" ht="13.2" x14ac:dyDescent="0.2"/>
    <row r="68" spans="28:34" ht="13.2" x14ac:dyDescent="0.2">
      <c r="AB68" s="4"/>
      <c r="AC68" s="4"/>
      <c r="AD68" s="4"/>
      <c r="AE68" s="4"/>
      <c r="AF68" s="4"/>
      <c r="AG68" s="4"/>
      <c r="AH68" s="4"/>
    </row>
    <row r="69" spans="28:34" ht="13.2" x14ac:dyDescent="0.2">
      <c r="AF69" s="4"/>
      <c r="AG69" s="4"/>
      <c r="AH69" s="4"/>
    </row>
    <row r="70" spans="28:34" ht="13.2" x14ac:dyDescent="0.2"/>
    <row r="71" spans="28:34" ht="13.2" x14ac:dyDescent="0.2"/>
    <row r="72" spans="28:34" ht="13.2" x14ac:dyDescent="0.2"/>
    <row r="73" spans="28:34" ht="13.2" x14ac:dyDescent="0.2"/>
    <row r="74" spans="28:34" ht="13.2" x14ac:dyDescent="0.2"/>
    <row r="75" spans="28:34" ht="13.2" x14ac:dyDescent="0.2">
      <c r="AH75" s="4"/>
    </row>
    <row r="76" spans="28:34" ht="13.2" x14ac:dyDescent="0.2">
      <c r="AF76" s="4"/>
      <c r="AG76" s="4"/>
      <c r="AH76" s="4"/>
    </row>
    <row r="77" spans="28:34" ht="13.2" x14ac:dyDescent="0.2">
      <c r="AG77" s="4"/>
      <c r="AH77" s="4"/>
    </row>
    <row r="78" spans="28:34" ht="13.2" x14ac:dyDescent="0.2"/>
    <row r="79" spans="28:34" ht="13.2" x14ac:dyDescent="0.2"/>
    <row r="80" spans="28:34" ht="13.2" x14ac:dyDescent="0.2"/>
    <row r="81" spans="25:34" ht="13.2" x14ac:dyDescent="0.2"/>
    <row r="82" spans="25:34" ht="13.2" x14ac:dyDescent="0.2">
      <c r="Y82" s="4"/>
    </row>
    <row r="83" spans="25:34" ht="13.2" x14ac:dyDescent="0.2">
      <c r="Y83" s="4"/>
      <c r="Z83" s="4"/>
      <c r="AA83" s="4"/>
      <c r="AB83" s="4"/>
      <c r="AC83" s="4"/>
      <c r="AD83" s="4"/>
      <c r="AE83" s="4"/>
      <c r="AF83" s="4"/>
      <c r="AG83" s="4"/>
      <c r="AH83" s="4"/>
    </row>
    <row r="84" spans="25:34" ht="13.2" x14ac:dyDescent="0.2"/>
    <row r="85" spans="25:34" ht="13.2" x14ac:dyDescent="0.2"/>
    <row r="86" spans="25:34" ht="13.2" x14ac:dyDescent="0.2"/>
    <row r="87" spans="25:34" ht="13.2" x14ac:dyDescent="0.2"/>
    <row r="88" spans="25:34" ht="13.2" x14ac:dyDescent="0.2">
      <c r="AH88" s="4"/>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4"/>
      <c r="AG94" s="4"/>
      <c r="AH94" s="4"/>
    </row>
    <row r="95" spans="25:34" ht="13.5" customHeight="1" x14ac:dyDescent="0.2">
      <c r="AH95" s="4"/>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4"/>
    </row>
    <row r="102" spans="33:34" ht="13.5" customHeight="1" x14ac:dyDescent="0.2"/>
    <row r="103" spans="33:34" ht="13.5" customHeight="1" x14ac:dyDescent="0.2"/>
    <row r="104" spans="33:34" ht="13.5" customHeight="1" x14ac:dyDescent="0.2">
      <c r="AG104" s="4"/>
      <c r="AH104" s="4"/>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4"/>
    </row>
    <row r="117" spans="34:122" ht="13.5" customHeight="1" x14ac:dyDescent="0.2"/>
    <row r="118" spans="34:122" ht="13.5" customHeight="1" x14ac:dyDescent="0.2"/>
    <row r="119" spans="34:122" ht="13.5" customHeight="1" x14ac:dyDescent="0.2"/>
    <row r="120" spans="34:122" ht="13.5" customHeight="1" x14ac:dyDescent="0.2">
      <c r="AH120" s="4"/>
    </row>
    <row r="121" spans="34:122" ht="13.5" customHeight="1" x14ac:dyDescent="0.2">
      <c r="AH121" s="4"/>
    </row>
    <row r="122" spans="34:122" ht="13.5" customHeight="1" x14ac:dyDescent="0.2"/>
    <row r="123" spans="34:122" ht="13.5" customHeight="1" x14ac:dyDescent="0.2"/>
    <row r="124" spans="34:122" ht="13.5" customHeight="1" x14ac:dyDescent="0.2"/>
    <row r="125" spans="34:122" ht="13.5" customHeight="1" x14ac:dyDescent="0.2">
      <c r="DR125" s="4" t="s">
        <v>14</v>
      </c>
    </row>
  </sheetData>
  <sheetProtection algorithmName="SHA-512" hashValue="mDhg/dlgmZreBRY5+xOw+1cLaPiqRK2XH3vrDudUgPPtJZ9C8h0FZgrpJsJF7xglAB6theduFvkt33iiPsH0yg==" saltValue="x+7V2hA5rPYCD+0PIIA5jQ==" spinCount="100000" sheet="1" objects="1" scenarios="1"/>
  <phoneticPr fontId="3"/>
  <printOptions horizontalCentered="1" verticalCentered="1"/>
  <pageMargins left="0" right="0" top="0.19685039370078741" bottom="0" header="0.39370078740157483" footer="0"/>
  <pageSetup paperSize="8" scale="53"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新潟県</cp:lastModifiedBy>
  <dcterms:created xsi:type="dcterms:W3CDTF">2026-07-24T00:17:38Z</dcterms:created>
  <dcterms:modified xsi:type="dcterms:W3CDTF">2026-09-28T04:45:49Z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2026-09-25T01:12:05Z</vt:filetime>
  </property>
</Properties>
</file>