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326CF58F-C22B-404B-89BD-F0AC2A68B332}" xr6:coauthVersionLast="47" xr6:coauthVersionMax="47" xr10:uidLastSave="{00000000-0000-0000-0000-000000000000}"/>
  <bookViews>
    <workbookView xWindow="-23148" yWindow="-108" windowWidth="23256" windowHeight="12456" tabRatio="76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C37" i="10"/>
  <c r="BE36" i="10"/>
  <c r="C36" i="10"/>
  <c r="BE35" i="10"/>
  <c r="BE34" i="10"/>
  <c r="C34" i="10"/>
  <c r="C35"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c r="AM35" i="10" s="1"/>
  <c r="AM36" i="10" s="1"/>
  <c r="AM37" i="10" s="1"/>
  <c r="BW34" i="10" l="1"/>
  <c r="BW35" i="10" s="1"/>
  <c r="BW36" i="10" s="1"/>
  <c r="BW37" i="10" s="1"/>
  <c r="BW38" i="10" s="1"/>
  <c r="BW39" i="10" s="1"/>
  <c r="BW40" i="10" s="1"/>
  <c r="BW41" i="10" s="1"/>
  <c r="BW42" i="10" s="1"/>
  <c r="CO34" i="10" l="1"/>
  <c r="CO35" i="10" s="1"/>
  <c r="CO36" i="10" s="1"/>
  <c r="CO37" i="10" s="1"/>
</calcChain>
</file>

<file path=xl/sharedStrings.xml><?xml version="1.0" encoding="utf-8"?>
<sst xmlns="http://schemas.openxmlformats.org/spreadsheetml/2006/main" count="1160" uniqueCount="585">
  <si>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</si>
  <si>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</si>
  <si>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</si>
  <si>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</si>
  <si>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</si>
  <si>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</si>
  <si>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</si>
  <si>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</si>
  <si>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</si>
  <si>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</si>
  <si>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</si>
  <si>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</si>
  <si>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</si>
  <si>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</si>
  <si>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</si>
  <si>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</si>
  <si>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</si>
  <si>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</si>
  <si>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</si>
  <si>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</si>
  <si>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</si>
  <si>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</si>
  <si>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</si>
  <si>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</si>
  <si>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</si>
  <si>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</si>
  <si>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</si>
  <si>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</si>
  <si>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</si>
  <si>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</si>
  <si>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</si>
  <si>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</si>
  <si>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</si>
  <si>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</si>
  <si>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</si>
  <si>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</si>
  <si>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</si>
  <si>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</si>
  <si>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</si>
  <si>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</si>
  <si>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</si>
  <si>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</si>
  <si>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</si>
  <si>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</si>
  <si>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</si>
  <si>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</si>
  <si>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</si>
  <si>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</si>
  <si>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</si>
  <si>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</si>
  <si>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</si>
  <si>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</si>
  <si>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</si>
  <si>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</si>
  <si>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</si>
  <si>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</si>
  <si>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</si>
  <si>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</si>
  <si>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</si>
  <si>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</si>
  <si>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</si>
  <si>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</si>
  <si>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</si>
  <si>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</si>
  <si>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</si>
  <si>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</si>
  <si>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</si>
  <si>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</si>
  <si>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</si>
  <si>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</si>
  <si>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</si>
  <si>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</si>
  <si>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</si>
  <si>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</si>
  <si>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</si>
  <si>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</si>
  <si>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</si>
  <si>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</si>
  <si>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</si>
  <si>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</si>
  <si>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</si>
  <si>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</si>
  <si>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</si>
  <si>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</si>
  <si>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</si>
  <si>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</si>
  <si>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</si>
  <si>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</si>
  <si>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</si>
  <si>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</si>
  <si>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</si>
  <si>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</si>
  <si>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</si>
  <si>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</si>
  <si>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糸魚川市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</si>
  <si>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</si>
  <si>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</si>
  <si>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</si>
  <si>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</si>
  <si>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</si>
  <si>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</si>
  <si>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</si>
  <si>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</si>
  <si>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</si>
  <si>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</si>
  <si>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</si>
  <si>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</si>
  <si>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</si>
  <si>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</si>
  <si>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</si>
  <si>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</si>
  <si>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</si>
  <si>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</si>
  <si>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</si>
  <si>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</si>
  <si>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</si>
  <si>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</si>
  <si>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</si>
  <si>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</si>
  <si>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</si>
  <si>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</si>
  <si>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</si>
  <si>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</si>
  <si>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</si>
  <si>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</si>
  <si>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</si>
  <si>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</si>
  <si>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</si>
  <si>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</si>
  <si>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</si>
  <si>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</si>
  <si>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</si>
  <si>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</si>
  <si>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</si>
  <si>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</si>
  <si>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</si>
  <si>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</si>
  <si>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</si>
  <si>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</si>
  <si>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</si>
  <si>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</si>
  <si>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</si>
  <si>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</si>
  <si>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</si>
  <si>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</si>
  <si>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</si>
  <si>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</si>
  <si>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</si>
  <si>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</si>
  <si>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</si>
  <si>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</si>
  <si>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</si>
  <si>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</si>
  <si>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</si>
  <si>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</si>
  <si>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</si>
  <si>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</si>
  <si>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</si>
  <si>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</si>
  <si>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</si>
  <si>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</si>
  <si>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</si>
  <si>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</si>
  <si>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</si>
  <si>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</si>
  <si>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</si>
  <si>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</si>
  <si>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</si>
  <si>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</si>
  <si>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</si>
  <si>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</si>
  <si>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</si>
  <si>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</si>
  <si>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</si>
  <si>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</si>
  <si>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</si>
  <si>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</si>
  <si>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</si>
  <si>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</si>
  <si>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</si>
  <si>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</si>
  <si>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</si>
  <si>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</si>
  <si>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</si>
  <si>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</si>
  <si>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</si>
  <si>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</si>
  <si>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</si>
  <si>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</si>
  <si>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</si>
  <si>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</si>
  <si>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</si>
  <si>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</si>
  <si>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</si>
  <si>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</si>
  <si>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</si>
  <si>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</si>
  <si>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</si>
  <si>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</si>
  <si>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</si>
  <si>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</si>
  <si>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</si>
  <si>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</si>
  <si>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新潟県糸魚川市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</si>
  <si>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</si>
  <si>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</si>
  <si>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</si>
  <si>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</si>
  <si>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</si>
  <si>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</si>
  <si>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</si>
  <si>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</si>
  <si>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</si>
  <si>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</si>
  <si>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</si>
  <si>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</si>
  <si>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</si>
  <si>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</si>
  <si>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</si>
  <si>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</si>
  <si>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</si>
  <si>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</si>
  <si>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</si>
  <si>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</si>
  <si>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</si>
  <si>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</si>
  <si>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</si>
  <si>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</si>
  <si>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</si>
  <si>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</si>
  <si>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</si>
  <si>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</si>
  <si>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</si>
  <si>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</si>
  <si>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</si>
  <si>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</si>
  <si>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</si>
  <si>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</si>
  <si>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</si>
  <si>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</si>
  <si>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</si>
  <si>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</si>
  <si>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</si>
  <si>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</si>
  <si>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</si>
  <si>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</si>
  <si>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</si>
  <si>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</si>
  <si>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</si>
  <si>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</si>
  <si>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</si>
  <si>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</si>
  <si>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</si>
  <si>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</si>
  <si>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</si>
  <si>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</si>
  <si>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</si>
  <si>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</si>
  <si>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</si>
  <si>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</si>
  <si>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</si>
  <si>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</si>
  <si>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</si>
  <si>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</si>
  <si>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</si>
  <si>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</si>
  <si>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</si>
  <si>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</si>
  <si>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</si>
  <si>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</si>
  <si>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</si>
  <si>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</si>
  <si>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</si>
  <si>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</si>
  <si>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</si>
  <si>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</si>
  <si>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</si>
  <si>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</si>
  <si>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</si>
  <si>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</si>
  <si>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</si>
  <si>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</si>
  <si>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</si>
  <si>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</si>
  <si>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</si>
  <si>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</si>
  <si>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</si>
  <si>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</si>
  <si>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</si>
  <si>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</si>
  <si>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</si>
  <si>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</si>
  <si>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</si>
  <si>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</si>
  <si>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</si>
  <si>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</si>
  <si>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</si>
  <si>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</si>
  <si>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</si>
  <si>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</si>
  <si>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</si>
  <si>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</si>
  <si>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</si>
  <si>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</si>
  <si>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</si>
  <si>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</si>
  <si>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</si>
  <si>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</si>
  <si>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</si>
  <si>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</si>
  <si>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</si>
  <si>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</si>
  <si>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</si>
  <si>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</si>
  <si>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</si>
  <si>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</si>
  <si>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</si>
  <si>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</si>
  <si>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</si>
  <si>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</si>
  <si>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</si>
  <si>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</si>
  <si>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</si>
  <si>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</si>
  <si>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</si>
  <si>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</si>
  <si>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</si>
  <si>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ガス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</si>
  <si>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</si>
  <si>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</si>
  <si>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</si>
  <si>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</si>
  <si>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</si>
  <si>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</si>
  <si>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</si>
  <si>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</si>
  <si>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</si>
  <si>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</si>
  <si>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</si>
  <si>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</si>
  <si>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</si>
  <si>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</si>
  <si>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</si>
  <si>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</si>
  <si>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</si>
  <si>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</si>
  <si>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</si>
  <si>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</si>
  <si>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</si>
  <si>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</si>
  <si>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</si>
  <si>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</si>
  <si>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</si>
  <si>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</si>
  <si>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新潟県糸魚川市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</si>
  <si>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</si>
  <si>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</si>
  <si>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</si>
  <si>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</si>
  <si>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</si>
  <si>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</si>
  <si>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</si>
  <si>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</si>
  <si>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</si>
  <si>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</si>
  <si>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</si>
  <si>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</si>
  <si>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</si>
  <si>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</si>
  <si>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</si>
  <si>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</si>
  <si>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</si>
  <si>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</si>
  <si>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</si>
  <si>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</si>
  <si>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有線テレビ事業特別会計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</si>
  <si>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</si>
  <si>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</si>
  <si>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</si>
  <si>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</si>
  <si>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</si>
  <si>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</si>
  <si>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</si>
  <si>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</si>
  <si>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</si>
  <si>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</si>
  <si>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</si>
  <si>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</si>
  <si>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</si>
  <si>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</si>
  <si>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国民健康保険診療所特別会計</t>
    <phoneticPr fontId="5"/>
  </si>
  <si>
    <t>介護保険事業特別会計</t>
    <phoneticPr fontId="5"/>
  </si>
  <si>
    <t>後期高齢者医療特別会計</t>
    <phoneticPr fontId="5"/>
  </si>
  <si>
    <t>ガス事業会計</t>
    <phoneticPr fontId="5"/>
  </si>
  <si>
    <t>法適用企業</t>
    <phoneticPr fontId="5"/>
  </si>
  <si>
    <t>水道事業会計</t>
    <phoneticPr fontId="5"/>
  </si>
  <si>
    <t>簡易水道事業会計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</si>
  <si>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</si>
  <si>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</si>
  <si>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</si>
  <si>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</si>
  <si>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</si>
  <si>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</si>
  <si>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</si>
  <si>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</si>
  <si>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</si>
  <si>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</si>
  <si>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</si>
  <si>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</si>
  <si>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</si>
  <si>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</si>
  <si>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</si>
  <si>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</si>
  <si>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</si>
  <si>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</si>
  <si>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</si>
  <si>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</si>
  <si>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</si>
  <si>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</si>
  <si>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</si>
  <si>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</si>
  <si>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</si>
  <si>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</si>
  <si>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</si>
  <si>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</si>
  <si>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</si>
  <si>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</si>
  <si>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</si>
  <si>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</si>
  <si>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</si>
  <si>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</si>
  <si>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</si>
  <si>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</si>
  <si>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</si>
  <si>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</si>
  <si>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</si>
  <si>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</si>
  <si>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</si>
  <si>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</si>
  <si>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</si>
  <si>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</si>
  <si>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</si>
  <si>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</si>
  <si>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</si>
  <si>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</si>
  <si>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</si>
  <si>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</si>
  <si>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</si>
  <si>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</si>
  <si>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</si>
  <si>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</si>
  <si>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</si>
  <si>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</si>
  <si>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</si>
  <si>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</si>
  <si>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</si>
  <si>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</si>
  <si>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</si>
  <si>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</si>
  <si>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</si>
  <si>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</si>
  <si>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</si>
  <si>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</si>
  <si>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</si>
  <si>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</si>
  <si>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</si>
  <si>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</si>
  <si>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</si>
  <si>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</si>
  <si>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</si>
  <si>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</si>
  <si>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</si>
  <si>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</si>
  <si>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</si>
  <si>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</si>
  <si>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</si>
  <si>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</si>
  <si>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</si>
  <si>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</si>
  <si>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</si>
  <si>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</si>
  <si>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</si>
  <si>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</si>
  <si>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</si>
  <si>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</si>
  <si>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</si>
  <si>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</si>
  <si>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</si>
  <si>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</si>
  <si>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</si>
  <si>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</si>
  <si>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</si>
  <si>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</si>
  <si>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</si>
  <si>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</si>
  <si>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</si>
  <si>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</si>
  <si>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</si>
  <si>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</si>
  <si>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</si>
  <si>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</si>
  <si>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</si>
  <si>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</si>
  <si>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</si>
  <si>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</si>
  <si>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</si>
  <si>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</si>
  <si>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</si>
  <si>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</si>
  <si>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</si>
  <si>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</si>
  <si>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</si>
  <si>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</si>
  <si>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</si>
  <si>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</si>
  <si>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</si>
  <si>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</si>
  <si>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</si>
  <si>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</si>
  <si>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</si>
  <si>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</si>
  <si>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</si>
  <si>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</si>
  <si>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</si>
  <si>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</si>
  <si>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</si>
  <si>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</si>
  <si>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</si>
  <si>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</si>
  <si>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</si>
  <si>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</si>
  <si>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</si>
  <si>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</si>
  <si>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2.40</t>
  </si>
  <si>
    <t>一般会計</t>
  </si>
  <si>
    <t>ガス事業会計</t>
  </si>
  <si>
    <t>水道事業会計</t>
  </si>
  <si>
    <t>国民健康保険事業特別会計</t>
  </si>
  <si>
    <t>介護保険事業特別会計</t>
  </si>
  <si>
    <t>簡易水道事業会計</t>
  </si>
  <si>
    <t>下水道事業会計</t>
  </si>
  <si>
    <t>有線テレビ事業特別会計</t>
  </si>
  <si>
    <t>その他会計（赤字）</t>
  </si>
  <si>
    <t>その他会計（黒字）</t>
  </si>
  <si>
    <t>R02</t>
    <phoneticPr fontId="5"/>
  </si>
  <si>
    <t>R03</t>
    <phoneticPr fontId="5"/>
  </si>
  <si>
    <t>R04</t>
    <phoneticPr fontId="5"/>
  </si>
  <si>
    <t>R05</t>
    <phoneticPr fontId="5"/>
  </si>
  <si>
    <t>R06</t>
    <phoneticPr fontId="5"/>
  </si>
  <si>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</si>
  <si>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</si>
  <si>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</si>
  <si>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rPh sb="21" eb="22">
      <t>トウ</t>
    </rPh>
    <phoneticPr fontId="39"/>
  </si>
  <si>
    <t>新潟県市町村総合事務組合
（非常勤職員公務災害補償等事業特別会計）</t>
    <rPh sb="26" eb="28">
      <t>ジギョウ</t>
    </rPh>
    <phoneticPr fontId="39"/>
  </si>
  <si>
    <t>新潟県市町村総合事務組合
（交通災害共済事業特別会計）</t>
  </si>
  <si>
    <t>新潟県後期高齢者医療広域連合
（一般会計）</t>
    <rPh sb="0" eb="3">
      <t>ニイガタケン</t>
    </rPh>
    <rPh sb="3" eb="5">
      <t>コウキ</t>
    </rPh>
    <rPh sb="5" eb="8">
      <t>コウレイシャ</t>
    </rPh>
    <rPh sb="8" eb="10">
      <t>イリョウ</t>
    </rPh>
    <rPh sb="10" eb="12">
      <t>コウイキ</t>
    </rPh>
    <rPh sb="12" eb="14">
      <t>レンゴウ</t>
    </rPh>
    <rPh sb="16" eb="18">
      <t>イッパン</t>
    </rPh>
    <rPh sb="18" eb="20">
      <t>カイケイ</t>
    </rPh>
    <phoneticPr fontId="5"/>
  </si>
  <si>
    <t>新潟県後期高齢者医療広域連合
（後期高齢者医療特別会計）</t>
    <rPh sb="0" eb="3">
      <t>ニイガタケン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5"/>
  </si>
  <si>
    <t>上越広域伝染病院組合</t>
    <rPh sb="0" eb="2">
      <t>ジョウエツ</t>
    </rPh>
    <rPh sb="2" eb="4">
      <t>コウイキ</t>
    </rPh>
    <rPh sb="4" eb="6">
      <t>デンセン</t>
    </rPh>
    <rPh sb="6" eb="8">
      <t>ビョウイン</t>
    </rPh>
    <rPh sb="8" eb="10">
      <t>クミアイ</t>
    </rPh>
    <phoneticPr fontId="5"/>
  </si>
  <si>
    <t>糸魚川タウンセンター株式会社</t>
    <rPh sb="0" eb="3">
      <t>イトイガワ</t>
    </rPh>
    <rPh sb="10" eb="14">
      <t>カブシキガイシャ</t>
    </rPh>
    <phoneticPr fontId="23"/>
  </si>
  <si>
    <t>株式会社能生町観光物産センター</t>
    <rPh sb="0" eb="1">
      <t>カブ</t>
    </rPh>
    <rPh sb="1" eb="2">
      <t>シキ</t>
    </rPh>
    <rPh sb="2" eb="4">
      <t>カイシャ</t>
    </rPh>
    <rPh sb="4" eb="6">
      <t>ノウ</t>
    </rPh>
    <rPh sb="6" eb="7">
      <t>マチ</t>
    </rPh>
    <rPh sb="7" eb="9">
      <t>カンコウ</t>
    </rPh>
    <rPh sb="9" eb="11">
      <t>ブッサン</t>
    </rPh>
    <phoneticPr fontId="23"/>
  </si>
  <si>
    <t>火打山麓振興株式会社</t>
    <rPh sb="0" eb="1">
      <t>ヒ</t>
    </rPh>
    <rPh sb="1" eb="2">
      <t>ウ</t>
    </rPh>
    <rPh sb="2" eb="4">
      <t>サンロク</t>
    </rPh>
    <rPh sb="4" eb="6">
      <t>シンコウ</t>
    </rPh>
    <rPh sb="6" eb="8">
      <t>カブシキ</t>
    </rPh>
    <rPh sb="8" eb="10">
      <t>カイシャ</t>
    </rPh>
    <phoneticPr fontId="23"/>
  </si>
  <si>
    <t>糸魚川市土地開発公社</t>
    <rPh sb="0" eb="4">
      <t>イ</t>
    </rPh>
    <rPh sb="4" eb="6">
      <t>トチ</t>
    </rPh>
    <rPh sb="6" eb="8">
      <t>カイハツ</t>
    </rPh>
    <rPh sb="8" eb="10">
      <t>コウシャ</t>
    </rPh>
    <phoneticPr fontId="23"/>
  </si>
  <si>
    <t>-</t>
    <phoneticPr fontId="2"/>
  </si>
  <si>
    <t>-</t>
    <phoneticPr fontId="2"/>
  </si>
  <si>
    <t>ふるさと糸魚川応援基金</t>
    <rPh sb="4" eb="7">
      <t>イトイガワ</t>
    </rPh>
    <rPh sb="7" eb="9">
      <t>オウエン</t>
    </rPh>
    <rPh sb="9" eb="11">
      <t>キキン</t>
    </rPh>
    <phoneticPr fontId="5"/>
  </si>
  <si>
    <t>職員退職手当基金</t>
    <rPh sb="0" eb="2">
      <t>ショクイン</t>
    </rPh>
    <rPh sb="2" eb="4">
      <t>タイショク</t>
    </rPh>
    <rPh sb="4" eb="6">
      <t>テアテ</t>
    </rPh>
    <rPh sb="6" eb="8">
      <t>キキン</t>
    </rPh>
    <phoneticPr fontId="2"/>
  </si>
  <si>
    <t>公共施設等総合管理基金</t>
    <rPh sb="0" eb="2">
      <t>コウキョウ</t>
    </rPh>
    <rPh sb="2" eb="4">
      <t>シセツ</t>
    </rPh>
    <rPh sb="4" eb="5">
      <t>トウ</t>
    </rPh>
    <rPh sb="5" eb="7">
      <t>ソウゴウ</t>
    </rPh>
    <rPh sb="7" eb="9">
      <t>カンリ</t>
    </rPh>
    <rPh sb="9" eb="11">
      <t>キキン</t>
    </rPh>
    <phoneticPr fontId="5"/>
  </si>
  <si>
    <t>環境施設整備基金</t>
    <rPh sb="0" eb="2">
      <t>カンキョウ</t>
    </rPh>
    <rPh sb="2" eb="4">
      <t>シセツ</t>
    </rPh>
    <rPh sb="4" eb="6">
      <t>セイビ</t>
    </rPh>
    <rPh sb="6" eb="8">
      <t>キキン</t>
    </rPh>
    <phoneticPr fontId="5"/>
  </si>
  <si>
    <t>-</t>
    <phoneticPr fontId="2"/>
  </si>
  <si>
    <t>まちづくり基金　　　　　　　　　※基金残高表より</t>
    <rPh sb="5" eb="7">
      <t>キキン</t>
    </rPh>
    <rPh sb="17" eb="19">
      <t>キキン</t>
    </rPh>
    <rPh sb="19" eb="21">
      <t>ザンダカ</t>
    </rPh>
    <rPh sb="21" eb="22">
      <t>ヒョウ</t>
    </rPh>
    <phoneticPr fontId="2"/>
  </si>
  <si>
    <t>-</t>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</si>
  <si>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</si>
  <si>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</si>
  <si>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</si>
  <si>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</si>
  <si>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</si>
  <si>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平成30年度から令和４年度にかけて実施した、ごみ処理施設整備費（事業年度H29～R4、借入額49億円）は、将来負担比率上昇や有形固定資産減価償却率低下の要因となった。その後の将来負担比率は減少傾向、有形固定資産減価償却率は増加傾向となっているが、類似団体と比較して高い水準にある。当市は合併前の１市２町がそれぞれ整備してきた公共施設を引き継いでいるため、市民１人あたりの総床面積は全国平均と比較して過大となっており、これら公共施設の老朽化が有形固定資産減価償却率に影響している。
　当市の人口は減少傾向にあり、将来負担を考えるうえで、利用状況や施設の必要性を十分に検討し、統合・廃止・縮小により更新費用の抑制や平準化を進めていく必要がある。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</si>
  <si>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</si>
  <si>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</si>
  <si>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</si>
  <si>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</si>
  <si>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</si>
  <si>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</si>
  <si>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市の面積が広く、公共施設・インフラの整備及び管理に継続的な投資を要することから、地方債現在高が他団体と比較して常に高水準となっている。
　平成初期に行った庁舎建設や下水道整備等、合併前に借り入れた地方債の償還が終わりつつあり、また、平成17年度の市町村合併後は、合併特例債や過疎対策事業債等の交付財措置が手厚い地方債を活用しているため、将来負担比率及び実質公債費率は改善している。
　平成30年度から令和４年度にかけて実施した、ごみ処理施設整備費（事業年度H29～R4、借入額49億円）の償還がピーク（R5～R14）を迎えており、今後の地方債残高は減少することから、実質公債費比率は令和６年度をピークに改善していく見込みで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</si>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</sst>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6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游ゴシック"/>
      <family val="2"/>
      <charset val="128"/>
      <scheme val="minor"/>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2"/>
      <color indexed="8"/>
      <name val="ＭＳ 明朝"/>
      <family val="1"/>
      <charset val="128"/>
    </font>
    <font>
      <sz val="11"/>
      <color indexed="17"/>
      <name val="ＭＳ Ｐゴシック"/>
      <family val="3"/>
      <charset val="128"/>
    </font>
    <font>
      <sz val="11"/>
      <color theme="1"/>
      <name val="ＭＳ Ｐゴシック"/>
      <family val="3"/>
      <charset val="128"/>
    </font>
    <font>
      <sz val="14"/>
      <color theme="1"/>
      <name val="ＭＳ Ｐゴシック"/>
      <family val="3"/>
      <charset val="128"/>
    </font>
  </fonts>
  <fills count="31">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19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88">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xf numFmtId="0" fontId="38" fillId="0" borderId="0">
      <alignment vertical="center"/>
    </xf>
    <xf numFmtId="0" fontId="38" fillId="0" borderId="0">
      <alignment vertical="center"/>
    </xf>
    <xf numFmtId="0" fontId="40" fillId="0" borderId="0">
      <alignment vertical="center"/>
    </xf>
    <xf numFmtId="0" fontId="16" fillId="0" borderId="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 fillId="17" borderId="0" applyNumberFormat="0" applyBorder="0" applyAlignment="0" applyProtection="0">
      <alignment vertical="center"/>
    </xf>
    <xf numFmtId="0" fontId="1" fillId="12" borderId="0" applyNumberFormat="0" applyBorder="0" applyAlignment="0" applyProtection="0">
      <alignment vertical="center"/>
    </xf>
    <xf numFmtId="0" fontId="1" fillId="15" borderId="0" applyNumberFormat="0" applyBorder="0" applyAlignment="0" applyProtection="0">
      <alignment vertical="center"/>
    </xf>
    <xf numFmtId="0" fontId="1" fillId="18" borderId="0" applyNumberFormat="0" applyBorder="0" applyAlignment="0" applyProtection="0">
      <alignment vertical="center"/>
    </xf>
    <xf numFmtId="0" fontId="41" fillId="19"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1" fillId="26" borderId="0" applyNumberFormat="0" applyBorder="0" applyAlignment="0" applyProtection="0">
      <alignment vertical="center"/>
    </xf>
    <xf numFmtId="0" fontId="42" fillId="0" borderId="0" applyNumberFormat="0" applyFill="0" applyBorder="0" applyAlignment="0" applyProtection="0">
      <alignment vertical="center"/>
    </xf>
    <xf numFmtId="0" fontId="43" fillId="27" borderId="188" applyNumberFormat="0" applyAlignment="0" applyProtection="0">
      <alignment vertical="center"/>
    </xf>
    <xf numFmtId="0" fontId="44" fillId="28" borderId="0" applyNumberFormat="0" applyBorder="0" applyAlignment="0" applyProtection="0">
      <alignment vertical="center"/>
    </xf>
    <xf numFmtId="9" fontId="1" fillId="0" borderId="0" applyFont="0" applyFill="0" applyBorder="0" applyAlignment="0" applyProtection="0">
      <alignment vertical="center"/>
    </xf>
    <xf numFmtId="0" fontId="20" fillId="29" borderId="189" applyNumberFormat="0" applyFont="0" applyAlignment="0" applyProtection="0">
      <alignment vertical="center"/>
    </xf>
    <xf numFmtId="0" fontId="45" fillId="0" borderId="190" applyNumberFormat="0" applyFill="0" applyAlignment="0" applyProtection="0">
      <alignment vertical="center"/>
    </xf>
    <xf numFmtId="0" fontId="46" fillId="10" borderId="0" applyNumberFormat="0" applyBorder="0" applyAlignment="0" applyProtection="0">
      <alignment vertical="center"/>
    </xf>
    <xf numFmtId="0" fontId="47" fillId="30" borderId="191" applyNumberFormat="0" applyAlignment="0" applyProtection="0">
      <alignment vertical="center"/>
    </xf>
    <xf numFmtId="0" fontId="48" fillId="0" borderId="0" applyNumberFormat="0" applyFill="0" applyBorder="0" applyAlignment="0" applyProtection="0">
      <alignment vertical="center"/>
    </xf>
    <xf numFmtId="38" fontId="16" fillId="0" borderId="0" applyFont="0" applyFill="0" applyBorder="0" applyAlignment="0" applyProtection="0"/>
    <xf numFmtId="38" fontId="16"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38" fontId="1" fillId="0" borderId="0" applyFont="0" applyFill="0" applyBorder="0" applyAlignment="0" applyProtection="0">
      <alignment vertical="center"/>
    </xf>
    <xf numFmtId="38" fontId="16" fillId="0" borderId="0" applyFont="0" applyFill="0" applyBorder="0" applyAlignment="0" applyProtection="0">
      <alignment vertical="center"/>
    </xf>
    <xf numFmtId="0" fontId="49" fillId="0" borderId="192" applyNumberFormat="0" applyFill="0" applyAlignment="0" applyProtection="0">
      <alignment vertical="center"/>
    </xf>
    <xf numFmtId="0" fontId="50" fillId="0" borderId="193" applyNumberFormat="0" applyFill="0" applyAlignment="0" applyProtection="0">
      <alignment vertical="center"/>
    </xf>
    <xf numFmtId="0" fontId="51" fillId="0" borderId="194" applyNumberFormat="0" applyFill="0" applyAlignment="0" applyProtection="0">
      <alignment vertical="center"/>
    </xf>
    <xf numFmtId="0" fontId="51" fillId="0" borderId="0" applyNumberFormat="0" applyFill="0" applyBorder="0" applyAlignment="0" applyProtection="0">
      <alignment vertical="center"/>
    </xf>
    <xf numFmtId="0" fontId="52" fillId="0" borderId="195" applyNumberFormat="0" applyFill="0" applyAlignment="0" applyProtection="0">
      <alignment vertical="center"/>
    </xf>
    <xf numFmtId="0" fontId="53" fillId="30" borderId="196" applyNumberFormat="0" applyAlignment="0" applyProtection="0">
      <alignment vertical="center"/>
    </xf>
    <xf numFmtId="0" fontId="54" fillId="0" borderId="0" applyNumberFormat="0" applyFill="0" applyBorder="0" applyAlignment="0" applyProtection="0">
      <alignment vertical="center"/>
    </xf>
    <xf numFmtId="6" fontId="16" fillId="0" borderId="0" applyFont="0" applyFill="0" applyBorder="0" applyAlignment="0" applyProtection="0">
      <alignment vertical="center"/>
    </xf>
    <xf numFmtId="6" fontId="16" fillId="0" borderId="0" applyFont="0" applyFill="0" applyBorder="0" applyAlignment="0" applyProtection="0"/>
    <xf numFmtId="0" fontId="55" fillId="14" borderId="191" applyNumberFormat="0" applyAlignment="0" applyProtection="0">
      <alignment vertical="center"/>
    </xf>
    <xf numFmtId="0" fontId="1" fillId="0" borderId="0">
      <alignment vertical="center"/>
    </xf>
    <xf numFmtId="0" fontId="1" fillId="0" borderId="0">
      <alignment vertical="center"/>
    </xf>
    <xf numFmtId="0" fontId="56" fillId="0" borderId="0">
      <alignment vertical="center"/>
    </xf>
    <xf numFmtId="0" fontId="16" fillId="0" borderId="0"/>
    <xf numFmtId="0" fontId="1" fillId="0" borderId="0">
      <alignment vertical="center"/>
    </xf>
    <xf numFmtId="0" fontId="1" fillId="0" borderId="0">
      <alignment vertical="center"/>
    </xf>
    <xf numFmtId="0" fontId="16" fillId="0" borderId="0">
      <alignment vertical="center"/>
    </xf>
    <xf numFmtId="0" fontId="24" fillId="0" borderId="0"/>
    <xf numFmtId="0" fontId="16" fillId="0" borderId="0"/>
    <xf numFmtId="0" fontId="1" fillId="0" borderId="0">
      <alignment vertical="center"/>
    </xf>
    <xf numFmtId="0" fontId="57" fillId="11" borderId="0" applyNumberFormat="0" applyBorder="0" applyAlignment="0" applyProtection="0">
      <alignment vertical="center"/>
    </xf>
    <xf numFmtId="38" fontId="40" fillId="0" borderId="0" applyFont="0" applyFill="0" applyBorder="0" applyAlignment="0" applyProtection="0">
      <alignment vertical="center"/>
    </xf>
    <xf numFmtId="0" fontId="5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5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59" fillId="0" borderId="0" xfId="87"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0" fontId="34" fillId="0" borderId="98" xfId="12" applyFont="1" applyBorder="1" applyAlignment="1" applyProtection="1">
      <alignment horizontal="left" vertical="center" wrapText="1"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wrapText="1" shrinkToFit="1"/>
      <protection locked="0"/>
    </xf>
    <xf numFmtId="0" fontId="34" fillId="0" borderId="100" xfId="15" applyFont="1" applyBorder="1" applyAlignment="1" applyProtection="1">
      <alignment horizontal="lef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88">
    <cellStyle name="20% - アクセント 1 2" xfId="26" xr:uid="{E8E49661-C602-4E6D-8452-E100BE996027}"/>
    <cellStyle name="20% - アクセント 2 2" xfId="27" xr:uid="{6102E7F0-520F-4157-A5BA-33CC76453FF2}"/>
    <cellStyle name="20% - アクセント 3 2" xfId="28" xr:uid="{55B6DFE6-529F-468A-9C6C-BD3088A4C5B8}"/>
    <cellStyle name="20% - アクセント 4 2" xfId="29" xr:uid="{6399C2A5-E92E-431C-8AD6-82DF2921C69C}"/>
    <cellStyle name="20% - アクセント 5 2" xfId="30" xr:uid="{FD332457-FD1B-43F7-BA82-5399FEDEA682}"/>
    <cellStyle name="20% - アクセント 6 2" xfId="31" xr:uid="{6FD9AAFF-DAD3-430D-BC46-80AD9865BFCF}"/>
    <cellStyle name="40% - アクセント 1 2" xfId="32" xr:uid="{A3D80777-B630-4BBA-86E8-82FF854A1FDB}"/>
    <cellStyle name="40% - アクセント 2 2" xfId="33" xr:uid="{375D0260-9664-4EC4-AC5D-91E5A137021F}"/>
    <cellStyle name="40% - アクセント 3 2" xfId="34" xr:uid="{37DC2F09-DF09-438D-B290-15BFADFDBA6F}"/>
    <cellStyle name="40% - アクセント 4 2" xfId="35" xr:uid="{29A027C1-D954-424F-BDD3-2E103A724B26}"/>
    <cellStyle name="40% - アクセント 5 2" xfId="36" xr:uid="{22656D66-F2AB-4D1A-A27F-0F8374B73723}"/>
    <cellStyle name="40% - アクセント 6 2" xfId="37" xr:uid="{E13147EF-8A9D-4A63-BE0D-3ABFA841CC44}"/>
    <cellStyle name="60% - アクセント 1 2" xfId="38" xr:uid="{8ED5E51E-6BC9-436A-AA47-7DC108F08CF3}"/>
    <cellStyle name="60% - アクセント 2 2" xfId="39" xr:uid="{828218AD-B20E-4A7B-8FC6-524FC7F7F576}"/>
    <cellStyle name="60% - アクセント 3 2" xfId="40" xr:uid="{C888E9F4-6F66-417E-AA7C-B8BEAA4BC0A4}"/>
    <cellStyle name="60% - アクセント 4 2" xfId="41" xr:uid="{B5B4F518-4F3C-4099-B487-8EDC8E5CEC31}"/>
    <cellStyle name="60% - アクセント 5 2" xfId="42" xr:uid="{5D8139DF-1780-4A46-8269-7AED8E15734E}"/>
    <cellStyle name="60% - アクセント 6 2" xfId="43" xr:uid="{6CC659F6-526D-42C9-A487-FD7D5ABE7888}"/>
    <cellStyle name="アクセント 1 2" xfId="44" xr:uid="{878B6E9F-1EF6-451B-B1B0-58B452E344BD}"/>
    <cellStyle name="アクセント 2 2" xfId="45" xr:uid="{1D0D506D-9344-4C13-9DB2-8A23BD551A8C}"/>
    <cellStyle name="アクセント 3 2" xfId="46" xr:uid="{970D7744-3887-4BFA-B829-16B4320E58E7}"/>
    <cellStyle name="アクセント 4 2" xfId="47" xr:uid="{0CC76066-1A12-47B1-9100-372682F80C91}"/>
    <cellStyle name="アクセント 5 2" xfId="48" xr:uid="{0CA39BD1-DBC1-4A46-BDFC-12F28DE31983}"/>
    <cellStyle name="アクセント 6 2" xfId="49" xr:uid="{1D872891-B76B-4F41-A357-EB253DAB2FAD}"/>
    <cellStyle name="タイトル 2" xfId="50" xr:uid="{07991BA6-7A84-41BE-A6F9-1763207420DA}"/>
    <cellStyle name="チェック セル 2" xfId="51" xr:uid="{922FD3FC-9120-471D-B737-8B7E0B9BBE47}"/>
    <cellStyle name="どちらでもない 2" xfId="52" xr:uid="{1344E383-4CEF-4D64-AE65-F3A649C3912D}"/>
    <cellStyle name="パーセント 2" xfId="53" xr:uid="{24E5DED9-198A-45FE-B270-62185EA3D4E5}"/>
    <cellStyle name="メモ 2" xfId="54" xr:uid="{B27BFB8A-8C43-48BF-B7B3-CF5C2E18AF02}"/>
    <cellStyle name="リンク セル 2" xfId="55" xr:uid="{A3F9372B-3FBF-4153-BDA7-F04EE323F0A0}"/>
    <cellStyle name="悪い 2" xfId="56" xr:uid="{4E635747-1686-4F86-8006-6E88A63C3E96}"/>
    <cellStyle name="計算 2" xfId="57" xr:uid="{258FB6DE-2238-4D8A-9AED-7707793C9CC9}"/>
    <cellStyle name="警告文 2" xfId="58" xr:uid="{7E452390-136A-4693-84BA-1E6E7B9E767D}"/>
    <cellStyle name="桁区切り 2" xfId="59" xr:uid="{B85F1FE1-F2B1-4A3B-B06F-5A37B552863A}"/>
    <cellStyle name="桁区切り 2 2" xfId="60" xr:uid="{76F9E7D1-A5BD-4B0C-AA2D-C26903781A57}"/>
    <cellStyle name="桁区切り 2 3" xfId="61" xr:uid="{CBAA2585-60E7-4BB0-AD1B-CDA73980BA5F}"/>
    <cellStyle name="桁区切り 3" xfId="62" xr:uid="{BA761CB4-03A1-4328-903F-4D7016467E48}"/>
    <cellStyle name="桁区切り 4" xfId="63" xr:uid="{F7795541-D9BE-4547-A859-BFFA3B2DA1CE}"/>
    <cellStyle name="桁区切り 5" xfId="64" xr:uid="{40A4895F-88FB-479E-A088-FAFEE8523C25}"/>
    <cellStyle name="桁区切り 6" xfId="86" xr:uid="{06074BCB-FF3E-4423-9A2F-1589AAF17E7C}"/>
    <cellStyle name="見出し 1 2" xfId="65" xr:uid="{89B9620C-1F1D-4766-8C1A-64DADA33CCB3}"/>
    <cellStyle name="見出し 2 2" xfId="66" xr:uid="{35D5334A-FA05-4A34-85A4-E4CE98A2C067}"/>
    <cellStyle name="見出し 3 2" xfId="67" xr:uid="{22C01050-BD9E-4EC5-BCE5-C7AEED6E21AD}"/>
    <cellStyle name="見出し 4 2" xfId="68" xr:uid="{E0C49EEE-6053-4B78-A2FB-A750EFCDBAD8}"/>
    <cellStyle name="集計 2" xfId="69" xr:uid="{EAF3A9D7-47DB-483E-AD38-C8CBF2DDAE12}"/>
    <cellStyle name="出力 2" xfId="70" xr:uid="{F1EC8ED5-7044-415F-887D-B0C06248BF61}"/>
    <cellStyle name="説明文 2" xfId="71" xr:uid="{D51F0797-E24B-4AD6-B3A8-3418CC5CFFF3}"/>
    <cellStyle name="通貨 2" xfId="72" xr:uid="{BC5F88E9-E42B-4DDE-BAFB-1FD9F03221FD}"/>
    <cellStyle name="通貨 3" xfId="73" xr:uid="{9552A742-E6F2-49C0-992B-053B1107AF8C}"/>
    <cellStyle name="入力 2" xfId="74" xr:uid="{DFF53D2B-ACC5-4AF4-9D83-DDC1326A26BF}"/>
    <cellStyle name="標準" xfId="0" builtinId="0"/>
    <cellStyle name="標準 10" xfId="24" xr:uid="{4D67DE71-E642-489F-9D61-0530B09FCCE1}"/>
    <cellStyle name="標準 2" xfId="6" xr:uid="{00000000-0005-0000-0000-000001000000}"/>
    <cellStyle name="標準 2 2" xfId="7" xr:uid="{00000000-0005-0000-0000-000002000000}"/>
    <cellStyle name="標準 2 3" xfId="10" xr:uid="{00000000-0005-0000-0000-000003000000}"/>
    <cellStyle name="標準 2 3 2" xfId="75" xr:uid="{3EBD38A0-51DB-4F34-A366-6A8C62F9ABFB}"/>
    <cellStyle name="標準 2_2007AJAHO401600" xfId="76" xr:uid="{1C436AB4-1A87-485A-944A-BB554886B887}"/>
    <cellStyle name="標準 3" xfId="11" xr:uid="{00000000-0005-0000-0000-000004000000}"/>
    <cellStyle name="標準 3 2" xfId="78" xr:uid="{B0DE4A3F-8D64-4B70-8BB3-5CB5DEC928D2}"/>
    <cellStyle name="標準 3 3" xfId="77" xr:uid="{44DE8F82-CE1C-48A2-A888-658CED78DEED}"/>
    <cellStyle name="標準 3_APAHO401000" xfId="79" xr:uid="{95049366-6E92-4929-A662-59EB01C060C3}"/>
    <cellStyle name="標準 4" xfId="5" xr:uid="{00000000-0005-0000-0000-000005000000}"/>
    <cellStyle name="標準 4 2" xfId="81" xr:uid="{B8D6D78E-2E29-452C-BD31-71C116035F11}"/>
    <cellStyle name="標準 4 3" xfId="80" xr:uid="{BF1B7FBF-D02E-4411-9316-2A5F5BB9FF4F}"/>
    <cellStyle name="標準 4_APAHO401000" xfId="82" xr:uid="{F4F175F5-95FD-4ECE-8DED-9B0EDA5A61A8}"/>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55CC6201-2F3C-498C-9D83-ED2A8256EC37}"/>
    <cellStyle name="標準 5 2" xfId="83" xr:uid="{FBA294FC-0659-4601-9120-228B41D8848B}"/>
    <cellStyle name="標準 6" xfId="8" xr:uid="{00000000-0005-0000-0000-000009000000}"/>
    <cellStyle name="標準 6 2" xfId="84" xr:uid="{21458FEF-F72A-4F6C-AC4D-3D82B42C821D}"/>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2" xr:uid="{32E581FD-6F63-4415-9D6A-F0AEE19473E5}"/>
    <cellStyle name="標準 7 2" xfId="25" xr:uid="{4307640A-DE30-4E06-A984-F03081B808D0}"/>
    <cellStyle name="標準 7 3" xfId="87" xr:uid="{AC8CC68D-8FA6-4610-8A73-E034A40497DE}"/>
    <cellStyle name="標準 8" xfId="23" xr:uid="{EB9DF959-4A29-4373-8572-2A743F5A588D}"/>
    <cellStyle name="標準 9" xfId="21" xr:uid="{62E63D61-8F82-41FF-8E1A-922B3F9448E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 name="良い 2" xfId="85" xr:uid="{15E1D550-EE2F-4215-BFA4-3651B6B26A8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B6CD-4E15-8415-6A25F65DDAA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109252</c:v>
                </c:pt>
                <c:pt idx="1">
                  <c:v>63355</c:v>
                </c:pt>
                <c:pt idx="2">
                  <c:v>69555</c:v>
                </c:pt>
                <c:pt idx="3">
                  <c:v>61920</c:v>
                </c:pt>
                <c:pt idx="4">
                  <c:v>59819</c:v>
                </c:pt>
              </c:numCache>
            </c:numRef>
          </c:val>
          <c:smooth val="0"/>
          <c:extLst>
            <c:ext xmlns:c16="http://schemas.microsoft.com/office/drawing/2014/chart" uri="{C3380CC4-5D6E-409C-BE32-E72D297353CC}">
              <c16:uniqueId val="{00000001-B6CD-4E15-8415-6A25F65DDAA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8.5299999999999994</c:v>
                </c:pt>
                <c:pt idx="1">
                  <c:v>12.03</c:v>
                </c:pt>
                <c:pt idx="2">
                  <c:v>13.64</c:v>
                </c:pt>
                <c:pt idx="3">
                  <c:v>11.14</c:v>
                </c:pt>
                <c:pt idx="4">
                  <c:v>11.47</c:v>
                </c:pt>
              </c:numCache>
            </c:numRef>
          </c:val>
          <c:extLst>
            <c:ext xmlns:c16="http://schemas.microsoft.com/office/drawing/2014/chart" uri="{C3380CC4-5D6E-409C-BE32-E72D297353CC}">
              <c16:uniqueId val="{00000000-23FF-4AC8-8484-BCAD32BC41C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8.93</c:v>
                </c:pt>
                <c:pt idx="1">
                  <c:v>9.85</c:v>
                </c:pt>
                <c:pt idx="2">
                  <c:v>11.87</c:v>
                </c:pt>
                <c:pt idx="3">
                  <c:v>11.8</c:v>
                </c:pt>
                <c:pt idx="4">
                  <c:v>13.53</c:v>
                </c:pt>
              </c:numCache>
            </c:numRef>
          </c:val>
          <c:extLst>
            <c:ext xmlns:c16="http://schemas.microsoft.com/office/drawing/2014/chart" uri="{C3380CC4-5D6E-409C-BE32-E72D297353CC}">
              <c16:uniqueId val="{00000001-23FF-4AC8-8484-BCAD32BC41C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1.51</c:v>
                </c:pt>
                <c:pt idx="1">
                  <c:v>4.8499999999999996</c:v>
                </c:pt>
                <c:pt idx="2">
                  <c:v>3.37</c:v>
                </c:pt>
                <c:pt idx="3">
                  <c:v>-2.4</c:v>
                </c:pt>
                <c:pt idx="4">
                  <c:v>2.42</c:v>
                </c:pt>
              </c:numCache>
            </c:numRef>
          </c:val>
          <c:smooth val="0"/>
          <c:extLst>
            <c:ext xmlns:c16="http://schemas.microsoft.com/office/drawing/2014/chart" uri="{C3380CC4-5D6E-409C-BE32-E72D297353CC}">
              <c16:uniqueId val="{00000002-23FF-4AC8-8484-BCAD32BC41C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0.05</c:v>
                </c:pt>
                <c:pt idx="4">
                  <c:v>#N/A</c:v>
                </c:pt>
                <c:pt idx="5">
                  <c:v>0.08</c:v>
                </c:pt>
                <c:pt idx="6">
                  <c:v>#N/A</c:v>
                </c:pt>
                <c:pt idx="7">
                  <c:v>0.03</c:v>
                </c:pt>
                <c:pt idx="8">
                  <c:v>#N/A</c:v>
                </c:pt>
                <c:pt idx="9">
                  <c:v>0.03</c:v>
                </c:pt>
              </c:numCache>
            </c:numRef>
          </c:val>
          <c:extLst>
            <c:ext xmlns:c16="http://schemas.microsoft.com/office/drawing/2014/chart" uri="{C3380CC4-5D6E-409C-BE32-E72D297353CC}">
              <c16:uniqueId val="{00000000-7D49-4E06-AF33-355EEA6406C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D49-4E06-AF33-355EEA6406C9}"/>
            </c:ext>
          </c:extLst>
        </c:ser>
        <c:ser>
          <c:idx val="2"/>
          <c:order val="2"/>
          <c:tx>
            <c:strRef>
              <c:f>データシート!$A$29</c:f>
              <c:strCache>
                <c:ptCount val="1"/>
                <c:pt idx="0">
                  <c:v>有線テレビ事業特別会計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0.04</c:v>
                </c:pt>
                <c:pt idx="4">
                  <c:v>#N/A</c:v>
                </c:pt>
                <c:pt idx="5">
                  <c:v>0.03</c:v>
                </c:pt>
                <c:pt idx="6">
                  <c:v>#N/A</c:v>
                </c:pt>
                <c:pt idx="7">
                  <c:v>0.06</c:v>
                </c:pt>
                <c:pt idx="8">
                  <c:v>#N/A</c:v>
                </c:pt>
                <c:pt idx="9">
                  <c:v>0.04</c:v>
                </c:pt>
              </c:numCache>
            </c:numRef>
          </c:val>
          <c:extLst>
            <c:ext xmlns:c16="http://schemas.microsoft.com/office/drawing/2014/chart" uri="{C3380CC4-5D6E-409C-BE32-E72D297353CC}">
              <c16:uniqueId val="{00000002-7D49-4E06-AF33-355EEA6406C9}"/>
            </c:ext>
          </c:extLst>
        </c:ser>
        <c:ser>
          <c:idx val="3"/>
          <c:order val="3"/>
          <c:tx>
            <c:strRef>
              <c:f>データシート!$A$30</c:f>
              <c:strCache>
                <c:ptCount val="1"/>
                <c:pt idx="0">
                  <c:v>下水道事業会計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0.21</c:v>
                </c:pt>
                <c:pt idx="2">
                  <c:v>#N/A</c:v>
                </c:pt>
                <c:pt idx="3">
                  <c:v>0.38</c:v>
                </c:pt>
                <c:pt idx="4">
                  <c:v>#N/A</c:v>
                </c:pt>
                <c:pt idx="5">
                  <c:v>0.31</c:v>
                </c:pt>
                <c:pt idx="6">
                  <c:v>#N/A</c:v>
                </c:pt>
                <c:pt idx="7">
                  <c:v>0.39</c:v>
                </c:pt>
                <c:pt idx="8">
                  <c:v>#N/A</c:v>
                </c:pt>
                <c:pt idx="9">
                  <c:v>0.44</c:v>
                </c:pt>
              </c:numCache>
            </c:numRef>
          </c:val>
          <c:extLst>
            <c:ext xmlns:c16="http://schemas.microsoft.com/office/drawing/2014/chart" uri="{C3380CC4-5D6E-409C-BE32-E72D297353CC}">
              <c16:uniqueId val="{00000003-7D49-4E06-AF33-355EEA6406C9}"/>
            </c:ext>
          </c:extLst>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0.74</c:v>
                </c:pt>
                <c:pt idx="2">
                  <c:v>#N/A</c:v>
                </c:pt>
                <c:pt idx="3">
                  <c:v>0.87</c:v>
                </c:pt>
                <c:pt idx="4">
                  <c:v>#N/A</c:v>
                </c:pt>
                <c:pt idx="5">
                  <c:v>0.84</c:v>
                </c:pt>
                <c:pt idx="6">
                  <c:v>#N/A</c:v>
                </c:pt>
                <c:pt idx="7">
                  <c:v>0.64</c:v>
                </c:pt>
                <c:pt idx="8">
                  <c:v>#N/A</c:v>
                </c:pt>
                <c:pt idx="9">
                  <c:v>0.55000000000000004</c:v>
                </c:pt>
              </c:numCache>
            </c:numRef>
          </c:val>
          <c:extLst>
            <c:ext xmlns:c16="http://schemas.microsoft.com/office/drawing/2014/chart" uri="{C3380CC4-5D6E-409C-BE32-E72D297353CC}">
              <c16:uniqueId val="{00000004-7D49-4E06-AF33-355EEA6406C9}"/>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0.81</c:v>
                </c:pt>
                <c:pt idx="2">
                  <c:v>#N/A</c:v>
                </c:pt>
                <c:pt idx="3">
                  <c:v>1.47</c:v>
                </c:pt>
                <c:pt idx="4">
                  <c:v>#N/A</c:v>
                </c:pt>
                <c:pt idx="5">
                  <c:v>2</c:v>
                </c:pt>
                <c:pt idx="6">
                  <c:v>#N/A</c:v>
                </c:pt>
                <c:pt idx="7">
                  <c:v>1.62</c:v>
                </c:pt>
                <c:pt idx="8">
                  <c:v>#N/A</c:v>
                </c:pt>
                <c:pt idx="9">
                  <c:v>1.1100000000000001</c:v>
                </c:pt>
              </c:numCache>
            </c:numRef>
          </c:val>
          <c:extLst>
            <c:ext xmlns:c16="http://schemas.microsoft.com/office/drawing/2014/chart" uri="{C3380CC4-5D6E-409C-BE32-E72D297353CC}">
              <c16:uniqueId val="{00000005-7D49-4E06-AF33-355EEA6406C9}"/>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4.04</c:v>
                </c:pt>
                <c:pt idx="2">
                  <c:v>#N/A</c:v>
                </c:pt>
                <c:pt idx="3">
                  <c:v>3.97</c:v>
                </c:pt>
                <c:pt idx="4">
                  <c:v>#N/A</c:v>
                </c:pt>
                <c:pt idx="5">
                  <c:v>3.86</c:v>
                </c:pt>
                <c:pt idx="6">
                  <c:v>#N/A</c:v>
                </c:pt>
                <c:pt idx="7">
                  <c:v>2.33</c:v>
                </c:pt>
                <c:pt idx="8">
                  <c:v>#N/A</c:v>
                </c:pt>
                <c:pt idx="9">
                  <c:v>1.64</c:v>
                </c:pt>
              </c:numCache>
            </c:numRef>
          </c:val>
          <c:extLst>
            <c:ext xmlns:c16="http://schemas.microsoft.com/office/drawing/2014/chart" uri="{C3380CC4-5D6E-409C-BE32-E72D297353CC}">
              <c16:uniqueId val="{00000006-7D49-4E06-AF33-355EEA6406C9}"/>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4.1100000000000003</c:v>
                </c:pt>
                <c:pt idx="2">
                  <c:v>#N/A</c:v>
                </c:pt>
                <c:pt idx="3">
                  <c:v>3.82</c:v>
                </c:pt>
                <c:pt idx="4">
                  <c:v>#N/A</c:v>
                </c:pt>
                <c:pt idx="5">
                  <c:v>3.72</c:v>
                </c:pt>
                <c:pt idx="6">
                  <c:v>#N/A</c:v>
                </c:pt>
                <c:pt idx="7">
                  <c:v>3.96</c:v>
                </c:pt>
                <c:pt idx="8">
                  <c:v>#N/A</c:v>
                </c:pt>
                <c:pt idx="9">
                  <c:v>4.24</c:v>
                </c:pt>
              </c:numCache>
            </c:numRef>
          </c:val>
          <c:extLst>
            <c:ext xmlns:c16="http://schemas.microsoft.com/office/drawing/2014/chart" uri="{C3380CC4-5D6E-409C-BE32-E72D297353CC}">
              <c16:uniqueId val="{00000007-7D49-4E06-AF33-355EEA6406C9}"/>
            </c:ext>
          </c:extLst>
        </c:ser>
        <c:ser>
          <c:idx val="8"/>
          <c:order val="8"/>
          <c:tx>
            <c:strRef>
              <c:f>データシート!$A$35</c:f>
              <c:strCache>
                <c:ptCount val="1"/>
                <c:pt idx="0">
                  <c:v>ガス事業会計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7.95</c:v>
                </c:pt>
                <c:pt idx="2">
                  <c:v>#N/A</c:v>
                </c:pt>
                <c:pt idx="3">
                  <c:v>7.63</c:v>
                </c:pt>
                <c:pt idx="4">
                  <c:v>#N/A</c:v>
                </c:pt>
                <c:pt idx="5">
                  <c:v>7.73</c:v>
                </c:pt>
                <c:pt idx="6">
                  <c:v>#N/A</c:v>
                </c:pt>
                <c:pt idx="7">
                  <c:v>7.26</c:v>
                </c:pt>
                <c:pt idx="8">
                  <c:v>#N/A</c:v>
                </c:pt>
                <c:pt idx="9">
                  <c:v>7.47</c:v>
                </c:pt>
              </c:numCache>
            </c:numRef>
          </c:val>
          <c:extLst>
            <c:ext xmlns:c16="http://schemas.microsoft.com/office/drawing/2014/chart" uri="{C3380CC4-5D6E-409C-BE32-E72D297353CC}">
              <c16:uniqueId val="{00000008-7D49-4E06-AF33-355EEA6406C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8.4700000000000006</c:v>
                </c:pt>
                <c:pt idx="2">
                  <c:v>#N/A</c:v>
                </c:pt>
                <c:pt idx="3">
                  <c:v>11.7</c:v>
                </c:pt>
                <c:pt idx="4">
                  <c:v>#N/A</c:v>
                </c:pt>
                <c:pt idx="5">
                  <c:v>13.6</c:v>
                </c:pt>
                <c:pt idx="6">
                  <c:v>#N/A</c:v>
                </c:pt>
                <c:pt idx="7">
                  <c:v>11.07</c:v>
                </c:pt>
                <c:pt idx="8">
                  <c:v>#N/A</c:v>
                </c:pt>
                <c:pt idx="9">
                  <c:v>11.42</c:v>
                </c:pt>
              </c:numCache>
            </c:numRef>
          </c:val>
          <c:extLst>
            <c:ext xmlns:c16="http://schemas.microsoft.com/office/drawing/2014/chart" uri="{C3380CC4-5D6E-409C-BE32-E72D297353CC}">
              <c16:uniqueId val="{00000009-7D49-4E06-AF33-355EEA6406C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3632</c:v>
                </c:pt>
                <c:pt idx="5">
                  <c:v>3522</c:v>
                </c:pt>
                <c:pt idx="8">
                  <c:v>3789</c:v>
                </c:pt>
                <c:pt idx="11">
                  <c:v>3736</c:v>
                </c:pt>
                <c:pt idx="14">
                  <c:v>3645</c:v>
                </c:pt>
              </c:numCache>
            </c:numRef>
          </c:val>
          <c:extLst>
            <c:ext xmlns:c16="http://schemas.microsoft.com/office/drawing/2014/chart" uri="{C3380CC4-5D6E-409C-BE32-E72D297353CC}">
              <c16:uniqueId val="{00000000-28E8-4823-9BE9-676CE62345A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8E8-4823-9BE9-676CE62345A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28E8-4823-9BE9-676CE62345A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8E8-4823-9BE9-676CE62345A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1070</c:v>
                </c:pt>
                <c:pt idx="3">
                  <c:v>998</c:v>
                </c:pt>
                <c:pt idx="6">
                  <c:v>960</c:v>
                </c:pt>
                <c:pt idx="9">
                  <c:v>969</c:v>
                </c:pt>
                <c:pt idx="12">
                  <c:v>937</c:v>
                </c:pt>
              </c:numCache>
            </c:numRef>
          </c:val>
          <c:extLst>
            <c:ext xmlns:c16="http://schemas.microsoft.com/office/drawing/2014/chart" uri="{C3380CC4-5D6E-409C-BE32-E72D297353CC}">
              <c16:uniqueId val="{00000004-28E8-4823-9BE9-676CE62345A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E8-4823-9BE9-676CE62345A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8E8-4823-9BE9-676CE62345A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3974</c:v>
                </c:pt>
                <c:pt idx="3">
                  <c:v>3920</c:v>
                </c:pt>
                <c:pt idx="6">
                  <c:v>4450</c:v>
                </c:pt>
                <c:pt idx="9">
                  <c:v>4510</c:v>
                </c:pt>
                <c:pt idx="12">
                  <c:v>4363</c:v>
                </c:pt>
              </c:numCache>
            </c:numRef>
          </c:val>
          <c:extLst>
            <c:ext xmlns:c16="http://schemas.microsoft.com/office/drawing/2014/chart" uri="{C3380CC4-5D6E-409C-BE32-E72D297353CC}">
              <c16:uniqueId val="{00000007-28E8-4823-9BE9-676CE62345A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1412</c:v>
                </c:pt>
                <c:pt idx="2">
                  <c:v>#N/A</c:v>
                </c:pt>
                <c:pt idx="3">
                  <c:v>#N/A</c:v>
                </c:pt>
                <c:pt idx="4">
                  <c:v>1396</c:v>
                </c:pt>
                <c:pt idx="5">
                  <c:v>#N/A</c:v>
                </c:pt>
                <c:pt idx="6">
                  <c:v>#N/A</c:v>
                </c:pt>
                <c:pt idx="7">
                  <c:v>1621</c:v>
                </c:pt>
                <c:pt idx="8">
                  <c:v>#N/A</c:v>
                </c:pt>
                <c:pt idx="9">
                  <c:v>#N/A</c:v>
                </c:pt>
                <c:pt idx="10">
                  <c:v>1743</c:v>
                </c:pt>
                <c:pt idx="11">
                  <c:v>#N/A</c:v>
                </c:pt>
                <c:pt idx="12">
                  <c:v>#N/A</c:v>
                </c:pt>
                <c:pt idx="13">
                  <c:v>1655</c:v>
                </c:pt>
                <c:pt idx="14">
                  <c:v>#N/A</c:v>
                </c:pt>
              </c:numCache>
            </c:numRef>
          </c:val>
          <c:smooth val="0"/>
          <c:extLst>
            <c:ext xmlns:c16="http://schemas.microsoft.com/office/drawing/2014/chart" uri="{C3380CC4-5D6E-409C-BE32-E72D297353CC}">
              <c16:uniqueId val="{00000008-28E8-4823-9BE9-676CE62345A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37807</c:v>
                </c:pt>
                <c:pt idx="5">
                  <c:v>36539</c:v>
                </c:pt>
                <c:pt idx="8">
                  <c:v>34638</c:v>
                </c:pt>
                <c:pt idx="11">
                  <c:v>32715</c:v>
                </c:pt>
                <c:pt idx="14">
                  <c:v>30471</c:v>
                </c:pt>
              </c:numCache>
            </c:numRef>
          </c:val>
          <c:extLst>
            <c:ext xmlns:c16="http://schemas.microsoft.com/office/drawing/2014/chart" uri="{C3380CC4-5D6E-409C-BE32-E72D297353CC}">
              <c16:uniqueId val="{00000000-2064-4D15-94B4-735D9F20D26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2334</c:v>
                </c:pt>
                <c:pt idx="5">
                  <c:v>2277</c:v>
                </c:pt>
                <c:pt idx="8">
                  <c:v>1943</c:v>
                </c:pt>
                <c:pt idx="11">
                  <c:v>1756</c:v>
                </c:pt>
                <c:pt idx="14">
                  <c:v>1698</c:v>
                </c:pt>
              </c:numCache>
            </c:numRef>
          </c:val>
          <c:extLst>
            <c:ext xmlns:c16="http://schemas.microsoft.com/office/drawing/2014/chart" uri="{C3380CC4-5D6E-409C-BE32-E72D297353CC}">
              <c16:uniqueId val="{00000001-2064-4D15-94B4-735D9F20D26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6509</c:v>
                </c:pt>
                <c:pt idx="5">
                  <c:v>7284</c:v>
                </c:pt>
                <c:pt idx="8">
                  <c:v>7729</c:v>
                </c:pt>
                <c:pt idx="11">
                  <c:v>8208</c:v>
                </c:pt>
                <c:pt idx="14">
                  <c:v>8476</c:v>
                </c:pt>
              </c:numCache>
            </c:numRef>
          </c:val>
          <c:extLst>
            <c:ext xmlns:c16="http://schemas.microsoft.com/office/drawing/2014/chart" uri="{C3380CC4-5D6E-409C-BE32-E72D297353CC}">
              <c16:uniqueId val="{00000002-2064-4D15-94B4-735D9F20D26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064-4D15-94B4-735D9F20D26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064-4D15-94B4-735D9F20D26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064-4D15-94B4-735D9F20D26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3926</c:v>
                </c:pt>
                <c:pt idx="3">
                  <c:v>3977</c:v>
                </c:pt>
                <c:pt idx="6">
                  <c:v>4020</c:v>
                </c:pt>
                <c:pt idx="9">
                  <c:v>4082</c:v>
                </c:pt>
                <c:pt idx="12">
                  <c:v>4145</c:v>
                </c:pt>
              </c:numCache>
            </c:numRef>
          </c:val>
          <c:extLst>
            <c:ext xmlns:c16="http://schemas.microsoft.com/office/drawing/2014/chart" uri="{C3380CC4-5D6E-409C-BE32-E72D297353CC}">
              <c16:uniqueId val="{00000006-2064-4D15-94B4-735D9F20D26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064-4D15-94B4-735D9F20D26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11145</c:v>
                </c:pt>
                <c:pt idx="3">
                  <c:v>10782</c:v>
                </c:pt>
                <c:pt idx="6">
                  <c:v>10163</c:v>
                </c:pt>
                <c:pt idx="9">
                  <c:v>9608</c:v>
                </c:pt>
                <c:pt idx="12">
                  <c:v>9471</c:v>
                </c:pt>
              </c:numCache>
            </c:numRef>
          </c:val>
          <c:extLst>
            <c:ext xmlns:c16="http://schemas.microsoft.com/office/drawing/2014/chart" uri="{C3380CC4-5D6E-409C-BE32-E72D297353CC}">
              <c16:uniqueId val="{00000008-2064-4D15-94B4-735D9F20D26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064-4D15-94B4-735D9F20D26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42148</c:v>
                </c:pt>
                <c:pt idx="3">
                  <c:v>40810</c:v>
                </c:pt>
                <c:pt idx="6">
                  <c:v>38331</c:v>
                </c:pt>
                <c:pt idx="9">
                  <c:v>35434</c:v>
                </c:pt>
                <c:pt idx="12">
                  <c:v>32711</c:v>
                </c:pt>
              </c:numCache>
            </c:numRef>
          </c:val>
          <c:extLst>
            <c:ext xmlns:c16="http://schemas.microsoft.com/office/drawing/2014/chart" uri="{C3380CC4-5D6E-409C-BE32-E72D297353CC}">
              <c16:uniqueId val="{0000000A-2064-4D15-94B4-735D9F20D26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10568</c:v>
                </c:pt>
                <c:pt idx="2">
                  <c:v>#N/A</c:v>
                </c:pt>
                <c:pt idx="3">
                  <c:v>#N/A</c:v>
                </c:pt>
                <c:pt idx="4">
                  <c:v>9469</c:v>
                </c:pt>
                <c:pt idx="5">
                  <c:v>#N/A</c:v>
                </c:pt>
                <c:pt idx="6">
                  <c:v>#N/A</c:v>
                </c:pt>
                <c:pt idx="7">
                  <c:v>8204</c:v>
                </c:pt>
                <c:pt idx="8">
                  <c:v>#N/A</c:v>
                </c:pt>
                <c:pt idx="9">
                  <c:v>#N/A</c:v>
                </c:pt>
                <c:pt idx="10">
                  <c:v>6446</c:v>
                </c:pt>
                <c:pt idx="11">
                  <c:v>#N/A</c:v>
                </c:pt>
                <c:pt idx="12">
                  <c:v>#N/A</c:v>
                </c:pt>
                <c:pt idx="13">
                  <c:v>5681</c:v>
                </c:pt>
                <c:pt idx="14">
                  <c:v>#N/A</c:v>
                </c:pt>
              </c:numCache>
            </c:numRef>
          </c:val>
          <c:smooth val="0"/>
          <c:extLst>
            <c:ext xmlns:c16="http://schemas.microsoft.com/office/drawing/2014/chart" uri="{C3380CC4-5D6E-409C-BE32-E72D297353CC}">
              <c16:uniqueId val="{0000000B-2064-4D15-94B4-735D9F20D26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1911</c:v>
                </c:pt>
                <c:pt idx="1">
                  <c:v>1912</c:v>
                </c:pt>
                <c:pt idx="2">
                  <c:v>2223</c:v>
                </c:pt>
              </c:numCache>
            </c:numRef>
          </c:val>
          <c:extLst>
            <c:ext xmlns:c16="http://schemas.microsoft.com/office/drawing/2014/chart" uri="{C3380CC4-5D6E-409C-BE32-E72D297353CC}">
              <c16:uniqueId val="{00000000-6B07-441E-9A3E-DEF72D56D35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1713</c:v>
                </c:pt>
                <c:pt idx="1">
                  <c:v>1782</c:v>
                </c:pt>
                <c:pt idx="2">
                  <c:v>1873</c:v>
                </c:pt>
              </c:numCache>
            </c:numRef>
          </c:val>
          <c:extLst>
            <c:ext xmlns:c16="http://schemas.microsoft.com/office/drawing/2014/chart" uri="{C3380CC4-5D6E-409C-BE32-E72D297353CC}">
              <c16:uniqueId val="{00000001-6B07-441E-9A3E-DEF72D56D35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4915</c:v>
                </c:pt>
                <c:pt idx="1">
                  <c:v>5087</c:v>
                </c:pt>
                <c:pt idx="2">
                  <c:v>4948</c:v>
                </c:pt>
              </c:numCache>
            </c:numRef>
          </c:val>
          <c:extLst>
            <c:ext xmlns:c16="http://schemas.microsoft.com/office/drawing/2014/chart" uri="{C3380CC4-5D6E-409C-BE32-E72D297353CC}">
              <c16:uniqueId val="{00000002-6B07-441E-9A3E-DEF72D56D35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{6F6A5DE2-2556-4C5E-B1AF-73E141C30CC1}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12F-4A06-94B2-AA191BDCBBD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{3BA7AD4D-A28A-435C-8D2C-42A6CF8521D2}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12F-4A06-94B2-AA191BDCBBD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{D999B997-A759-42F2-AA6A-4A911A647B32}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12F-4A06-94B2-AA191BDCBBD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{87A6204D-87D7-49CC-A288-0CD9BD5AE9E2}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12F-4A06-94B2-AA191BDCBBD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{1E55CBF0-0C50-4531-978F-44ABF6732E93}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12F-4A06-94B2-AA191BDCBBD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{D8252F69-3CBF-4EF4-AFF6-2C39F3311BFF}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12F-4A06-94B2-AA191BDCBBD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{29892A0B-05D1-475E-AAE6-8FD8BFB4D7EB}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12F-4A06-94B2-AA191BDCBB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{F74627CB-09A5-4311-ABF6-809EC2345ADF}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12F-4A06-94B2-AA191BDCBB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{173552A4-61C7-4932-8413-73A46DE6E533}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12F-4A06-94B2-AA191BDCBBD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61.8</c:v>
                </c:pt>
                <c:pt idx="8">
                  <c:v>63.3</c:v>
                </c:pt>
                <c:pt idx="16">
                  <c:v>64.8</c:v>
                </c:pt>
                <c:pt idx="24">
                  <c:v>65.900000000000006</c:v>
                </c:pt>
                <c:pt idx="32">
                  <c:v>67.3</c:v>
                </c:pt>
              </c:numCache>
            </c:numRef>
          </c:xVal>
          <c:yVal>
            <c:numRef>
              <c:f>公会計指標分析・財政指標組合せ分析表!$BP$51:$DC$51</c:f>
              <c:numCache>
                <c:formatCode>#,##0.0;"▲ "#,##0.0</c:formatCode>
                <c:ptCount val="40"/>
                <c:pt idx="0">
                  <c:v>83.6</c:v>
                </c:pt>
                <c:pt idx="8">
                  <c:v>72.3</c:v>
                </c:pt>
                <c:pt idx="16">
                  <c:v>65.2</c:v>
                </c:pt>
                <c:pt idx="24">
                  <c:v>50.7</c:v>
                </c:pt>
                <c:pt idx="32">
                  <c:v>43.4</c:v>
                </c:pt>
              </c:numCache>
            </c:numRef>
          </c:yVal>
          <c:smooth val="0"/>
          <c:extLst>
            <c:ext xmlns:c16="http://schemas.microsoft.com/office/drawing/2014/chart" uri="{C3380CC4-5D6E-409C-BE32-E72D297353CC}">
              <c16:uniqueId val="{00000009-D12F-4A06-94B2-AA191BDCBBD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{EEB79231-FFBF-4E81-9D87-8D08632AE24E}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12F-4A06-94B2-AA191BDCBBD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{0BDDC3DC-4DC7-4BE8-8EB1-0AEDA484466F}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12F-4A06-94B2-AA191BDCBBD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{39FC6409-7089-4E25-9AAD-D64A838874BF}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12F-4A06-94B2-AA191BDCBBD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{79908314-1433-444A-9FB9-5A3B9B9BBB8F}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12F-4A06-94B2-AA191BDCBBD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{EBB2D432-7AE0-449B-8587-6A38CA111809}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12F-4A06-94B2-AA191BDCBBD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{6A19227C-2C0B-4FE1-A118-5CFC34E0F4F2}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12F-4A06-94B2-AA191BDCBBD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{C20C4FB7-FB08-4140-AC88-26BB3B81C039}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12F-4A06-94B2-AA191BDCBBD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{20AAD588-5BF4-4E9E-8615-22085297A774}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12F-4A06-94B2-AA191BDCBBD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{CFEA6D21-C1B7-4B18-8B7E-34EB620862F9}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12F-4A06-94B2-AA191BDCBBD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D12F-4A06-94B2-AA191BDCBBD8}"/>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{A191F18D-5A2C-4DF9-B31C-6759FE39A811}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1C3-4644-BAFC-C8413F09265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{73F02EA8-023C-44C9-AFA8-27CCD697B192}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1C3-4644-BAFC-C8413F09265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{7472CACA-EF7D-4C84-89C9-5A4DBCED219B}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1C3-4644-BAFC-C8413F09265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{DC9449EE-7360-45A4-B8B5-986A9C97A649}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1C3-4644-BAFC-C8413F09265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{05A9D4D4-07F8-4306-AB98-4D6E8A3405E7}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1C3-4644-BAFC-C8413F09265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{56FA1013-6C48-40F0-B061-88989869B565}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1C3-4644-BAFC-C8413F09265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{CC7FD750-5D29-4EFC-A833-B813E535BDE1}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1C3-4644-BAFC-C8413F09265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{587B3220-9801-4D5C-BFA8-5C6F8B080283}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1C3-4644-BAFC-C8413F09265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{08E9CB74-41DB-4D09-8F44-A4D009D50B4B}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1C3-4644-BAFC-C8413F09265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11.1</c:v>
                </c:pt>
                <c:pt idx="16">
                  <c:v>11.5</c:v>
                </c:pt>
                <c:pt idx="24">
                  <c:v>12.4</c:v>
                </c:pt>
                <c:pt idx="32">
                  <c:v>13</c:v>
                </c:pt>
              </c:numCache>
            </c:numRef>
          </c:xVal>
          <c:yVal>
            <c:numRef>
              <c:f>公会計指標分析・財政指標組合せ分析表!$BP$73:$DC$73</c:f>
              <c:numCache>
                <c:formatCode>#,##0.0;"▲ "#,##0.0</c:formatCode>
                <c:ptCount val="40"/>
                <c:pt idx="0">
                  <c:v>83.6</c:v>
                </c:pt>
                <c:pt idx="8">
                  <c:v>72.3</c:v>
                </c:pt>
                <c:pt idx="16">
                  <c:v>65.2</c:v>
                </c:pt>
                <c:pt idx="24">
                  <c:v>50.7</c:v>
                </c:pt>
                <c:pt idx="32">
                  <c:v>43.4</c:v>
                </c:pt>
              </c:numCache>
            </c:numRef>
          </c:yVal>
          <c:smooth val="0"/>
          <c:extLst>
            <c:ext xmlns:c16="http://schemas.microsoft.com/office/drawing/2014/chart" uri="{C3380CC4-5D6E-409C-BE32-E72D297353CC}">
              <c16:uniqueId val="{00000009-B1C3-4644-BAFC-C8413F09265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{FF3A2872-1CB8-4C23-97F4-7ACFFF90C378}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1C3-4644-BAFC-C8413F09265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{3451575E-EB33-421B-A814-9253279F1D89}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1C3-4644-BAFC-C8413F09265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{3C9FD744-E358-4330-9C97-C32EABA9534C}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1C3-4644-BAFC-C8413F09265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{DFF3BDEF-36A1-4F57-AEB2-D1F102D946BB}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1C3-4644-BAFC-C8413F09265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{796FAB33-933D-448E-B173-379FE5859641}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1C3-4644-BAFC-C8413F09265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{A45F12ED-BA6A-4D73-9C4A-65CFB9AE1F8C}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1C3-4644-BAFC-C8413F09265B}"/>
                </c:ext>
              </c:extLst>
            </c:dLbl>
            <c:dLbl>
              <c:idx val="16"/>
              <c:layout>
                <c:manualLayout>
                  <c:x val="0"/>
                  <c:y val="1.736257857521061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{569D6A68-2162-4F89-915E-EA88812DC76E}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1C3-4644-BAFC-C8413F09265B}"/>
                </c:ext>
              </c:extLst>
            </c:dLbl>
            <c:dLbl>
              <c:idx val="24"/>
              <c:layout>
                <c:manualLayout>
                  <c:x val="0"/>
                  <c:y val="-3.188730515025957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{2D4A9DC7-CCB6-416E-8F60-873A20D51656}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1C3-4644-BAFC-C8413F09265B}"/>
                </c:ext>
              </c:extLst>
            </c:dLbl>
            <c:dLbl>
              <c:idx val="32"/>
              <c:layout>
                <c:manualLayout>
                  <c:x val="0"/>
                  <c:y val="1.452489781883366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{4FC3A2C6-37B8-400B-B60A-773220EB2D69}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1C3-4644-BAFC-C8413F09265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B1C3-4644-BAFC-C8413F09265B}"/>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新潟県糸魚川市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38,041
37,441
746.24
30,085,303
27,965,247
1,884,529
16,426,428
32,711,153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本市は広い市域を有し、その大部分が急峻な山林原野であり、地すべり、豪雪等の自然災害の影響を受けやすく、多額の行政需要がある一方、市税収入の割合が低いため、類似団体の中で下位で推移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今後は、人口減少と高齢化による市税収入減少及びごみ処理施設建設等の大型事業に係る</a:t>
          </a:r>
          <a:r>
            <a:rPr kumimoji="1" lang="ja-JP" altLang="en-US" sz="1100">
              <a:solidFill>
                <a:sysClr val="windowText" lastClr="000000"/>
              </a:solidFill>
              <a:effectLst/>
              <a:latin typeface="+mn-lt"/>
              <a:ea typeface="+mn-ea"/>
              <a:cs typeface="+mn-cs"/>
            </a:rPr>
            <a:t>多額の</a:t>
          </a:r>
          <a:r>
            <a:rPr kumimoji="1" lang="ja-JP" altLang="ja-JP" sz="1100">
              <a:solidFill>
                <a:sysClr val="windowText" lastClr="000000"/>
              </a:solidFill>
              <a:effectLst/>
              <a:latin typeface="+mn-lt"/>
              <a:ea typeface="+mn-ea"/>
              <a:cs typeface="+mn-cs"/>
            </a:rPr>
            <a:t>公債費により、指数が悪化する可能性がある。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行政改革、定員適正化計画及び公共施設等総合管理指針の推進による歳出削減に努めるとともに、各種施策により、市税の増収を図る。</a:t>
          </a:r>
          <a:endParaRPr lang="ja-JP" altLang="ja-JP" sz="14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45508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263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41927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45508</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117069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45508</xdr:rowOff>
    </xdr:from>
    <xdr:to>
      <xdr:col>11</xdr:col>
      <xdr:colOff>31750</xdr:colOff>
      <xdr:row>42</xdr:row>
      <xdr:rowOff>45508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464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96960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76852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118127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166158</xdr:rowOff>
    </xdr:from>
    <xdr:to>
      <xdr:col>19</xdr:col>
      <xdr:colOff>184150</xdr:colOff>
      <xdr:row>42</xdr:row>
      <xdr:rowOff>96308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81085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281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166158</xdr:rowOff>
    </xdr:from>
    <xdr:to>
      <xdr:col>11</xdr:col>
      <xdr:colOff>82550</xdr:colOff>
      <xdr:row>42</xdr:row>
      <xdr:rowOff>96308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81085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166158</xdr:rowOff>
    </xdr:from>
    <xdr:to>
      <xdr:col>7</xdr:col>
      <xdr:colOff>31750</xdr:colOff>
      <xdr:row>42</xdr:row>
      <xdr:rowOff>96308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81085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81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類似団体内平均値を恒常的に大きく上回るのは、類似団体の多くが一部事務組合で行っている消防及びごみ処理を直営で行っているためである。</a:t>
          </a:r>
          <a:endParaRPr lang="ja-JP" altLang="ja-JP">
            <a:effectLst/>
          </a:endParaRPr>
        </a:p>
        <a:p>
          <a:r>
            <a:rPr kumimoji="1" lang="ja-JP" altLang="ja-JP" sz="1100">
              <a:solidFill>
                <a:schemeClr val="dk1"/>
              </a:solidFill>
              <a:effectLst/>
              <a:latin typeface="+mn-lt"/>
              <a:ea typeface="+mn-ea"/>
              <a:cs typeface="+mn-cs"/>
            </a:rPr>
            <a:t>　今後は、各施設管理費の増加や人口の減少により本決算額の上昇が見込まれるため、施設配置や職員数の適正化、経費の削減に努める。</a:t>
          </a:r>
          <a:endParaRPr lang="ja-JP" altLang="ja-JP">
            <a:effectLst/>
          </a:endParaRPr>
        </a:p>
        <a:p>
          <a:endParaRPr lang="ja-JP" altLang="ja-JP" sz="1100">
            <a:solidFill>
              <a:schemeClr val="dk1"/>
            </a:solidFill>
            <a:effectLst/>
            <a:latin typeface="+mn-lt"/>
            <a:ea typeface="+mn-ea"/>
            <a:cs typeface="+mn-cs"/>
          </a:endParaRPr>
        </a:p>
        <a:p>
          <a:endParaRPr lang="ja-JP" altLang="ja-JP" sz="1400">
            <a:solidFill>
              <a:srgbClr val="FF0000"/>
            </a:solidFill>
            <a:effectLst/>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2117</xdr:rowOff>
    </xdr:from>
    <xdr:to>
      <xdr:col>23</xdr:col>
      <xdr:colOff>133350</xdr:colOff>
      <xdr:row>66</xdr:row>
      <xdr:rowOff>66463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317817"/>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160460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79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28787</xdr:rowOff>
    </xdr:from>
    <xdr:to>
      <xdr:col>19</xdr:col>
      <xdr:colOff>133350</xdr:colOff>
      <xdr:row>66</xdr:row>
      <xdr:rowOff>2117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173037"/>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44044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7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4233</xdr:rowOff>
    </xdr:from>
    <xdr:to>
      <xdr:col>15</xdr:col>
      <xdr:colOff>82550</xdr:colOff>
      <xdr:row>65</xdr:row>
      <xdr:rowOff>28787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634133"/>
          <a:ext cx="889000" cy="538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102887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4233</xdr:rowOff>
    </xdr:from>
    <xdr:to>
      <xdr:col>11</xdr:col>
      <xdr:colOff>31750</xdr:colOff>
      <xdr:row>64</xdr:row>
      <xdr:rowOff>55456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634133"/>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15663</xdr:rowOff>
    </xdr:from>
    <xdr:to>
      <xdr:col>23</xdr:col>
      <xdr:colOff>184150</xdr:colOff>
      <xdr:row>66</xdr:row>
      <xdr:rowOff>117263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33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159190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30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122767</xdr:rowOff>
    </xdr:from>
    <xdr:to>
      <xdr:col>19</xdr:col>
      <xdr:colOff>184150</xdr:colOff>
      <xdr:row>66</xdr:row>
      <xdr:rowOff>52917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2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149437</xdr:rowOff>
    </xdr:from>
    <xdr:to>
      <xdr:col>15</xdr:col>
      <xdr:colOff>133350</xdr:colOff>
      <xdr:row>65</xdr:row>
      <xdr:rowOff>79587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64364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20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124883</xdr:rowOff>
    </xdr:from>
    <xdr:to>
      <xdr:col>11</xdr:col>
      <xdr:colOff>82550</xdr:colOff>
      <xdr:row>62</xdr:row>
      <xdr:rowOff>55033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39810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4656</xdr:rowOff>
    </xdr:from>
    <xdr:to>
      <xdr:col>7</xdr:col>
      <xdr:colOff>31750</xdr:colOff>
      <xdr:row>64</xdr:row>
      <xdr:rowOff>106256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91033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[277,360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類似団体内平均値を恒常的に大きく上回るのは、類似団体の多くが一部事務組合で行っている消防及びごみ処理を直営で行っているためである。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今後は、各施設管理費の増加や人口の減少により本決算額の上昇が見込まれるため、施設配置や職員数の適正化、経費の削減に努める。</a:t>
          </a:r>
          <a:endParaRPr lang="ja-JP" altLang="ja-JP" sz="14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171329</xdr:rowOff>
    </xdr:from>
    <xdr:to>
      <xdr:col>23</xdr:col>
      <xdr:colOff>133350</xdr:colOff>
      <xdr:row>85</xdr:row>
      <xdr:rowOff>163790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73129"/>
          <a:ext cx="838200" cy="163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85087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43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171329</xdr:rowOff>
    </xdr:from>
    <xdr:to>
      <xdr:col>19</xdr:col>
      <xdr:colOff>133350</xdr:colOff>
      <xdr:row>85</xdr:row>
      <xdr:rowOff>19337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573129"/>
          <a:ext cx="889000" cy="1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96186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83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10511</xdr:rowOff>
    </xdr:from>
    <xdr:to>
      <xdr:col>15</xdr:col>
      <xdr:colOff>82550</xdr:colOff>
      <xdr:row>85</xdr:row>
      <xdr:rowOff>19337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583761"/>
          <a:ext cx="889000" cy="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96302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3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141523</xdr:rowOff>
    </xdr:from>
    <xdr:to>
      <xdr:col>11</xdr:col>
      <xdr:colOff>31750</xdr:colOff>
      <xdr:row>85</xdr:row>
      <xdr:rowOff>10511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543323"/>
          <a:ext cx="889000" cy="40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59610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4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6678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112990</xdr:rowOff>
    </xdr:from>
    <xdr:to>
      <xdr:col>23</xdr:col>
      <xdr:colOff>184150</xdr:colOff>
      <xdr:row>86</xdr:row>
      <xdr:rowOff>43140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8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85067</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65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120529</xdr:rowOff>
    </xdr:from>
    <xdr:to>
      <xdr:col>19</xdr:col>
      <xdr:colOff>184150</xdr:colOff>
      <xdr:row>85</xdr:row>
      <xdr:rowOff>50679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52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35456</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608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139987</xdr:rowOff>
    </xdr:from>
    <xdr:to>
      <xdr:col>15</xdr:col>
      <xdr:colOff>133350</xdr:colOff>
      <xdr:row>85</xdr:row>
      <xdr:rowOff>70137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4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54914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28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131161</xdr:rowOff>
    </xdr:from>
    <xdr:to>
      <xdr:col>11</xdr:col>
      <xdr:colOff>82550</xdr:colOff>
      <xdr:row>85</xdr:row>
      <xdr:rowOff>61311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53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46088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61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90723</xdr:rowOff>
    </xdr:from>
    <xdr:to>
      <xdr:col>7</xdr:col>
      <xdr:colOff>31750</xdr:colOff>
      <xdr:row>85</xdr:row>
      <xdr:rowOff>20873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49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5650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578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類似団体との比較でも低水準となっており、適正な給与となっていることから、国の動向に合わせ適正な水準を保っていく。</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79829</xdr:rowOff>
    </xdr:from>
    <xdr:to>
      <xdr:col>81</xdr:col>
      <xdr:colOff>44450</xdr:colOff>
      <xdr:row>81</xdr:row>
      <xdr:rowOff>97064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3967279"/>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97064</xdr:rowOff>
    </xdr:from>
    <xdr:to>
      <xdr:col>77</xdr:col>
      <xdr:colOff>44450</xdr:colOff>
      <xdr:row>81</xdr:row>
      <xdr:rowOff>114300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39845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114300</xdr:rowOff>
    </xdr:from>
    <xdr:to>
      <xdr:col>72</xdr:col>
      <xdr:colOff>203200</xdr:colOff>
      <xdr:row>81</xdr:row>
      <xdr:rowOff>148771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00175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148771</xdr:rowOff>
    </xdr:from>
    <xdr:to>
      <xdr:col>68</xdr:col>
      <xdr:colOff>152400</xdr:colOff>
      <xdr:row>82</xdr:row>
      <xdr:rowOff>97971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03622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29029</xdr:rowOff>
    </xdr:from>
    <xdr:to>
      <xdr:col>81</xdr:col>
      <xdr:colOff>95250</xdr:colOff>
      <xdr:row>81</xdr:row>
      <xdr:rowOff>130629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121756</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37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46264</xdr:rowOff>
    </xdr:from>
    <xdr:to>
      <xdr:col>77</xdr:col>
      <xdr:colOff>95250</xdr:colOff>
      <xdr:row>81</xdr:row>
      <xdr:rowOff>147864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158041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702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97971</xdr:rowOff>
    </xdr:from>
    <xdr:to>
      <xdr:col>68</xdr:col>
      <xdr:colOff>203200</xdr:colOff>
      <xdr:row>82</xdr:row>
      <xdr:rowOff>28121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9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38298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75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47171</xdr:rowOff>
    </xdr:from>
    <xdr:to>
      <xdr:col>64</xdr:col>
      <xdr:colOff>152400</xdr:colOff>
      <xdr:row>82</xdr:row>
      <xdr:rowOff>148771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158948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職員数が類似団体平均値を上回っているのは、類似団体の多くが一部事務組合で行っている消防及びごみ処理を直営で行っているためである。人口減が見込まれるなか、人口当たりの職員数が上昇しないよう、定員適正化計画の着実な実行と、職員の意識改革による事務・事業の見直しを行っていく。</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79828</xdr:rowOff>
    </xdr:from>
    <xdr:to>
      <xdr:col>81</xdr:col>
      <xdr:colOff>44450</xdr:colOff>
      <xdr:row>63</xdr:row>
      <xdr:rowOff>85574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81178"/>
          <a:ext cx="8382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149454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36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52251</xdr:rowOff>
    </xdr:from>
    <xdr:to>
      <xdr:col>77</xdr:col>
      <xdr:colOff>44450</xdr:colOff>
      <xdr:row>63</xdr:row>
      <xdr:rowOff>79828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53601"/>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54869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41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48804</xdr:rowOff>
    </xdr:from>
    <xdr:to>
      <xdr:col>72</xdr:col>
      <xdr:colOff>203200</xdr:colOff>
      <xdr:row>63</xdr:row>
      <xdr:rowOff>52251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50154"/>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43378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30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24674</xdr:rowOff>
    </xdr:from>
    <xdr:to>
      <xdr:col>68</xdr:col>
      <xdr:colOff>152400</xdr:colOff>
      <xdr:row>63</xdr:row>
      <xdr:rowOff>48804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82602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36484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2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170015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8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34774</xdr:rowOff>
    </xdr:from>
    <xdr:to>
      <xdr:col>81</xdr:col>
      <xdr:colOff>95250</xdr:colOff>
      <xdr:row>63</xdr:row>
      <xdr:rowOff>136374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6851</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0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29028</xdr:rowOff>
    </xdr:from>
    <xdr:to>
      <xdr:col>77</xdr:col>
      <xdr:colOff>95250</xdr:colOff>
      <xdr:row>63</xdr:row>
      <xdr:rowOff>130628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8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115405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916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1451</xdr:rowOff>
    </xdr:from>
    <xdr:to>
      <xdr:col>73</xdr:col>
      <xdr:colOff>44450</xdr:colOff>
      <xdr:row>63</xdr:row>
      <xdr:rowOff>103051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87828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8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169454</xdr:rowOff>
    </xdr:from>
    <xdr:to>
      <xdr:col>68</xdr:col>
      <xdr:colOff>203200</xdr:colOff>
      <xdr:row>63</xdr:row>
      <xdr:rowOff>99604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9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84381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85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145324</xdr:rowOff>
    </xdr:from>
    <xdr:to>
      <xdr:col>64</xdr:col>
      <xdr:colOff>152400</xdr:colOff>
      <xdr:row>63</xdr:row>
      <xdr:rowOff>75474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7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60251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6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当市は面積が広く急峻な地形であり、多額の投資的経費を要するため、類似団体平均値を恒常的に上回っているほか、ごみ処理施設の建設に係る地方債の償還が令和４年度から本格化している。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地方債の新規発行を抑制するとともに、発行に当たっては交付税措置の高い地方債を活用し、将来負担の軽減を図る。</a:t>
          </a:r>
          <a:endParaRPr kumimoji="1" lang="en-US" altLang="ja-JP" sz="1100">
            <a:solidFill>
              <a:sysClr val="windowText" lastClr="000000"/>
            </a:solidFill>
            <a:effectLst/>
            <a:latin typeface="+mn-lt"/>
            <a:ea typeface="+mn-ea"/>
            <a:cs typeface="+mn-cs"/>
          </a:endParaRPr>
        </a:p>
        <a:p>
          <a:endParaRPr kumimoji="1" lang="en-US" altLang="ja-JP" sz="1100">
            <a:solidFill>
              <a:sysClr val="windowText" lastClr="000000"/>
            </a:solidFill>
            <a:effectLst/>
            <a:latin typeface="+mn-lt"/>
            <a:ea typeface="+mn-ea"/>
            <a:cs typeface="+mn-cs"/>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68439</xdr:rowOff>
    </xdr:from>
    <xdr:to>
      <xdr:col>81</xdr:col>
      <xdr:colOff>44450</xdr:colOff>
      <xdr:row>43</xdr:row>
      <xdr:rowOff>148872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44078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52510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39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119239</xdr:rowOff>
    </xdr:from>
    <xdr:to>
      <xdr:col>77</xdr:col>
      <xdr:colOff>44450</xdr:colOff>
      <xdr:row>43</xdr:row>
      <xdr:rowOff>68439</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32013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134355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4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65617</xdr:rowOff>
    </xdr:from>
    <xdr:to>
      <xdr:col>72</xdr:col>
      <xdr:colOff>203200</xdr:colOff>
      <xdr:row>42</xdr:row>
      <xdr:rowOff>119239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66517"/>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65617</xdr:rowOff>
    </xdr:from>
    <xdr:to>
      <xdr:col>68</xdr:col>
      <xdr:colOff>152400</xdr:colOff>
      <xdr:row>42</xdr:row>
      <xdr:rowOff>132645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266517"/>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94138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60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134355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98072</xdr:rowOff>
    </xdr:from>
    <xdr:to>
      <xdr:col>81</xdr:col>
      <xdr:colOff>95250</xdr:colOff>
      <xdr:row>44</xdr:row>
      <xdr:rowOff>28222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70149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44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17639</xdr:rowOff>
    </xdr:from>
    <xdr:to>
      <xdr:col>77</xdr:col>
      <xdr:colOff>95250</xdr:colOff>
      <xdr:row>43</xdr:row>
      <xdr:rowOff>119239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104016</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68439</xdr:rowOff>
    </xdr:from>
    <xdr:to>
      <xdr:col>73</xdr:col>
      <xdr:colOff>44450</xdr:colOff>
      <xdr:row>42</xdr:row>
      <xdr:rowOff>170039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154816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14817</xdr:rowOff>
    </xdr:from>
    <xdr:to>
      <xdr:col>68</xdr:col>
      <xdr:colOff>203200</xdr:colOff>
      <xdr:row>42</xdr:row>
      <xdr:rowOff>116417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101194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81845</xdr:rowOff>
    </xdr:from>
    <xdr:to>
      <xdr:col>64</xdr:col>
      <xdr:colOff>152400</xdr:colOff>
      <xdr:row>43</xdr:row>
      <xdr:rowOff>11995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168222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当市は面積が広く急峻な地形であり、多額の投資的経費を要するため、類似団体平均値を大きく上回ってきたが、令和２年度以降は償還額が借入額を上回り、残高が減少してきている。</a:t>
          </a:r>
          <a:endParaRPr lang="ja-JP" altLang="ja-JP">
            <a:solidFill>
              <a:sysClr val="windowText" lastClr="000000"/>
            </a:solidFill>
            <a:effectLst/>
          </a:endParaRPr>
        </a:p>
        <a:p>
          <a:r>
            <a:rPr kumimoji="1" lang="ja-JP" altLang="ja-JP" sz="1100">
              <a:solidFill>
                <a:sysClr val="windowText" lastClr="000000"/>
              </a:solidFill>
              <a:effectLst/>
              <a:latin typeface="+mn-lt"/>
              <a:ea typeface="+mn-ea"/>
              <a:cs typeface="+mn-cs"/>
            </a:rPr>
            <a:t>　地方債の新規発行を抑制するとともに、発行に当たっては交付税措置の高い地方債を活用し、将来負担の軽減を図る。</a:t>
          </a:r>
          <a:endParaRPr kumimoji="1" lang="en-US" altLang="ja-JP" sz="1100">
            <a:solidFill>
              <a:sysClr val="windowText" lastClr="000000"/>
            </a:solidFill>
            <a:effectLst/>
            <a:latin typeface="+mn-lt"/>
            <a:ea typeface="+mn-ea"/>
            <a:cs typeface="+mn-cs"/>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88798</xdr:rowOff>
    </xdr:from>
    <xdr:to>
      <xdr:col>81</xdr:col>
      <xdr:colOff>44450</xdr:colOff>
      <xdr:row>15</xdr:row>
      <xdr:rowOff>124028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660548"/>
          <a:ext cx="8382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94226</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323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124028</xdr:rowOff>
    </xdr:from>
    <xdr:to>
      <xdr:col>77</xdr:col>
      <xdr:colOff>44450</xdr:colOff>
      <xdr:row>16</xdr:row>
      <xdr:rowOff>22555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695778"/>
          <a:ext cx="889000"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22555</xdr:rowOff>
    </xdr:from>
    <xdr:to>
      <xdr:col>72</xdr:col>
      <xdr:colOff>203200</xdr:colOff>
      <xdr:row>16</xdr:row>
      <xdr:rowOff>56820</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765755"/>
          <a:ext cx="889000" cy="3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84938</xdr:rowOff>
    </xdr:from>
    <xdr:to>
      <xdr:col>73</xdr:col>
      <xdr:colOff>44450</xdr:colOff>
      <xdr:row>15</xdr:row>
      <xdr:rowOff>15088</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25265</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254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56820</xdr:rowOff>
    </xdr:from>
    <xdr:to>
      <xdr:col>68</xdr:col>
      <xdr:colOff>152400</xdr:colOff>
      <xdr:row>16</xdr:row>
      <xdr:rowOff>111354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800020"/>
          <a:ext cx="889000" cy="5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122580</xdr:rowOff>
    </xdr:from>
    <xdr:to>
      <xdr:col>68</xdr:col>
      <xdr:colOff>203200</xdr:colOff>
      <xdr:row>15</xdr:row>
      <xdr:rowOff>52730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120337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37998</xdr:rowOff>
    </xdr:from>
    <xdr:to>
      <xdr:col>81</xdr:col>
      <xdr:colOff>95250</xdr:colOff>
      <xdr:row>15</xdr:row>
      <xdr:rowOff>139598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0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10075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81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73228</xdr:rowOff>
    </xdr:from>
    <xdr:to>
      <xdr:col>77</xdr:col>
      <xdr:colOff>95250</xdr:colOff>
      <xdr:row>16</xdr:row>
      <xdr:rowOff>3378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64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159605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731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143205</xdr:rowOff>
    </xdr:from>
    <xdr:to>
      <xdr:col>73</xdr:col>
      <xdr:colOff>44450</xdr:colOff>
      <xdr:row>16</xdr:row>
      <xdr:rowOff>73355</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71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58132</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801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6020</xdr:rowOff>
    </xdr:from>
    <xdr:to>
      <xdr:col>68</xdr:col>
      <xdr:colOff>203200</xdr:colOff>
      <xdr:row>16</xdr:row>
      <xdr:rowOff>107620</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74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92397</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835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60554</xdr:rowOff>
    </xdr:from>
    <xdr:to>
      <xdr:col>64</xdr:col>
      <xdr:colOff>152400</xdr:colOff>
      <xdr:row>16</xdr:row>
      <xdr:rowOff>162154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80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146931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89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新潟県糸魚川市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38,041
37,441
746.24
30,085,303
27,965,247
1,884,529
16,426,428
32,711,153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類似団体内平均値とほぼ同一となっている。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今後も、組織の合理化、事務・事業の整理、民間委託等の推進による人員の適正配置に努める。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39370</xdr:rowOff>
    </xdr:from>
    <xdr:to>
      <xdr:col>24</xdr:col>
      <xdr:colOff>25400</xdr:colOff>
      <xdr:row>37</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8302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149860</xdr:rowOff>
    </xdr:from>
    <xdr:to>
      <xdr:col>19</xdr:col>
      <xdr:colOff>187325</xdr:colOff>
      <xdr:row>37</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3220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92727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9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104140</xdr:rowOff>
    </xdr:from>
    <xdr:to>
      <xdr:col>15</xdr:col>
      <xdr:colOff>98425</xdr:colOff>
      <xdr:row>36</xdr:row>
      <xdr:rowOff>149860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763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104140</xdr:rowOff>
    </xdr:from>
    <xdr:to>
      <xdr:col>11</xdr:col>
      <xdr:colOff>9525</xdr:colOff>
      <xdr:row>37</xdr:row>
      <xdr:rowOff>46990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763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92727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50817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2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160020</xdr:rowOff>
    </xdr:from>
    <xdr:to>
      <xdr:col>20</xdr:col>
      <xdr:colOff>38100</xdr:colOff>
      <xdr:row>37</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74947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1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39387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53340</xdr:rowOff>
    </xdr:from>
    <xdr:to>
      <xdr:col>11</xdr:col>
      <xdr:colOff>60325</xdr:colOff>
      <xdr:row>36</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165117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市民一人当たりの公共施設延床面積が大きいことや類似団体の多くが一部事務組合で行っている消防及びごみ処理を直営で行っていることから、類似団体内平均値を恒常的に上回っている。</a:t>
          </a:r>
          <a:r>
            <a:rPr kumimoji="1" lang="ja-JP" altLang="en-US" sz="1100">
              <a:solidFill>
                <a:sysClr val="windowText" lastClr="000000"/>
              </a:solidFill>
              <a:effectLst/>
              <a:latin typeface="+mn-lt"/>
              <a:ea typeface="+mn-ea"/>
              <a:cs typeface="+mn-cs"/>
            </a:rPr>
            <a:t>また、今年度は財務会計システムの入れ替えのため委託料が増加した。</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今後も、人口の減少傾向が続くことから、施設の適正配置等により、支出削減を図る。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31750</xdr:rowOff>
    </xdr:from>
    <xdr:to>
      <xdr:col>82</xdr:col>
      <xdr:colOff>107950</xdr:colOff>
      <xdr:row>19</xdr:row>
      <xdr:rowOff>123190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893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31750</xdr:rowOff>
    </xdr:from>
    <xdr:to>
      <xdr:col>78</xdr:col>
      <xdr:colOff>69850</xdr:colOff>
      <xdr:row>19</xdr:row>
      <xdr:rowOff>46990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893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73660</xdr:rowOff>
    </xdr:from>
    <xdr:to>
      <xdr:col>73</xdr:col>
      <xdr:colOff>180975</xdr:colOff>
      <xdr:row>19</xdr:row>
      <xdr:rowOff>46990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597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35560</xdr:rowOff>
    </xdr:from>
    <xdr:to>
      <xdr:col>69</xdr:col>
      <xdr:colOff>92075</xdr:colOff>
      <xdr:row>18</xdr:row>
      <xdr:rowOff>73660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1216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72390</xdr:rowOff>
    </xdr:from>
    <xdr:to>
      <xdr:col>82</xdr:col>
      <xdr:colOff>158750</xdr:colOff>
      <xdr:row>20</xdr:row>
      <xdr:rowOff>2540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44467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0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152400</xdr:rowOff>
    </xdr:from>
    <xdr:to>
      <xdr:col>78</xdr:col>
      <xdr:colOff>120650</xdr:colOff>
      <xdr:row>19</xdr:row>
      <xdr:rowOff>82550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67327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32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167640</xdr:rowOff>
    </xdr:from>
    <xdr:to>
      <xdr:col>74</xdr:col>
      <xdr:colOff>31750</xdr:colOff>
      <xdr:row>19</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53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82567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34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22860</xdr:rowOff>
    </xdr:from>
    <xdr:to>
      <xdr:col>69</xdr:col>
      <xdr:colOff>142875</xdr:colOff>
      <xdr:row>18</xdr:row>
      <xdr:rowOff>124460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109237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9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156210</xdr:rowOff>
    </xdr:from>
    <xdr:to>
      <xdr:col>65</xdr:col>
      <xdr:colOff>53975</xdr:colOff>
      <xdr:row>18</xdr:row>
      <xdr:rowOff>86360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71137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5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類似団体内平均値を大きく下回っている。これは、生活保護率が低いこと等が要因と考えられる。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今後も、扶助費に関する各事業を適正に運営し、必要最小限の支出となるよう努める。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53</xdr:row>
      <xdr:rowOff>102507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1893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64605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5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86178</xdr:rowOff>
    </xdr:from>
    <xdr:to>
      <xdr:col>19</xdr:col>
      <xdr:colOff>187325</xdr:colOff>
      <xdr:row>53</xdr:row>
      <xdr:rowOff>102507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1730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69850</xdr:rowOff>
    </xdr:from>
    <xdr:to>
      <xdr:col>15</xdr:col>
      <xdr:colOff>98425</xdr:colOff>
      <xdr:row>53</xdr:row>
      <xdr:rowOff>86178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1567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69850</xdr:rowOff>
    </xdr:from>
    <xdr:to>
      <xdr:col>11</xdr:col>
      <xdr:colOff>9525</xdr:colOff>
      <xdr:row>53</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1567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51707</xdr:rowOff>
    </xdr:from>
    <xdr:to>
      <xdr:col>24</xdr:col>
      <xdr:colOff>76200</xdr:colOff>
      <xdr:row>53</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131734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047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35378</xdr:rowOff>
    </xdr:from>
    <xdr:to>
      <xdr:col>15</xdr:col>
      <xdr:colOff>149225</xdr:colOff>
      <xdr:row>53</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147155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19050</xdr:rowOff>
    </xdr:from>
    <xdr:to>
      <xdr:col>11</xdr:col>
      <xdr:colOff>60325</xdr:colOff>
      <xdr:row>53</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130827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維持補修費については、除排雪経費が含まれるため他団体との比較では不利となるが、公共施設等やインフラの選択と集中を図ることにより、経費の削減に努める。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繰出金については、国民健康保険診療所特別会計及び有線テレビ事業特別会計に対する基準外繰出金が増加しないよう、独立採算の維持に努める。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100330</xdr:rowOff>
    </xdr:from>
    <xdr:to>
      <xdr:col>82</xdr:col>
      <xdr:colOff>107950</xdr:colOff>
      <xdr:row>57</xdr:row>
      <xdr:rowOff>115570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729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85107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514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100330</xdr:rowOff>
    </xdr:from>
    <xdr:to>
      <xdr:col>78</xdr:col>
      <xdr:colOff>69850</xdr:colOff>
      <xdr:row>57</xdr:row>
      <xdr:rowOff>100330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72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8907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43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100330</xdr:rowOff>
    </xdr:from>
    <xdr:to>
      <xdr:col>73</xdr:col>
      <xdr:colOff>180975</xdr:colOff>
      <xdr:row>57</xdr:row>
      <xdr:rowOff>115570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872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24147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45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115570</xdr:rowOff>
    </xdr:from>
    <xdr:to>
      <xdr:col>69</xdr:col>
      <xdr:colOff>92075</xdr:colOff>
      <xdr:row>58</xdr:row>
      <xdr:rowOff>81280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882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134637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39387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64770</xdr:rowOff>
    </xdr:from>
    <xdr:to>
      <xdr:col>82</xdr:col>
      <xdr:colOff>158750</xdr:colOff>
      <xdr:row>57</xdr:row>
      <xdr:rowOff>166370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36847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49530</xdr:rowOff>
    </xdr:from>
    <xdr:to>
      <xdr:col>78</xdr:col>
      <xdr:colOff>120650</xdr:colOff>
      <xdr:row>57</xdr:row>
      <xdr:rowOff>151130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135907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0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49530</xdr:rowOff>
    </xdr:from>
    <xdr:to>
      <xdr:col>74</xdr:col>
      <xdr:colOff>31750</xdr:colOff>
      <xdr:row>57</xdr:row>
      <xdr:rowOff>151130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135907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90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64770</xdr:rowOff>
    </xdr:from>
    <xdr:to>
      <xdr:col>69</xdr:col>
      <xdr:colOff>142875</xdr:colOff>
      <xdr:row>57</xdr:row>
      <xdr:rowOff>166370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151147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30480</xdr:rowOff>
    </xdr:from>
    <xdr:to>
      <xdr:col>65</xdr:col>
      <xdr:colOff>53975</xdr:colOff>
      <xdr:row>58</xdr:row>
      <xdr:rowOff>132080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116857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類似団体内平均値を恒常的に下回っているのは消防及びごみ処理を直営で行っているためである。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今後も、補助費等に関する各事業を適正に点検・評価し、必要最小限の支出となるよう努める。</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46990</xdr:rowOff>
    </xdr:from>
    <xdr:to>
      <xdr:col>82</xdr:col>
      <xdr:colOff>107950</xdr:colOff>
      <xdr:row>35</xdr:row>
      <xdr:rowOff>51562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04774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19558</xdr:rowOff>
    </xdr:from>
    <xdr:to>
      <xdr:col>78</xdr:col>
      <xdr:colOff>69850</xdr:colOff>
      <xdr:row>35</xdr:row>
      <xdr:rowOff>46990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2030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82567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10414</xdr:rowOff>
    </xdr:from>
    <xdr:to>
      <xdr:col>73</xdr:col>
      <xdr:colOff>180975</xdr:colOff>
      <xdr:row>35</xdr:row>
      <xdr:rowOff>19558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0111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10414</xdr:rowOff>
    </xdr:from>
    <xdr:to>
      <xdr:col>69</xdr:col>
      <xdr:colOff>92075</xdr:colOff>
      <xdr:row>35</xdr:row>
      <xdr:rowOff>42418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0111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762</xdr:rowOff>
    </xdr:from>
    <xdr:to>
      <xdr:col>82</xdr:col>
      <xdr:colOff>158750</xdr:colOff>
      <xdr:row>35</xdr:row>
      <xdr:rowOff>102362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0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80789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10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167640</xdr:rowOff>
    </xdr:from>
    <xdr:to>
      <xdr:col>78</xdr:col>
      <xdr:colOff>120650</xdr:colOff>
      <xdr:row>35</xdr:row>
      <xdr:rowOff>97790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107967</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65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140208</xdr:rowOff>
    </xdr:from>
    <xdr:to>
      <xdr:col>74</xdr:col>
      <xdr:colOff>31750</xdr:colOff>
      <xdr:row>35</xdr:row>
      <xdr:rowOff>70358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80535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3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131064</xdr:rowOff>
    </xdr:from>
    <xdr:to>
      <xdr:col>69</xdr:col>
      <xdr:colOff>142875</xdr:colOff>
      <xdr:row>35</xdr:row>
      <xdr:rowOff>61214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71391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163068</xdr:rowOff>
    </xdr:from>
    <xdr:to>
      <xdr:col>65</xdr:col>
      <xdr:colOff>53975</xdr:colOff>
      <xdr:row>35</xdr:row>
      <xdr:rowOff>93218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9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103395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6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当市は面積が広く急峻な地形であり、多額の投資的経費を要するため、類似団体内平均値を恒常的に上回っている。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また、ごみ処理施設の建設に係る地方債の償還が令和４年度から本格化し、令和</a:t>
          </a:r>
          <a:r>
            <a:rPr kumimoji="1" lang="en-US" altLang="ja-JP" sz="1100">
              <a:solidFill>
                <a:sysClr val="windowText" lastClr="000000"/>
              </a:solidFill>
              <a:effectLst/>
              <a:latin typeface="+mn-lt"/>
              <a:ea typeface="+mn-ea"/>
              <a:cs typeface="+mn-cs"/>
            </a:rPr>
            <a:t>14</a:t>
          </a:r>
          <a:r>
            <a:rPr kumimoji="1" lang="ja-JP" altLang="ja-JP" sz="1100">
              <a:solidFill>
                <a:sysClr val="windowText" lastClr="000000"/>
              </a:solidFill>
              <a:effectLst/>
              <a:latin typeface="+mn-lt"/>
              <a:ea typeface="+mn-ea"/>
              <a:cs typeface="+mn-cs"/>
            </a:rPr>
            <a:t>年度まで高止まりする。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引き続き地方債の新規発行を抑制し、将来負担の軽減を図る。</a:t>
          </a:r>
          <a:endParaRPr lang="ja-JP" altLang="ja-JP" sz="14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18415</xdr:rowOff>
    </xdr:from>
    <xdr:to>
      <xdr:col>24</xdr:col>
      <xdr:colOff>25400</xdr:colOff>
      <xdr:row>79</xdr:row>
      <xdr:rowOff>69850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34265"/>
          <a:ext cx="0" cy="1080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41927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58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69850</xdr:rowOff>
    </xdr:from>
    <xdr:to>
      <xdr:col>24</xdr:col>
      <xdr:colOff>114300</xdr:colOff>
      <xdr:row>79</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61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104792</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7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18415</xdr:rowOff>
    </xdr:from>
    <xdr:to>
      <xdr:col>24</xdr:col>
      <xdr:colOff>114300</xdr:colOff>
      <xdr:row>73</xdr:row>
      <xdr:rowOff>18415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34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69850</xdr:rowOff>
    </xdr:from>
    <xdr:to>
      <xdr:col>24</xdr:col>
      <xdr:colOff>25400</xdr:colOff>
      <xdr:row>79</xdr:row>
      <xdr:rowOff>138430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6144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167022</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8543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150495</xdr:rowOff>
    </xdr:from>
    <xdr:to>
      <xdr:col>24</xdr:col>
      <xdr:colOff>76200</xdr:colOff>
      <xdr:row>76</xdr:row>
      <xdr:rowOff>80645</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09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109855</xdr:rowOff>
    </xdr:from>
    <xdr:to>
      <xdr:col>19</xdr:col>
      <xdr:colOff>187325</xdr:colOff>
      <xdr:row>79</xdr:row>
      <xdr:rowOff>138430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6544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24764</xdr:rowOff>
    </xdr:from>
    <xdr:to>
      <xdr:col>20</xdr:col>
      <xdr:colOff>38100</xdr:colOff>
      <xdr:row>76</xdr:row>
      <xdr:rowOff>126364</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5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136542</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823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52705</xdr:rowOff>
    </xdr:from>
    <xdr:to>
      <xdr:col>15</xdr:col>
      <xdr:colOff>98425</xdr:colOff>
      <xdr:row>79</xdr:row>
      <xdr:rowOff>109855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42580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19050</xdr:rowOff>
    </xdr:from>
    <xdr:to>
      <xdr:col>15</xdr:col>
      <xdr:colOff>149225</xdr:colOff>
      <xdr:row>76</xdr:row>
      <xdr:rowOff>120650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130827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81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52705</xdr:rowOff>
    </xdr:from>
    <xdr:to>
      <xdr:col>11</xdr:col>
      <xdr:colOff>9525</xdr:colOff>
      <xdr:row>78</xdr:row>
      <xdr:rowOff>149861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425805"/>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144780</xdr:rowOff>
    </xdr:from>
    <xdr:to>
      <xdr:col>11</xdr:col>
      <xdr:colOff>60325</xdr:colOff>
      <xdr:row>76</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0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772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30480</xdr:rowOff>
    </xdr:from>
    <xdr:to>
      <xdr:col>6</xdr:col>
      <xdr:colOff>171450</xdr:colOff>
      <xdr:row>76</xdr:row>
      <xdr:rowOff>132080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142257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19050</xdr:rowOff>
    </xdr:from>
    <xdr:to>
      <xdr:col>24</xdr:col>
      <xdr:colOff>76200</xdr:colOff>
      <xdr:row>79</xdr:row>
      <xdr:rowOff>120650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99077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47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87630</xdr:rowOff>
    </xdr:from>
    <xdr:to>
      <xdr:col>20</xdr:col>
      <xdr:colOff>38100</xdr:colOff>
      <xdr:row>80</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2557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718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59055</xdr:rowOff>
    </xdr:from>
    <xdr:to>
      <xdr:col>15</xdr:col>
      <xdr:colOff>149225</xdr:colOff>
      <xdr:row>79</xdr:row>
      <xdr:rowOff>160655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60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145432</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689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1905</xdr:rowOff>
    </xdr:from>
    <xdr:to>
      <xdr:col>11</xdr:col>
      <xdr:colOff>60325</xdr:colOff>
      <xdr:row>78</xdr:row>
      <xdr:rowOff>103505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37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88282</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46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99061</xdr:rowOff>
    </xdr:from>
    <xdr:to>
      <xdr:col>6</xdr:col>
      <xdr:colOff>171450</xdr:colOff>
      <xdr:row>79</xdr:row>
      <xdr:rowOff>29211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13988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類似団体内平均値を恒常的に下回っているが、これは公債費が多額なため、他の支出は制約を受けているものと考えられる。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公債費は令和</a:t>
          </a:r>
          <a:r>
            <a:rPr kumimoji="1" lang="en-US" altLang="ja-JP" sz="1100">
              <a:solidFill>
                <a:sysClr val="windowText" lastClr="000000"/>
              </a:solidFill>
              <a:effectLst/>
              <a:latin typeface="+mn-lt"/>
              <a:ea typeface="+mn-ea"/>
              <a:cs typeface="+mn-cs"/>
            </a:rPr>
            <a:t>14</a:t>
          </a:r>
          <a:r>
            <a:rPr kumimoji="1" lang="ja-JP" altLang="ja-JP" sz="1100">
              <a:solidFill>
                <a:sysClr val="windowText" lastClr="000000"/>
              </a:solidFill>
              <a:effectLst/>
              <a:latin typeface="+mn-lt"/>
              <a:ea typeface="+mn-ea"/>
              <a:cs typeface="+mn-cs"/>
            </a:rPr>
            <a:t>年度まで高止まりするため、引き続き経費の削減に努める。</a:t>
          </a:r>
          <a:endParaRPr lang="ja-JP" altLang="ja-JP" sz="1400">
            <a:solidFill>
              <a:sysClr val="windowText" lastClr="000000"/>
            </a:solidFill>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60706</xdr:rowOff>
    </xdr:from>
    <xdr:to>
      <xdr:col>82</xdr:col>
      <xdr:colOff>107950</xdr:colOff>
      <xdr:row>80</xdr:row>
      <xdr:rowOff>108713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919456"/>
          <a:ext cx="0" cy="90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80790</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796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108713</xdr:rowOff>
    </xdr:from>
    <xdr:to>
      <xdr:col>82</xdr:col>
      <xdr:colOff>196850</xdr:colOff>
      <xdr:row>80</xdr:row>
      <xdr:rowOff>108713</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824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147083</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6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60706</xdr:rowOff>
    </xdr:from>
    <xdr:to>
      <xdr:col>82</xdr:col>
      <xdr:colOff>196850</xdr:colOff>
      <xdr:row>75</xdr:row>
      <xdr:rowOff>60706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91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76</xdr:row>
      <xdr:rowOff>72137</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010896"/>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45990</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247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73913</xdr:rowOff>
    </xdr:from>
    <xdr:to>
      <xdr:col>82</xdr:col>
      <xdr:colOff>158750</xdr:colOff>
      <xdr:row>78</xdr:row>
      <xdr:rowOff>4063</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92710</xdr:rowOff>
    </xdr:from>
    <xdr:to>
      <xdr:col>78</xdr:col>
      <xdr:colOff>69850</xdr:colOff>
      <xdr:row>75</xdr:row>
      <xdr:rowOff>152146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29514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14478</xdr:rowOff>
    </xdr:from>
    <xdr:to>
      <xdr:col>78</xdr:col>
      <xdr:colOff>120650</xdr:colOff>
      <xdr:row>77</xdr:row>
      <xdr:rowOff>116078</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100855</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30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140716</xdr:rowOff>
    </xdr:from>
    <xdr:to>
      <xdr:col>73</xdr:col>
      <xdr:colOff>180975</xdr:colOff>
      <xdr:row>75</xdr:row>
      <xdr:rowOff>92710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282801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126492</xdr:rowOff>
    </xdr:from>
    <xdr:to>
      <xdr:col>74</xdr:col>
      <xdr:colOff>31750</xdr:colOff>
      <xdr:row>77</xdr:row>
      <xdr:rowOff>56642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41419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140716</xdr:rowOff>
    </xdr:from>
    <xdr:to>
      <xdr:col>69</xdr:col>
      <xdr:colOff>92075</xdr:colOff>
      <xdr:row>75</xdr:row>
      <xdr:rowOff>115570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2828016"/>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169926</xdr:rowOff>
    </xdr:from>
    <xdr:to>
      <xdr:col>69</xdr:col>
      <xdr:colOff>142875</xdr:colOff>
      <xdr:row>76</xdr:row>
      <xdr:rowOff>100076</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84853</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115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64279</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21337</xdr:rowOff>
    </xdr:from>
    <xdr:to>
      <xdr:col>82</xdr:col>
      <xdr:colOff>158750</xdr:colOff>
      <xdr:row>76</xdr:row>
      <xdr:rowOff>122937</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37863</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896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41673</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41910</xdr:rowOff>
    </xdr:from>
    <xdr:to>
      <xdr:col>74</xdr:col>
      <xdr:colOff>31750</xdr:colOff>
      <xdr:row>75</xdr:row>
      <xdr:rowOff>143510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153687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89916</xdr:rowOff>
    </xdr:from>
    <xdr:to>
      <xdr:col>69</xdr:col>
      <xdr:colOff>142875</xdr:colOff>
      <xdr:row>75</xdr:row>
      <xdr:rowOff>20066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77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30243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5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64770</xdr:rowOff>
    </xdr:from>
    <xdr:to>
      <xdr:col>65</xdr:col>
      <xdr:colOff>53975</xdr:colOff>
      <xdr:row>75</xdr:row>
      <xdr:rowOff>166370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292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5097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69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新潟県糸魚川市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26695</xdr:rowOff>
    </xdr:from>
    <xdr:to>
      <xdr:col>29</xdr:col>
      <xdr:colOff>127000</xdr:colOff>
      <xdr:row>16</xdr:row>
      <xdr:rowOff>124104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17520"/>
          <a:ext cx="647700" cy="97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84815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75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124104</xdr:rowOff>
    </xdr:from>
    <xdr:to>
      <xdr:col>26</xdr:col>
      <xdr:colOff>50800</xdr:colOff>
      <xdr:row>16</xdr:row>
      <xdr:rowOff>160845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14929"/>
          <a:ext cx="698500" cy="36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124401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6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160845</xdr:rowOff>
    </xdr:from>
    <xdr:to>
      <xdr:col>22</xdr:col>
      <xdr:colOff>114300</xdr:colOff>
      <xdr:row>17</xdr:row>
      <xdr:rowOff>12789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51670"/>
          <a:ext cx="698500" cy="23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158107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0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12789</xdr:rowOff>
    </xdr:from>
    <xdr:to>
      <xdr:col>18</xdr:col>
      <xdr:colOff>177800</xdr:colOff>
      <xdr:row>17</xdr:row>
      <xdr:rowOff>38494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75064"/>
          <a:ext cx="698500" cy="257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1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52468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86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147345</xdr:rowOff>
    </xdr:from>
    <xdr:to>
      <xdr:col>29</xdr:col>
      <xdr:colOff>177800</xdr:colOff>
      <xdr:row>16</xdr:row>
      <xdr:rowOff>77495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667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163872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1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73304</xdr:rowOff>
    </xdr:from>
    <xdr:to>
      <xdr:col>26</xdr:col>
      <xdr:colOff>101600</xdr:colOff>
      <xdr:row>17</xdr:row>
      <xdr:rowOff>3454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864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13631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33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110045</xdr:rowOff>
    </xdr:from>
    <xdr:to>
      <xdr:col>22</xdr:col>
      <xdr:colOff>165100</xdr:colOff>
      <xdr:row>17</xdr:row>
      <xdr:rowOff>40195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00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50372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669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133439</xdr:rowOff>
    </xdr:from>
    <xdr:to>
      <xdr:col>19</xdr:col>
      <xdr:colOff>38100</xdr:colOff>
      <xdr:row>17</xdr:row>
      <xdr:rowOff>63589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242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73766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9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159144</xdr:rowOff>
    </xdr:from>
    <xdr:to>
      <xdr:col>15</xdr:col>
      <xdr:colOff>101600</xdr:colOff>
      <xdr:row>17</xdr:row>
      <xdr:rowOff>89294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499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99471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1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221412</xdr:rowOff>
    </xdr:from>
    <xdr:to>
      <xdr:col>29</xdr:col>
      <xdr:colOff>127000</xdr:colOff>
      <xdr:row>33</xdr:row>
      <xdr:rowOff>265956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003800" y="6145962"/>
          <a:ext cx="647700" cy="445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163393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773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221412</xdr:rowOff>
    </xdr:from>
    <xdr:to>
      <xdr:col>26</xdr:col>
      <xdr:colOff>50800</xdr:colOff>
      <xdr:row>34</xdr:row>
      <xdr:rowOff>12210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6145962"/>
          <a:ext cx="698500" cy="1336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260581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70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12210</xdr:rowOff>
    </xdr:from>
    <xdr:to>
      <xdr:col>22</xdr:col>
      <xdr:colOff>114300</xdr:colOff>
      <xdr:row>34</xdr:row>
      <xdr:rowOff>219126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6279660"/>
          <a:ext cx="698500" cy="206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288569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98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219126</xdr:rowOff>
    </xdr:from>
    <xdr:to>
      <xdr:col>18</xdr:col>
      <xdr:colOff>177800</xdr:colOff>
      <xdr:row>34</xdr:row>
      <xdr:rowOff>228041</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6486576"/>
          <a:ext cx="698500" cy="89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333537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94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17873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215156</xdr:rowOff>
    </xdr:from>
    <xdr:to>
      <xdr:col>29</xdr:col>
      <xdr:colOff>177800</xdr:colOff>
      <xdr:row>33</xdr:row>
      <xdr:rowOff>316756</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139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123733</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04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170612</xdr:rowOff>
    </xdr:from>
    <xdr:to>
      <xdr:col>26</xdr:col>
      <xdr:colOff>101600</xdr:colOff>
      <xdr:row>33</xdr:row>
      <xdr:rowOff>272212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095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110939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58640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304310</xdr:rowOff>
    </xdr:from>
    <xdr:to>
      <xdr:col>22</xdr:col>
      <xdr:colOff>165100</xdr:colOff>
      <xdr:row>34</xdr:row>
      <xdr:rowOff>63010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6228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73187</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59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168326</xdr:rowOff>
    </xdr:from>
    <xdr:to>
      <xdr:col>19</xdr:col>
      <xdr:colOff>38100</xdr:colOff>
      <xdr:row>34</xdr:row>
      <xdr:rowOff>269926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6435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280103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620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177241</xdr:rowOff>
    </xdr:from>
    <xdr:to>
      <xdr:col>15</xdr:col>
      <xdr:colOff>101600</xdr:colOff>
      <xdr:row>34</xdr:row>
      <xdr:rowOff>278841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6444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289018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621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新潟県糸魚川市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38,041
37,441
746.24
30,085,303
27,965,247
1,884,529
16,426,428
32,711,153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124041</xdr:rowOff>
    </xdr:from>
    <xdr:to>
      <xdr:col>24</xdr:col>
      <xdr:colOff>63500</xdr:colOff>
      <xdr:row>33</xdr:row>
      <xdr:rowOff>34582</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10441"/>
          <a:ext cx="838200" cy="8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134459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92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34582</xdr:rowOff>
    </xdr:from>
    <xdr:to>
      <xdr:col>19</xdr:col>
      <xdr:colOff>177800</xdr:colOff>
      <xdr:row>33</xdr:row>
      <xdr:rowOff>75705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692432"/>
          <a:ext cx="889000" cy="4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6011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06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75705</xdr:rowOff>
    </xdr:from>
    <xdr:to>
      <xdr:col>15</xdr:col>
      <xdr:colOff>50800</xdr:colOff>
      <xdr:row>33</xdr:row>
      <xdr:rowOff>91351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733555"/>
          <a:ext cx="889000" cy="1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31272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32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91351</xdr:rowOff>
    </xdr:from>
    <xdr:to>
      <xdr:col>10</xdr:col>
      <xdr:colOff>114300</xdr:colOff>
      <xdr:row>33</xdr:row>
      <xdr:rowOff>136627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49201"/>
          <a:ext cx="889000" cy="4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44365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45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93057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9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73241</xdr:rowOff>
    </xdr:from>
    <xdr:to>
      <xdr:col>24</xdr:col>
      <xdr:colOff>114300</xdr:colOff>
      <xdr:row>33</xdr:row>
      <xdr:rowOff>3391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5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96118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11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155232</xdr:rowOff>
    </xdr:from>
    <xdr:to>
      <xdr:col>20</xdr:col>
      <xdr:colOff>38100</xdr:colOff>
      <xdr:row>33</xdr:row>
      <xdr:rowOff>85382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4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101909</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1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24905</xdr:rowOff>
    </xdr:from>
    <xdr:to>
      <xdr:col>15</xdr:col>
      <xdr:colOff>101600</xdr:colOff>
      <xdr:row>33</xdr:row>
      <xdr:rowOff>126505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68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143032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457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40551</xdr:rowOff>
    </xdr:from>
    <xdr:to>
      <xdr:col>10</xdr:col>
      <xdr:colOff>165100</xdr:colOff>
      <xdr:row>33</xdr:row>
      <xdr:rowOff>142151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698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158678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73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85827</xdr:rowOff>
    </xdr:from>
    <xdr:to>
      <xdr:col>6</xdr:col>
      <xdr:colOff>38100</xdr:colOff>
      <xdr:row>34</xdr:row>
      <xdr:rowOff>15977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4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32504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1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104815</xdr:rowOff>
    </xdr:from>
    <xdr:to>
      <xdr:col>24</xdr:col>
      <xdr:colOff>63500</xdr:colOff>
      <xdr:row>56</xdr:row>
      <xdr:rowOff>74778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34565"/>
          <a:ext cx="838200" cy="141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158859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60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33096</xdr:rowOff>
    </xdr:from>
    <xdr:to>
      <xdr:col>19</xdr:col>
      <xdr:colOff>177800</xdr:colOff>
      <xdr:row>56</xdr:row>
      <xdr:rowOff>74778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34296"/>
          <a:ext cx="889000" cy="4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162013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3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33096</xdr:rowOff>
    </xdr:from>
    <xdr:to>
      <xdr:col>15</xdr:col>
      <xdr:colOff>50800</xdr:colOff>
      <xdr:row>56</xdr:row>
      <xdr:rowOff>93790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34296"/>
          <a:ext cx="889000" cy="6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141973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1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93790</xdr:rowOff>
    </xdr:from>
    <xdr:to>
      <xdr:col>10</xdr:col>
      <xdr:colOff>114300</xdr:colOff>
      <xdr:row>57</xdr:row>
      <xdr:rowOff>5298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94990"/>
          <a:ext cx="889000" cy="82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75991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2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54015</xdr:rowOff>
    </xdr:from>
    <xdr:to>
      <xdr:col>24</xdr:col>
      <xdr:colOff>114300</xdr:colOff>
      <xdr:row>55</xdr:row>
      <xdr:rowOff>155615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48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76892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35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23978</xdr:rowOff>
    </xdr:from>
    <xdr:to>
      <xdr:col>20</xdr:col>
      <xdr:colOff>38100</xdr:colOff>
      <xdr:row>56</xdr:row>
      <xdr:rowOff>125578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25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142105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00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153746</xdr:rowOff>
    </xdr:from>
    <xdr:to>
      <xdr:col>15</xdr:col>
      <xdr:colOff>101600</xdr:colOff>
      <xdr:row>56</xdr:row>
      <xdr:rowOff>83896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8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100423</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358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42990</xdr:rowOff>
    </xdr:from>
    <xdr:to>
      <xdr:col>10</xdr:col>
      <xdr:colOff>165100</xdr:colOff>
      <xdr:row>56</xdr:row>
      <xdr:rowOff>144590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4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161117</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419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125948</xdr:rowOff>
    </xdr:from>
    <xdr:to>
      <xdr:col>6</xdr:col>
      <xdr:colOff>38100</xdr:colOff>
      <xdr:row>57</xdr:row>
      <xdr:rowOff>56098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2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72625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02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135147</xdr:rowOff>
    </xdr:from>
    <xdr:to>
      <xdr:col>24</xdr:col>
      <xdr:colOff>63500</xdr:colOff>
      <xdr:row>76</xdr:row>
      <xdr:rowOff>118287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993897"/>
          <a:ext cx="838200" cy="154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116324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31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97065</xdr:rowOff>
    </xdr:from>
    <xdr:to>
      <xdr:col>19</xdr:col>
      <xdr:colOff>177800</xdr:colOff>
      <xdr:row>76</xdr:row>
      <xdr:rowOff>118287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127265"/>
          <a:ext cx="889000" cy="21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108323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81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112516</xdr:rowOff>
    </xdr:from>
    <xdr:to>
      <xdr:col>15</xdr:col>
      <xdr:colOff>50800</xdr:colOff>
      <xdr:row>76</xdr:row>
      <xdr:rowOff>97065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971266"/>
          <a:ext cx="889000" cy="15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105579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7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31668</xdr:rowOff>
    </xdr:from>
    <xdr:to>
      <xdr:col>10</xdr:col>
      <xdr:colOff>114300</xdr:colOff>
      <xdr:row>75</xdr:row>
      <xdr:rowOff>112516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890418"/>
          <a:ext cx="889000" cy="8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91788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464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7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84347</xdr:rowOff>
    </xdr:from>
    <xdr:to>
      <xdr:col>24</xdr:col>
      <xdr:colOff>114300</xdr:colOff>
      <xdr:row>76</xdr:row>
      <xdr:rowOff>14497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9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107224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794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67487</xdr:rowOff>
    </xdr:from>
    <xdr:to>
      <xdr:col>20</xdr:col>
      <xdr:colOff>38100</xdr:colOff>
      <xdr:row>76</xdr:row>
      <xdr:rowOff>169087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9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14165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7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46265</xdr:rowOff>
    </xdr:from>
    <xdr:to>
      <xdr:col>15</xdr:col>
      <xdr:colOff>101600</xdr:colOff>
      <xdr:row>76</xdr:row>
      <xdr:rowOff>147865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7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164393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5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61716</xdr:rowOff>
    </xdr:from>
    <xdr:to>
      <xdr:col>10</xdr:col>
      <xdr:colOff>165100</xdr:colOff>
      <xdr:row>75</xdr:row>
      <xdr:rowOff>163316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92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8393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69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152318</xdr:rowOff>
    </xdr:from>
    <xdr:to>
      <xdr:col>6</xdr:col>
      <xdr:colOff>38100</xdr:colOff>
      <xdr:row>75</xdr:row>
      <xdr:rowOff>82468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83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98995</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61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90987</xdr:rowOff>
    </xdr:from>
    <xdr:to>
      <xdr:col>24</xdr:col>
      <xdr:colOff>63500</xdr:colOff>
      <xdr:row>97</xdr:row>
      <xdr:rowOff>114260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21637"/>
          <a:ext cx="838200" cy="23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114260</xdr:rowOff>
    </xdr:from>
    <xdr:to>
      <xdr:col>19</xdr:col>
      <xdr:colOff>177800</xdr:colOff>
      <xdr:row>98</xdr:row>
      <xdr:rowOff>30245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44910"/>
          <a:ext cx="889000" cy="8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86153</xdr:rowOff>
    </xdr:from>
    <xdr:to>
      <xdr:col>15</xdr:col>
      <xdr:colOff>50800</xdr:colOff>
      <xdr:row>98</xdr:row>
      <xdr:rowOff>30245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16803"/>
          <a:ext cx="889000" cy="11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86153</xdr:rowOff>
    </xdr:from>
    <xdr:to>
      <xdr:col>10</xdr:col>
      <xdr:colOff>114300</xdr:colOff>
      <xdr:row>98</xdr:row>
      <xdr:rowOff>142160</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16803"/>
          <a:ext cx="889000" cy="22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40187</xdr:rowOff>
    </xdr:from>
    <xdr:to>
      <xdr:col>24</xdr:col>
      <xdr:colOff>114300</xdr:colOff>
      <xdr:row>97</xdr:row>
      <xdr:rowOff>141787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7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18614</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4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63460</xdr:rowOff>
    </xdr:from>
    <xdr:to>
      <xdr:col>20</xdr:col>
      <xdr:colOff>38100</xdr:colOff>
      <xdr:row>97</xdr:row>
      <xdr:rowOff>165060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9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156187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86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150895</xdr:rowOff>
    </xdr:from>
    <xdr:to>
      <xdr:col>15</xdr:col>
      <xdr:colOff>101600</xdr:colOff>
      <xdr:row>98</xdr:row>
      <xdr:rowOff>81045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78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72172</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7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35353</xdr:rowOff>
    </xdr:from>
    <xdr:to>
      <xdr:col>10</xdr:col>
      <xdr:colOff>165100</xdr:colOff>
      <xdr:row>97</xdr:row>
      <xdr:rowOff>136953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6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128080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5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91360</xdr:rowOff>
    </xdr:from>
    <xdr:to>
      <xdr:col>6</xdr:col>
      <xdr:colOff>38100</xdr:colOff>
      <xdr:row>99</xdr:row>
      <xdr:rowOff>21510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9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12637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98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140767</xdr:rowOff>
    </xdr:from>
    <xdr:to>
      <xdr:col>55</xdr:col>
      <xdr:colOff>0</xdr:colOff>
      <xdr:row>35</xdr:row>
      <xdr:rowOff>146200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41517"/>
          <a:ext cx="838200" cy="5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142032</xdr:rowOff>
    </xdr:from>
    <xdr:to>
      <xdr:col>50</xdr:col>
      <xdr:colOff>114300</xdr:colOff>
      <xdr:row>35</xdr:row>
      <xdr:rowOff>146200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142782"/>
          <a:ext cx="889000" cy="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91503</xdr:rowOff>
    </xdr:from>
    <xdr:to>
      <xdr:col>45</xdr:col>
      <xdr:colOff>177800</xdr:colOff>
      <xdr:row>35</xdr:row>
      <xdr:rowOff>142032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6092253"/>
          <a:ext cx="889000" cy="50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16858</xdr:rowOff>
    </xdr:from>
    <xdr:to>
      <xdr:col>41</xdr:col>
      <xdr:colOff>50800</xdr:colOff>
      <xdr:row>35</xdr:row>
      <xdr:rowOff>91503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31808"/>
          <a:ext cx="889000" cy="76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156275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15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89967</xdr:rowOff>
    </xdr:from>
    <xdr:to>
      <xdr:col>55</xdr:col>
      <xdr:colOff>50800</xdr:colOff>
      <xdr:row>36</xdr:row>
      <xdr:rowOff>20117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90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68394</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6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95400</xdr:rowOff>
    </xdr:from>
    <xdr:to>
      <xdr:col>50</xdr:col>
      <xdr:colOff>165100</xdr:colOff>
      <xdr:row>36</xdr:row>
      <xdr:rowOff>25550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16677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8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91232</xdr:rowOff>
    </xdr:from>
    <xdr:to>
      <xdr:col>46</xdr:col>
      <xdr:colOff>38100</xdr:colOff>
      <xdr:row>36</xdr:row>
      <xdr:rowOff>21382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09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12509</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18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40703</xdr:rowOff>
    </xdr:from>
    <xdr:to>
      <xdr:col>41</xdr:col>
      <xdr:colOff>101600</xdr:colOff>
      <xdr:row>35</xdr:row>
      <xdr:rowOff>142303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04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158830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81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137508</xdr:rowOff>
    </xdr:from>
    <xdr:to>
      <xdr:col>36</xdr:col>
      <xdr:colOff>165100</xdr:colOff>
      <xdr:row>31</xdr:row>
      <xdr:rowOff>67658</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8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58785</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373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86970</xdr:rowOff>
    </xdr:from>
    <xdr:to>
      <xdr:col>55</xdr:col>
      <xdr:colOff>0</xdr:colOff>
      <xdr:row>56</xdr:row>
      <xdr:rowOff>102979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688170"/>
          <a:ext cx="838200" cy="1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28791</xdr:rowOff>
    </xdr:from>
    <xdr:to>
      <xdr:col>50</xdr:col>
      <xdr:colOff>114300</xdr:colOff>
      <xdr:row>56</xdr:row>
      <xdr:rowOff>86970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8750300" y="9629991"/>
          <a:ext cx="889000" cy="58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69722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28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28791</xdr:rowOff>
    </xdr:from>
    <xdr:to>
      <xdr:col>45</xdr:col>
      <xdr:colOff>177800</xdr:colOff>
      <xdr:row>56</xdr:row>
      <xdr:rowOff>76035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861300" y="9629991"/>
          <a:ext cx="889000" cy="4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79443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6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69200</xdr:rowOff>
    </xdr:from>
    <xdr:to>
      <xdr:col>41</xdr:col>
      <xdr:colOff>50800</xdr:colOff>
      <xdr:row>56</xdr:row>
      <xdr:rowOff>76035</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327500"/>
          <a:ext cx="889000" cy="349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35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52179</xdr:rowOff>
    </xdr:from>
    <xdr:to>
      <xdr:col>55</xdr:col>
      <xdr:colOff>50800</xdr:colOff>
      <xdr:row>56</xdr:row>
      <xdr:rowOff>153779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53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30606</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3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36170</xdr:rowOff>
    </xdr:from>
    <xdr:to>
      <xdr:col>50</xdr:col>
      <xdr:colOff>165100</xdr:colOff>
      <xdr:row>56</xdr:row>
      <xdr:rowOff>137770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3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128897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3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149441</xdr:rowOff>
    </xdr:from>
    <xdr:to>
      <xdr:col>46</xdr:col>
      <xdr:colOff>38100</xdr:colOff>
      <xdr:row>56</xdr:row>
      <xdr:rowOff>79591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579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96118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35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25235</xdr:rowOff>
    </xdr:from>
    <xdr:to>
      <xdr:col>41</xdr:col>
      <xdr:colOff>101600</xdr:colOff>
      <xdr:row>56</xdr:row>
      <xdr:rowOff>126835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62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117962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71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18400</xdr:rowOff>
    </xdr:from>
    <xdr:to>
      <xdr:col>36</xdr:col>
      <xdr:colOff>165100</xdr:colOff>
      <xdr:row>54</xdr:row>
      <xdr:rowOff>120000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2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52</xdr:row>
      <xdr:rowOff>136527</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672795" y="905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157900</xdr:rowOff>
    </xdr:from>
    <xdr:to>
      <xdr:col>55</xdr:col>
      <xdr:colOff>0</xdr:colOff>
      <xdr:row>79</xdr:row>
      <xdr:rowOff>11455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531000"/>
          <a:ext cx="838200" cy="25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157900</xdr:rowOff>
    </xdr:from>
    <xdr:to>
      <xdr:col>50</xdr:col>
      <xdr:colOff>114300</xdr:colOff>
      <xdr:row>79</xdr:row>
      <xdr:rowOff>60376</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8750300" y="13531000"/>
          <a:ext cx="889000" cy="7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87666</xdr:rowOff>
    </xdr:from>
    <xdr:to>
      <xdr:col>45</xdr:col>
      <xdr:colOff>177800</xdr:colOff>
      <xdr:row>79</xdr:row>
      <xdr:rowOff>60376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460766"/>
          <a:ext cx="889000" cy="144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119703</xdr:rowOff>
    </xdr:from>
    <xdr:to>
      <xdr:col>41</xdr:col>
      <xdr:colOff>50800</xdr:colOff>
      <xdr:row>78</xdr:row>
      <xdr:rowOff>87666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972300" y="13149903"/>
          <a:ext cx="889000" cy="31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78322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132105</xdr:rowOff>
    </xdr:from>
    <xdr:to>
      <xdr:col>55</xdr:col>
      <xdr:colOff>50800</xdr:colOff>
      <xdr:row>79</xdr:row>
      <xdr:rowOff>62255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0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47032</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42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107100</xdr:rowOff>
    </xdr:from>
    <xdr:to>
      <xdr:col>50</xdr:col>
      <xdr:colOff>165100</xdr:colOff>
      <xdr:row>79</xdr:row>
      <xdr:rowOff>37250</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4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28377</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357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9576</xdr:rowOff>
    </xdr:from>
    <xdr:to>
      <xdr:col>46</xdr:col>
      <xdr:colOff>38100</xdr:colOff>
      <xdr:row>79</xdr:row>
      <xdr:rowOff>111176</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5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102303</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46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36866</xdr:rowOff>
    </xdr:from>
    <xdr:to>
      <xdr:col>41</xdr:col>
      <xdr:colOff>101600</xdr:colOff>
      <xdr:row>78</xdr:row>
      <xdr:rowOff>138466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40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129593</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3502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68903</xdr:rowOff>
    </xdr:from>
    <xdr:to>
      <xdr:col>36</xdr:col>
      <xdr:colOff>165100</xdr:colOff>
      <xdr:row>76</xdr:row>
      <xdr:rowOff>170503</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09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15580</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87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145111</xdr:rowOff>
    </xdr:from>
    <xdr:to>
      <xdr:col>55</xdr:col>
      <xdr:colOff>0</xdr:colOff>
      <xdr:row>96</xdr:row>
      <xdr:rowOff>60249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432861"/>
          <a:ext cx="838200" cy="8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154000</xdr:rowOff>
    </xdr:from>
    <xdr:to>
      <xdr:col>50</xdr:col>
      <xdr:colOff>114300</xdr:colOff>
      <xdr:row>96</xdr:row>
      <xdr:rowOff>60249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8750300" y="16270300"/>
          <a:ext cx="889000" cy="2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75798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192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154000</xdr:rowOff>
    </xdr:from>
    <xdr:to>
      <xdr:col>45</xdr:col>
      <xdr:colOff>177800</xdr:colOff>
      <xdr:row>96</xdr:row>
      <xdr:rowOff>49327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270300"/>
          <a:ext cx="889000" cy="238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85259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544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45682</xdr:rowOff>
    </xdr:from>
    <xdr:to>
      <xdr:col>41</xdr:col>
      <xdr:colOff>50800</xdr:colOff>
      <xdr:row>96</xdr:row>
      <xdr:rowOff>49327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333432"/>
          <a:ext cx="889000" cy="1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94311</xdr:rowOff>
    </xdr:from>
    <xdr:to>
      <xdr:col>55</xdr:col>
      <xdr:colOff>50800</xdr:colOff>
      <xdr:row>96</xdr:row>
      <xdr:rowOff>24461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38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117188</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23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9449</xdr:rowOff>
    </xdr:from>
    <xdr:to>
      <xdr:col>50</xdr:col>
      <xdr:colOff>165100</xdr:colOff>
      <xdr:row>96</xdr:row>
      <xdr:rowOff>111049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46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102176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56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103200</xdr:rowOff>
    </xdr:from>
    <xdr:to>
      <xdr:col>46</xdr:col>
      <xdr:colOff>38100</xdr:colOff>
      <xdr:row>95</xdr:row>
      <xdr:rowOff>33350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49877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599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169977</xdr:rowOff>
    </xdr:from>
    <xdr:to>
      <xdr:col>41</xdr:col>
      <xdr:colOff>101600</xdr:colOff>
      <xdr:row>96</xdr:row>
      <xdr:rowOff>100127</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457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116654</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232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166332</xdr:rowOff>
    </xdr:from>
    <xdr:to>
      <xdr:col>36</xdr:col>
      <xdr:colOff>165100</xdr:colOff>
      <xdr:row>95</xdr:row>
      <xdr:rowOff>96482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28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113009</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05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88379</xdr:rowOff>
    </xdr:from>
    <xdr:to>
      <xdr:col>85</xdr:col>
      <xdr:colOff>127000</xdr:colOff>
      <xdr:row>37</xdr:row>
      <xdr:rowOff>7988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5481300" y="6089129"/>
          <a:ext cx="838200" cy="26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150004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493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7988</xdr:rowOff>
    </xdr:from>
    <xdr:to>
      <xdr:col>81</xdr:col>
      <xdr:colOff>50800</xdr:colOff>
      <xdr:row>38</xdr:row>
      <xdr:rowOff>16790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4592300" y="6351638"/>
          <a:ext cx="889000" cy="18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105389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6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136423</xdr:rowOff>
    </xdr:from>
    <xdr:to>
      <xdr:col>76</xdr:col>
      <xdr:colOff>114300</xdr:colOff>
      <xdr:row>38</xdr:row>
      <xdr:rowOff>16790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137173"/>
          <a:ext cx="889000" cy="39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125430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640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140691</xdr:rowOff>
    </xdr:from>
    <xdr:to>
      <xdr:col>71</xdr:col>
      <xdr:colOff>177800</xdr:colOff>
      <xdr:row>35</xdr:row>
      <xdr:rowOff>136423</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5627091"/>
          <a:ext cx="889000" cy="51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102646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617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12196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527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37579</xdr:rowOff>
    </xdr:from>
    <xdr:to>
      <xdr:col>85</xdr:col>
      <xdr:colOff>177800</xdr:colOff>
      <xdr:row>35</xdr:row>
      <xdr:rowOff>139179</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03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60456</xdr:rowOff>
    </xdr:from>
    <xdr:ext cx="534377"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588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128638</xdr:rowOff>
    </xdr:from>
    <xdr:to>
      <xdr:col>81</xdr:col>
      <xdr:colOff>101600</xdr:colOff>
      <xdr:row>37</xdr:row>
      <xdr:rowOff>58788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30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75315</xdr:rowOff>
    </xdr:from>
    <xdr:ext cx="469744"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46428" y="6076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137439</xdr:rowOff>
    </xdr:from>
    <xdr:to>
      <xdr:col>76</xdr:col>
      <xdr:colOff>165100</xdr:colOff>
      <xdr:row>38</xdr:row>
      <xdr:rowOff>67590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4810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84116</xdr:rowOff>
    </xdr:from>
    <xdr:ext cx="469744"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357428" y="625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85623</xdr:rowOff>
    </xdr:from>
    <xdr:to>
      <xdr:col>72</xdr:col>
      <xdr:colOff>38100</xdr:colOff>
      <xdr:row>36</xdr:row>
      <xdr:rowOff>15773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08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32300</xdr:rowOff>
    </xdr:from>
    <xdr:ext cx="534377"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436111" y="586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89891</xdr:rowOff>
    </xdr:from>
    <xdr:to>
      <xdr:col>67</xdr:col>
      <xdr:colOff>101600</xdr:colOff>
      <xdr:row>33</xdr:row>
      <xdr:rowOff>20041</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557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36568</xdr:rowOff>
    </xdr:from>
    <xdr:ext cx="534377"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547111" y="5351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68785</xdr:rowOff>
    </xdr:from>
    <xdr:to>
      <xdr:col>85</xdr:col>
      <xdr:colOff>127000</xdr:colOff>
      <xdr:row>70</xdr:row>
      <xdr:rowOff>93621</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070285"/>
          <a:ext cx="838200" cy="2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104638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963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68785</xdr:rowOff>
    </xdr:from>
    <xdr:to>
      <xdr:col>81</xdr:col>
      <xdr:colOff>50800</xdr:colOff>
      <xdr:row>70</xdr:row>
      <xdr:rowOff>135797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2070285"/>
          <a:ext cx="889000" cy="6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45888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3076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135797</xdr:rowOff>
    </xdr:from>
    <xdr:to>
      <xdr:col>76</xdr:col>
      <xdr:colOff>114300</xdr:colOff>
      <xdr:row>72</xdr:row>
      <xdr:rowOff>44569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137297"/>
          <a:ext cx="889000" cy="25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64240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30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44569</xdr:rowOff>
    </xdr:from>
    <xdr:to>
      <xdr:col>71</xdr:col>
      <xdr:colOff>177800</xdr:colOff>
      <xdr:row>72</xdr:row>
      <xdr:rowOff>51036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388969"/>
          <a:ext cx="8890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71752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01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85991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1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42821</xdr:rowOff>
    </xdr:from>
    <xdr:to>
      <xdr:col>85</xdr:col>
      <xdr:colOff>177800</xdr:colOff>
      <xdr:row>70</xdr:row>
      <xdr:rowOff>144421</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044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167298</xdr:rowOff>
    </xdr:from>
    <xdr:ext cx="599010"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1997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17985</xdr:rowOff>
    </xdr:from>
    <xdr:to>
      <xdr:col>81</xdr:col>
      <xdr:colOff>101600</xdr:colOff>
      <xdr:row>70</xdr:row>
      <xdr:rowOff>119585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01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68</xdr:row>
      <xdr:rowOff>136112</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181795" y="1179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84997</xdr:rowOff>
    </xdr:from>
    <xdr:to>
      <xdr:col>76</xdr:col>
      <xdr:colOff>165100</xdr:colOff>
      <xdr:row>71</xdr:row>
      <xdr:rowOff>15147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08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31674</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292795" y="11861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165219</xdr:rowOff>
    </xdr:from>
    <xdr:to>
      <xdr:col>72</xdr:col>
      <xdr:colOff>38100</xdr:colOff>
      <xdr:row>72</xdr:row>
      <xdr:rowOff>95369</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33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111896</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11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236</xdr:rowOff>
    </xdr:from>
    <xdr:to>
      <xdr:col>67</xdr:col>
      <xdr:colOff>101600</xdr:colOff>
      <xdr:row>72</xdr:row>
      <xdr:rowOff>101836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34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118363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11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126020</xdr:rowOff>
    </xdr:from>
    <xdr:to>
      <xdr:col>85</xdr:col>
      <xdr:colOff>127000</xdr:colOff>
      <xdr:row>96</xdr:row>
      <xdr:rowOff>156690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585220"/>
          <a:ext cx="838200" cy="30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158428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617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156690</xdr:rowOff>
    </xdr:from>
    <xdr:to>
      <xdr:col>81</xdr:col>
      <xdr:colOff>50800</xdr:colOff>
      <xdr:row>97</xdr:row>
      <xdr:rowOff>64336</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615890"/>
          <a:ext cx="889000" cy="79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116622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74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47290</xdr:rowOff>
    </xdr:from>
    <xdr:to>
      <xdr:col>76</xdr:col>
      <xdr:colOff>114300</xdr:colOff>
      <xdr:row>97</xdr:row>
      <xdr:rowOff>64336</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677940"/>
          <a:ext cx="889000" cy="17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114519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74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47290</xdr:rowOff>
    </xdr:from>
    <xdr:to>
      <xdr:col>71</xdr:col>
      <xdr:colOff>177800</xdr:colOff>
      <xdr:row>97</xdr:row>
      <xdr:rowOff>157539</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677940"/>
          <a:ext cx="889000" cy="1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112194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39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75220</xdr:rowOff>
    </xdr:from>
    <xdr:to>
      <xdr:col>85</xdr:col>
      <xdr:colOff>177800</xdr:colOff>
      <xdr:row>97</xdr:row>
      <xdr:rowOff>5370</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53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98097</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38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105890</xdr:rowOff>
    </xdr:from>
    <xdr:to>
      <xdr:col>81</xdr:col>
      <xdr:colOff>101600</xdr:colOff>
      <xdr:row>97</xdr:row>
      <xdr:rowOff>36040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56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52567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3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13536</xdr:rowOff>
    </xdr:from>
    <xdr:to>
      <xdr:col>76</xdr:col>
      <xdr:colOff>165100</xdr:colOff>
      <xdr:row>97</xdr:row>
      <xdr:rowOff>115136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64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131663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25111" y="1641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167940</xdr:rowOff>
    </xdr:from>
    <xdr:to>
      <xdr:col>72</xdr:col>
      <xdr:colOff>38100</xdr:colOff>
      <xdr:row>97</xdr:row>
      <xdr:rowOff>98090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62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89217</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719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106739</xdr:rowOff>
    </xdr:from>
    <xdr:to>
      <xdr:col>67</xdr:col>
      <xdr:colOff>101600</xdr:colOff>
      <xdr:row>98</xdr:row>
      <xdr:rowOff>36889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3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28016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83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51079</xdr:rowOff>
    </xdr:from>
    <xdr:to>
      <xdr:col>116</xdr:col>
      <xdr:colOff>63500</xdr:colOff>
      <xdr:row>58</xdr:row>
      <xdr:rowOff>70396</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9995179"/>
          <a:ext cx="838200" cy="19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12446</xdr:rowOff>
    </xdr:from>
    <xdr:to>
      <xdr:col>111</xdr:col>
      <xdr:colOff>177800</xdr:colOff>
      <xdr:row>58</xdr:row>
      <xdr:rowOff>51079</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956546"/>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99466</xdr:rowOff>
    </xdr:from>
    <xdr:to>
      <xdr:col>107</xdr:col>
      <xdr:colOff>50800</xdr:colOff>
      <xdr:row>58</xdr:row>
      <xdr:rowOff>12446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872116"/>
          <a:ext cx="889000" cy="8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59517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003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168504</xdr:rowOff>
    </xdr:from>
    <xdr:to>
      <xdr:col>102</xdr:col>
      <xdr:colOff>114300</xdr:colOff>
      <xdr:row>57</xdr:row>
      <xdr:rowOff>99466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769704"/>
          <a:ext cx="889000" cy="102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27588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97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31361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97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19596</xdr:rowOff>
    </xdr:from>
    <xdr:to>
      <xdr:col>116</xdr:col>
      <xdr:colOff>114300</xdr:colOff>
      <xdr:row>58</xdr:row>
      <xdr:rowOff>121196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63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169473</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4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279</xdr:rowOff>
    </xdr:from>
    <xdr:to>
      <xdr:col>112</xdr:col>
      <xdr:colOff>38100</xdr:colOff>
      <xdr:row>58</xdr:row>
      <xdr:rowOff>101879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944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93006</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10037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133096</xdr:rowOff>
    </xdr:from>
    <xdr:to>
      <xdr:col>107</xdr:col>
      <xdr:colOff>101600</xdr:colOff>
      <xdr:row>58</xdr:row>
      <xdr:rowOff>63246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905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79773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68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48666</xdr:rowOff>
    </xdr:from>
    <xdr:to>
      <xdr:col>102</xdr:col>
      <xdr:colOff>165100</xdr:colOff>
      <xdr:row>57</xdr:row>
      <xdr:rowOff>150266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2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166793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596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117704</xdr:rowOff>
    </xdr:from>
    <xdr:to>
      <xdr:col>98</xdr:col>
      <xdr:colOff>38100</xdr:colOff>
      <xdr:row>57</xdr:row>
      <xdr:rowOff>47854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71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64381</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949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146627</xdr:rowOff>
    </xdr:from>
    <xdr:to>
      <xdr:col>116</xdr:col>
      <xdr:colOff>63500</xdr:colOff>
      <xdr:row>74</xdr:row>
      <xdr:rowOff>167246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33927"/>
          <a:ext cx="838200" cy="2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169991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57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167246</xdr:rowOff>
    </xdr:from>
    <xdr:to>
      <xdr:col>111</xdr:col>
      <xdr:colOff>177800</xdr:colOff>
      <xdr:row>75</xdr:row>
      <xdr:rowOff>42065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854546"/>
          <a:ext cx="889000" cy="4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119837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97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35710</xdr:rowOff>
    </xdr:from>
    <xdr:to>
      <xdr:col>107</xdr:col>
      <xdr:colOff>50800</xdr:colOff>
      <xdr:row>75</xdr:row>
      <xdr:rowOff>42065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894460"/>
          <a:ext cx="889000" cy="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127585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8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34361</xdr:rowOff>
    </xdr:from>
    <xdr:to>
      <xdr:col>102</xdr:col>
      <xdr:colOff>114300</xdr:colOff>
      <xdr:row>75</xdr:row>
      <xdr:rowOff>35710</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8656300" y="12893111"/>
          <a:ext cx="889000" cy="1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139428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99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158928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301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95827</xdr:rowOff>
    </xdr:from>
    <xdr:to>
      <xdr:col>116</xdr:col>
      <xdr:colOff>114300</xdr:colOff>
      <xdr:row>75</xdr:row>
      <xdr:rowOff>25977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78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118704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63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116446</xdr:rowOff>
    </xdr:from>
    <xdr:to>
      <xdr:col>112</xdr:col>
      <xdr:colOff>38100</xdr:colOff>
      <xdr:row>75</xdr:row>
      <xdr:rowOff>46596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0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63123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578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162715</xdr:rowOff>
    </xdr:from>
    <xdr:to>
      <xdr:col>107</xdr:col>
      <xdr:colOff>101600</xdr:colOff>
      <xdr:row>75</xdr:row>
      <xdr:rowOff>92865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5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109392</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625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156360</xdr:rowOff>
    </xdr:from>
    <xdr:to>
      <xdr:col>102</xdr:col>
      <xdr:colOff>165100</xdr:colOff>
      <xdr:row>75</xdr:row>
      <xdr:rowOff>86510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84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103037</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618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155011</xdr:rowOff>
    </xdr:from>
    <xdr:to>
      <xdr:col>98</xdr:col>
      <xdr:colOff>38100</xdr:colOff>
      <xdr:row>75</xdr:row>
      <xdr:rowOff>85161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84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101688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617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当市は面積が広く、道路橋りょう、農地農業用施設や公共施設等に対する経費がかかるため、物件費、維持補修費、災害復旧事業費及び公債費が類似団体内比較で上位となっている。</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また、多くの団体が共同処理している消防及びごみ処理を直営で行っているため、人件費が上位、補助費等が下位となっている。</a:t>
          </a:r>
          <a:endParaRPr lang="ja-JP" altLang="ja-JP">
            <a:effectLst/>
          </a:endParaRPr>
        </a:p>
        <a:p>
          <a:r>
            <a:rPr kumimoji="1" lang="ja-JP" altLang="ja-JP" sz="1100">
              <a:solidFill>
                <a:sysClr val="windowText" lastClr="000000"/>
              </a:solidFill>
              <a:effectLst/>
              <a:latin typeface="+mn-lt"/>
              <a:ea typeface="+mn-ea"/>
              <a:cs typeface="+mn-cs"/>
            </a:rPr>
            <a:t>普通建設事業費については、令和３年度以降は大型事業がなく、中位程度となっている。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新潟県糸魚川市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38,041
37,441
746.24
30,085,303
27,965,247
1,884,529
16,426,428
32,711,153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108267</xdr:rowOff>
    </xdr:from>
    <xdr:to>
      <xdr:col>24</xdr:col>
      <xdr:colOff>63500</xdr:colOff>
      <xdr:row>36</xdr:row>
      <xdr:rowOff>120650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80467"/>
          <a:ext cx="838200" cy="12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120650</xdr:rowOff>
    </xdr:from>
    <xdr:to>
      <xdr:col>19</xdr:col>
      <xdr:colOff>177800</xdr:colOff>
      <xdr:row>36</xdr:row>
      <xdr:rowOff>131699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92850"/>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131699</xdr:rowOff>
    </xdr:from>
    <xdr:to>
      <xdr:col>15</xdr:col>
      <xdr:colOff>50800</xdr:colOff>
      <xdr:row>36</xdr:row>
      <xdr:rowOff>161036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03899"/>
          <a:ext cx="889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144272</xdr:rowOff>
    </xdr:from>
    <xdr:to>
      <xdr:col>10</xdr:col>
      <xdr:colOff>114300</xdr:colOff>
      <xdr:row>36</xdr:row>
      <xdr:rowOff>161036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16472"/>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57467</xdr:rowOff>
    </xdr:from>
    <xdr:to>
      <xdr:col>24</xdr:col>
      <xdr:colOff>114300</xdr:colOff>
      <xdr:row>36</xdr:row>
      <xdr:rowOff>159067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2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35894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0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69850</xdr:rowOff>
    </xdr:from>
    <xdr:to>
      <xdr:col>20</xdr:col>
      <xdr:colOff>38100</xdr:colOff>
      <xdr:row>37</xdr:row>
      <xdr:rowOff>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4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162577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3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80899</xdr:rowOff>
    </xdr:from>
    <xdr:to>
      <xdr:col>15</xdr:col>
      <xdr:colOff>101600</xdr:colOff>
      <xdr:row>37</xdr:row>
      <xdr:rowOff>11049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53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2176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45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110236</xdr:rowOff>
    </xdr:from>
    <xdr:to>
      <xdr:col>10</xdr:col>
      <xdr:colOff>165100</xdr:colOff>
      <xdr:row>37</xdr:row>
      <xdr:rowOff>40386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8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31513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93472</xdr:rowOff>
    </xdr:from>
    <xdr:to>
      <xdr:col>6</xdr:col>
      <xdr:colOff>38100</xdr:colOff>
      <xdr:row>37</xdr:row>
      <xdr:rowOff>23622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6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14749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5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92601</xdr:rowOff>
    </xdr:from>
    <xdr:to>
      <xdr:col>24</xdr:col>
      <xdr:colOff>63500</xdr:colOff>
      <xdr:row>56</xdr:row>
      <xdr:rowOff>152985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93801"/>
          <a:ext cx="838200" cy="6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97034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98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152985</xdr:rowOff>
    </xdr:from>
    <xdr:to>
      <xdr:col>19</xdr:col>
      <xdr:colOff>177800</xdr:colOff>
      <xdr:row>57</xdr:row>
      <xdr:rowOff>22710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54185"/>
          <a:ext cx="889000" cy="4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73213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22710</xdr:rowOff>
    </xdr:from>
    <xdr:to>
      <xdr:col>15</xdr:col>
      <xdr:colOff>50800</xdr:colOff>
      <xdr:row>57</xdr:row>
      <xdr:rowOff>25613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95360"/>
          <a:ext cx="889000" cy="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73046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84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24825</xdr:rowOff>
    </xdr:from>
    <xdr:to>
      <xdr:col>10</xdr:col>
      <xdr:colOff>114300</xdr:colOff>
      <xdr:row>57</xdr:row>
      <xdr:rowOff>25613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54575"/>
          <a:ext cx="889000" cy="34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41801</xdr:rowOff>
    </xdr:from>
    <xdr:to>
      <xdr:col>24</xdr:col>
      <xdr:colOff>114300</xdr:colOff>
      <xdr:row>56</xdr:row>
      <xdr:rowOff>143401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4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64678</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9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102185</xdr:rowOff>
    </xdr:from>
    <xdr:to>
      <xdr:col>20</xdr:col>
      <xdr:colOff>38100</xdr:colOff>
      <xdr:row>57</xdr:row>
      <xdr:rowOff>32335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0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48862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78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143360</xdr:rowOff>
    </xdr:from>
    <xdr:to>
      <xdr:col>15</xdr:col>
      <xdr:colOff>101600</xdr:colOff>
      <xdr:row>57</xdr:row>
      <xdr:rowOff>73510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4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90037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1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146263</xdr:rowOff>
    </xdr:from>
    <xdr:to>
      <xdr:col>10</xdr:col>
      <xdr:colOff>165100</xdr:colOff>
      <xdr:row>57</xdr:row>
      <xdr:rowOff>76413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4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92940</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22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145475</xdr:rowOff>
    </xdr:from>
    <xdr:to>
      <xdr:col>6</xdr:col>
      <xdr:colOff>38100</xdr:colOff>
      <xdr:row>55</xdr:row>
      <xdr:rowOff>75625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0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66752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96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47988</xdr:rowOff>
    </xdr:from>
    <xdr:to>
      <xdr:col>24</xdr:col>
      <xdr:colOff>62865</xdr:colOff>
      <xdr:row>79</xdr:row>
      <xdr:rowOff>60398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20938"/>
          <a:ext cx="1270" cy="1384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64225</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608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60398</xdr:rowOff>
    </xdr:from>
    <xdr:to>
      <xdr:col>24</xdr:col>
      <xdr:colOff>152400</xdr:colOff>
      <xdr:row>79</xdr:row>
      <xdr:rowOff>60398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60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166115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47988</xdr:rowOff>
    </xdr:from>
    <xdr:to>
      <xdr:col>24</xdr:col>
      <xdr:colOff>152400</xdr:colOff>
      <xdr:row>71</xdr:row>
      <xdr:rowOff>47988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2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40238</xdr:rowOff>
    </xdr:from>
    <xdr:to>
      <xdr:col>24</xdr:col>
      <xdr:colOff>63500</xdr:colOff>
      <xdr:row>78</xdr:row>
      <xdr:rowOff>50470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413338"/>
          <a:ext cx="838200" cy="1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109839</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9685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86962</xdr:rowOff>
    </xdr:from>
    <xdr:to>
      <xdr:col>24</xdr:col>
      <xdr:colOff>114300</xdr:colOff>
      <xdr:row>77</xdr:row>
      <xdr:rowOff>17112</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17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50470</xdr:rowOff>
    </xdr:from>
    <xdr:to>
      <xdr:col>19</xdr:col>
      <xdr:colOff>177800</xdr:colOff>
      <xdr:row>79</xdr:row>
      <xdr:rowOff>7668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423570"/>
          <a:ext cx="889000" cy="12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26873</xdr:rowOff>
    </xdr:from>
    <xdr:to>
      <xdr:col>20</xdr:col>
      <xdr:colOff>38100</xdr:colOff>
      <xdr:row>77</xdr:row>
      <xdr:rowOff>128473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2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145000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03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107403</xdr:rowOff>
    </xdr:from>
    <xdr:to>
      <xdr:col>15</xdr:col>
      <xdr:colOff>50800</xdr:colOff>
      <xdr:row>79</xdr:row>
      <xdr:rowOff>7668</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480503"/>
          <a:ext cx="889000" cy="7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146779</xdr:rowOff>
    </xdr:from>
    <xdr:to>
      <xdr:col>15</xdr:col>
      <xdr:colOff>101600</xdr:colOff>
      <xdr:row>78</xdr:row>
      <xdr:rowOff>76929</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3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93456</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23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107403</xdr:rowOff>
    </xdr:from>
    <xdr:to>
      <xdr:col>10</xdr:col>
      <xdr:colOff>114300</xdr:colOff>
      <xdr:row>79</xdr:row>
      <xdr:rowOff>146472</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480503"/>
          <a:ext cx="889000" cy="21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44715</xdr:rowOff>
    </xdr:from>
    <xdr:to>
      <xdr:col>10</xdr:col>
      <xdr:colOff>165100</xdr:colOff>
      <xdr:row>77</xdr:row>
      <xdr:rowOff>146315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162842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144418</xdr:rowOff>
    </xdr:from>
    <xdr:to>
      <xdr:col>6</xdr:col>
      <xdr:colOff>38100</xdr:colOff>
      <xdr:row>79</xdr:row>
      <xdr:rowOff>74568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517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91095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292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160888</xdr:rowOff>
    </xdr:from>
    <xdr:to>
      <xdr:col>24</xdr:col>
      <xdr:colOff>114300</xdr:colOff>
      <xdr:row>78</xdr:row>
      <xdr:rowOff>91038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36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139315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340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171120</xdr:rowOff>
    </xdr:from>
    <xdr:to>
      <xdr:col>20</xdr:col>
      <xdr:colOff>38100</xdr:colOff>
      <xdr:row>78</xdr:row>
      <xdr:rowOff>101270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3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92397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465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128318</xdr:rowOff>
    </xdr:from>
    <xdr:to>
      <xdr:col>15</xdr:col>
      <xdr:colOff>101600</xdr:colOff>
      <xdr:row>79</xdr:row>
      <xdr:rowOff>58468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50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49595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594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56603</xdr:rowOff>
    </xdr:from>
    <xdr:to>
      <xdr:col>10</xdr:col>
      <xdr:colOff>165100</xdr:colOff>
      <xdr:row>78</xdr:row>
      <xdr:rowOff>158203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2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149330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522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95672</xdr:rowOff>
    </xdr:from>
    <xdr:to>
      <xdr:col>6</xdr:col>
      <xdr:colOff>38100</xdr:colOff>
      <xdr:row>80</xdr:row>
      <xdr:rowOff>25822</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64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16949</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73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118199</xdr:rowOff>
    </xdr:from>
    <xdr:to>
      <xdr:col>24</xdr:col>
      <xdr:colOff>63500</xdr:colOff>
      <xdr:row>97</xdr:row>
      <xdr:rowOff>1448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577399"/>
          <a:ext cx="838200" cy="5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112323</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71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20689</xdr:rowOff>
    </xdr:from>
    <xdr:to>
      <xdr:col>19</xdr:col>
      <xdr:colOff>177800</xdr:colOff>
      <xdr:row>97</xdr:row>
      <xdr:rowOff>1448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479889"/>
          <a:ext cx="889000" cy="15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105452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36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20689</xdr:rowOff>
    </xdr:from>
    <xdr:to>
      <xdr:col>15</xdr:col>
      <xdr:colOff>50800</xdr:colOff>
      <xdr:row>96</xdr:row>
      <xdr:rowOff>119532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479889"/>
          <a:ext cx="889000" cy="98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76230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0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73520</xdr:rowOff>
    </xdr:from>
    <xdr:to>
      <xdr:col>10</xdr:col>
      <xdr:colOff>114300</xdr:colOff>
      <xdr:row>96</xdr:row>
      <xdr:rowOff>119532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1130300" y="16532720"/>
          <a:ext cx="889000" cy="4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100423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3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26610</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67399</xdr:rowOff>
    </xdr:from>
    <xdr:to>
      <xdr:col>24</xdr:col>
      <xdr:colOff>114300</xdr:colOff>
      <xdr:row>96</xdr:row>
      <xdr:rowOff>168999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52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90276</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3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122098</xdr:rowOff>
    </xdr:from>
    <xdr:to>
      <xdr:col>20</xdr:col>
      <xdr:colOff>38100</xdr:colOff>
      <xdr:row>97</xdr:row>
      <xdr:rowOff>52248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8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68775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35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141339</xdr:rowOff>
    </xdr:from>
    <xdr:to>
      <xdr:col>15</xdr:col>
      <xdr:colOff>101600</xdr:colOff>
      <xdr:row>96</xdr:row>
      <xdr:rowOff>71489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42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88016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204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68732</xdr:rowOff>
    </xdr:from>
    <xdr:to>
      <xdr:col>10</xdr:col>
      <xdr:colOff>165100</xdr:colOff>
      <xdr:row>96</xdr:row>
      <xdr:rowOff>170332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2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15409</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303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22720</xdr:rowOff>
    </xdr:from>
    <xdr:to>
      <xdr:col>6</xdr:col>
      <xdr:colOff>38100</xdr:colOff>
      <xdr:row>96</xdr:row>
      <xdr:rowOff>124320</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4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140847</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25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12011</xdr:rowOff>
    </xdr:from>
    <xdr:to>
      <xdr:col>55</xdr:col>
      <xdr:colOff>0</xdr:colOff>
      <xdr:row>34</xdr:row>
      <xdr:rowOff>138720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5841311"/>
          <a:ext cx="838200" cy="126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45120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388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138720</xdr:rowOff>
    </xdr:from>
    <xdr:to>
      <xdr:col>50</xdr:col>
      <xdr:colOff>114300</xdr:colOff>
      <xdr:row>35</xdr:row>
      <xdr:rowOff>62302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5968020"/>
          <a:ext cx="889000" cy="9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170524</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14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138720</xdr:rowOff>
    </xdr:from>
    <xdr:to>
      <xdr:col>45</xdr:col>
      <xdr:colOff>177800</xdr:colOff>
      <xdr:row>35</xdr:row>
      <xdr:rowOff>62302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7861300" y="5625120"/>
          <a:ext cx="889000" cy="437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16708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31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70793</xdr:rowOff>
    </xdr:from>
    <xdr:to>
      <xdr:col>41</xdr:col>
      <xdr:colOff>50800</xdr:colOff>
      <xdr:row>32</xdr:row>
      <xdr:rowOff>138720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5557193"/>
          <a:ext cx="889000" cy="6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163339</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129702</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37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132661</xdr:rowOff>
    </xdr:from>
    <xdr:to>
      <xdr:col>55</xdr:col>
      <xdr:colOff>50800</xdr:colOff>
      <xdr:row>34</xdr:row>
      <xdr:rowOff>62811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579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155538</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564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87920</xdr:rowOff>
    </xdr:from>
    <xdr:to>
      <xdr:col>50</xdr:col>
      <xdr:colOff>165100</xdr:colOff>
      <xdr:row>35</xdr:row>
      <xdr:rowOff>18070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591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34597</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56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11502</xdr:rowOff>
    </xdr:from>
    <xdr:to>
      <xdr:col>46</xdr:col>
      <xdr:colOff>38100</xdr:colOff>
      <xdr:row>35</xdr:row>
      <xdr:rowOff>113102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01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129629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15428" y="578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87920</xdr:rowOff>
    </xdr:from>
    <xdr:to>
      <xdr:col>41</xdr:col>
      <xdr:colOff>101600</xdr:colOff>
      <xdr:row>33</xdr:row>
      <xdr:rowOff>18070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55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34597</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26428" y="534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19993</xdr:rowOff>
    </xdr:from>
    <xdr:to>
      <xdr:col>36</xdr:col>
      <xdr:colOff>165100</xdr:colOff>
      <xdr:row>32</xdr:row>
      <xdr:rowOff>121593</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550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138120</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528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34582</xdr:rowOff>
    </xdr:from>
    <xdr:to>
      <xdr:col>55</xdr:col>
      <xdr:colOff>0</xdr:colOff>
      <xdr:row>55</xdr:row>
      <xdr:rowOff>94323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464332"/>
          <a:ext cx="838200" cy="5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34582</xdr:rowOff>
    </xdr:from>
    <xdr:to>
      <xdr:col>50</xdr:col>
      <xdr:colOff>114300</xdr:colOff>
      <xdr:row>55</xdr:row>
      <xdr:rowOff>47669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464332"/>
          <a:ext cx="889000" cy="1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9167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47669</xdr:rowOff>
    </xdr:from>
    <xdr:to>
      <xdr:col>45</xdr:col>
      <xdr:colOff>177800</xdr:colOff>
      <xdr:row>55</xdr:row>
      <xdr:rowOff>53766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477419"/>
          <a:ext cx="889000" cy="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15721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8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3321</xdr:rowOff>
    </xdr:from>
    <xdr:to>
      <xdr:col>41</xdr:col>
      <xdr:colOff>50800</xdr:colOff>
      <xdr:row>55</xdr:row>
      <xdr:rowOff>53766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433071"/>
          <a:ext cx="889000" cy="50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34904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26426</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43523</xdr:rowOff>
    </xdr:from>
    <xdr:to>
      <xdr:col>55</xdr:col>
      <xdr:colOff>50800</xdr:colOff>
      <xdr:row>55</xdr:row>
      <xdr:rowOff>145123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473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66400</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32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155232</xdr:rowOff>
    </xdr:from>
    <xdr:to>
      <xdr:col>50</xdr:col>
      <xdr:colOff>165100</xdr:colOff>
      <xdr:row>55</xdr:row>
      <xdr:rowOff>85382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41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101909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18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168319</xdr:rowOff>
    </xdr:from>
    <xdr:to>
      <xdr:col>46</xdr:col>
      <xdr:colOff>38100</xdr:colOff>
      <xdr:row>55</xdr:row>
      <xdr:rowOff>98469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426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114996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201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2966</xdr:rowOff>
    </xdr:from>
    <xdr:to>
      <xdr:col>41</xdr:col>
      <xdr:colOff>101600</xdr:colOff>
      <xdr:row>55</xdr:row>
      <xdr:rowOff>104566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43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121093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20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123971</xdr:rowOff>
    </xdr:from>
    <xdr:to>
      <xdr:col>36</xdr:col>
      <xdr:colOff>165100</xdr:colOff>
      <xdr:row>55</xdr:row>
      <xdr:rowOff>54121</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382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70648</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15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154902</xdr:rowOff>
    </xdr:from>
    <xdr:to>
      <xdr:col>55</xdr:col>
      <xdr:colOff>0</xdr:colOff>
      <xdr:row>76</xdr:row>
      <xdr:rowOff>169799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185102"/>
          <a:ext cx="838200" cy="1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140250</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7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34525</xdr:rowOff>
    </xdr:from>
    <xdr:to>
      <xdr:col>50</xdr:col>
      <xdr:colOff>114300</xdr:colOff>
      <xdr:row>76</xdr:row>
      <xdr:rowOff>169799</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064725"/>
          <a:ext cx="889000" cy="135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93485</xdr:rowOff>
    </xdr:from>
    <xdr:to>
      <xdr:col>45</xdr:col>
      <xdr:colOff>177800</xdr:colOff>
      <xdr:row>76</xdr:row>
      <xdr:rowOff>34525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780785"/>
          <a:ext cx="889000" cy="28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4633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20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93485</xdr:rowOff>
    </xdr:from>
    <xdr:to>
      <xdr:col>41</xdr:col>
      <xdr:colOff>50800</xdr:colOff>
      <xdr:row>75</xdr:row>
      <xdr:rowOff>21819</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780785"/>
          <a:ext cx="889000" cy="9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8596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21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164958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19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104102</xdr:rowOff>
    </xdr:from>
    <xdr:to>
      <xdr:col>55</xdr:col>
      <xdr:colOff>50800</xdr:colOff>
      <xdr:row>77</xdr:row>
      <xdr:rowOff>34252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126979</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8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118999</xdr:rowOff>
    </xdr:from>
    <xdr:to>
      <xdr:col>50</xdr:col>
      <xdr:colOff>165100</xdr:colOff>
      <xdr:row>77</xdr:row>
      <xdr:rowOff>49149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149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65676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92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155175</xdr:rowOff>
    </xdr:from>
    <xdr:to>
      <xdr:col>46</xdr:col>
      <xdr:colOff>38100</xdr:colOff>
      <xdr:row>76</xdr:row>
      <xdr:rowOff>85325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1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101852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789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42685</xdr:rowOff>
    </xdr:from>
    <xdr:to>
      <xdr:col>41</xdr:col>
      <xdr:colOff>101600</xdr:colOff>
      <xdr:row>74</xdr:row>
      <xdr:rowOff>144285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7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160812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50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142469</xdr:rowOff>
    </xdr:from>
    <xdr:to>
      <xdr:col>36</xdr:col>
      <xdr:colOff>165100</xdr:colOff>
      <xdr:row>75</xdr:row>
      <xdr:rowOff>72619</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82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89146</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60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169151</xdr:rowOff>
    </xdr:from>
    <xdr:to>
      <xdr:col>55</xdr:col>
      <xdr:colOff>0</xdr:colOff>
      <xdr:row>95</xdr:row>
      <xdr:rowOff>149797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285451"/>
          <a:ext cx="838200" cy="15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85095</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544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149797</xdr:rowOff>
    </xdr:from>
    <xdr:to>
      <xdr:col>50</xdr:col>
      <xdr:colOff>114300</xdr:colOff>
      <xdr:row>96</xdr:row>
      <xdr:rowOff>18580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437547"/>
          <a:ext cx="8890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67936</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698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19647</xdr:rowOff>
    </xdr:from>
    <xdr:to>
      <xdr:col>45</xdr:col>
      <xdr:colOff>177800</xdr:colOff>
      <xdr:row>96</xdr:row>
      <xdr:rowOff>18580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307397"/>
          <a:ext cx="889000" cy="170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49128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6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102349</xdr:rowOff>
    </xdr:from>
    <xdr:to>
      <xdr:col>41</xdr:col>
      <xdr:colOff>50800</xdr:colOff>
      <xdr:row>95</xdr:row>
      <xdr:rowOff>19647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218649"/>
          <a:ext cx="889000" cy="8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51261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38879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118351</xdr:rowOff>
    </xdr:from>
    <xdr:to>
      <xdr:col>55</xdr:col>
      <xdr:colOff>50800</xdr:colOff>
      <xdr:row>95</xdr:row>
      <xdr:rowOff>48501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23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141228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08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98997</xdr:rowOff>
    </xdr:from>
    <xdr:to>
      <xdr:col>50</xdr:col>
      <xdr:colOff>165100</xdr:colOff>
      <xdr:row>96</xdr:row>
      <xdr:rowOff>29147</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38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45674</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16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139230</xdr:rowOff>
    </xdr:from>
    <xdr:to>
      <xdr:col>46</xdr:col>
      <xdr:colOff>38100</xdr:colOff>
      <xdr:row>96</xdr:row>
      <xdr:rowOff>69380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42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85907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202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140297</xdr:rowOff>
    </xdr:from>
    <xdr:to>
      <xdr:col>41</xdr:col>
      <xdr:colOff>101600</xdr:colOff>
      <xdr:row>95</xdr:row>
      <xdr:rowOff>70447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25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86974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03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51549</xdr:rowOff>
    </xdr:from>
    <xdr:to>
      <xdr:col>36</xdr:col>
      <xdr:colOff>165100</xdr:colOff>
      <xdr:row>94</xdr:row>
      <xdr:rowOff>153149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16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169676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594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9" name="消防費グラフ枠">
          <a:extLst>
            <a:ext uri="{FF2B5EF4-FFF2-40B4-BE49-F238E27FC236}">
              <a16:creationId xmlns:a16="http://schemas.microsoft.com/office/drawing/2014/main" id="{00000000-0008-0000-0700-000007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21" name="消防費最小値テキスト">
          <a:extLst>
            <a:ext uri="{FF2B5EF4-FFF2-40B4-BE49-F238E27FC236}">
              <a16:creationId xmlns:a16="http://schemas.microsoft.com/office/drawing/2014/main" id="{00000000-0008-0000-0700-000009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3" name="消防費最大値テキスト">
          <a:extLst>
            <a:ext uri="{FF2B5EF4-FFF2-40B4-BE49-F238E27FC236}">
              <a16:creationId xmlns:a16="http://schemas.microsoft.com/office/drawing/2014/main" id="{00000000-0008-0000-0700-00000B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72834</xdr:rowOff>
    </xdr:from>
    <xdr:to>
      <xdr:col>85</xdr:col>
      <xdr:colOff>127000</xdr:colOff>
      <xdr:row>35</xdr:row>
      <xdr:rowOff>132156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5481300" y="6073584"/>
          <a:ext cx="838200" cy="5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120819</xdr:rowOff>
    </xdr:from>
    <xdr:ext cx="534377" cy="259045"/>
    <xdr:sp macro="" textlink="">
      <xdr:nvSpPr>
        <xdr:cNvPr id="526" name="消防費平均値テキスト">
          <a:extLst>
            <a:ext uri="{FF2B5EF4-FFF2-40B4-BE49-F238E27FC236}">
              <a16:creationId xmlns:a16="http://schemas.microsoft.com/office/drawing/2014/main" id="{00000000-0008-0000-0700-00000E020000}"/>
            </a:ext>
          </a:extLst>
        </xdr:cNvPr>
        <xdr:cNvSpPr txBox="1"/>
      </xdr:nvSpPr>
      <xdr:spPr>
        <a:xfrm>
          <a:off x="16370300" y="6121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131356</xdr:rowOff>
    </xdr:from>
    <xdr:to>
      <xdr:col>81</xdr:col>
      <xdr:colOff>50800</xdr:colOff>
      <xdr:row>35</xdr:row>
      <xdr:rowOff>132156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4592300" y="6132106"/>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113276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14111" y="6285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131356</xdr:rowOff>
    </xdr:from>
    <xdr:to>
      <xdr:col>76</xdr:col>
      <xdr:colOff>114300</xdr:colOff>
      <xdr:row>36</xdr:row>
      <xdr:rowOff>18390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3703300" y="6132106"/>
          <a:ext cx="889000" cy="5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162539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325111" y="6334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84722</xdr:rowOff>
    </xdr:from>
    <xdr:to>
      <xdr:col>71</xdr:col>
      <xdr:colOff>177800</xdr:colOff>
      <xdr:row>36</xdr:row>
      <xdr:rowOff>18390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2814300" y="6085472"/>
          <a:ext cx="889000" cy="105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163491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131068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22034</xdr:rowOff>
    </xdr:from>
    <xdr:to>
      <xdr:col>85</xdr:col>
      <xdr:colOff>177800</xdr:colOff>
      <xdr:row>35</xdr:row>
      <xdr:rowOff>123634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6268700" y="602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44911</xdr:rowOff>
    </xdr:from>
    <xdr:ext cx="534377" cy="259045"/>
    <xdr:sp macro="" textlink="">
      <xdr:nvSpPr>
        <xdr:cNvPr id="545" name="消防費該当値テキスト">
          <a:extLst>
            <a:ext uri="{FF2B5EF4-FFF2-40B4-BE49-F238E27FC236}">
              <a16:creationId xmlns:a16="http://schemas.microsoft.com/office/drawing/2014/main" id="{00000000-0008-0000-0700-000021020000}"/>
            </a:ext>
          </a:extLst>
        </xdr:cNvPr>
        <xdr:cNvSpPr txBox="1"/>
      </xdr:nvSpPr>
      <xdr:spPr>
        <a:xfrm>
          <a:off x="16370300" y="587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81356</xdr:rowOff>
    </xdr:from>
    <xdr:to>
      <xdr:col>81</xdr:col>
      <xdr:colOff>101600</xdr:colOff>
      <xdr:row>36</xdr:row>
      <xdr:rowOff>11506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5430500" y="608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28033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5214111" y="585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80556</xdr:rowOff>
    </xdr:from>
    <xdr:to>
      <xdr:col>76</xdr:col>
      <xdr:colOff>165100</xdr:colOff>
      <xdr:row>36</xdr:row>
      <xdr:rowOff>10706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4541500" y="608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27233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4325111" y="585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139040</xdr:rowOff>
    </xdr:from>
    <xdr:to>
      <xdr:col>72</xdr:col>
      <xdr:colOff>38100</xdr:colOff>
      <xdr:row>36</xdr:row>
      <xdr:rowOff>69190</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3652500" y="61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85717</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3436111" y="5915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33922</xdr:rowOff>
    </xdr:from>
    <xdr:to>
      <xdr:col>67</xdr:col>
      <xdr:colOff>101600</xdr:colOff>
      <xdr:row>35</xdr:row>
      <xdr:rowOff>135522</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2763500" y="6034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152049</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547111" y="5809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a:extLst>
            <a:ext uri="{FF2B5EF4-FFF2-40B4-BE49-F238E27FC236}">
              <a16:creationId xmlns:a16="http://schemas.microsoft.com/office/drawing/2014/main" id="{00000000-0008-0000-0700-00004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81" name="教育費最小値テキスト">
          <a:extLst>
            <a:ext uri="{FF2B5EF4-FFF2-40B4-BE49-F238E27FC236}">
              <a16:creationId xmlns:a16="http://schemas.microsoft.com/office/drawing/2014/main" id="{00000000-0008-0000-0700-000045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3" name="教育費最大値テキスト">
          <a:extLst>
            <a:ext uri="{FF2B5EF4-FFF2-40B4-BE49-F238E27FC236}">
              <a16:creationId xmlns:a16="http://schemas.microsoft.com/office/drawing/2014/main" id="{00000000-0008-0000-0700-000047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22918</xdr:rowOff>
    </xdr:from>
    <xdr:to>
      <xdr:col>85</xdr:col>
      <xdr:colOff>127000</xdr:colOff>
      <xdr:row>57</xdr:row>
      <xdr:rowOff>76247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5481300" y="9795568"/>
          <a:ext cx="838200" cy="5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134017</xdr:rowOff>
    </xdr:from>
    <xdr:ext cx="534377" cy="259045"/>
    <xdr:sp macro="" textlink="">
      <xdr:nvSpPr>
        <xdr:cNvPr id="586" name="教育費平均値テキスト">
          <a:extLst>
            <a:ext uri="{FF2B5EF4-FFF2-40B4-BE49-F238E27FC236}">
              <a16:creationId xmlns:a16="http://schemas.microsoft.com/office/drawing/2014/main" id="{00000000-0008-0000-0700-00004A020000}"/>
            </a:ext>
          </a:extLst>
        </xdr:cNvPr>
        <xdr:cNvSpPr txBox="1"/>
      </xdr:nvSpPr>
      <xdr:spPr>
        <a:xfrm>
          <a:off x="16370300" y="9563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76247</xdr:rowOff>
    </xdr:from>
    <xdr:to>
      <xdr:col>81</xdr:col>
      <xdr:colOff>50800</xdr:colOff>
      <xdr:row>57</xdr:row>
      <xdr:rowOff>80689</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4592300" y="9848897"/>
          <a:ext cx="889000" cy="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142867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14111" y="957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80689</xdr:rowOff>
    </xdr:from>
    <xdr:to>
      <xdr:col>76</xdr:col>
      <xdr:colOff>114300</xdr:colOff>
      <xdr:row>58</xdr:row>
      <xdr:rowOff>10748</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3703300" y="9853339"/>
          <a:ext cx="889000" cy="101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157363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3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99640</xdr:rowOff>
    </xdr:from>
    <xdr:to>
      <xdr:col>71</xdr:col>
      <xdr:colOff>177800</xdr:colOff>
      <xdr:row>58</xdr:row>
      <xdr:rowOff>10748</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2814300" y="9700840"/>
          <a:ext cx="889000" cy="25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7317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436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7" name="フローチャート: 判断 596">
          <a:extLst>
            <a:ext uri="{FF2B5EF4-FFF2-40B4-BE49-F238E27FC236}">
              <a16:creationId xmlns:a16="http://schemas.microsoft.com/office/drawing/2014/main" id="{00000000-0008-0000-0700-000055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143568</xdr:rowOff>
    </xdr:from>
    <xdr:to>
      <xdr:col>85</xdr:col>
      <xdr:colOff>177800</xdr:colOff>
      <xdr:row>57</xdr:row>
      <xdr:rowOff>73718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6268700" y="974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121995</xdr:rowOff>
    </xdr:from>
    <xdr:ext cx="534377" cy="259045"/>
    <xdr:sp macro="" textlink="">
      <xdr:nvSpPr>
        <xdr:cNvPr id="605" name="教育費該当値テキスト">
          <a:extLst>
            <a:ext uri="{FF2B5EF4-FFF2-40B4-BE49-F238E27FC236}">
              <a16:creationId xmlns:a16="http://schemas.microsoft.com/office/drawing/2014/main" id="{00000000-0008-0000-0700-00005D020000}"/>
            </a:ext>
          </a:extLst>
        </xdr:cNvPr>
        <xdr:cNvSpPr txBox="1"/>
      </xdr:nvSpPr>
      <xdr:spPr>
        <a:xfrm>
          <a:off x="16370300" y="972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25447</xdr:rowOff>
    </xdr:from>
    <xdr:to>
      <xdr:col>81</xdr:col>
      <xdr:colOff>101600</xdr:colOff>
      <xdr:row>57</xdr:row>
      <xdr:rowOff>127047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5430500" y="979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118174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5214111" y="989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29889</xdr:rowOff>
    </xdr:from>
    <xdr:to>
      <xdr:col>76</xdr:col>
      <xdr:colOff>165100</xdr:colOff>
      <xdr:row>57</xdr:row>
      <xdr:rowOff>131489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4541500" y="9802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148016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4325111" y="957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131398</xdr:rowOff>
    </xdr:from>
    <xdr:to>
      <xdr:col>72</xdr:col>
      <xdr:colOff>38100</xdr:colOff>
      <xdr:row>58</xdr:row>
      <xdr:rowOff>61548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3652500" y="990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52675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3436111" y="999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48840</xdr:rowOff>
    </xdr:from>
    <xdr:to>
      <xdr:col>67</xdr:col>
      <xdr:colOff>101600</xdr:colOff>
      <xdr:row>56</xdr:row>
      <xdr:rowOff>150440</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2763500" y="965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166967</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547111" y="942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88379</xdr:rowOff>
    </xdr:from>
    <xdr:to>
      <xdr:col>85</xdr:col>
      <xdr:colOff>127000</xdr:colOff>
      <xdr:row>77</xdr:row>
      <xdr:rowOff>7989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947129"/>
          <a:ext cx="838200" cy="26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148556</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50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7989</xdr:rowOff>
    </xdr:from>
    <xdr:to>
      <xdr:col>81</xdr:col>
      <xdr:colOff>50800</xdr:colOff>
      <xdr:row>78</xdr:row>
      <xdr:rowOff>16790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209639"/>
          <a:ext cx="889000" cy="180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105388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47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136423</xdr:rowOff>
    </xdr:from>
    <xdr:to>
      <xdr:col>76</xdr:col>
      <xdr:colOff>114300</xdr:colOff>
      <xdr:row>78</xdr:row>
      <xdr:rowOff>16790</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2995173"/>
          <a:ext cx="889000" cy="39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125240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49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140691</xdr:rowOff>
    </xdr:from>
    <xdr:to>
      <xdr:col>71</xdr:col>
      <xdr:colOff>177800</xdr:colOff>
      <xdr:row>75</xdr:row>
      <xdr:rowOff>136423</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2485091"/>
          <a:ext cx="889000" cy="51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102607</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4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12044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8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37579</xdr:rowOff>
    </xdr:from>
    <xdr:to>
      <xdr:col>85</xdr:col>
      <xdr:colOff>177800</xdr:colOff>
      <xdr:row>75</xdr:row>
      <xdr:rowOff>139179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896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60456</xdr:rowOff>
    </xdr:from>
    <xdr:ext cx="534377"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274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128639</xdr:rowOff>
    </xdr:from>
    <xdr:to>
      <xdr:col>81</xdr:col>
      <xdr:colOff>101600</xdr:colOff>
      <xdr:row>77</xdr:row>
      <xdr:rowOff>58789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15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75316</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29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137440</xdr:rowOff>
    </xdr:from>
    <xdr:to>
      <xdr:col>76</xdr:col>
      <xdr:colOff>165100</xdr:colOff>
      <xdr:row>78</xdr:row>
      <xdr:rowOff>67590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3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84117</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11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85623</xdr:rowOff>
    </xdr:from>
    <xdr:to>
      <xdr:col>72</xdr:col>
      <xdr:colOff>38100</xdr:colOff>
      <xdr:row>76</xdr:row>
      <xdr:rowOff>15773</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2944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32300</xdr:rowOff>
    </xdr:from>
    <xdr:ext cx="534377"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6111" y="1271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89891</xdr:rowOff>
    </xdr:from>
    <xdr:to>
      <xdr:col>67</xdr:col>
      <xdr:colOff>101600</xdr:colOff>
      <xdr:row>73</xdr:row>
      <xdr:rowOff>20041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243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36568</xdr:rowOff>
    </xdr:from>
    <xdr:ext cx="534377"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47111" y="1220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68785</xdr:rowOff>
    </xdr:from>
    <xdr:to>
      <xdr:col>85</xdr:col>
      <xdr:colOff>127000</xdr:colOff>
      <xdr:row>90</xdr:row>
      <xdr:rowOff>93621</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5499285"/>
          <a:ext cx="838200" cy="2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104621</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392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68785</xdr:rowOff>
    </xdr:from>
    <xdr:to>
      <xdr:col>81</xdr:col>
      <xdr:colOff>50800</xdr:colOff>
      <xdr:row>90</xdr:row>
      <xdr:rowOff>135798</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4592300" y="15499285"/>
          <a:ext cx="889000" cy="6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45871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50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90</xdr:row>
      <xdr:rowOff>135798</xdr:rowOff>
    </xdr:from>
    <xdr:to>
      <xdr:col>76</xdr:col>
      <xdr:colOff>114300</xdr:colOff>
      <xdr:row>92</xdr:row>
      <xdr:rowOff>44569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5566298"/>
          <a:ext cx="889000" cy="25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64240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52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44569</xdr:rowOff>
    </xdr:from>
    <xdr:to>
      <xdr:col>71</xdr:col>
      <xdr:colOff>177800</xdr:colOff>
      <xdr:row>92</xdr:row>
      <xdr:rowOff>51036</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5817969"/>
          <a:ext cx="8890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71736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530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85876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42821</xdr:rowOff>
    </xdr:from>
    <xdr:to>
      <xdr:col>85</xdr:col>
      <xdr:colOff>177800</xdr:colOff>
      <xdr:row>90</xdr:row>
      <xdr:rowOff>144421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547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167298</xdr:rowOff>
    </xdr:from>
    <xdr:ext cx="599010"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426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17985</xdr:rowOff>
    </xdr:from>
    <xdr:to>
      <xdr:col>81</xdr:col>
      <xdr:colOff>101600</xdr:colOff>
      <xdr:row>90</xdr:row>
      <xdr:rowOff>119585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544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88</xdr:row>
      <xdr:rowOff>136112</xdr:rowOff>
    </xdr:from>
    <xdr:ext cx="59901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181795" y="15223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90</xdr:row>
      <xdr:rowOff>84998</xdr:rowOff>
    </xdr:from>
    <xdr:to>
      <xdr:col>76</xdr:col>
      <xdr:colOff>165100</xdr:colOff>
      <xdr:row>91</xdr:row>
      <xdr:rowOff>15148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551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31675</xdr:rowOff>
    </xdr:from>
    <xdr:ext cx="59901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292795" y="15290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165219</xdr:rowOff>
    </xdr:from>
    <xdr:to>
      <xdr:col>72</xdr:col>
      <xdr:colOff>38100</xdr:colOff>
      <xdr:row>92</xdr:row>
      <xdr:rowOff>95369</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576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111896</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54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236</xdr:rowOff>
    </xdr:from>
    <xdr:to>
      <xdr:col>67</xdr:col>
      <xdr:colOff>101600</xdr:colOff>
      <xdr:row>92</xdr:row>
      <xdr:rowOff>101836</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577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90</xdr:row>
      <xdr:rowOff>118363</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5548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5" name="諸支出金グラフ枠">
          <a:extLst>
            <a:ext uri="{FF2B5EF4-FFF2-40B4-BE49-F238E27FC236}">
              <a16:creationId xmlns:a16="http://schemas.microsoft.com/office/drawing/2014/main" id="{00000000-0008-0000-0700-0000F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7" name="諸支出金最小値テキスト">
          <a:extLst>
            <a:ext uri="{FF2B5EF4-FFF2-40B4-BE49-F238E27FC236}">
              <a16:creationId xmlns:a16="http://schemas.microsoft.com/office/drawing/2014/main" id="{00000000-0008-0000-0700-0000F5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9" name="諸支出金最大値テキスト">
          <a:extLst>
            <a:ext uri="{FF2B5EF4-FFF2-40B4-BE49-F238E27FC236}">
              <a16:creationId xmlns:a16="http://schemas.microsoft.com/office/drawing/2014/main" id="{00000000-0008-0000-0700-0000F7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92021</xdr:rowOff>
    </xdr:from>
    <xdr:to>
      <xdr:col>116</xdr:col>
      <xdr:colOff>63500</xdr:colOff>
      <xdr:row>39</xdr:row>
      <xdr:rowOff>92673</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flipV="1">
          <a:off x="21323300" y="6778571"/>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2" name="諸支出金平均値テキスト">
          <a:extLst>
            <a:ext uri="{FF2B5EF4-FFF2-40B4-BE49-F238E27FC236}">
              <a16:creationId xmlns:a16="http://schemas.microsoft.com/office/drawing/2014/main" id="{00000000-0008-0000-0700-0000FA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135781</xdr:rowOff>
    </xdr:from>
    <xdr:to>
      <xdr:col>111</xdr:col>
      <xdr:colOff>177800</xdr:colOff>
      <xdr:row>39</xdr:row>
      <xdr:rowOff>92673</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0434300" y="6136531"/>
          <a:ext cx="889000" cy="64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135781</xdr:rowOff>
    </xdr:from>
    <xdr:to>
      <xdr:col>107</xdr:col>
      <xdr:colOff>50800</xdr:colOff>
      <xdr:row>39</xdr:row>
      <xdr:rowOff>95939</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flipV="1">
          <a:off x="19545300" y="6136531"/>
          <a:ext cx="889000" cy="645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111414</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77333" y="67979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93980</xdr:rowOff>
    </xdr:from>
    <xdr:to>
      <xdr:col>102</xdr:col>
      <xdr:colOff>114300</xdr:colOff>
      <xdr:row>39</xdr:row>
      <xdr:rowOff>95939</xdr:rowOff>
    </xdr:to>
    <xdr:cxnSp macro="">
      <xdr:nvCxnSpPr>
        <xdr:cNvPr id="770" name="直線コネクタ 769">
          <a:extLst>
            <a:ext uri="{FF2B5EF4-FFF2-40B4-BE49-F238E27FC236}">
              <a16:creationId xmlns:a16="http://schemas.microsoft.com/office/drawing/2014/main" id="{00000000-0008-0000-0700-000002030000}"/>
            </a:ext>
          </a:extLst>
        </xdr:cNvPr>
        <xdr:cNvCxnSpPr/>
      </xdr:nvCxnSpPr>
      <xdr:spPr>
        <a:xfrm>
          <a:off x="18656300" y="6780530"/>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3" name="フローチャート: 判断 772">
          <a:extLst>
            <a:ext uri="{FF2B5EF4-FFF2-40B4-BE49-F238E27FC236}">
              <a16:creationId xmlns:a16="http://schemas.microsoft.com/office/drawing/2014/main" id="{00000000-0008-0000-0700-000005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41221</xdr:rowOff>
    </xdr:from>
    <xdr:to>
      <xdr:col>116</xdr:col>
      <xdr:colOff>114300</xdr:colOff>
      <xdr:row>39</xdr:row>
      <xdr:rowOff>142821</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2110700" y="672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149950</xdr:rowOff>
    </xdr:from>
    <xdr:ext cx="313932" cy="259045"/>
    <xdr:sp macro="" textlink="">
      <xdr:nvSpPr>
        <xdr:cNvPr id="781" name="諸支出金該当値テキスト">
          <a:extLst>
            <a:ext uri="{FF2B5EF4-FFF2-40B4-BE49-F238E27FC236}">
              <a16:creationId xmlns:a16="http://schemas.microsoft.com/office/drawing/2014/main" id="{00000000-0008-0000-0700-00000D030000}"/>
            </a:ext>
          </a:extLst>
        </xdr:cNvPr>
        <xdr:cNvSpPr txBox="1"/>
      </xdr:nvSpPr>
      <xdr:spPr>
        <a:xfrm>
          <a:off x="22212300" y="66650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41873</xdr:rowOff>
    </xdr:from>
    <xdr:to>
      <xdr:col>112</xdr:col>
      <xdr:colOff>38100</xdr:colOff>
      <xdr:row>39</xdr:row>
      <xdr:rowOff>143473</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1272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134600</xdr:rowOff>
    </xdr:from>
    <xdr:ext cx="313932"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1166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84981</xdr:rowOff>
    </xdr:from>
    <xdr:to>
      <xdr:col>107</xdr:col>
      <xdr:colOff>101600</xdr:colOff>
      <xdr:row>36</xdr:row>
      <xdr:rowOff>15131</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0383500" y="608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31658</xdr:rowOff>
    </xdr:from>
    <xdr:ext cx="469744"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20199428" y="586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45139</xdr:rowOff>
    </xdr:from>
    <xdr:to>
      <xdr:col>102</xdr:col>
      <xdr:colOff>165100</xdr:colOff>
      <xdr:row>39</xdr:row>
      <xdr:rowOff>146739</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9494500" y="6731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137866</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9420650" y="68244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43180</xdr:rowOff>
    </xdr:from>
    <xdr:to>
      <xdr:col>98</xdr:col>
      <xdr:colOff>38100</xdr:colOff>
      <xdr:row>39</xdr:row>
      <xdr:rowOff>144780</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18605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135907</xdr:rowOff>
    </xdr:from>
    <xdr:ext cx="313932"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499333" y="6822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4" name="前年度繰上充用金グラフ枠">
          <a:extLst>
            <a:ext uri="{FF2B5EF4-FFF2-40B4-BE49-F238E27FC236}">
              <a16:creationId xmlns:a16="http://schemas.microsoft.com/office/drawing/2014/main" id="{00000000-0008-0000-0700-00002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6" name="前年度繰上充用金最小値テキスト">
          <a:extLst>
            <a:ext uri="{FF2B5EF4-FFF2-40B4-BE49-F238E27FC236}">
              <a16:creationId xmlns:a16="http://schemas.microsoft.com/office/drawing/2014/main" id="{00000000-0008-0000-0700-00002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8" name="前年度繰上充用金最大値テキスト">
          <a:extLst>
            <a:ext uri="{FF2B5EF4-FFF2-40B4-BE49-F238E27FC236}">
              <a16:creationId xmlns:a16="http://schemas.microsoft.com/office/drawing/2014/main" id="{00000000-0008-0000-0700-00002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1" name="前年度繰上充用金平均値テキスト">
          <a:extLst>
            <a:ext uri="{FF2B5EF4-FFF2-40B4-BE49-F238E27FC236}">
              <a16:creationId xmlns:a16="http://schemas.microsoft.com/office/drawing/2014/main" id="{00000000-0008-0000-0700-00002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フローチャート: 判断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0" name="前年度繰上充用金該当値テキスト">
          <a:extLst>
            <a:ext uri="{FF2B5EF4-FFF2-40B4-BE49-F238E27FC236}">
              <a16:creationId xmlns:a16="http://schemas.microsoft.com/office/drawing/2014/main" id="{00000000-0008-0000-0700-00003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9" name="正方形/長方形 838">
          <a:extLst>
            <a:ext uri="{FF2B5EF4-FFF2-40B4-BE49-F238E27FC236}">
              <a16:creationId xmlns:a16="http://schemas.microsoft.com/office/drawing/2014/main" id="{00000000-0008-0000-0700-00004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0" name="正方形/長方形 839">
          <a:extLst>
            <a:ext uri="{FF2B5EF4-FFF2-40B4-BE49-F238E27FC236}">
              <a16:creationId xmlns:a16="http://schemas.microsoft.com/office/drawing/2014/main" id="{00000000-0008-0000-0700-00004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当市は面積が広く、道路橋りょう、農地農業用施設や公共施設等に対する経費がかかるため、農林水産業費、土木費、災害復旧費及び公債費が類似団体内比較で上位となっている。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また労働費については、全体の６割程度が労働者に対する融資制度に係る預託金である。</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新潟県糸魚川市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財政調整基金残高と実質収支額の合計は</a:t>
          </a:r>
          <a:r>
            <a:rPr kumimoji="1" lang="en-US" altLang="ja-JP" sz="1100">
              <a:solidFill>
                <a:sysClr val="windowText" lastClr="000000"/>
              </a:solidFill>
              <a:effectLst/>
              <a:latin typeface="+mn-lt"/>
              <a:ea typeface="+mn-ea"/>
              <a:cs typeface="+mn-cs"/>
            </a:rPr>
            <a:t>4,107,525</a:t>
          </a:r>
          <a:r>
            <a:rPr kumimoji="1" lang="ja-JP" altLang="ja-JP" sz="1100">
              <a:solidFill>
                <a:sysClr val="windowText" lastClr="000000"/>
              </a:solidFill>
              <a:effectLst/>
              <a:latin typeface="+mn-lt"/>
              <a:ea typeface="+mn-ea"/>
              <a:cs typeface="+mn-cs"/>
            </a:rPr>
            <a:t>千円で、前年度の</a:t>
          </a:r>
          <a:r>
            <a:rPr kumimoji="1" lang="en-US" altLang="ja-JP" sz="1100">
              <a:solidFill>
                <a:sysClr val="windowText" lastClr="000000"/>
              </a:solidFill>
              <a:effectLst/>
              <a:latin typeface="+mn-lt"/>
              <a:ea typeface="+mn-ea"/>
              <a:cs typeface="+mn-cs"/>
            </a:rPr>
            <a:t>3,715,100</a:t>
          </a:r>
          <a:r>
            <a:rPr kumimoji="1" lang="ja-JP" altLang="ja-JP" sz="1100">
              <a:solidFill>
                <a:sysClr val="windowText" lastClr="000000"/>
              </a:solidFill>
              <a:effectLst/>
              <a:latin typeface="+mn-lt"/>
              <a:ea typeface="+mn-ea"/>
              <a:cs typeface="+mn-cs"/>
            </a:rPr>
            <a:t>千円から</a:t>
          </a:r>
          <a:r>
            <a:rPr kumimoji="1" lang="en-US" altLang="ja-JP" sz="1100">
              <a:solidFill>
                <a:sysClr val="windowText" lastClr="000000"/>
              </a:solidFill>
              <a:effectLst/>
              <a:latin typeface="+mn-lt"/>
              <a:ea typeface="+mn-ea"/>
              <a:cs typeface="+mn-cs"/>
            </a:rPr>
            <a:t>392,425</a:t>
          </a:r>
          <a:r>
            <a:rPr kumimoji="1" lang="ja-JP" altLang="ja-JP" sz="1100">
              <a:solidFill>
                <a:sysClr val="windowText" lastClr="000000"/>
              </a:solidFill>
              <a:effectLst/>
              <a:latin typeface="+mn-lt"/>
              <a:ea typeface="+mn-ea"/>
              <a:cs typeface="+mn-cs"/>
            </a:rPr>
            <a:t>千円の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となり、実質単年度収支は</a:t>
          </a:r>
          <a:r>
            <a:rPr kumimoji="1" lang="en-US" altLang="ja-JP" sz="1100">
              <a:solidFill>
                <a:sysClr val="windowText" lastClr="000000"/>
              </a:solidFill>
              <a:effectLst/>
              <a:latin typeface="+mn-lt"/>
              <a:ea typeface="+mn-ea"/>
              <a:cs typeface="+mn-cs"/>
            </a:rPr>
            <a:t>397,591</a:t>
          </a:r>
          <a:r>
            <a:rPr kumimoji="1" lang="ja-JP" altLang="ja-JP" sz="1100">
              <a:solidFill>
                <a:sysClr val="windowText" lastClr="000000"/>
              </a:solidFill>
              <a:effectLst/>
              <a:latin typeface="+mn-lt"/>
              <a:ea typeface="+mn-ea"/>
              <a:cs typeface="+mn-cs"/>
            </a:rPr>
            <a:t>千円の</a:t>
          </a:r>
          <a:r>
            <a:rPr kumimoji="1" lang="ja-JP" altLang="en-US" sz="1100">
              <a:solidFill>
                <a:sysClr val="windowText" lastClr="000000"/>
              </a:solidFill>
              <a:effectLst/>
              <a:latin typeface="+mn-lt"/>
              <a:ea typeface="+mn-ea"/>
              <a:cs typeface="+mn-cs"/>
            </a:rPr>
            <a:t>黒字</a:t>
          </a:r>
          <a:r>
            <a:rPr kumimoji="1" lang="ja-JP" altLang="ja-JP" sz="1100">
              <a:solidFill>
                <a:sysClr val="windowText" lastClr="000000"/>
              </a:solidFill>
              <a:effectLst/>
              <a:latin typeface="+mn-lt"/>
              <a:ea typeface="+mn-ea"/>
              <a:cs typeface="+mn-cs"/>
            </a:rPr>
            <a:t>となった。</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endParaRPr lang="ja-JP" altLang="ja-JP" sz="1400">
            <a:solidFill>
              <a:srgbClr val="FF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新潟県糸魚川市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全会計が黒字決算となっているため、連結実質赤字は発生していないが、国民健康保険診療所特別会計、簡易水道事業会計及び下水道事業会計は、一般会計からの基準外繰出金により黒字を確保している。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使用料の見直し及び受益者負担の徹底により、一般会計からの基準外繰出金を削減し、各会計の安定した財政運営を図る。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新潟県糸魚川市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ごみ処理施設の建設に係る地方債の償還が令和４年度から本格化し、令和</a:t>
          </a:r>
          <a:r>
            <a:rPr kumimoji="1" lang="en-US" altLang="ja-JP" sz="1100">
              <a:solidFill>
                <a:sysClr val="windowText" lastClr="000000"/>
              </a:solidFill>
              <a:effectLst/>
              <a:latin typeface="+mn-lt"/>
              <a:ea typeface="+mn-ea"/>
              <a:cs typeface="+mn-cs"/>
            </a:rPr>
            <a:t>14</a:t>
          </a:r>
          <a:r>
            <a:rPr kumimoji="1" lang="ja-JP" altLang="ja-JP" sz="1100">
              <a:solidFill>
                <a:sysClr val="windowText" lastClr="000000"/>
              </a:solidFill>
              <a:effectLst/>
              <a:latin typeface="+mn-lt"/>
              <a:ea typeface="+mn-ea"/>
              <a:cs typeface="+mn-cs"/>
            </a:rPr>
            <a:t>年度まで高止まりする。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一方で、臨時財政対策債や合併特例債の償還が進んでいるため、元利償還金全体では令和５年度がピークとなり、今後は減少傾向となる。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引き続き地方債の新規発行を抑制し、将来負担の軽減を図る。</a:t>
          </a:r>
          <a:endParaRPr lang="ja-JP" altLang="ja-JP" sz="140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満期一括償還地方債の借入なし</a:t>
          </a:r>
          <a:endParaRPr lang="ja-JP" altLang="ja-JP" sz="1000">
            <a:solidFill>
              <a:sysClr val="windowText" lastClr="000000"/>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新潟県糸魚川市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ごみ処理施設の建設により、令和元年度に地方債現在高がピークとなった一方で、臨時財政対策債や合併特例債の償還が進んでおり、下水道事業等の公営企業債の償還も進んでいるため、将来負担額は減少傾向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引き続き地方債の新規発行を抑制し、将来負担の軽減を図る。</a:t>
          </a:r>
          <a:endParaRPr lang="ja-JP" altLang="ja-JP" sz="140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新潟県糸魚川市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　基金残高は、財政調整基金に</a:t>
          </a:r>
          <a:r>
            <a:rPr kumimoji="1" lang="en-US" altLang="ja-JP" sz="1400">
              <a:solidFill>
                <a:sysClr val="windowText" lastClr="000000"/>
              </a:solidFill>
              <a:effectLst/>
              <a:latin typeface="+mn-lt"/>
              <a:ea typeface="+mn-ea"/>
              <a:cs typeface="+mn-cs"/>
            </a:rPr>
            <a:t>901</a:t>
          </a:r>
          <a:r>
            <a:rPr kumimoji="1" lang="ja-JP" altLang="ja-JP" sz="1400">
              <a:solidFill>
                <a:sysClr val="windowText" lastClr="000000"/>
              </a:solidFill>
              <a:effectLst/>
              <a:latin typeface="+mn-lt"/>
              <a:ea typeface="+mn-ea"/>
              <a:cs typeface="+mn-cs"/>
            </a:rPr>
            <a:t>百万円、減債基金に</a:t>
          </a:r>
          <a:r>
            <a:rPr kumimoji="1" lang="en-US" altLang="ja-JP" sz="1400">
              <a:solidFill>
                <a:sysClr val="windowText" lastClr="000000"/>
              </a:solidFill>
              <a:effectLst/>
              <a:latin typeface="+mn-lt"/>
              <a:ea typeface="+mn-ea"/>
              <a:cs typeface="+mn-cs"/>
            </a:rPr>
            <a:t>91</a:t>
          </a:r>
          <a:r>
            <a:rPr kumimoji="1" lang="ja-JP" altLang="ja-JP" sz="1400">
              <a:solidFill>
                <a:sysClr val="windowText" lastClr="000000"/>
              </a:solidFill>
              <a:effectLst/>
              <a:latin typeface="+mn-lt"/>
              <a:ea typeface="+mn-ea"/>
              <a:cs typeface="+mn-cs"/>
            </a:rPr>
            <a:t>百万円、ふるさと糸魚川応援基金に</a:t>
          </a:r>
          <a:r>
            <a:rPr kumimoji="1" lang="en-US" altLang="ja-JP" sz="1400">
              <a:solidFill>
                <a:sysClr val="windowText" lastClr="000000"/>
              </a:solidFill>
              <a:effectLst/>
              <a:latin typeface="+mn-lt"/>
              <a:ea typeface="+mn-ea"/>
              <a:cs typeface="+mn-cs"/>
            </a:rPr>
            <a:t>375</a:t>
          </a:r>
          <a:r>
            <a:rPr kumimoji="1" lang="ja-JP" altLang="ja-JP" sz="1400">
              <a:solidFill>
                <a:sysClr val="windowText" lastClr="000000"/>
              </a:solidFill>
              <a:effectLst/>
              <a:latin typeface="+mn-lt"/>
              <a:ea typeface="+mn-ea"/>
              <a:cs typeface="+mn-cs"/>
            </a:rPr>
            <a:t>百万円を積立したことにより、基金全体としては前年度に比べ</a:t>
          </a:r>
          <a:r>
            <a:rPr kumimoji="1" lang="en-US" altLang="ja-JP" sz="1400">
              <a:solidFill>
                <a:sysClr val="windowText" lastClr="000000"/>
              </a:solidFill>
              <a:effectLst/>
              <a:latin typeface="+mn-lt"/>
              <a:ea typeface="+mn-ea"/>
              <a:cs typeface="+mn-cs"/>
            </a:rPr>
            <a:t>263</a:t>
          </a:r>
          <a:r>
            <a:rPr kumimoji="1" lang="ja-JP" altLang="ja-JP" sz="1400">
              <a:solidFill>
                <a:sysClr val="windowText" lastClr="000000"/>
              </a:solidFill>
              <a:effectLst/>
              <a:latin typeface="+mn-lt"/>
              <a:ea typeface="+mn-ea"/>
              <a:cs typeface="+mn-cs"/>
            </a:rPr>
            <a:t>百万円の増になった。</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　景気動向による市民法人税の変動や災害への備えのため、標準財政規模の約</a:t>
          </a:r>
          <a:r>
            <a:rPr kumimoji="1" lang="en-US" altLang="ja-JP" sz="1400">
              <a:solidFill>
                <a:sysClr val="windowText" lastClr="000000"/>
              </a:solidFill>
              <a:effectLst/>
              <a:latin typeface="+mn-lt"/>
              <a:ea typeface="+mn-ea"/>
              <a:cs typeface="+mn-cs"/>
            </a:rPr>
            <a:t>10</a:t>
          </a:r>
          <a:r>
            <a:rPr kumimoji="1" lang="ja-JP" altLang="ja-JP" sz="1400">
              <a:solidFill>
                <a:sysClr val="windowText" lastClr="000000"/>
              </a:solidFill>
              <a:effectLst/>
              <a:latin typeface="+mn-lt"/>
              <a:ea typeface="+mn-ea"/>
              <a:cs typeface="+mn-cs"/>
            </a:rPr>
            <a:t>％～</a:t>
          </a:r>
          <a:r>
            <a:rPr kumimoji="1" lang="en-US" altLang="ja-JP" sz="1400">
              <a:solidFill>
                <a:sysClr val="windowText" lastClr="000000"/>
              </a:solidFill>
              <a:effectLst/>
              <a:latin typeface="+mn-lt"/>
              <a:ea typeface="+mn-ea"/>
              <a:cs typeface="+mn-cs"/>
            </a:rPr>
            <a:t>12</a:t>
          </a:r>
          <a:r>
            <a:rPr kumimoji="1" lang="ja-JP" altLang="ja-JP" sz="1400">
              <a:solidFill>
                <a:sysClr val="windowText" lastClr="000000"/>
              </a:solidFill>
              <a:effectLst/>
              <a:latin typeface="+mn-lt"/>
              <a:ea typeface="+mn-ea"/>
              <a:cs typeface="+mn-cs"/>
            </a:rPr>
            <a:t>％程度となるよう財政調整基金の残高を維持することを目標とする</a:t>
          </a:r>
          <a:endParaRPr kumimoji="1" lang="en-US" altLang="ja-JP" sz="14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mn-lt"/>
              <a:ea typeface="+mn-ea"/>
              <a:cs typeface="+mn-cs"/>
            </a:rPr>
            <a:t>（基金の使途）</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・まちづくり基金：本市の一体性の速やかな確立を図るため又は均衡ある発展に資するために行う公共的施設の整備事業等に充てる。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・職員退職手当基金：職員の退職手当の財源に充てる。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・ふるさと糸魚川応援基金：ふるさと糸魚川応援寄附金制度において、寄附者の指定した事業に要する費用に充てる。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・公共施設等総合管理基金：公共施設等</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他の基金の目的となっている施設を除く。</a:t>
          </a:r>
          <a:r>
            <a:rPr kumimoji="1" lang="en-US" altLang="ja-JP" sz="1300">
              <a:solidFill>
                <a:sysClr val="windowText" lastClr="000000"/>
              </a:solidFill>
              <a:effectLst/>
              <a:latin typeface="+mn-lt"/>
              <a:ea typeface="+mn-ea"/>
              <a:cs typeface="+mn-cs"/>
            </a:rPr>
            <a:t>)</a:t>
          </a:r>
          <a:r>
            <a:rPr kumimoji="1" lang="ja-JP" altLang="ja-JP" sz="1300">
              <a:solidFill>
                <a:sysClr val="windowText" lastClr="000000"/>
              </a:solidFill>
              <a:effectLst/>
              <a:latin typeface="+mn-lt"/>
              <a:ea typeface="+mn-ea"/>
              <a:cs typeface="+mn-cs"/>
            </a:rPr>
            <a:t>の整備及び除却に要する費用に充てる。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・環境施設整備基金：一般廃棄物及び産業廃棄物の処理施設その他これらに関連する施設の整備に要する費用及び当該経費に充てた市債の償還の財源に充てる。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（増減理由）</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・職員退職手当基金：</a:t>
          </a:r>
          <a:r>
            <a:rPr kumimoji="1" lang="ja-JP" altLang="en-US" sz="1300">
              <a:solidFill>
                <a:sysClr val="windowText" lastClr="000000"/>
              </a:solidFill>
              <a:effectLst/>
              <a:latin typeface="+mn-lt"/>
              <a:ea typeface="+mn-ea"/>
              <a:cs typeface="+mn-cs"/>
            </a:rPr>
            <a:t>職員退職手当の財源として</a:t>
          </a:r>
          <a:r>
            <a:rPr kumimoji="1" lang="en-US" altLang="ja-JP" sz="1300">
              <a:solidFill>
                <a:sysClr val="windowText" lastClr="000000"/>
              </a:solidFill>
              <a:effectLst/>
              <a:latin typeface="+mn-lt"/>
              <a:ea typeface="+mn-ea"/>
              <a:cs typeface="+mn-cs"/>
            </a:rPr>
            <a:t>39</a:t>
          </a:r>
          <a:r>
            <a:rPr kumimoji="1" lang="ja-JP" altLang="en-US" sz="1300">
              <a:solidFill>
                <a:sysClr val="windowText" lastClr="000000"/>
              </a:solidFill>
              <a:effectLst/>
              <a:latin typeface="+mn-lt"/>
              <a:ea typeface="+mn-ea"/>
              <a:cs typeface="+mn-cs"/>
            </a:rPr>
            <a:t>百万円取り崩した。</a:t>
          </a:r>
          <a:endParaRPr kumimoji="1" lang="en-US" altLang="ja-JP" sz="1300">
            <a:solidFill>
              <a:sysClr val="windowText" lastClr="000000"/>
            </a:solidFill>
            <a:effectLst/>
            <a:latin typeface="+mn-lt"/>
            <a:ea typeface="+mn-ea"/>
            <a:cs typeface="+mn-cs"/>
          </a:endParaRPr>
        </a:p>
        <a:p>
          <a:r>
            <a:rPr kumimoji="1" lang="ja-JP" altLang="ja-JP" sz="1300">
              <a:solidFill>
                <a:sysClr val="windowText" lastClr="000000"/>
              </a:solidFill>
              <a:effectLst/>
              <a:latin typeface="+mn-lt"/>
              <a:ea typeface="+mn-ea"/>
              <a:cs typeface="+mn-cs"/>
            </a:rPr>
            <a:t>　・ふるさと糸魚川応援基金：</a:t>
          </a:r>
          <a:r>
            <a:rPr kumimoji="1" lang="en-US" altLang="ja-JP" sz="1300">
              <a:solidFill>
                <a:sysClr val="windowText" lastClr="000000"/>
              </a:solidFill>
              <a:effectLst/>
              <a:latin typeface="+mn-lt"/>
              <a:ea typeface="+mn-ea"/>
              <a:cs typeface="+mn-cs"/>
            </a:rPr>
            <a:t>314</a:t>
          </a:r>
          <a:r>
            <a:rPr kumimoji="1" lang="ja-JP" altLang="ja-JP" sz="1300">
              <a:solidFill>
                <a:sysClr val="windowText" lastClr="000000"/>
              </a:solidFill>
              <a:effectLst/>
              <a:latin typeface="+mn-lt"/>
              <a:ea typeface="+mn-ea"/>
              <a:cs typeface="+mn-cs"/>
            </a:rPr>
            <a:t>百万円を取り崩して事業に充当し、令和</a:t>
          </a:r>
          <a:r>
            <a:rPr kumimoji="1" lang="ja-JP" altLang="en-US" sz="1300">
              <a:solidFill>
                <a:sysClr val="windowText" lastClr="000000"/>
              </a:solidFill>
              <a:effectLst/>
              <a:latin typeface="+mn-lt"/>
              <a:ea typeface="+mn-ea"/>
              <a:cs typeface="+mn-cs"/>
            </a:rPr>
            <a:t>６</a:t>
          </a:r>
          <a:r>
            <a:rPr kumimoji="1" lang="ja-JP" altLang="ja-JP" sz="1300">
              <a:solidFill>
                <a:sysClr val="windowText" lastClr="000000"/>
              </a:solidFill>
              <a:effectLst/>
              <a:latin typeface="+mn-lt"/>
              <a:ea typeface="+mn-ea"/>
              <a:cs typeface="+mn-cs"/>
            </a:rPr>
            <a:t>年度の寄附額</a:t>
          </a:r>
          <a:r>
            <a:rPr kumimoji="1" lang="en-US" altLang="ja-JP" sz="1300">
              <a:solidFill>
                <a:sysClr val="windowText" lastClr="000000"/>
              </a:solidFill>
              <a:effectLst/>
              <a:latin typeface="+mn-lt"/>
              <a:ea typeface="+mn-ea"/>
              <a:cs typeface="+mn-cs"/>
            </a:rPr>
            <a:t>375</a:t>
          </a:r>
          <a:r>
            <a:rPr kumimoji="1" lang="ja-JP" altLang="ja-JP" sz="1300">
              <a:solidFill>
                <a:sysClr val="windowText" lastClr="000000"/>
              </a:solidFill>
              <a:effectLst/>
              <a:latin typeface="+mn-lt"/>
              <a:ea typeface="+mn-ea"/>
              <a:cs typeface="+mn-cs"/>
            </a:rPr>
            <a:t>百万円を積み立てた。</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・環境施設整備基金：ごみ処理施設の建設に係る元金償還のため、</a:t>
          </a:r>
          <a:r>
            <a:rPr kumimoji="1" lang="en-US" altLang="ja-JP" sz="1300">
              <a:solidFill>
                <a:sysClr val="windowText" lastClr="000000"/>
              </a:solidFill>
              <a:effectLst/>
              <a:latin typeface="+mn-lt"/>
              <a:ea typeface="+mn-ea"/>
              <a:cs typeface="+mn-cs"/>
            </a:rPr>
            <a:t>50</a:t>
          </a:r>
          <a:r>
            <a:rPr kumimoji="1" lang="ja-JP" altLang="ja-JP" sz="1300">
              <a:solidFill>
                <a:sysClr val="windowText" lastClr="000000"/>
              </a:solidFill>
              <a:effectLst/>
              <a:latin typeface="+mn-lt"/>
              <a:ea typeface="+mn-ea"/>
              <a:cs typeface="+mn-cs"/>
            </a:rPr>
            <a:t>百万円を取り崩した。</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（今後の方針）</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・まちづくり基金：本市の発展に資する施設整備や合併前に整備した施設の老朽化対策等のため、基金を取り崩す予定。</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・職員退職手当基金：いわゆる団塊ジュニア世代の退職に備えて、残高を維持する予定。</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・ふるさと糸魚川応援基金：原則として寄附年度の次年度の事業の財源として活用する。</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・公共施設等総合管理基金：必要に応じて、施設の整備・除却のため、基金を取り崩す予定。</a:t>
          </a:r>
          <a:endParaRPr lang="ja-JP" altLang="ja-JP" sz="1300">
            <a:solidFill>
              <a:sysClr val="windowText" lastClr="000000"/>
            </a:solidFill>
            <a:effectLst/>
          </a:endParaRPr>
        </a:p>
        <a:p>
          <a:r>
            <a:rPr kumimoji="1" lang="ja-JP" altLang="ja-JP" sz="1300">
              <a:solidFill>
                <a:sysClr val="windowText" lastClr="000000"/>
              </a:solidFill>
              <a:effectLst/>
              <a:latin typeface="+mn-lt"/>
              <a:ea typeface="+mn-ea"/>
              <a:cs typeface="+mn-cs"/>
            </a:rPr>
            <a:t>　・環境施設整備基金：ごみ処理施設の建設に係る元金償還のため、基金を取り崩す予定。</a:t>
          </a:r>
          <a:endParaRPr lang="ja-JP" altLang="ja-JP" sz="13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a:t>
          </a:r>
          <a:r>
            <a:rPr kumimoji="1" lang="ja-JP" altLang="ja-JP" sz="14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　令和</a:t>
          </a:r>
          <a:r>
            <a:rPr kumimoji="1" lang="ja-JP" altLang="en-US" sz="1400">
              <a:solidFill>
                <a:sysClr val="windowText" lastClr="000000"/>
              </a:solidFill>
              <a:effectLst/>
              <a:latin typeface="+mn-lt"/>
              <a:ea typeface="+mn-ea"/>
              <a:cs typeface="+mn-cs"/>
            </a:rPr>
            <a:t>６</a:t>
          </a:r>
          <a:r>
            <a:rPr kumimoji="1" lang="ja-JP" altLang="ja-JP" sz="1400">
              <a:solidFill>
                <a:sysClr val="windowText" lastClr="000000"/>
              </a:solidFill>
              <a:effectLst/>
              <a:latin typeface="+mn-lt"/>
              <a:ea typeface="+mn-ea"/>
              <a:cs typeface="+mn-cs"/>
            </a:rPr>
            <a:t>年度は、</a:t>
          </a:r>
          <a:r>
            <a:rPr kumimoji="1" lang="en-US" altLang="ja-JP" sz="1400">
              <a:solidFill>
                <a:sysClr val="windowText" lastClr="000000"/>
              </a:solidFill>
              <a:effectLst/>
              <a:latin typeface="+mn-lt"/>
              <a:ea typeface="+mn-ea"/>
              <a:cs typeface="+mn-cs"/>
            </a:rPr>
            <a:t>590</a:t>
          </a:r>
          <a:r>
            <a:rPr kumimoji="1" lang="ja-JP" altLang="en-US" sz="1400">
              <a:solidFill>
                <a:sysClr val="windowText" lastClr="000000"/>
              </a:solidFill>
              <a:effectLst/>
              <a:latin typeface="+mn-lt"/>
              <a:ea typeface="+mn-ea"/>
              <a:cs typeface="+mn-cs"/>
            </a:rPr>
            <a:t>百万円を取り崩し、</a:t>
          </a:r>
          <a:r>
            <a:rPr kumimoji="1" lang="en-US" altLang="ja-JP" sz="1400">
              <a:solidFill>
                <a:sysClr val="windowText" lastClr="000000"/>
              </a:solidFill>
              <a:effectLst/>
              <a:latin typeface="+mn-lt"/>
              <a:ea typeface="+mn-ea"/>
              <a:cs typeface="+mn-cs"/>
            </a:rPr>
            <a:t>901</a:t>
          </a:r>
          <a:r>
            <a:rPr kumimoji="1" lang="ja-JP" altLang="en-US" sz="1400">
              <a:solidFill>
                <a:sysClr val="windowText" lastClr="000000"/>
              </a:solidFill>
              <a:effectLst/>
              <a:latin typeface="+mn-lt"/>
              <a:ea typeface="+mn-ea"/>
              <a:cs typeface="+mn-cs"/>
            </a:rPr>
            <a:t>百万円を積み立てたため増額となった。</a:t>
          </a:r>
          <a:endParaRPr kumimoji="1" lang="en-US" altLang="ja-JP" sz="1400">
            <a:solidFill>
              <a:sysClr val="windowText" lastClr="000000"/>
            </a:solidFill>
            <a:effectLst/>
            <a:latin typeface="+mn-lt"/>
            <a:ea typeface="+mn-ea"/>
            <a:cs typeface="+mn-cs"/>
          </a:endParaRPr>
        </a:p>
        <a:p>
          <a:r>
            <a:rPr kumimoji="1" lang="ja-JP" altLang="ja-JP" sz="14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　景気動向による市民法人税の変動や災害への備えのため、過去の実績等を踏まえ、標準財政規模の約</a:t>
          </a:r>
          <a:r>
            <a:rPr kumimoji="1" lang="en-US" altLang="ja-JP" sz="1400">
              <a:solidFill>
                <a:sysClr val="windowText" lastClr="000000"/>
              </a:solidFill>
              <a:effectLst/>
              <a:latin typeface="+mn-lt"/>
              <a:ea typeface="+mn-ea"/>
              <a:cs typeface="+mn-cs"/>
            </a:rPr>
            <a:t>10</a:t>
          </a:r>
          <a:r>
            <a:rPr kumimoji="1" lang="ja-JP" altLang="ja-JP" sz="1400">
              <a:solidFill>
                <a:sysClr val="windowText" lastClr="000000"/>
              </a:solidFill>
              <a:effectLst/>
              <a:latin typeface="+mn-lt"/>
              <a:ea typeface="+mn-ea"/>
              <a:cs typeface="+mn-cs"/>
            </a:rPr>
            <a:t>％～</a:t>
          </a:r>
          <a:r>
            <a:rPr kumimoji="1" lang="en-US" altLang="ja-JP" sz="1400">
              <a:solidFill>
                <a:sysClr val="windowText" lastClr="000000"/>
              </a:solidFill>
              <a:effectLst/>
              <a:latin typeface="+mn-lt"/>
              <a:ea typeface="+mn-ea"/>
              <a:cs typeface="+mn-cs"/>
            </a:rPr>
            <a:t>12</a:t>
          </a:r>
          <a:r>
            <a:rPr kumimoji="1" lang="ja-JP" altLang="ja-JP" sz="1400">
              <a:solidFill>
                <a:sysClr val="windowText" lastClr="000000"/>
              </a:solidFill>
              <a:effectLst/>
              <a:latin typeface="+mn-lt"/>
              <a:ea typeface="+mn-ea"/>
              <a:cs typeface="+mn-cs"/>
            </a:rPr>
            <a:t>％程度となるよう、残高を維持することを目標とする。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　令和</a:t>
          </a:r>
          <a:r>
            <a:rPr kumimoji="1" lang="ja-JP" altLang="en-US" sz="1400">
              <a:solidFill>
                <a:sysClr val="windowText" lastClr="000000"/>
              </a:solidFill>
              <a:effectLst/>
              <a:latin typeface="+mn-lt"/>
              <a:ea typeface="+mn-ea"/>
              <a:cs typeface="+mn-cs"/>
            </a:rPr>
            <a:t>６</a:t>
          </a:r>
          <a:r>
            <a:rPr kumimoji="1" lang="ja-JP" altLang="ja-JP" sz="1400">
              <a:solidFill>
                <a:sysClr val="windowText" lastClr="000000"/>
              </a:solidFill>
              <a:effectLst/>
              <a:latin typeface="+mn-lt"/>
              <a:ea typeface="+mn-ea"/>
              <a:cs typeface="+mn-cs"/>
            </a:rPr>
            <a:t>年度は、取り崩し</a:t>
          </a:r>
          <a:r>
            <a:rPr kumimoji="1" lang="ja-JP" altLang="en-US" sz="1400">
              <a:solidFill>
                <a:sysClr val="windowText" lastClr="000000"/>
              </a:solidFill>
              <a:effectLst/>
              <a:latin typeface="+mn-lt"/>
              <a:ea typeface="+mn-ea"/>
              <a:cs typeface="+mn-cs"/>
            </a:rPr>
            <a:t>は行わず</a:t>
          </a:r>
          <a:r>
            <a:rPr kumimoji="1" lang="ja-JP" altLang="ja-JP" sz="1400">
              <a:solidFill>
                <a:sysClr val="windowText" lastClr="000000"/>
              </a:solidFill>
              <a:effectLst/>
              <a:latin typeface="+mn-lt"/>
              <a:ea typeface="+mn-ea"/>
              <a:cs typeface="+mn-cs"/>
            </a:rPr>
            <a:t>、</a:t>
          </a:r>
          <a:r>
            <a:rPr kumimoji="1" lang="en-US" altLang="ja-JP" sz="1400">
              <a:solidFill>
                <a:sysClr val="windowText" lastClr="000000"/>
              </a:solidFill>
              <a:effectLst/>
              <a:latin typeface="+mn-lt"/>
              <a:ea typeface="+mn-ea"/>
              <a:cs typeface="+mn-cs"/>
            </a:rPr>
            <a:t>91</a:t>
          </a:r>
          <a:r>
            <a:rPr kumimoji="1" lang="ja-JP" altLang="ja-JP" sz="1400">
              <a:solidFill>
                <a:sysClr val="windowText" lastClr="000000"/>
              </a:solidFill>
              <a:effectLst/>
              <a:latin typeface="+mn-lt"/>
              <a:ea typeface="+mn-ea"/>
              <a:cs typeface="+mn-cs"/>
            </a:rPr>
            <a:t>百万円を積み立てたため増額となった。積立額は国から交付された臨時財政対策債償還基金費である。</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400">
              <a:solidFill>
                <a:sysClr val="windowText" lastClr="000000"/>
              </a:solidFill>
              <a:effectLst/>
              <a:latin typeface="+mn-lt"/>
              <a:ea typeface="+mn-ea"/>
              <a:cs typeface="+mn-cs"/>
            </a:rPr>
            <a:t>　ごみ処理施設の建設等により、令和</a:t>
          </a:r>
          <a:r>
            <a:rPr kumimoji="1" lang="en-US" altLang="ja-JP" sz="1400">
              <a:solidFill>
                <a:sysClr val="windowText" lastClr="000000"/>
              </a:solidFill>
              <a:effectLst/>
              <a:latin typeface="+mn-lt"/>
              <a:ea typeface="+mn-ea"/>
              <a:cs typeface="+mn-cs"/>
            </a:rPr>
            <a:t>14</a:t>
          </a:r>
          <a:r>
            <a:rPr kumimoji="1" lang="ja-JP" altLang="ja-JP" sz="1400">
              <a:solidFill>
                <a:sysClr val="windowText" lastClr="000000"/>
              </a:solidFill>
              <a:effectLst/>
              <a:latin typeface="+mn-lt"/>
              <a:ea typeface="+mn-ea"/>
              <a:cs typeface="+mn-cs"/>
            </a:rPr>
            <a:t>年度まで公債費が高止まりするため、基金は減少が見込まれるが、できるだけ残高を維持する。</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006A15A-526E-4980-82F4-2C2694D11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5AC7C1D-1F60-444F-A8B3-22C69EED31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D9CA4EC-13FA-46C0-ACAB-612F1C4F4716}"/>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DB17F4C-6CB5-4A43-83A0-9C6D2696211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7D949DD-0C1C-4D60-AF08-D8725A3BDBC9}"/>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EA40B537-B9AB-4F37-A2B4-4D6D62ECACB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新潟県糸魚川市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94999C0-D3B9-4856-9F19-A25E380187C8}"/>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627875A-9FEE-4E0B-9685-AF5346BDF55D}"/>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6BA1723-C4C7-4E98-B123-30FEEF123BF1}"/>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398B21B-3A44-49E3-8E04-3C8B15D024D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0663BD5-0B6D-48D9-A12C-2A58FD870DD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CA85C1E-2A16-4125-9CED-AEF2A5B44B6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38,041
37,441
746.24
30,085,303
27,965,247
1,884,529
16,426,428
32,711,153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20430FF-8052-49C6-94C7-762D39EFB5C8}"/>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4E745CF-642E-4D64-A273-076E6EBA20C2}"/>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E6A24DD-3201-49C8-AF24-CA6F8728BDF9}"/>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5AD1E40-5CB8-44C5-A50D-47818DE2DAD5}"/>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F68BDF2-6E9F-4257-90DF-50E6313378C7}"/>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3320356-A1DF-4CC1-A4F3-E20B91DB90B2}"/>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38B8A01-DDAA-4DAC-A168-D2C645DA3A1F}"/>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2947DDD-770B-4976-853A-9725CE3B22A6}"/>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F694491-77FE-4FBB-98DC-80A7E61BFD4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1C5F543-ED24-4B23-AFCB-6BFBB2C4651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44DC140-5CA8-4D7D-8A05-8EE1A004DD4E}"/>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1BB4A95-D463-4A7A-960E-98365D99FD5D}"/>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A293720-41EC-4B32-A47D-7FDDD82667CF}"/>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9FCB810-CE6D-4B2B-BBFD-D10F58719A13}"/>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B2592D9-EB0F-490B-A8FC-C4501B00A5E1}"/>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90D95BD-5B1E-4A7A-B07B-4C9B90FAAF3D}"/>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C7C5D00-C783-49E2-81C2-B01471E06B8E}"/>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48D8831-E0C0-4B64-8A15-043765DEEBAA}"/>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8C67086-EE14-4AC6-9986-34BA31D39B47}"/>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9C72B84-7753-4EA6-AC78-2F9507093947}"/>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C85B3A5-BA0A-4004-A6A9-145022D227B5}"/>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81D957D-6AA2-4496-91F3-1D7FF099F151}"/>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E241BF9-5E0F-4ACE-8B3D-A07F2855267E}"/>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8E266DE-D4E4-4804-BD5B-FC040344BB8D}"/>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02A306F-00A7-42E3-85B1-0E7BB65F9D17}"/>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C8AC518-F9BC-40F0-9055-5855D41BFE42}"/>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A20570C2-0443-4E76-A80E-CA84006B0E79}"/>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99837D8-F39F-4336-AAE8-CCF330386BE6}"/>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92D5DDB-9E2F-4CBA-9131-72BC191F6FF6}"/>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EA6DDAF-FA65-400E-9C84-928267D98EEA}"/>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BC82680-B9E4-405C-AF8B-9DAE78EFED9A}"/>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1E2094D-0F7C-47EF-804D-5D8C15953DBD}"/>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AE56ED0-CD0D-4931-A76C-BB6C1379F742}"/>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9031961-2794-472C-9003-DA8046628B94}"/>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D833479-C00B-4CA4-93EE-AC2470DAEBBE}"/>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　</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既存の有形固定新賛に関わる減価償却が進むため、</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有形固定資産減価償却率</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が前年比で</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1.4</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％上昇した。</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公共施設等総合管理指針</a:t>
          </a:r>
          <a:r>
            <a:rPr kumimoji="1" lang="ja-JP" altLang="en-US" sz="1100">
              <a:solidFill>
                <a:schemeClr val="dk1"/>
              </a:solidFill>
              <a:effectLst/>
              <a:latin typeface="ＭＳ 明朝" panose="02020609040205080304" pitchFamily="17" charset="-128"/>
              <a:ea typeface="ＭＳ 明朝" panose="02020609040205080304" pitchFamily="17" charset="-128"/>
              <a:cs typeface="+mn-cs"/>
            </a:rPr>
            <a:t>に基づき</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、社会情勢に応じた施設の適正配置を進める考えである。</a:t>
          </a:r>
          <a:endParaRPr kumimoji="1" lang="ja-JP" altLang="en-US" sz="1100">
            <a:latin typeface="ＭＳ 明朝" panose="02020609040205080304" pitchFamily="17" charset="-128"/>
            <a:ea typeface="ＭＳ 明朝" panose="02020609040205080304" pitchFamily="17"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C4A4692-F1D5-4CCF-A8DB-860F23506CB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4BD793F-4104-4479-8B0A-DD3800A1E46A}"/>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AABC349-6BF6-4677-B2A8-2A27A1E4EFC6}"/>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46DF83A3-AA5A-4466-8E4A-D30DE5FB2D2B}"/>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60B1A98B-5FDE-4A83-A7D2-B9558DEBCE9F}"/>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1A741BF-56C0-455F-8F5F-44329E46CF9D}"/>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4DF25E5E-1758-4515-9896-F2BFD178789A}"/>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5003471C-2C4A-4182-9623-8A98F599D3CA}"/>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2120BAFD-CA16-4F3E-A1B7-F6641302CC14}"/>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89856CB5-FA69-427F-AA82-32E6E419A030}"/>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C76AAC37-F0A2-4964-80BC-AFA5B55A771F}"/>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44432CFD-CDDA-4A18-A37A-EF688E091611}"/>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B36CFA19-BFC2-40A5-9306-C73BCE7E2561}"/>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833572C-B017-4C62-B0EC-78A8E490D6B5}"/>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50307D43-4515-4F56-B53F-758D3C6C230B}"/>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38710CF5-8A9B-4082-ACE2-66A12CA38440}"/>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D9F93814-3632-45C3-81F1-62D744D098BD}"/>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B949323-39B2-4D46-B974-6D75F62E0FC0}"/>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67" name="直線コネクタ 66">
          <a:extLst>
            <a:ext uri="{FF2B5EF4-FFF2-40B4-BE49-F238E27FC236}">
              <a16:creationId xmlns:a16="http://schemas.microsoft.com/office/drawing/2014/main" id="{8836566C-144A-4766-A665-CB13BB3151D0}"/>
            </a:ext>
          </a:extLst>
        </xdr:cNvPr>
        <xdr:cNvCxnSpPr/>
      </xdr:nvCxnSpPr>
      <xdr:spPr>
        <a:xfrm flipV="1">
          <a:off x="4306570" y="5160101"/>
          <a:ext cx="1270" cy="1317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68" name="有形固定資産減価償却率最小値テキスト">
          <a:extLst>
            <a:ext uri="{FF2B5EF4-FFF2-40B4-BE49-F238E27FC236}">
              <a16:creationId xmlns:a16="http://schemas.microsoft.com/office/drawing/2014/main" id="{2F592B0E-CBDB-45CA-9003-CF01E6095CBB}"/>
            </a:ext>
          </a:extLst>
        </xdr:cNvPr>
        <xdr:cNvSpPr txBox="1"/>
      </xdr:nvSpPr>
      <xdr:spPr>
        <a:xfrm>
          <a:off x="4359275" y="6485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69" name="直線コネクタ 68">
          <a:extLst>
            <a:ext uri="{FF2B5EF4-FFF2-40B4-BE49-F238E27FC236}">
              <a16:creationId xmlns:a16="http://schemas.microsoft.com/office/drawing/2014/main" id="{F78CC790-21F3-4D99-BCBF-7DE946A4DF86}"/>
            </a:ext>
          </a:extLst>
        </xdr:cNvPr>
        <xdr:cNvCxnSpPr/>
      </xdr:nvCxnSpPr>
      <xdr:spPr>
        <a:xfrm>
          <a:off x="4216400" y="647799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0" name="有形固定資産減価償却率最大値テキスト">
          <a:extLst>
            <a:ext uri="{FF2B5EF4-FFF2-40B4-BE49-F238E27FC236}">
              <a16:creationId xmlns:a16="http://schemas.microsoft.com/office/drawing/2014/main" id="{CD75B9AD-D12F-4F38-B1B4-27FD6B3CC34F}"/>
            </a:ext>
          </a:extLst>
        </xdr:cNvPr>
        <xdr:cNvSpPr txBox="1"/>
      </xdr:nvSpPr>
      <xdr:spPr>
        <a:xfrm>
          <a:off x="4359275" y="4944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1" name="直線コネクタ 70">
          <a:extLst>
            <a:ext uri="{FF2B5EF4-FFF2-40B4-BE49-F238E27FC236}">
              <a16:creationId xmlns:a16="http://schemas.microsoft.com/office/drawing/2014/main" id="{0519A4F5-0662-4B5C-BACE-E05BD0D4A713}"/>
            </a:ext>
          </a:extLst>
        </xdr:cNvPr>
        <xdr:cNvCxnSpPr/>
      </xdr:nvCxnSpPr>
      <xdr:spPr>
        <a:xfrm>
          <a:off x="4216400" y="516010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2" name="有形固定資産減価償却率平均値テキスト">
          <a:extLst>
            <a:ext uri="{FF2B5EF4-FFF2-40B4-BE49-F238E27FC236}">
              <a16:creationId xmlns:a16="http://schemas.microsoft.com/office/drawing/2014/main" id="{D8BEB341-F1A9-4670-80F3-4111A1B9E9D3}"/>
            </a:ext>
          </a:extLst>
        </xdr:cNvPr>
        <xdr:cNvSpPr txBox="1"/>
      </xdr:nvSpPr>
      <xdr:spPr>
        <a:xfrm>
          <a:off x="4359275" y="5820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3" name="フローチャート: 判断 72">
          <a:extLst>
            <a:ext uri="{FF2B5EF4-FFF2-40B4-BE49-F238E27FC236}">
              <a16:creationId xmlns:a16="http://schemas.microsoft.com/office/drawing/2014/main" id="{5532CFD6-B725-4B54-AC36-77A5155C6328}"/>
            </a:ext>
          </a:extLst>
        </xdr:cNvPr>
        <xdr:cNvSpPr/>
      </xdr:nvSpPr>
      <xdr:spPr>
        <a:xfrm>
          <a:off x="4254500" y="58360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74" name="フローチャート: 判断 73">
          <a:extLst>
            <a:ext uri="{FF2B5EF4-FFF2-40B4-BE49-F238E27FC236}">
              <a16:creationId xmlns:a16="http://schemas.microsoft.com/office/drawing/2014/main" id="{946BE463-60C0-489D-898E-B5E94BEC72E3}"/>
            </a:ext>
          </a:extLst>
        </xdr:cNvPr>
        <xdr:cNvSpPr/>
      </xdr:nvSpPr>
      <xdr:spPr>
        <a:xfrm>
          <a:off x="3616325" y="57990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75" name="フローチャート: 判断 74">
          <a:extLst>
            <a:ext uri="{FF2B5EF4-FFF2-40B4-BE49-F238E27FC236}">
              <a16:creationId xmlns:a16="http://schemas.microsoft.com/office/drawing/2014/main" id="{26B09BA8-C756-4344-A202-006CB632B5FE}"/>
            </a:ext>
          </a:extLst>
        </xdr:cNvPr>
        <xdr:cNvSpPr/>
      </xdr:nvSpPr>
      <xdr:spPr>
        <a:xfrm>
          <a:off x="2930525" y="57528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76" name="フローチャート: 判断 75">
          <a:extLst>
            <a:ext uri="{FF2B5EF4-FFF2-40B4-BE49-F238E27FC236}">
              <a16:creationId xmlns:a16="http://schemas.microsoft.com/office/drawing/2014/main" id="{CD680DE6-482F-43D9-8AC0-85AB164EB539}"/>
            </a:ext>
          </a:extLst>
        </xdr:cNvPr>
        <xdr:cNvSpPr/>
      </xdr:nvSpPr>
      <xdr:spPr>
        <a:xfrm>
          <a:off x="2244725" y="568488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77" name="フローチャート: 判断 76">
          <a:extLst>
            <a:ext uri="{FF2B5EF4-FFF2-40B4-BE49-F238E27FC236}">
              <a16:creationId xmlns:a16="http://schemas.microsoft.com/office/drawing/2014/main" id="{EE47C43F-2E8A-4374-A9E9-56A5B26B24BA}"/>
            </a:ext>
          </a:extLst>
        </xdr:cNvPr>
        <xdr:cNvSpPr/>
      </xdr:nvSpPr>
      <xdr:spPr>
        <a:xfrm>
          <a:off x="1558925" y="56573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FE60EE1-08AE-4102-9665-C22691AA51C4}"/>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610C9275-E806-4D3D-9268-5857E9C5AB49}"/>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75C0B2E4-C8B7-4D21-AB24-2C0051AB082A}"/>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ABF76C9B-141A-4283-8E97-9FAB4970EB4F}"/>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D2007F5-75F2-43FD-9DFD-6ED48B279C4A}"/>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137614</xdr:rowOff>
    </xdr:from>
    <xdr:to>
      <xdr:col>23</xdr:col>
      <xdr:colOff>136525</xdr:colOff>
      <xdr:row>31</xdr:row>
      <xdr:rowOff>67764</xdr:rowOff>
    </xdr:to>
    <xdr:sp macro="" textlink="">
      <xdr:nvSpPr>
        <xdr:cNvPr id="83" name="楕円 82">
          <a:extLst>
            <a:ext uri="{FF2B5EF4-FFF2-40B4-BE49-F238E27FC236}">
              <a16:creationId xmlns:a16="http://schemas.microsoft.com/office/drawing/2014/main" id="{EC08C145-169A-4413-8AA2-48AC2AB57AFF}"/>
            </a:ext>
          </a:extLst>
        </xdr:cNvPr>
        <xdr:cNvSpPr/>
      </xdr:nvSpPr>
      <xdr:spPr>
        <a:xfrm>
          <a:off x="4254500" y="581768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160491</xdr:rowOff>
    </xdr:from>
    <xdr:ext cx="405111" cy="259045"/>
    <xdr:sp macro="" textlink="">
      <xdr:nvSpPr>
        <xdr:cNvPr id="84" name="有形固定資産減価償却率該当値テキスト">
          <a:extLst>
            <a:ext uri="{FF2B5EF4-FFF2-40B4-BE49-F238E27FC236}">
              <a16:creationId xmlns:a16="http://schemas.microsoft.com/office/drawing/2014/main" id="{4F7EF4AD-95CF-4505-8786-11F657B7EF46}"/>
            </a:ext>
          </a:extLst>
        </xdr:cNvPr>
        <xdr:cNvSpPr txBox="1"/>
      </xdr:nvSpPr>
      <xdr:spPr>
        <a:xfrm>
          <a:off x="4359275" y="567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94433</xdr:rowOff>
    </xdr:from>
    <xdr:to>
      <xdr:col>19</xdr:col>
      <xdr:colOff>187325</xdr:colOff>
      <xdr:row>31</xdr:row>
      <xdr:rowOff>24583</xdr:rowOff>
    </xdr:to>
    <xdr:sp macro="" textlink="">
      <xdr:nvSpPr>
        <xdr:cNvPr id="85" name="楕円 84">
          <a:extLst>
            <a:ext uri="{FF2B5EF4-FFF2-40B4-BE49-F238E27FC236}">
              <a16:creationId xmlns:a16="http://schemas.microsoft.com/office/drawing/2014/main" id="{43E5D131-2B1A-43F7-8D0A-FC04DFCCE150}"/>
            </a:ext>
          </a:extLst>
        </xdr:cNvPr>
        <xdr:cNvSpPr/>
      </xdr:nvSpPr>
      <xdr:spPr>
        <a:xfrm>
          <a:off x="3616325" y="577133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145233</xdr:rowOff>
    </xdr:from>
    <xdr:to>
      <xdr:col>23</xdr:col>
      <xdr:colOff>85725</xdr:colOff>
      <xdr:row>31</xdr:row>
      <xdr:rowOff>16964</xdr:rowOff>
    </xdr:to>
    <xdr:cxnSp macro="">
      <xdr:nvCxnSpPr>
        <xdr:cNvPr id="86" name="直線コネクタ 85">
          <a:extLst>
            <a:ext uri="{FF2B5EF4-FFF2-40B4-BE49-F238E27FC236}">
              <a16:creationId xmlns:a16="http://schemas.microsoft.com/office/drawing/2014/main" id="{7BCC847A-A50C-47F9-A6B7-64C9FA3E96D6}"/>
            </a:ext>
          </a:extLst>
        </xdr:cNvPr>
        <xdr:cNvCxnSpPr/>
      </xdr:nvCxnSpPr>
      <xdr:spPr>
        <a:xfrm>
          <a:off x="3673475" y="5818958"/>
          <a:ext cx="628650" cy="36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60506</xdr:rowOff>
    </xdr:from>
    <xdr:to>
      <xdr:col>15</xdr:col>
      <xdr:colOff>187325</xdr:colOff>
      <xdr:row>30</xdr:row>
      <xdr:rowOff>162106</xdr:rowOff>
    </xdr:to>
    <xdr:sp macro="" textlink="">
      <xdr:nvSpPr>
        <xdr:cNvPr id="87" name="楕円 86">
          <a:extLst>
            <a:ext uri="{FF2B5EF4-FFF2-40B4-BE49-F238E27FC236}">
              <a16:creationId xmlns:a16="http://schemas.microsoft.com/office/drawing/2014/main" id="{BCBAD3B6-E857-44AD-B06B-E21DA0EF5366}"/>
            </a:ext>
          </a:extLst>
        </xdr:cNvPr>
        <xdr:cNvSpPr/>
      </xdr:nvSpPr>
      <xdr:spPr>
        <a:xfrm>
          <a:off x="2930525" y="57405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111306</xdr:rowOff>
    </xdr:from>
    <xdr:to>
      <xdr:col>19</xdr:col>
      <xdr:colOff>136525</xdr:colOff>
      <xdr:row>30</xdr:row>
      <xdr:rowOff>145233</xdr:rowOff>
    </xdr:to>
    <xdr:cxnSp macro="">
      <xdr:nvCxnSpPr>
        <xdr:cNvPr id="88" name="直線コネクタ 87">
          <a:extLst>
            <a:ext uri="{FF2B5EF4-FFF2-40B4-BE49-F238E27FC236}">
              <a16:creationId xmlns:a16="http://schemas.microsoft.com/office/drawing/2014/main" id="{914FF958-8451-430D-9733-2125D8787D9D}"/>
            </a:ext>
          </a:extLst>
        </xdr:cNvPr>
        <xdr:cNvCxnSpPr/>
      </xdr:nvCxnSpPr>
      <xdr:spPr>
        <a:xfrm>
          <a:off x="2987675" y="5788206"/>
          <a:ext cx="68580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14242</xdr:rowOff>
    </xdr:from>
    <xdr:to>
      <xdr:col>11</xdr:col>
      <xdr:colOff>187325</xdr:colOff>
      <xdr:row>30</xdr:row>
      <xdr:rowOff>115842</xdr:rowOff>
    </xdr:to>
    <xdr:sp macro="" textlink="">
      <xdr:nvSpPr>
        <xdr:cNvPr id="89" name="楕円 88">
          <a:extLst>
            <a:ext uri="{FF2B5EF4-FFF2-40B4-BE49-F238E27FC236}">
              <a16:creationId xmlns:a16="http://schemas.microsoft.com/office/drawing/2014/main" id="{5B6658DC-017D-493F-9E8F-FCE7768964BA}"/>
            </a:ext>
          </a:extLst>
        </xdr:cNvPr>
        <xdr:cNvSpPr/>
      </xdr:nvSpPr>
      <xdr:spPr>
        <a:xfrm>
          <a:off x="2244725" y="568796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65042</xdr:rowOff>
    </xdr:from>
    <xdr:to>
      <xdr:col>15</xdr:col>
      <xdr:colOff>136525</xdr:colOff>
      <xdr:row>30</xdr:row>
      <xdr:rowOff>111306</xdr:rowOff>
    </xdr:to>
    <xdr:cxnSp macro="">
      <xdr:nvCxnSpPr>
        <xdr:cNvPr id="90" name="直線コネクタ 89">
          <a:extLst>
            <a:ext uri="{FF2B5EF4-FFF2-40B4-BE49-F238E27FC236}">
              <a16:creationId xmlns:a16="http://schemas.microsoft.com/office/drawing/2014/main" id="{CACD2D62-1E01-4773-865B-2DAF46CFC339}"/>
            </a:ext>
          </a:extLst>
        </xdr:cNvPr>
        <xdr:cNvCxnSpPr/>
      </xdr:nvCxnSpPr>
      <xdr:spPr>
        <a:xfrm>
          <a:off x="2301875" y="5745117"/>
          <a:ext cx="685800" cy="43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139428</xdr:rowOff>
    </xdr:from>
    <xdr:to>
      <xdr:col>7</xdr:col>
      <xdr:colOff>187325</xdr:colOff>
      <xdr:row>30</xdr:row>
      <xdr:rowOff>69578</xdr:rowOff>
    </xdr:to>
    <xdr:sp macro="" textlink="">
      <xdr:nvSpPr>
        <xdr:cNvPr id="91" name="楕円 90">
          <a:extLst>
            <a:ext uri="{FF2B5EF4-FFF2-40B4-BE49-F238E27FC236}">
              <a16:creationId xmlns:a16="http://schemas.microsoft.com/office/drawing/2014/main" id="{9D1D0DD2-6671-4292-9372-43F8BE48E9AC}"/>
            </a:ext>
          </a:extLst>
        </xdr:cNvPr>
        <xdr:cNvSpPr/>
      </xdr:nvSpPr>
      <xdr:spPr>
        <a:xfrm>
          <a:off x="1558925" y="565757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18778</xdr:rowOff>
    </xdr:from>
    <xdr:to>
      <xdr:col>11</xdr:col>
      <xdr:colOff>136525</xdr:colOff>
      <xdr:row>30</xdr:row>
      <xdr:rowOff>65042</xdr:rowOff>
    </xdr:to>
    <xdr:cxnSp macro="">
      <xdr:nvCxnSpPr>
        <xdr:cNvPr id="92" name="直線コネクタ 91">
          <a:extLst>
            <a:ext uri="{FF2B5EF4-FFF2-40B4-BE49-F238E27FC236}">
              <a16:creationId xmlns:a16="http://schemas.microsoft.com/office/drawing/2014/main" id="{5FC28EA1-6F84-4F82-9A1E-09F41D48A062}"/>
            </a:ext>
          </a:extLst>
        </xdr:cNvPr>
        <xdr:cNvCxnSpPr/>
      </xdr:nvCxnSpPr>
      <xdr:spPr>
        <a:xfrm>
          <a:off x="1616075" y="5695678"/>
          <a:ext cx="685800"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3" name="n_1aveValue有形固定資産減価償却率">
          <a:extLst>
            <a:ext uri="{FF2B5EF4-FFF2-40B4-BE49-F238E27FC236}">
              <a16:creationId xmlns:a16="http://schemas.microsoft.com/office/drawing/2014/main" id="{F1CEF23E-7A12-417E-9E9A-29875A346F60}"/>
            </a:ext>
          </a:extLst>
        </xdr:cNvPr>
        <xdr:cNvSpPr txBox="1"/>
      </xdr:nvSpPr>
      <xdr:spPr>
        <a:xfrm>
          <a:off x="3474094" y="5888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94" name="n_2aveValue有形固定資産減価償却率">
          <a:extLst>
            <a:ext uri="{FF2B5EF4-FFF2-40B4-BE49-F238E27FC236}">
              <a16:creationId xmlns:a16="http://schemas.microsoft.com/office/drawing/2014/main" id="{64F27691-2AB5-4D8D-AD0C-89F690F5D233}"/>
            </a:ext>
          </a:extLst>
        </xdr:cNvPr>
        <xdr:cNvSpPr txBox="1"/>
      </xdr:nvSpPr>
      <xdr:spPr>
        <a:xfrm>
          <a:off x="2797819" y="5836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129285</xdr:rowOff>
    </xdr:from>
    <xdr:ext cx="405111" cy="259045"/>
    <xdr:sp macro="" textlink="">
      <xdr:nvSpPr>
        <xdr:cNvPr id="95" name="n_3aveValue有形固定資産減価償却率">
          <a:extLst>
            <a:ext uri="{FF2B5EF4-FFF2-40B4-BE49-F238E27FC236}">
              <a16:creationId xmlns:a16="http://schemas.microsoft.com/office/drawing/2014/main" id="{E1405834-CB00-4A5A-A70A-E427F33E44D5}"/>
            </a:ext>
          </a:extLst>
        </xdr:cNvPr>
        <xdr:cNvSpPr txBox="1"/>
      </xdr:nvSpPr>
      <xdr:spPr>
        <a:xfrm>
          <a:off x="2112019" y="547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96" name="n_4aveValue有形固定資産減価償却率">
          <a:extLst>
            <a:ext uri="{FF2B5EF4-FFF2-40B4-BE49-F238E27FC236}">
              <a16:creationId xmlns:a16="http://schemas.microsoft.com/office/drawing/2014/main" id="{583782E0-0C1B-4396-93D9-F573A558D913}"/>
            </a:ext>
          </a:extLst>
        </xdr:cNvPr>
        <xdr:cNvSpPr txBox="1"/>
      </xdr:nvSpPr>
      <xdr:spPr>
        <a:xfrm>
          <a:off x="1426219" y="574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41110</xdr:rowOff>
    </xdr:from>
    <xdr:ext cx="405111" cy="259045"/>
    <xdr:sp macro="" textlink="">
      <xdr:nvSpPr>
        <xdr:cNvPr id="97" name="n_1mainValue有形固定資産減価償却率">
          <a:extLst>
            <a:ext uri="{FF2B5EF4-FFF2-40B4-BE49-F238E27FC236}">
              <a16:creationId xmlns:a16="http://schemas.microsoft.com/office/drawing/2014/main" id="{5B801539-A156-4C3B-A33E-A70A3176DE55}"/>
            </a:ext>
          </a:extLst>
        </xdr:cNvPr>
        <xdr:cNvSpPr txBox="1"/>
      </xdr:nvSpPr>
      <xdr:spPr>
        <a:xfrm>
          <a:off x="3474094" y="5556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7183</xdr:rowOff>
    </xdr:from>
    <xdr:ext cx="405111" cy="259045"/>
    <xdr:sp macro="" textlink="">
      <xdr:nvSpPr>
        <xdr:cNvPr id="98" name="n_2mainValue有形固定資産減価償却率">
          <a:extLst>
            <a:ext uri="{FF2B5EF4-FFF2-40B4-BE49-F238E27FC236}">
              <a16:creationId xmlns:a16="http://schemas.microsoft.com/office/drawing/2014/main" id="{2DC3A891-FA3B-437A-96F0-4864A76D268B}"/>
            </a:ext>
          </a:extLst>
        </xdr:cNvPr>
        <xdr:cNvSpPr txBox="1"/>
      </xdr:nvSpPr>
      <xdr:spPr>
        <a:xfrm>
          <a:off x="2797819" y="5525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106969</xdr:rowOff>
    </xdr:from>
    <xdr:ext cx="405111" cy="259045"/>
    <xdr:sp macro="" textlink="">
      <xdr:nvSpPr>
        <xdr:cNvPr id="99" name="n_3mainValue有形固定資産減価償却率">
          <a:extLst>
            <a:ext uri="{FF2B5EF4-FFF2-40B4-BE49-F238E27FC236}">
              <a16:creationId xmlns:a16="http://schemas.microsoft.com/office/drawing/2014/main" id="{769C9CF2-203A-408A-962C-56C788BE2F62}"/>
            </a:ext>
          </a:extLst>
        </xdr:cNvPr>
        <xdr:cNvSpPr txBox="1"/>
      </xdr:nvSpPr>
      <xdr:spPr>
        <a:xfrm>
          <a:off x="2112019" y="5780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86105</xdr:rowOff>
    </xdr:from>
    <xdr:ext cx="405111" cy="259045"/>
    <xdr:sp macro="" textlink="">
      <xdr:nvSpPr>
        <xdr:cNvPr id="100" name="n_4mainValue有形固定資産減価償却率">
          <a:extLst>
            <a:ext uri="{FF2B5EF4-FFF2-40B4-BE49-F238E27FC236}">
              <a16:creationId xmlns:a16="http://schemas.microsoft.com/office/drawing/2014/main" id="{9D52C16D-CC73-46DD-9C65-75D29DF02199}"/>
            </a:ext>
          </a:extLst>
        </xdr:cNvPr>
        <xdr:cNvSpPr txBox="1"/>
      </xdr:nvSpPr>
      <xdr:spPr>
        <a:xfrm>
          <a:off x="1426219" y="5435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E8315331-972A-4949-8D0D-14BBAA1AFF1E}"/>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EDDBEDFA-FBF3-4DCD-9267-D3312AC15A0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4EAAB040-A4BF-4FD1-94A9-883BAD048A8A}"/>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164E3D9-F786-4F9A-8C3D-5120084C7338}"/>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2E27F54C-BBB8-4803-A7EC-A8CB55C27185}"/>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868EE007-7347-4069-A752-1B15BF68C911}"/>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D07B0528-0932-44D2-8AB7-37BF0A6A1CA7}"/>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B62BEFE-206D-4AF6-BE55-D9AAD1814898}"/>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AFD5D3DE-CEF2-449E-BC0F-B28830FEE91C}"/>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1B09264C-3F17-47F4-B889-19D027AA7F4E}"/>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24FDDA25-1DE1-4FDA-AE27-FEFA694777BD}"/>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DE871C1E-FCCA-445D-A55F-01A081E14716}"/>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7ED9E6EF-7889-47FB-9996-AB0B818A6319}"/>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当市面積が広く、公共施設・インフラの整備及び管理に継続的な投資を要することから、地方債残高が他団体と比較して常に高水準となっている。</a:t>
          </a:r>
          <a:endParaRPr lang="ja-JP" altLang="ja-JP" sz="1050">
            <a:effectLst/>
            <a:latin typeface="ＭＳ 明朝" panose="02020609040205080304" pitchFamily="17" charset="-128"/>
            <a:ea typeface="ＭＳ 明朝" panose="02020609040205080304" pitchFamily="17" charset="-128"/>
          </a:endParaRPr>
        </a:p>
        <a:p>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　特に、平成</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30</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年度から令和４年度にかけて実施した、ごみ処理施設整備費（事業年度</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H29</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R4</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、借入額</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49</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億円）に係る地方債償還がピーク（</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R5</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R14</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）を迎えており、令和</a:t>
          </a:r>
          <a:r>
            <a:rPr kumimoji="1" lang="en-US" altLang="ja-JP" sz="1050">
              <a:solidFill>
                <a:schemeClr val="dk1"/>
              </a:solidFill>
              <a:effectLst/>
              <a:latin typeface="ＭＳ 明朝" panose="02020609040205080304" pitchFamily="17" charset="-128"/>
              <a:ea typeface="ＭＳ 明朝" panose="02020609040205080304" pitchFamily="17" charset="-128"/>
              <a:cs typeface="+mn-cs"/>
            </a:rPr>
            <a:t>15</a:t>
          </a:r>
          <a:r>
            <a:rPr kumimoji="1" lang="ja-JP" altLang="ja-JP" sz="1050">
              <a:solidFill>
                <a:schemeClr val="dk1"/>
              </a:solidFill>
              <a:effectLst/>
              <a:latin typeface="ＭＳ 明朝" panose="02020609040205080304" pitchFamily="17" charset="-128"/>
              <a:ea typeface="ＭＳ 明朝" panose="02020609040205080304" pitchFamily="17" charset="-128"/>
              <a:cs typeface="+mn-cs"/>
            </a:rPr>
            <a:t>年度以降の債務償還比率は改善する見込みである。</a:t>
          </a:r>
          <a:endParaRPr lang="ja-JP" altLang="ja-JP" sz="1050">
            <a:effectLst/>
            <a:latin typeface="ＭＳ 明朝" panose="02020609040205080304" pitchFamily="17" charset="-128"/>
            <a:ea typeface="ＭＳ 明朝" panose="02020609040205080304" pitchFamily="17"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F5E34F78-793F-4761-95BC-A79BA87FA2BA}"/>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655948C3-6FAA-4F92-9795-006A31338F82}"/>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7B3834A-DA36-4553-AD63-8B29D79A607D}"/>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17" name="直線コネクタ 116">
          <a:extLst>
            <a:ext uri="{FF2B5EF4-FFF2-40B4-BE49-F238E27FC236}">
              <a16:creationId xmlns:a16="http://schemas.microsoft.com/office/drawing/2014/main" id="{5BAD5AF3-5EAF-4C09-B4FA-28C3F4B34BBF}"/>
            </a:ext>
          </a:extLst>
        </xdr:cNvPr>
        <xdr:cNvCxnSpPr/>
      </xdr:nvCxnSpPr>
      <xdr:spPr>
        <a:xfrm>
          <a:off x="10198100" y="6553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18" name="テキスト ボックス 117">
          <a:extLst>
            <a:ext uri="{FF2B5EF4-FFF2-40B4-BE49-F238E27FC236}">
              <a16:creationId xmlns:a16="http://schemas.microsoft.com/office/drawing/2014/main" id="{A294F292-C2D9-49A5-9674-C78A202592DF}"/>
            </a:ext>
          </a:extLst>
        </xdr:cNvPr>
        <xdr:cNvSpPr txBox="1"/>
      </xdr:nvSpPr>
      <xdr:spPr>
        <a:xfrm>
          <a:off x="9708926" y="6468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19" name="直線コネクタ 118">
          <a:extLst>
            <a:ext uri="{FF2B5EF4-FFF2-40B4-BE49-F238E27FC236}">
              <a16:creationId xmlns:a16="http://schemas.microsoft.com/office/drawing/2014/main" id="{25E4A272-C052-4CED-88CA-FC340C65E6E0}"/>
            </a:ext>
          </a:extLst>
        </xdr:cNvPr>
        <xdr:cNvCxnSpPr/>
      </xdr:nvCxnSpPr>
      <xdr:spPr>
        <a:xfrm>
          <a:off x="10198100" y="63023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0" name="テキスト ボックス 119">
          <a:extLst>
            <a:ext uri="{FF2B5EF4-FFF2-40B4-BE49-F238E27FC236}">
              <a16:creationId xmlns:a16="http://schemas.microsoft.com/office/drawing/2014/main" id="{4488063D-A214-440C-984D-FAE6DCF757AA}"/>
            </a:ext>
          </a:extLst>
        </xdr:cNvPr>
        <xdr:cNvSpPr txBox="1"/>
      </xdr:nvSpPr>
      <xdr:spPr>
        <a:xfrm>
          <a:off x="9708926" y="62085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1" name="直線コネクタ 120">
          <a:extLst>
            <a:ext uri="{FF2B5EF4-FFF2-40B4-BE49-F238E27FC236}">
              <a16:creationId xmlns:a16="http://schemas.microsoft.com/office/drawing/2014/main" id="{2C53DFEE-4582-4F3A-8FF5-589AC7A64517}"/>
            </a:ext>
          </a:extLst>
        </xdr:cNvPr>
        <xdr:cNvCxnSpPr/>
      </xdr:nvCxnSpPr>
      <xdr:spPr>
        <a:xfrm>
          <a:off x="10198100" y="604837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2" name="テキスト ボックス 121">
          <a:extLst>
            <a:ext uri="{FF2B5EF4-FFF2-40B4-BE49-F238E27FC236}">
              <a16:creationId xmlns:a16="http://schemas.microsoft.com/office/drawing/2014/main" id="{F98258A9-9997-4EE9-B16C-AC6DAEA1D576}"/>
            </a:ext>
          </a:extLst>
        </xdr:cNvPr>
        <xdr:cNvSpPr txBox="1"/>
      </xdr:nvSpPr>
      <xdr:spPr>
        <a:xfrm>
          <a:off x="9762011" y="59640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FF95694A-A1A6-4524-844C-AA117FED2BEF}"/>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6559B471-05E1-46F7-A790-113947990B3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25" name="直線コネクタ 124">
          <a:extLst>
            <a:ext uri="{FF2B5EF4-FFF2-40B4-BE49-F238E27FC236}">
              <a16:creationId xmlns:a16="http://schemas.microsoft.com/office/drawing/2014/main" id="{688B8FAB-C212-4571-9826-0997E5F9DBDD}"/>
            </a:ext>
          </a:extLst>
        </xdr:cNvPr>
        <xdr:cNvCxnSpPr/>
      </xdr:nvCxnSpPr>
      <xdr:spPr>
        <a:xfrm>
          <a:off x="10198100" y="5534025"/>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26" name="テキスト ボックス 125">
          <a:extLst>
            <a:ext uri="{FF2B5EF4-FFF2-40B4-BE49-F238E27FC236}">
              <a16:creationId xmlns:a16="http://schemas.microsoft.com/office/drawing/2014/main" id="{3EC27061-8826-45EE-A472-9CF40B842823}"/>
            </a:ext>
          </a:extLst>
        </xdr:cNvPr>
        <xdr:cNvSpPr txBox="1"/>
      </xdr:nvSpPr>
      <xdr:spPr>
        <a:xfrm>
          <a:off x="9762011" y="5449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27" name="直線コネクタ 126">
          <a:extLst>
            <a:ext uri="{FF2B5EF4-FFF2-40B4-BE49-F238E27FC236}">
              <a16:creationId xmlns:a16="http://schemas.microsoft.com/office/drawing/2014/main" id="{85435B40-D42F-4CDA-A32B-3A0CD3D1FF7F}"/>
            </a:ext>
          </a:extLst>
        </xdr:cNvPr>
        <xdr:cNvCxnSpPr/>
      </xdr:nvCxnSpPr>
      <xdr:spPr>
        <a:xfrm>
          <a:off x="10198100" y="5283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28" name="テキスト ボックス 127">
          <a:extLst>
            <a:ext uri="{FF2B5EF4-FFF2-40B4-BE49-F238E27FC236}">
              <a16:creationId xmlns:a16="http://schemas.microsoft.com/office/drawing/2014/main" id="{8D0EBB39-DEF0-40B9-9B82-0943D36D9F23}"/>
            </a:ext>
          </a:extLst>
        </xdr:cNvPr>
        <xdr:cNvSpPr txBox="1"/>
      </xdr:nvSpPr>
      <xdr:spPr>
        <a:xfrm>
          <a:off x="9762011" y="5189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29" name="直線コネクタ 128">
          <a:extLst>
            <a:ext uri="{FF2B5EF4-FFF2-40B4-BE49-F238E27FC236}">
              <a16:creationId xmlns:a16="http://schemas.microsoft.com/office/drawing/2014/main" id="{640048B6-528D-407E-A06D-FF3D933DEEDD}"/>
            </a:ext>
          </a:extLst>
        </xdr:cNvPr>
        <xdr:cNvCxnSpPr/>
      </xdr:nvCxnSpPr>
      <xdr:spPr>
        <a:xfrm>
          <a:off x="10198100" y="5029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0" name="テキスト ボックス 129">
          <a:extLst>
            <a:ext uri="{FF2B5EF4-FFF2-40B4-BE49-F238E27FC236}">
              <a16:creationId xmlns:a16="http://schemas.microsoft.com/office/drawing/2014/main" id="{79E04528-8878-42A5-BCC8-1D7CAD42EBF3}"/>
            </a:ext>
          </a:extLst>
        </xdr:cNvPr>
        <xdr:cNvSpPr txBox="1"/>
      </xdr:nvSpPr>
      <xdr:spPr>
        <a:xfrm>
          <a:off x="9867778" y="49353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BA4C0392-EAF2-4956-B5BB-D57AC4D6AE1F}"/>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20E2B1AA-B523-4C25-B271-83F2B9773D9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3" name="直線コネクタ 132">
          <a:extLst>
            <a:ext uri="{FF2B5EF4-FFF2-40B4-BE49-F238E27FC236}">
              <a16:creationId xmlns:a16="http://schemas.microsoft.com/office/drawing/2014/main" id="{66576F79-C104-4663-ABD9-439A4EAB8E97}"/>
            </a:ext>
          </a:extLst>
        </xdr:cNvPr>
        <xdr:cNvCxnSpPr/>
      </xdr:nvCxnSpPr>
      <xdr:spPr>
        <a:xfrm flipV="1">
          <a:off x="13326745" y="5165074"/>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34" name="債務償還比率最小値テキスト">
          <a:extLst>
            <a:ext uri="{FF2B5EF4-FFF2-40B4-BE49-F238E27FC236}">
              <a16:creationId xmlns:a16="http://schemas.microsoft.com/office/drawing/2014/main" id="{A19E227B-E5C8-45F6-B17F-D2EED4743E82}"/>
            </a:ext>
          </a:extLst>
        </xdr:cNvPr>
        <xdr:cNvSpPr txBox="1"/>
      </xdr:nvSpPr>
      <xdr:spPr>
        <a:xfrm>
          <a:off x="13379450" y="64313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35" name="直線コネクタ 134">
          <a:extLst>
            <a:ext uri="{FF2B5EF4-FFF2-40B4-BE49-F238E27FC236}">
              <a16:creationId xmlns:a16="http://schemas.microsoft.com/office/drawing/2014/main" id="{50572AED-0D6B-480E-911E-50D79F785228}"/>
            </a:ext>
          </a:extLst>
        </xdr:cNvPr>
        <xdr:cNvCxnSpPr/>
      </xdr:nvCxnSpPr>
      <xdr:spPr>
        <a:xfrm>
          <a:off x="13255625" y="64275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36" name="債務償還比率最大値テキスト">
          <a:extLst>
            <a:ext uri="{FF2B5EF4-FFF2-40B4-BE49-F238E27FC236}">
              <a16:creationId xmlns:a16="http://schemas.microsoft.com/office/drawing/2014/main" id="{6EAC2AB3-4896-41FC-A576-8146466FA1F3}"/>
            </a:ext>
          </a:extLst>
        </xdr:cNvPr>
        <xdr:cNvSpPr txBox="1"/>
      </xdr:nvSpPr>
      <xdr:spPr>
        <a:xfrm>
          <a:off x="13379450" y="4953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37" name="直線コネクタ 136">
          <a:extLst>
            <a:ext uri="{FF2B5EF4-FFF2-40B4-BE49-F238E27FC236}">
              <a16:creationId xmlns:a16="http://schemas.microsoft.com/office/drawing/2014/main" id="{BFFAF897-C80D-4F44-A488-9EAC2E550BBF}"/>
            </a:ext>
          </a:extLst>
        </xdr:cNvPr>
        <xdr:cNvCxnSpPr/>
      </xdr:nvCxnSpPr>
      <xdr:spPr>
        <a:xfrm>
          <a:off x="13255625" y="51650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38" name="債務償還比率平均値テキスト">
          <a:extLst>
            <a:ext uri="{FF2B5EF4-FFF2-40B4-BE49-F238E27FC236}">
              <a16:creationId xmlns:a16="http://schemas.microsoft.com/office/drawing/2014/main" id="{859B8542-B849-473A-8AC9-70369BB44D15}"/>
            </a:ext>
          </a:extLst>
        </xdr:cNvPr>
        <xdr:cNvSpPr txBox="1"/>
      </xdr:nvSpPr>
      <xdr:spPr>
        <a:xfrm>
          <a:off x="13379450" y="5541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39" name="フローチャート: 判断 138">
          <a:extLst>
            <a:ext uri="{FF2B5EF4-FFF2-40B4-BE49-F238E27FC236}">
              <a16:creationId xmlns:a16="http://schemas.microsoft.com/office/drawing/2014/main" id="{C4598CA8-DE6D-49F0-85F1-2343A09F35ED}"/>
            </a:ext>
          </a:extLst>
        </xdr:cNvPr>
        <xdr:cNvSpPr/>
      </xdr:nvSpPr>
      <xdr:spPr>
        <a:xfrm>
          <a:off x="13293725" y="56865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0" name="フローチャート: 判断 139">
          <a:extLst>
            <a:ext uri="{FF2B5EF4-FFF2-40B4-BE49-F238E27FC236}">
              <a16:creationId xmlns:a16="http://schemas.microsoft.com/office/drawing/2014/main" id="{BEBCA520-7F7F-4401-BAA9-AFCC4DFA4852}"/>
            </a:ext>
          </a:extLst>
        </xdr:cNvPr>
        <xdr:cNvSpPr/>
      </xdr:nvSpPr>
      <xdr:spPr>
        <a:xfrm>
          <a:off x="12646025" y="568818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1" name="フローチャート: 判断 140">
          <a:extLst>
            <a:ext uri="{FF2B5EF4-FFF2-40B4-BE49-F238E27FC236}">
              <a16:creationId xmlns:a16="http://schemas.microsoft.com/office/drawing/2014/main" id="{E5C85898-F64C-44BC-8EC3-890DF8BCCC13}"/>
            </a:ext>
          </a:extLst>
        </xdr:cNvPr>
        <xdr:cNvSpPr/>
      </xdr:nvSpPr>
      <xdr:spPr>
        <a:xfrm>
          <a:off x="11960225" y="56751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2" name="フローチャート: 判断 141">
          <a:extLst>
            <a:ext uri="{FF2B5EF4-FFF2-40B4-BE49-F238E27FC236}">
              <a16:creationId xmlns:a16="http://schemas.microsoft.com/office/drawing/2014/main" id="{625E1D39-4153-42EE-BDAF-5112FB781707}"/>
            </a:ext>
          </a:extLst>
        </xdr:cNvPr>
        <xdr:cNvSpPr/>
      </xdr:nvSpPr>
      <xdr:spPr>
        <a:xfrm>
          <a:off x="11274425" y="564036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3" name="フローチャート: 判断 142">
          <a:extLst>
            <a:ext uri="{FF2B5EF4-FFF2-40B4-BE49-F238E27FC236}">
              <a16:creationId xmlns:a16="http://schemas.microsoft.com/office/drawing/2014/main" id="{0292CB6D-22DD-4ED7-9FC8-BFEC91F068B8}"/>
            </a:ext>
          </a:extLst>
        </xdr:cNvPr>
        <xdr:cNvSpPr/>
      </xdr:nvSpPr>
      <xdr:spPr>
        <a:xfrm>
          <a:off x="10588625" y="581050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BFB29CBB-4BC9-4C0E-BCB3-E77F50AB4870}"/>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2C8EEB9E-7BAA-4983-98A1-99605247F27B}"/>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BD640AF-7A57-4B38-993B-D32EEBE2D2B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AB2C703-096B-4DF9-B9D3-23F9E8F2C535}"/>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E36D696-4225-49A6-A30E-E5730400378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132390</xdr:rowOff>
    </xdr:from>
    <xdr:to>
      <xdr:col>76</xdr:col>
      <xdr:colOff>73025</xdr:colOff>
      <xdr:row>31</xdr:row>
      <xdr:rowOff>62540</xdr:rowOff>
    </xdr:to>
    <xdr:sp macro="" textlink="">
      <xdr:nvSpPr>
        <xdr:cNvPr id="149" name="楕円 148">
          <a:extLst>
            <a:ext uri="{FF2B5EF4-FFF2-40B4-BE49-F238E27FC236}">
              <a16:creationId xmlns:a16="http://schemas.microsoft.com/office/drawing/2014/main" id="{A31024A6-03FB-46E4-A64F-CE0A7A8730A2}"/>
            </a:ext>
          </a:extLst>
        </xdr:cNvPr>
        <xdr:cNvSpPr/>
      </xdr:nvSpPr>
      <xdr:spPr>
        <a:xfrm>
          <a:off x="13293725" y="58092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110817</xdr:rowOff>
    </xdr:from>
    <xdr:ext cx="469744" cy="259045"/>
    <xdr:sp macro="" textlink="">
      <xdr:nvSpPr>
        <xdr:cNvPr id="150" name="債務償還比率該当値テキスト">
          <a:extLst>
            <a:ext uri="{FF2B5EF4-FFF2-40B4-BE49-F238E27FC236}">
              <a16:creationId xmlns:a16="http://schemas.microsoft.com/office/drawing/2014/main" id="{21F8EEA0-F807-417D-B9B9-F629B4D871EC}"/>
            </a:ext>
          </a:extLst>
        </xdr:cNvPr>
        <xdr:cNvSpPr txBox="1"/>
      </xdr:nvSpPr>
      <xdr:spPr>
        <a:xfrm>
          <a:off x="13379450" y="5784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154654</xdr:rowOff>
    </xdr:from>
    <xdr:to>
      <xdr:col>72</xdr:col>
      <xdr:colOff>123825</xdr:colOff>
      <xdr:row>31</xdr:row>
      <xdr:rowOff>84804</xdr:rowOff>
    </xdr:to>
    <xdr:sp macro="" textlink="">
      <xdr:nvSpPr>
        <xdr:cNvPr id="151" name="楕円 150">
          <a:extLst>
            <a:ext uri="{FF2B5EF4-FFF2-40B4-BE49-F238E27FC236}">
              <a16:creationId xmlns:a16="http://schemas.microsoft.com/office/drawing/2014/main" id="{DDAA2C9E-1138-4B95-8676-A17DA7959BFB}"/>
            </a:ext>
          </a:extLst>
        </xdr:cNvPr>
        <xdr:cNvSpPr/>
      </xdr:nvSpPr>
      <xdr:spPr>
        <a:xfrm>
          <a:off x="12646025" y="58315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11740</xdr:rowOff>
    </xdr:from>
    <xdr:to>
      <xdr:col>76</xdr:col>
      <xdr:colOff>22225</xdr:colOff>
      <xdr:row>31</xdr:row>
      <xdr:rowOff>34004</xdr:rowOff>
    </xdr:to>
    <xdr:cxnSp macro="">
      <xdr:nvCxnSpPr>
        <xdr:cNvPr id="152" name="直線コネクタ 151">
          <a:extLst>
            <a:ext uri="{FF2B5EF4-FFF2-40B4-BE49-F238E27FC236}">
              <a16:creationId xmlns:a16="http://schemas.microsoft.com/office/drawing/2014/main" id="{C7EEA7F2-B3EB-4CD7-98AB-B488407C7B3D}"/>
            </a:ext>
          </a:extLst>
        </xdr:cNvPr>
        <xdr:cNvCxnSpPr/>
      </xdr:nvCxnSpPr>
      <xdr:spPr>
        <a:xfrm flipV="1">
          <a:off x="12693650" y="5847390"/>
          <a:ext cx="638175" cy="2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34346</xdr:rowOff>
    </xdr:from>
    <xdr:to>
      <xdr:col>68</xdr:col>
      <xdr:colOff>123825</xdr:colOff>
      <xdr:row>31</xdr:row>
      <xdr:rowOff>135946</xdr:rowOff>
    </xdr:to>
    <xdr:sp macro="" textlink="">
      <xdr:nvSpPr>
        <xdr:cNvPr id="153" name="楕円 152">
          <a:extLst>
            <a:ext uri="{FF2B5EF4-FFF2-40B4-BE49-F238E27FC236}">
              <a16:creationId xmlns:a16="http://schemas.microsoft.com/office/drawing/2014/main" id="{331081A2-89E0-489B-9884-733D3FF39330}"/>
            </a:ext>
          </a:extLst>
        </xdr:cNvPr>
        <xdr:cNvSpPr/>
      </xdr:nvSpPr>
      <xdr:spPr>
        <a:xfrm>
          <a:off x="11960225" y="586999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34004</xdr:rowOff>
    </xdr:from>
    <xdr:to>
      <xdr:col>72</xdr:col>
      <xdr:colOff>73025</xdr:colOff>
      <xdr:row>31</xdr:row>
      <xdr:rowOff>85146</xdr:rowOff>
    </xdr:to>
    <xdr:cxnSp macro="">
      <xdr:nvCxnSpPr>
        <xdr:cNvPr id="154" name="直線コネクタ 153">
          <a:extLst>
            <a:ext uri="{FF2B5EF4-FFF2-40B4-BE49-F238E27FC236}">
              <a16:creationId xmlns:a16="http://schemas.microsoft.com/office/drawing/2014/main" id="{171FAC1D-131B-4162-9990-E5C3B3F193A7}"/>
            </a:ext>
          </a:extLst>
        </xdr:cNvPr>
        <xdr:cNvCxnSpPr/>
      </xdr:nvCxnSpPr>
      <xdr:spPr>
        <a:xfrm flipV="1">
          <a:off x="12007850" y="5869654"/>
          <a:ext cx="685800" cy="5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7628</xdr:rowOff>
    </xdr:from>
    <xdr:to>
      <xdr:col>64</xdr:col>
      <xdr:colOff>123825</xdr:colOff>
      <xdr:row>31</xdr:row>
      <xdr:rowOff>109228</xdr:rowOff>
    </xdr:to>
    <xdr:sp macro="" textlink="">
      <xdr:nvSpPr>
        <xdr:cNvPr id="155" name="楕円 154">
          <a:extLst>
            <a:ext uri="{FF2B5EF4-FFF2-40B4-BE49-F238E27FC236}">
              <a16:creationId xmlns:a16="http://schemas.microsoft.com/office/drawing/2014/main" id="{6A1B0D7D-57E5-4174-BE17-EC02CAEB9825}"/>
            </a:ext>
          </a:extLst>
        </xdr:cNvPr>
        <xdr:cNvSpPr/>
      </xdr:nvSpPr>
      <xdr:spPr>
        <a:xfrm>
          <a:off x="11274425" y="58496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58428</xdr:rowOff>
    </xdr:from>
    <xdr:to>
      <xdr:col>68</xdr:col>
      <xdr:colOff>73025</xdr:colOff>
      <xdr:row>31</xdr:row>
      <xdr:rowOff>85146</xdr:rowOff>
    </xdr:to>
    <xdr:cxnSp macro="">
      <xdr:nvCxnSpPr>
        <xdr:cNvPr id="156" name="直線コネクタ 155">
          <a:extLst>
            <a:ext uri="{FF2B5EF4-FFF2-40B4-BE49-F238E27FC236}">
              <a16:creationId xmlns:a16="http://schemas.microsoft.com/office/drawing/2014/main" id="{F0B21C14-FED7-4BB7-BAEE-250506D6E3A7}"/>
            </a:ext>
          </a:extLst>
        </xdr:cNvPr>
        <xdr:cNvCxnSpPr/>
      </xdr:nvCxnSpPr>
      <xdr:spPr>
        <a:xfrm>
          <a:off x="11322050" y="5897253"/>
          <a:ext cx="685800" cy="2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18614</xdr:rowOff>
    </xdr:from>
    <xdr:to>
      <xdr:col>60</xdr:col>
      <xdr:colOff>123825</xdr:colOff>
      <xdr:row>32</xdr:row>
      <xdr:rowOff>120214</xdr:rowOff>
    </xdr:to>
    <xdr:sp macro="" textlink="">
      <xdr:nvSpPr>
        <xdr:cNvPr id="157" name="楕円 156">
          <a:extLst>
            <a:ext uri="{FF2B5EF4-FFF2-40B4-BE49-F238E27FC236}">
              <a16:creationId xmlns:a16="http://schemas.microsoft.com/office/drawing/2014/main" id="{C83FD0DB-902F-46E5-8554-830692F9E887}"/>
            </a:ext>
          </a:extLst>
        </xdr:cNvPr>
        <xdr:cNvSpPr/>
      </xdr:nvSpPr>
      <xdr:spPr>
        <a:xfrm>
          <a:off x="10588625" y="601936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58428</xdr:rowOff>
    </xdr:from>
    <xdr:to>
      <xdr:col>64</xdr:col>
      <xdr:colOff>73025</xdr:colOff>
      <xdr:row>32</xdr:row>
      <xdr:rowOff>69414</xdr:rowOff>
    </xdr:to>
    <xdr:cxnSp macro="">
      <xdr:nvCxnSpPr>
        <xdr:cNvPr id="158" name="直線コネクタ 157">
          <a:extLst>
            <a:ext uri="{FF2B5EF4-FFF2-40B4-BE49-F238E27FC236}">
              <a16:creationId xmlns:a16="http://schemas.microsoft.com/office/drawing/2014/main" id="{2ED086F7-0C90-4D7F-A8B9-DE66D5CC5137}"/>
            </a:ext>
          </a:extLst>
        </xdr:cNvPr>
        <xdr:cNvCxnSpPr/>
      </xdr:nvCxnSpPr>
      <xdr:spPr>
        <a:xfrm flipV="1">
          <a:off x="10636250" y="5897253"/>
          <a:ext cx="685800" cy="16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59" name="n_1aveValue債務償還比率">
          <a:extLst>
            <a:ext uri="{FF2B5EF4-FFF2-40B4-BE49-F238E27FC236}">
              <a16:creationId xmlns:a16="http://schemas.microsoft.com/office/drawing/2014/main" id="{5E20F93E-A91C-4BE7-A49A-4B568A68DE33}"/>
            </a:ext>
          </a:extLst>
        </xdr:cNvPr>
        <xdr:cNvSpPr txBox="1"/>
      </xdr:nvSpPr>
      <xdr:spPr>
        <a:xfrm>
          <a:off x="12465127" y="547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0" name="n_2aveValue債務償還比率">
          <a:extLst>
            <a:ext uri="{FF2B5EF4-FFF2-40B4-BE49-F238E27FC236}">
              <a16:creationId xmlns:a16="http://schemas.microsoft.com/office/drawing/2014/main" id="{BE02EA60-0C9B-4358-9D1F-8ABC4C475E97}"/>
            </a:ext>
          </a:extLst>
        </xdr:cNvPr>
        <xdr:cNvSpPr txBox="1"/>
      </xdr:nvSpPr>
      <xdr:spPr>
        <a:xfrm>
          <a:off x="11788852" y="545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68891</xdr:rowOff>
    </xdr:from>
    <xdr:ext cx="469744" cy="259045"/>
    <xdr:sp macro="" textlink="">
      <xdr:nvSpPr>
        <xdr:cNvPr id="161" name="n_3aveValue債務償還比率">
          <a:extLst>
            <a:ext uri="{FF2B5EF4-FFF2-40B4-BE49-F238E27FC236}">
              <a16:creationId xmlns:a16="http://schemas.microsoft.com/office/drawing/2014/main" id="{65B1ABDF-7B25-4853-8E03-9B99DB1A9B4D}"/>
            </a:ext>
          </a:extLst>
        </xdr:cNvPr>
        <xdr:cNvSpPr txBox="1"/>
      </xdr:nvSpPr>
      <xdr:spPr>
        <a:xfrm>
          <a:off x="11103052" y="541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2" name="n_4aveValue債務償還比率">
          <a:extLst>
            <a:ext uri="{FF2B5EF4-FFF2-40B4-BE49-F238E27FC236}">
              <a16:creationId xmlns:a16="http://schemas.microsoft.com/office/drawing/2014/main" id="{381AB76B-E117-4ADA-A4BC-7B33C550AADC}"/>
            </a:ext>
          </a:extLst>
        </xdr:cNvPr>
        <xdr:cNvSpPr txBox="1"/>
      </xdr:nvSpPr>
      <xdr:spPr>
        <a:xfrm>
          <a:off x="10417252" y="5598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75931</xdr:rowOff>
    </xdr:from>
    <xdr:ext cx="469744" cy="259045"/>
    <xdr:sp macro="" textlink="">
      <xdr:nvSpPr>
        <xdr:cNvPr id="163" name="n_1mainValue債務償還比率">
          <a:extLst>
            <a:ext uri="{FF2B5EF4-FFF2-40B4-BE49-F238E27FC236}">
              <a16:creationId xmlns:a16="http://schemas.microsoft.com/office/drawing/2014/main" id="{2C172D0B-9113-4676-AF15-1DAA15D61FC6}"/>
            </a:ext>
          </a:extLst>
        </xdr:cNvPr>
        <xdr:cNvSpPr txBox="1"/>
      </xdr:nvSpPr>
      <xdr:spPr>
        <a:xfrm>
          <a:off x="12465127" y="591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127073</xdr:rowOff>
    </xdr:from>
    <xdr:ext cx="469744" cy="259045"/>
    <xdr:sp macro="" textlink="">
      <xdr:nvSpPr>
        <xdr:cNvPr id="164" name="n_2mainValue債務償還比率">
          <a:extLst>
            <a:ext uri="{FF2B5EF4-FFF2-40B4-BE49-F238E27FC236}">
              <a16:creationId xmlns:a16="http://schemas.microsoft.com/office/drawing/2014/main" id="{50B40373-7EA1-4717-A51A-0F33F438A4A5}"/>
            </a:ext>
          </a:extLst>
        </xdr:cNvPr>
        <xdr:cNvSpPr txBox="1"/>
      </xdr:nvSpPr>
      <xdr:spPr>
        <a:xfrm>
          <a:off x="11788852" y="596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100355</xdr:rowOff>
    </xdr:from>
    <xdr:ext cx="469744" cy="259045"/>
    <xdr:sp macro="" textlink="">
      <xdr:nvSpPr>
        <xdr:cNvPr id="165" name="n_3mainValue債務償還比率">
          <a:extLst>
            <a:ext uri="{FF2B5EF4-FFF2-40B4-BE49-F238E27FC236}">
              <a16:creationId xmlns:a16="http://schemas.microsoft.com/office/drawing/2014/main" id="{A360C930-26D0-42FF-A43B-52DC01792949}"/>
            </a:ext>
          </a:extLst>
        </xdr:cNvPr>
        <xdr:cNvSpPr txBox="1"/>
      </xdr:nvSpPr>
      <xdr:spPr>
        <a:xfrm>
          <a:off x="11103052" y="5942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111341</xdr:rowOff>
    </xdr:from>
    <xdr:ext cx="469744" cy="259045"/>
    <xdr:sp macro="" textlink="">
      <xdr:nvSpPr>
        <xdr:cNvPr id="166" name="n_4mainValue債務償還比率">
          <a:extLst>
            <a:ext uri="{FF2B5EF4-FFF2-40B4-BE49-F238E27FC236}">
              <a16:creationId xmlns:a16="http://schemas.microsoft.com/office/drawing/2014/main" id="{5DF750F8-D384-47A8-B923-BB90CB9C1229}"/>
            </a:ext>
          </a:extLst>
        </xdr:cNvPr>
        <xdr:cNvSpPr txBox="1"/>
      </xdr:nvSpPr>
      <xdr:spPr>
        <a:xfrm>
          <a:off x="10417252" y="611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CCC9C4C7-6B04-46A3-AE9D-CB86D1819444}"/>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FB905DE2-90AC-42FF-9139-F07DB5F421CC}"/>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1257F45E-6AD6-4824-9F38-50D0666D9720}"/>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511C122B-2587-4392-9FA8-84525DDBDC89}"/>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163ABA68-8C26-43D5-B916-F39612BDEAE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F444435D-0C14-4B14-951A-3ADC857B8E3A}"/>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F2CE3E5-25BB-4CC9-884D-8FDAADE5AF9B}"/>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54ED5A8-245A-44F4-8F0F-DEF040FCFCD1}"/>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A475F87-50C3-4F5E-BCD6-7D7D8A0E5C2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B2D75B6-F7DC-4F06-8587-8AD79AA845B6}"/>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新潟県糸魚川市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F5F63E4-5ADB-481E-8DE9-4750092A51EB}"/>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3EA405-256F-4EFF-BCDC-0F5AF39EA37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8453E00-A876-457B-8BB3-C437209D17D5}"/>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4D0EBAE-0B9C-4357-AEA3-21963111FF56}"/>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B186764-41F9-4CC1-A451-79B0B42F819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CE879A0-52C9-4A5B-B757-6C3B7275F21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38,041
37,441
746.24
30,085,303
27,965,247
1,884,529
16,426,428
32,711,153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B80A8A-D2C1-4A76-B3C0-460E16A1256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8AF43B6-DE0B-4E8B-AE5C-847B9EC415A3}"/>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89F8768-0C5D-4664-9DD0-1B661DCC082C}"/>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AF9293-4E0A-43D5-A82F-7E8B8BA7426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2BC9CD-9A69-4818-8490-C40C05702EE2}"/>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620B800-AA0E-4434-8426-496DBAC88F3D}"/>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758EA98-CCE5-466F-B0CE-D685740D93D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32572DD-AD9B-4A71-B786-3F039DA3EDF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BA01A1-241B-43B9-9EB9-B934443FCF6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56F9CD7-0373-4D4D-AEB7-383297994BF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5C4BDB3-7B2D-4D85-A279-F0A334143523}"/>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8A2F4DD-CA6A-42ED-BB84-B6295E3A158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783FF18-DE83-490D-A463-0F34BBD26156}"/>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EBAB0EC-DEE5-4800-A749-A26C88883A1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E13A9F-131C-487C-ACF3-E95A19A3BC8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81A3EB0-C8A6-4919-B242-4BABBCAFF44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0B9D1E-E1B6-4DA2-8690-EE0F37328730}"/>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DABD47D-EC1B-4A2D-924A-33E46B6A92A3}"/>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4468D9-FB80-4F89-82A4-96402F1B45A5}"/>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F95F0E0-1EF3-4177-9FE5-BAC6C4E51EF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99E61E7-A8E0-4BEB-A825-63F4CA2284B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74AA7D-CF88-4F4B-9FF9-A7E40BBA3835}"/>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DB5B1B-9533-4566-ADBE-FD31C3DC317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63BAA35-87DA-40F1-86E2-F1EEF7B8CA2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5A70D34-7E65-4D47-8A2E-16BB052C218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86308F3-5527-4180-8CD1-B14A8B55A050}"/>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7965901-20AC-414C-89CD-FB906AD7FB13}"/>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0D22DEC-6179-450C-9A58-5DC24851F32D}"/>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592A79-4EB0-46F1-B144-4C41D15CAF0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0EF4AB4-4AB5-4301-B347-7FA1B284DCCA}"/>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D6F92D-D7D5-45F3-AC26-3B0247FF651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5DBD86F-7A9C-4304-A240-6828F78E82D8}"/>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EFC3EB8-9A3B-4480-9FC3-35FA14E4EA15}"/>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C585A5E-5FEB-41F2-9584-1EDF213BA42C}"/>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86EE80B-36F1-42EC-ADDB-0C39A9DABBF5}"/>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9218E88-8808-4B2F-AF6C-95F7458A11A1}"/>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0FF7A15-F87F-44FA-9A38-42A88A8F8C1F}"/>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B0DF6A6-32ED-45C3-92C4-D053DDB0265C}"/>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7C88120-8816-4782-A5E1-623C0322AAF4}"/>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4EF0805-41F1-448E-938F-713E22528E6F}"/>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E1EE489-AF95-4F99-A24F-FE15C0E407BE}"/>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CB63E7D-F9C2-4EC3-83F4-85D1B90C94D3}"/>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79337DF-1AB9-46C0-94DA-62F34C785F8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06589C6-B289-426B-8307-04C9B9EB4D1A}"/>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3058395-9430-46D2-8CA7-953D0144810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7B2FFF82-B706-4916-AB34-7A78EE9A7BCB}"/>
            </a:ext>
          </a:extLst>
        </xdr:cNvPr>
        <xdr:cNvCxnSpPr/>
      </xdr:nvCxnSpPr>
      <xdr:spPr>
        <a:xfrm flipV="1">
          <a:off x="4180840" y="5514340"/>
          <a:ext cx="0" cy="12947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6E179E1-2EBC-4B25-805F-F9BD63AC34F0}"/>
            </a:ext>
          </a:extLst>
        </xdr:cNvPr>
        <xdr:cNvSpPr txBox="1"/>
      </xdr:nvSpPr>
      <xdr:spPr>
        <a:xfrm>
          <a:off x="4219575" y="6812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2F800870-2C85-4D31-9EBA-14C52BDCFC71}"/>
            </a:ext>
          </a:extLst>
        </xdr:cNvPr>
        <xdr:cNvCxnSpPr/>
      </xdr:nvCxnSpPr>
      <xdr:spPr>
        <a:xfrm>
          <a:off x="4105275" y="68091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57151E2F-B207-431B-8071-A9EC6DD6F59F}"/>
            </a:ext>
          </a:extLst>
        </xdr:cNvPr>
        <xdr:cNvSpPr txBox="1"/>
      </xdr:nvSpPr>
      <xdr:spPr>
        <a:xfrm>
          <a:off x="4219575" y="529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A5E606DA-F915-4EB0-A4E7-F1202604C11B}"/>
            </a:ext>
          </a:extLst>
        </xdr:cNvPr>
        <xdr:cNvCxnSpPr/>
      </xdr:nvCxnSpPr>
      <xdr:spPr>
        <a:xfrm>
          <a:off x="4105275" y="55143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A24BD96A-3954-4BA2-8A92-4150194B7706}"/>
            </a:ext>
          </a:extLst>
        </xdr:cNvPr>
        <xdr:cNvSpPr txBox="1"/>
      </xdr:nvSpPr>
      <xdr:spPr>
        <a:xfrm>
          <a:off x="4219575" y="6266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CCFC4798-9AE4-40DB-A985-96939EC3937F}"/>
            </a:ext>
          </a:extLst>
        </xdr:cNvPr>
        <xdr:cNvSpPr/>
      </xdr:nvSpPr>
      <xdr:spPr>
        <a:xfrm>
          <a:off x="4124325" y="62884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8D1666E3-30C8-428E-896B-31A2117FC890}"/>
            </a:ext>
          </a:extLst>
        </xdr:cNvPr>
        <xdr:cNvSpPr/>
      </xdr:nvSpPr>
      <xdr:spPr>
        <a:xfrm>
          <a:off x="3381375" y="626046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5161C20-B676-4B13-99B7-FE4AEADC8DA3}"/>
            </a:ext>
          </a:extLst>
        </xdr:cNvPr>
        <xdr:cNvSpPr/>
      </xdr:nvSpPr>
      <xdr:spPr>
        <a:xfrm>
          <a:off x="2571750" y="62096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7161F826-37AA-478C-A7AE-82B4372AAAAF}"/>
            </a:ext>
          </a:extLst>
        </xdr:cNvPr>
        <xdr:cNvSpPr/>
      </xdr:nvSpPr>
      <xdr:spPr>
        <a:xfrm>
          <a:off x="1781175" y="6169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20B6761B-0092-4B04-A9A3-C90DACFA76AA}"/>
            </a:ext>
          </a:extLst>
        </xdr:cNvPr>
        <xdr:cNvSpPr/>
      </xdr:nvSpPr>
      <xdr:spPr>
        <a:xfrm>
          <a:off x="981075" y="6130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BD76E8D-B07B-4E4A-957D-712CB84EFE8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3CE7F7E-6E15-4A70-82F2-E2025DFD2A1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88BB0E9-7D0A-4801-BC69-A1D4CD11530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3AD34CE-4CA4-4117-93BD-7A833ECA560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4017184-FE19-4583-8B06-649ED88A3993}"/>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114935</xdr:rowOff>
    </xdr:from>
    <xdr:to>
      <xdr:col>24</xdr:col>
      <xdr:colOff>114300</xdr:colOff>
      <xdr:row>39</xdr:row>
      <xdr:rowOff>45085</xdr:rowOff>
    </xdr:to>
    <xdr:sp macro="" textlink="">
      <xdr:nvSpPr>
        <xdr:cNvPr id="73" name="楕円 72">
          <a:extLst>
            <a:ext uri="{FF2B5EF4-FFF2-40B4-BE49-F238E27FC236}">
              <a16:creationId xmlns:a16="http://schemas.microsoft.com/office/drawing/2014/main" id="{C55C4CF5-DDD2-418C-A662-F0AC8AA5C448}"/>
            </a:ext>
          </a:extLst>
        </xdr:cNvPr>
        <xdr:cNvSpPr/>
      </xdr:nvSpPr>
      <xdr:spPr>
        <a:xfrm>
          <a:off x="4124325" y="62776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137812</xdr:rowOff>
    </xdr:from>
    <xdr:ext cx="405111" cy="259045"/>
    <xdr:sp macro="" textlink="">
      <xdr:nvSpPr>
        <xdr:cNvPr id="74" name="【道路】&#10;有形固定資産減価償却率該当値テキスト">
          <a:extLst>
            <a:ext uri="{FF2B5EF4-FFF2-40B4-BE49-F238E27FC236}">
              <a16:creationId xmlns:a16="http://schemas.microsoft.com/office/drawing/2014/main" id="{08667052-F335-44D9-9E97-0CC888CCF27A}"/>
            </a:ext>
          </a:extLst>
        </xdr:cNvPr>
        <xdr:cNvSpPr txBox="1"/>
      </xdr:nvSpPr>
      <xdr:spPr>
        <a:xfrm>
          <a:off x="4219575"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90170</xdr:rowOff>
    </xdr:from>
    <xdr:to>
      <xdr:col>20</xdr:col>
      <xdr:colOff>38100</xdr:colOff>
      <xdr:row>39</xdr:row>
      <xdr:rowOff>20320</xdr:rowOff>
    </xdr:to>
    <xdr:sp macro="" textlink="">
      <xdr:nvSpPr>
        <xdr:cNvPr id="75" name="楕円 74">
          <a:extLst>
            <a:ext uri="{FF2B5EF4-FFF2-40B4-BE49-F238E27FC236}">
              <a16:creationId xmlns:a16="http://schemas.microsoft.com/office/drawing/2014/main" id="{EF488420-9460-4659-A7CA-E045754FD5EC}"/>
            </a:ext>
          </a:extLst>
        </xdr:cNvPr>
        <xdr:cNvSpPr/>
      </xdr:nvSpPr>
      <xdr:spPr>
        <a:xfrm>
          <a:off x="3381375" y="62496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140970</xdr:rowOff>
    </xdr:from>
    <xdr:to>
      <xdr:col>24</xdr:col>
      <xdr:colOff>63500</xdr:colOff>
      <xdr:row>38</xdr:row>
      <xdr:rowOff>165735</xdr:rowOff>
    </xdr:to>
    <xdr:cxnSp macro="">
      <xdr:nvCxnSpPr>
        <xdr:cNvPr id="76" name="直線コネクタ 75">
          <a:extLst>
            <a:ext uri="{FF2B5EF4-FFF2-40B4-BE49-F238E27FC236}">
              <a16:creationId xmlns:a16="http://schemas.microsoft.com/office/drawing/2014/main" id="{7B506C6D-3134-40C7-8E1B-2A7E685A5564}"/>
            </a:ext>
          </a:extLst>
        </xdr:cNvPr>
        <xdr:cNvCxnSpPr/>
      </xdr:nvCxnSpPr>
      <xdr:spPr>
        <a:xfrm>
          <a:off x="3429000" y="6306820"/>
          <a:ext cx="752475"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63500</xdr:rowOff>
    </xdr:from>
    <xdr:to>
      <xdr:col>15</xdr:col>
      <xdr:colOff>101600</xdr:colOff>
      <xdr:row>38</xdr:row>
      <xdr:rowOff>165100</xdr:rowOff>
    </xdr:to>
    <xdr:sp macro="" textlink="">
      <xdr:nvSpPr>
        <xdr:cNvPr id="77" name="楕円 76">
          <a:extLst>
            <a:ext uri="{FF2B5EF4-FFF2-40B4-BE49-F238E27FC236}">
              <a16:creationId xmlns:a16="http://schemas.microsoft.com/office/drawing/2014/main" id="{8D9AB3AB-986A-46C1-898F-D319CA10A401}"/>
            </a:ext>
          </a:extLst>
        </xdr:cNvPr>
        <xdr:cNvSpPr/>
      </xdr:nvSpPr>
      <xdr:spPr>
        <a:xfrm>
          <a:off x="2571750" y="6229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114300</xdr:rowOff>
    </xdr:from>
    <xdr:to>
      <xdr:col>19</xdr:col>
      <xdr:colOff>177800</xdr:colOff>
      <xdr:row>38</xdr:row>
      <xdr:rowOff>140970</xdr:rowOff>
    </xdr:to>
    <xdr:cxnSp macro="">
      <xdr:nvCxnSpPr>
        <xdr:cNvPr id="78" name="直線コネクタ 77">
          <a:extLst>
            <a:ext uri="{FF2B5EF4-FFF2-40B4-BE49-F238E27FC236}">
              <a16:creationId xmlns:a16="http://schemas.microsoft.com/office/drawing/2014/main" id="{AB05C384-2A0C-4E75-850B-A063E6322B3A}"/>
            </a:ext>
          </a:extLst>
        </xdr:cNvPr>
        <xdr:cNvCxnSpPr/>
      </xdr:nvCxnSpPr>
      <xdr:spPr>
        <a:xfrm>
          <a:off x="2619375" y="6276975"/>
          <a:ext cx="80962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36830</xdr:rowOff>
    </xdr:from>
    <xdr:to>
      <xdr:col>10</xdr:col>
      <xdr:colOff>165100</xdr:colOff>
      <xdr:row>38</xdr:row>
      <xdr:rowOff>138430</xdr:rowOff>
    </xdr:to>
    <xdr:sp macro="" textlink="">
      <xdr:nvSpPr>
        <xdr:cNvPr id="79" name="楕円 78">
          <a:extLst>
            <a:ext uri="{FF2B5EF4-FFF2-40B4-BE49-F238E27FC236}">
              <a16:creationId xmlns:a16="http://schemas.microsoft.com/office/drawing/2014/main" id="{73914982-E226-477E-8518-79E2EE91A93A}"/>
            </a:ext>
          </a:extLst>
        </xdr:cNvPr>
        <xdr:cNvSpPr/>
      </xdr:nvSpPr>
      <xdr:spPr>
        <a:xfrm>
          <a:off x="1781175" y="619950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87630</xdr:rowOff>
    </xdr:from>
    <xdr:to>
      <xdr:col>15</xdr:col>
      <xdr:colOff>50800</xdr:colOff>
      <xdr:row>38</xdr:row>
      <xdr:rowOff>114300</xdr:rowOff>
    </xdr:to>
    <xdr:cxnSp macro="">
      <xdr:nvCxnSpPr>
        <xdr:cNvPr id="80" name="直線コネクタ 79">
          <a:extLst>
            <a:ext uri="{FF2B5EF4-FFF2-40B4-BE49-F238E27FC236}">
              <a16:creationId xmlns:a16="http://schemas.microsoft.com/office/drawing/2014/main" id="{4EF17A74-3415-43DE-8580-C523D53E9967}"/>
            </a:ext>
          </a:extLst>
        </xdr:cNvPr>
        <xdr:cNvCxnSpPr/>
      </xdr:nvCxnSpPr>
      <xdr:spPr>
        <a:xfrm>
          <a:off x="1828800" y="6247130"/>
          <a:ext cx="790575"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xdr:rowOff>
    </xdr:from>
    <xdr:to>
      <xdr:col>6</xdr:col>
      <xdr:colOff>38100</xdr:colOff>
      <xdr:row>38</xdr:row>
      <xdr:rowOff>111760</xdr:rowOff>
    </xdr:to>
    <xdr:sp macro="" textlink="">
      <xdr:nvSpPr>
        <xdr:cNvPr id="81" name="楕円 80">
          <a:extLst>
            <a:ext uri="{FF2B5EF4-FFF2-40B4-BE49-F238E27FC236}">
              <a16:creationId xmlns:a16="http://schemas.microsoft.com/office/drawing/2014/main" id="{562F0533-38D6-4E77-BF40-D4C80D578498}"/>
            </a:ext>
          </a:extLst>
        </xdr:cNvPr>
        <xdr:cNvSpPr/>
      </xdr:nvSpPr>
      <xdr:spPr>
        <a:xfrm>
          <a:off x="981075" y="6169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60960</xdr:rowOff>
    </xdr:from>
    <xdr:to>
      <xdr:col>10</xdr:col>
      <xdr:colOff>114300</xdr:colOff>
      <xdr:row>38</xdr:row>
      <xdr:rowOff>87630</xdr:rowOff>
    </xdr:to>
    <xdr:cxnSp macro="">
      <xdr:nvCxnSpPr>
        <xdr:cNvPr id="82" name="直線コネクタ 81">
          <a:extLst>
            <a:ext uri="{FF2B5EF4-FFF2-40B4-BE49-F238E27FC236}">
              <a16:creationId xmlns:a16="http://schemas.microsoft.com/office/drawing/2014/main" id="{C110D63E-301C-4A27-A95C-E0F8370D8ED3}"/>
            </a:ext>
          </a:extLst>
        </xdr:cNvPr>
        <xdr:cNvCxnSpPr/>
      </xdr:nvCxnSpPr>
      <xdr:spPr>
        <a:xfrm>
          <a:off x="1028700" y="6226810"/>
          <a:ext cx="8001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922AA872-38B7-4402-81AB-9A73F8875FEE}"/>
            </a:ext>
          </a:extLst>
        </xdr:cNvPr>
        <xdr:cNvSpPr txBox="1"/>
      </xdr:nvSpPr>
      <xdr:spPr>
        <a:xfrm>
          <a:off x="32391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168292</xdr:rowOff>
    </xdr:from>
    <xdr:ext cx="405111" cy="259045"/>
    <xdr:sp macro="" textlink="">
      <xdr:nvSpPr>
        <xdr:cNvPr id="84" name="n_2aveValue【道路】&#10;有形固定資産減価償却率">
          <a:extLst>
            <a:ext uri="{FF2B5EF4-FFF2-40B4-BE49-F238E27FC236}">
              <a16:creationId xmlns:a16="http://schemas.microsoft.com/office/drawing/2014/main" id="{4ED62CBC-BFC1-45F5-857D-A52746BD6464}"/>
            </a:ext>
          </a:extLst>
        </xdr:cNvPr>
        <xdr:cNvSpPr txBox="1"/>
      </xdr:nvSpPr>
      <xdr:spPr>
        <a:xfrm>
          <a:off x="24390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128287</xdr:rowOff>
    </xdr:from>
    <xdr:ext cx="405111" cy="259045"/>
    <xdr:sp macro="" textlink="">
      <xdr:nvSpPr>
        <xdr:cNvPr id="85" name="n_3aveValue【道路】&#10;有形固定資産減価償却率">
          <a:extLst>
            <a:ext uri="{FF2B5EF4-FFF2-40B4-BE49-F238E27FC236}">
              <a16:creationId xmlns:a16="http://schemas.microsoft.com/office/drawing/2014/main" id="{F1CB658D-FF43-4559-AB08-D938BA4DDEA0}"/>
            </a:ext>
          </a:extLst>
        </xdr:cNvPr>
        <xdr:cNvSpPr txBox="1"/>
      </xdr:nvSpPr>
      <xdr:spPr>
        <a:xfrm>
          <a:off x="1648469" y="5963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17BA99E2-F60A-4275-91DF-07C1E9F84683}"/>
            </a:ext>
          </a:extLst>
        </xdr:cNvPr>
        <xdr:cNvSpPr txBox="1"/>
      </xdr:nvSpPr>
      <xdr:spPr>
        <a:xfrm>
          <a:off x="848369"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36847</xdr:rowOff>
    </xdr:from>
    <xdr:ext cx="405111" cy="259045"/>
    <xdr:sp macro="" textlink="">
      <xdr:nvSpPr>
        <xdr:cNvPr id="87" name="n_1mainValue【道路】&#10;有形固定資産減価償却率">
          <a:extLst>
            <a:ext uri="{FF2B5EF4-FFF2-40B4-BE49-F238E27FC236}">
              <a16:creationId xmlns:a16="http://schemas.microsoft.com/office/drawing/2014/main" id="{EF23AC1C-BE62-4245-964A-A207A976BAEB}"/>
            </a:ext>
          </a:extLst>
        </xdr:cNvPr>
        <xdr:cNvSpPr txBox="1"/>
      </xdr:nvSpPr>
      <xdr:spPr>
        <a:xfrm>
          <a:off x="3239144" y="603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156227</xdr:rowOff>
    </xdr:from>
    <xdr:ext cx="405111" cy="259045"/>
    <xdr:sp macro="" textlink="">
      <xdr:nvSpPr>
        <xdr:cNvPr id="88" name="n_2mainValue【道路】&#10;有形固定資産減価償却率">
          <a:extLst>
            <a:ext uri="{FF2B5EF4-FFF2-40B4-BE49-F238E27FC236}">
              <a16:creationId xmlns:a16="http://schemas.microsoft.com/office/drawing/2014/main" id="{A10B2181-C72F-464D-9A89-01A35094DF65}"/>
            </a:ext>
          </a:extLst>
        </xdr:cNvPr>
        <xdr:cNvSpPr txBox="1"/>
      </xdr:nvSpPr>
      <xdr:spPr>
        <a:xfrm>
          <a:off x="2439044" y="632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9" name="n_3mainValue【道路】&#10;有形固定資産減価償却率">
          <a:extLst>
            <a:ext uri="{FF2B5EF4-FFF2-40B4-BE49-F238E27FC236}">
              <a16:creationId xmlns:a16="http://schemas.microsoft.com/office/drawing/2014/main" id="{8B3FC7EF-4E31-473F-84A5-BBDE7224E36F}"/>
            </a:ext>
          </a:extLst>
        </xdr:cNvPr>
        <xdr:cNvSpPr txBox="1"/>
      </xdr:nvSpPr>
      <xdr:spPr>
        <a:xfrm>
          <a:off x="1648469"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90" name="n_4mainValue【道路】&#10;有形固定資産減価償却率">
          <a:extLst>
            <a:ext uri="{FF2B5EF4-FFF2-40B4-BE49-F238E27FC236}">
              <a16:creationId xmlns:a16="http://schemas.microsoft.com/office/drawing/2014/main" id="{457E47A9-A0C1-4367-8B43-15445F21F70C}"/>
            </a:ext>
          </a:extLst>
        </xdr:cNvPr>
        <xdr:cNvSpPr txBox="1"/>
      </xdr:nvSpPr>
      <xdr:spPr>
        <a:xfrm>
          <a:off x="848369" y="626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DB3FC50-B944-4047-B231-57256BEE8DA5}"/>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48E919F-D3ED-4203-A4BD-655D66BEBD9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2F28367-1EEB-4ABB-8CF0-7795A5011AAA}"/>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FEDF67E-144F-4C07-A92B-EC2845652FD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92CAC11-4E19-4684-BEB2-1F3F042D63B2}"/>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22DE77D-F0A6-4A93-8D3B-C10C542FA57B}"/>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9F22445-D510-429C-9EB8-81CDC03D1FEC}"/>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7C8C82E-AACA-40D8-9763-FEA39834196C}"/>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4A5B1A3-3F56-4A98-B1AA-7D6F71C5839E}"/>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654A954-6BC2-4DA3-87C4-AB252BF41261}"/>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6E856AB-D85F-46AE-990E-941251C85A38}"/>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6EA85DF6-45ED-438F-B767-604B3F07003A}"/>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F09D9BF-B0C0-4120-8832-8510A6871955}"/>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7E8ED170-7F16-41F6-9BF5-DCE554319636}"/>
            </a:ext>
          </a:extLst>
        </xdr:cNvPr>
        <xdr:cNvSpPr txBox="1"/>
      </xdr:nvSpPr>
      <xdr:spPr>
        <a:xfrm>
          <a:off x="5478976" y="646585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114E6F1-776C-4216-95A8-C1124797872A}"/>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AF48C65-0080-4BE7-AB95-D004F85E50EB}"/>
            </a:ext>
          </a:extLst>
        </xdr:cNvPr>
        <xdr:cNvSpPr txBox="1"/>
      </xdr:nvSpPr>
      <xdr:spPr>
        <a:xfrm>
          <a:off x="5478976" y="61551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EB7D60F-09E7-4536-8725-B7F99FF3668F}"/>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19E9E230-842D-4D14-B8DF-C8120EC4A0E5}"/>
            </a:ext>
          </a:extLst>
        </xdr:cNvPr>
        <xdr:cNvSpPr txBox="1"/>
      </xdr:nvSpPr>
      <xdr:spPr>
        <a:xfrm>
          <a:off x="5478976" y="583811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F44D9A2-58B2-40DF-A08C-7DA4A01F64A0}"/>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78396100-2D84-42BD-8B06-FE3964E1B980}"/>
            </a:ext>
          </a:extLst>
        </xdr:cNvPr>
        <xdr:cNvSpPr txBox="1"/>
      </xdr:nvSpPr>
      <xdr:spPr>
        <a:xfrm>
          <a:off x="5478976" y="55274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8DBA0851-B4E6-4F0C-BAB8-602E55D14BC1}"/>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732256C7-0431-4CB7-AEA0-60B220169866}"/>
            </a:ext>
          </a:extLst>
        </xdr:cNvPr>
        <xdr:cNvSpPr txBox="1"/>
      </xdr:nvSpPr>
      <xdr:spPr>
        <a:xfrm>
          <a:off x="5478976" y="521989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E508CD0-315A-45AA-838A-100DE341B63E}"/>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6F521C68-EA5B-4E40-95E8-C43FBA398E27}"/>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AE4A6BB-8673-43E8-8FAD-820982660FE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1AE85312-AAF5-4570-8D4B-8C5F794530F0}"/>
            </a:ext>
          </a:extLst>
        </xdr:cNvPr>
        <xdr:cNvCxnSpPr/>
      </xdr:nvCxnSpPr>
      <xdr:spPr>
        <a:xfrm flipV="1">
          <a:off x="9429115" y="5402464"/>
          <a:ext cx="0" cy="1369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36DA1464-5967-40D9-8B36-AF9AE0C4BD6D}"/>
            </a:ext>
          </a:extLst>
        </xdr:cNvPr>
        <xdr:cNvSpPr txBox="1"/>
      </xdr:nvSpPr>
      <xdr:spPr>
        <a:xfrm>
          <a:off x="9467850" y="6779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178B28A-9D70-49B1-AE58-27583F6F9924}"/>
            </a:ext>
          </a:extLst>
        </xdr:cNvPr>
        <xdr:cNvCxnSpPr/>
      </xdr:nvCxnSpPr>
      <xdr:spPr>
        <a:xfrm>
          <a:off x="9363075" y="67723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E769FF4F-D059-40E8-8091-430F45CF093D}"/>
            </a:ext>
          </a:extLst>
        </xdr:cNvPr>
        <xdr:cNvSpPr txBox="1"/>
      </xdr:nvSpPr>
      <xdr:spPr>
        <a:xfrm>
          <a:off x="9467850" y="519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B96272EE-5A58-45D2-AD54-D5E38F7D197B}"/>
            </a:ext>
          </a:extLst>
        </xdr:cNvPr>
        <xdr:cNvCxnSpPr/>
      </xdr:nvCxnSpPr>
      <xdr:spPr>
        <a:xfrm>
          <a:off x="9363075" y="54024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91512</xdr:rowOff>
    </xdr:from>
    <xdr:ext cx="534377" cy="259045"/>
    <xdr:sp macro="" textlink="">
      <xdr:nvSpPr>
        <xdr:cNvPr id="121" name="【道路】&#10;一人当たり延長平均値テキスト">
          <a:extLst>
            <a:ext uri="{FF2B5EF4-FFF2-40B4-BE49-F238E27FC236}">
              <a16:creationId xmlns:a16="http://schemas.microsoft.com/office/drawing/2014/main" id="{B7E72BF6-4A6D-413C-AC41-387B1BF90004}"/>
            </a:ext>
          </a:extLst>
        </xdr:cNvPr>
        <xdr:cNvSpPr txBox="1"/>
      </xdr:nvSpPr>
      <xdr:spPr>
        <a:xfrm>
          <a:off x="9467850" y="6251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16E17DDE-993D-420C-9590-4848B6A59244}"/>
            </a:ext>
          </a:extLst>
        </xdr:cNvPr>
        <xdr:cNvSpPr/>
      </xdr:nvSpPr>
      <xdr:spPr>
        <a:xfrm>
          <a:off x="9401175" y="627576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BB8552CC-147F-407B-9D85-2345909EEA1B}"/>
            </a:ext>
          </a:extLst>
        </xdr:cNvPr>
        <xdr:cNvSpPr/>
      </xdr:nvSpPr>
      <xdr:spPr>
        <a:xfrm>
          <a:off x="8639175" y="62931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68E32EF5-6DB5-4087-9A8C-1DBAC5EA8ABA}"/>
            </a:ext>
          </a:extLst>
        </xdr:cNvPr>
        <xdr:cNvSpPr/>
      </xdr:nvSpPr>
      <xdr:spPr>
        <a:xfrm>
          <a:off x="7839075" y="628941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DDF3122C-4035-4DA3-8331-DBACF9103D24}"/>
            </a:ext>
          </a:extLst>
        </xdr:cNvPr>
        <xdr:cNvSpPr/>
      </xdr:nvSpPr>
      <xdr:spPr>
        <a:xfrm>
          <a:off x="7029450" y="62859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CC37284C-A2F0-4C7F-9F01-760D1FA0B7A7}"/>
            </a:ext>
          </a:extLst>
        </xdr:cNvPr>
        <xdr:cNvSpPr/>
      </xdr:nvSpPr>
      <xdr:spPr>
        <a:xfrm>
          <a:off x="6238875" y="631769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693CA02-A7D7-4035-B3D4-15879F986C5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AD12F887-A56D-424E-B3A3-781703E2600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D3F882C-8A9C-4468-8E79-AE5846774E32}"/>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0B23E21-82D0-4841-A7C2-9A8AD44687BB}"/>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B2A7917A-8835-4721-99C5-951916065DD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100511</xdr:rowOff>
    </xdr:from>
    <xdr:to>
      <xdr:col>55</xdr:col>
      <xdr:colOff>50800</xdr:colOff>
      <xdr:row>36</xdr:row>
      <xdr:rowOff>30661</xdr:rowOff>
    </xdr:to>
    <xdr:sp macro="" textlink="">
      <xdr:nvSpPr>
        <xdr:cNvPr id="132" name="楕円 131">
          <a:extLst>
            <a:ext uri="{FF2B5EF4-FFF2-40B4-BE49-F238E27FC236}">
              <a16:creationId xmlns:a16="http://schemas.microsoft.com/office/drawing/2014/main" id="{4966A237-8FAA-4D96-B374-B8F3C3666487}"/>
            </a:ext>
          </a:extLst>
        </xdr:cNvPr>
        <xdr:cNvSpPr/>
      </xdr:nvSpPr>
      <xdr:spPr>
        <a:xfrm>
          <a:off x="9401175" y="578058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123388</xdr:rowOff>
    </xdr:from>
    <xdr:ext cx="534377" cy="259045"/>
    <xdr:sp macro="" textlink="">
      <xdr:nvSpPr>
        <xdr:cNvPr id="133" name="【道路】&#10;一人当たり延長該当値テキスト">
          <a:extLst>
            <a:ext uri="{FF2B5EF4-FFF2-40B4-BE49-F238E27FC236}">
              <a16:creationId xmlns:a16="http://schemas.microsoft.com/office/drawing/2014/main" id="{D6C7DBE5-62CD-4941-85BE-DA0A560582BC}"/>
            </a:ext>
          </a:extLst>
        </xdr:cNvPr>
        <xdr:cNvSpPr txBox="1"/>
      </xdr:nvSpPr>
      <xdr:spPr>
        <a:xfrm>
          <a:off x="9467850" y="564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127976</xdr:rowOff>
    </xdr:from>
    <xdr:to>
      <xdr:col>50</xdr:col>
      <xdr:colOff>165100</xdr:colOff>
      <xdr:row>36</xdr:row>
      <xdr:rowOff>58126</xdr:rowOff>
    </xdr:to>
    <xdr:sp macro="" textlink="">
      <xdr:nvSpPr>
        <xdr:cNvPr id="134" name="楕円 133">
          <a:extLst>
            <a:ext uri="{FF2B5EF4-FFF2-40B4-BE49-F238E27FC236}">
              <a16:creationId xmlns:a16="http://schemas.microsoft.com/office/drawing/2014/main" id="{90BF630A-C04C-4E52-91E6-050877AF1B25}"/>
            </a:ext>
          </a:extLst>
        </xdr:cNvPr>
        <xdr:cNvSpPr/>
      </xdr:nvSpPr>
      <xdr:spPr>
        <a:xfrm>
          <a:off x="8639175" y="58017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151311</xdr:rowOff>
    </xdr:from>
    <xdr:to>
      <xdr:col>55</xdr:col>
      <xdr:colOff>0</xdr:colOff>
      <xdr:row>36</xdr:row>
      <xdr:rowOff>7326</xdr:rowOff>
    </xdr:to>
    <xdr:cxnSp macro="">
      <xdr:nvCxnSpPr>
        <xdr:cNvPr id="135" name="直線コネクタ 134">
          <a:extLst>
            <a:ext uri="{FF2B5EF4-FFF2-40B4-BE49-F238E27FC236}">
              <a16:creationId xmlns:a16="http://schemas.microsoft.com/office/drawing/2014/main" id="{7277C072-2354-46F6-A653-8EF70115B1C0}"/>
            </a:ext>
          </a:extLst>
        </xdr:cNvPr>
        <xdr:cNvCxnSpPr/>
      </xdr:nvCxnSpPr>
      <xdr:spPr>
        <a:xfrm flipV="1">
          <a:off x="8686800" y="5828211"/>
          <a:ext cx="742950" cy="2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153546</xdr:rowOff>
    </xdr:from>
    <xdr:to>
      <xdr:col>46</xdr:col>
      <xdr:colOff>38100</xdr:colOff>
      <xdr:row>36</xdr:row>
      <xdr:rowOff>83696</xdr:rowOff>
    </xdr:to>
    <xdr:sp macro="" textlink="">
      <xdr:nvSpPr>
        <xdr:cNvPr id="136" name="楕円 135">
          <a:extLst>
            <a:ext uri="{FF2B5EF4-FFF2-40B4-BE49-F238E27FC236}">
              <a16:creationId xmlns:a16="http://schemas.microsoft.com/office/drawing/2014/main" id="{AF7892BA-DBC1-459C-911C-4F4E0D398BAC}"/>
            </a:ext>
          </a:extLst>
        </xdr:cNvPr>
        <xdr:cNvSpPr/>
      </xdr:nvSpPr>
      <xdr:spPr>
        <a:xfrm>
          <a:off x="7839075" y="58304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7326</xdr:rowOff>
    </xdr:from>
    <xdr:to>
      <xdr:col>50</xdr:col>
      <xdr:colOff>114300</xdr:colOff>
      <xdr:row>36</xdr:row>
      <xdr:rowOff>32896</xdr:rowOff>
    </xdr:to>
    <xdr:cxnSp macro="">
      <xdr:nvCxnSpPr>
        <xdr:cNvPr id="137" name="直線コネクタ 136">
          <a:extLst>
            <a:ext uri="{FF2B5EF4-FFF2-40B4-BE49-F238E27FC236}">
              <a16:creationId xmlns:a16="http://schemas.microsoft.com/office/drawing/2014/main" id="{2AE4F737-DB69-436D-860C-7EF32F14BFFA}"/>
            </a:ext>
          </a:extLst>
        </xdr:cNvPr>
        <xdr:cNvCxnSpPr/>
      </xdr:nvCxnSpPr>
      <xdr:spPr>
        <a:xfrm flipV="1">
          <a:off x="7886700" y="5849326"/>
          <a:ext cx="800100" cy="1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3063</xdr:rowOff>
    </xdr:from>
    <xdr:to>
      <xdr:col>41</xdr:col>
      <xdr:colOff>101600</xdr:colOff>
      <xdr:row>36</xdr:row>
      <xdr:rowOff>104663</xdr:rowOff>
    </xdr:to>
    <xdr:sp macro="" textlink="">
      <xdr:nvSpPr>
        <xdr:cNvPr id="138" name="楕円 137">
          <a:extLst>
            <a:ext uri="{FF2B5EF4-FFF2-40B4-BE49-F238E27FC236}">
              <a16:creationId xmlns:a16="http://schemas.microsoft.com/office/drawing/2014/main" id="{92189914-3A0B-4C6E-93AA-B41F244596A5}"/>
            </a:ext>
          </a:extLst>
        </xdr:cNvPr>
        <xdr:cNvSpPr/>
      </xdr:nvSpPr>
      <xdr:spPr>
        <a:xfrm>
          <a:off x="7029450" y="58418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32896</xdr:rowOff>
    </xdr:from>
    <xdr:to>
      <xdr:col>45</xdr:col>
      <xdr:colOff>177800</xdr:colOff>
      <xdr:row>36</xdr:row>
      <xdr:rowOff>53863</xdr:rowOff>
    </xdr:to>
    <xdr:cxnSp macro="">
      <xdr:nvCxnSpPr>
        <xdr:cNvPr id="139" name="直線コネクタ 138">
          <a:extLst>
            <a:ext uri="{FF2B5EF4-FFF2-40B4-BE49-F238E27FC236}">
              <a16:creationId xmlns:a16="http://schemas.microsoft.com/office/drawing/2014/main" id="{EB133688-EED6-4FDC-95B5-EB1E8EE681E5}"/>
            </a:ext>
          </a:extLst>
        </xdr:cNvPr>
        <xdr:cNvCxnSpPr/>
      </xdr:nvCxnSpPr>
      <xdr:spPr>
        <a:xfrm flipV="1">
          <a:off x="7077075" y="5868546"/>
          <a:ext cx="809625" cy="20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25041</xdr:rowOff>
    </xdr:from>
    <xdr:to>
      <xdr:col>36</xdr:col>
      <xdr:colOff>165100</xdr:colOff>
      <xdr:row>36</xdr:row>
      <xdr:rowOff>126641</xdr:rowOff>
    </xdr:to>
    <xdr:sp macro="" textlink="">
      <xdr:nvSpPr>
        <xdr:cNvPr id="140" name="楕円 139">
          <a:extLst>
            <a:ext uri="{FF2B5EF4-FFF2-40B4-BE49-F238E27FC236}">
              <a16:creationId xmlns:a16="http://schemas.microsoft.com/office/drawing/2014/main" id="{A3801B64-A5C7-4556-9952-53D72DD86890}"/>
            </a:ext>
          </a:extLst>
        </xdr:cNvPr>
        <xdr:cNvSpPr/>
      </xdr:nvSpPr>
      <xdr:spPr>
        <a:xfrm>
          <a:off x="6238875" y="58670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53863</xdr:rowOff>
    </xdr:from>
    <xdr:to>
      <xdr:col>41</xdr:col>
      <xdr:colOff>50800</xdr:colOff>
      <xdr:row>36</xdr:row>
      <xdr:rowOff>75841</xdr:rowOff>
    </xdr:to>
    <xdr:cxnSp macro="">
      <xdr:nvCxnSpPr>
        <xdr:cNvPr id="141" name="直線コネクタ 140">
          <a:extLst>
            <a:ext uri="{FF2B5EF4-FFF2-40B4-BE49-F238E27FC236}">
              <a16:creationId xmlns:a16="http://schemas.microsoft.com/office/drawing/2014/main" id="{9C3CDDAD-744D-4C9A-8E1F-440E70C53A6A}"/>
            </a:ext>
          </a:extLst>
        </xdr:cNvPr>
        <xdr:cNvCxnSpPr/>
      </xdr:nvCxnSpPr>
      <xdr:spPr>
        <a:xfrm flipV="1">
          <a:off x="6286500" y="5889513"/>
          <a:ext cx="790575" cy="25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51702</xdr:rowOff>
    </xdr:from>
    <xdr:ext cx="534377" cy="259045"/>
    <xdr:sp macro="" textlink="">
      <xdr:nvSpPr>
        <xdr:cNvPr id="142" name="n_1aveValue【道路】&#10;一人当たり延長">
          <a:extLst>
            <a:ext uri="{FF2B5EF4-FFF2-40B4-BE49-F238E27FC236}">
              <a16:creationId xmlns:a16="http://schemas.microsoft.com/office/drawing/2014/main" id="{CC3AF21B-4E95-4085-ACC4-E01C87D92B79}"/>
            </a:ext>
          </a:extLst>
        </xdr:cNvPr>
        <xdr:cNvSpPr txBox="1"/>
      </xdr:nvSpPr>
      <xdr:spPr>
        <a:xfrm>
          <a:off x="8429136" y="637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44845</xdr:rowOff>
    </xdr:from>
    <xdr:ext cx="534377" cy="259045"/>
    <xdr:sp macro="" textlink="">
      <xdr:nvSpPr>
        <xdr:cNvPr id="143" name="n_2aveValue【道路】&#10;一人当たり延長">
          <a:extLst>
            <a:ext uri="{FF2B5EF4-FFF2-40B4-BE49-F238E27FC236}">
              <a16:creationId xmlns:a16="http://schemas.microsoft.com/office/drawing/2014/main" id="{F5EBBDBE-C88D-4181-AAA6-038F6F3121DC}"/>
            </a:ext>
          </a:extLst>
        </xdr:cNvPr>
        <xdr:cNvSpPr txBox="1"/>
      </xdr:nvSpPr>
      <xdr:spPr>
        <a:xfrm>
          <a:off x="7648086" y="6372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47751</xdr:rowOff>
    </xdr:from>
    <xdr:ext cx="534377" cy="259045"/>
    <xdr:sp macro="" textlink="">
      <xdr:nvSpPr>
        <xdr:cNvPr id="144" name="n_3aveValue【道路】&#10;一人当たり延長">
          <a:extLst>
            <a:ext uri="{FF2B5EF4-FFF2-40B4-BE49-F238E27FC236}">
              <a16:creationId xmlns:a16="http://schemas.microsoft.com/office/drawing/2014/main" id="{ACB3DC63-DA45-45D8-8383-1772E53199A7}"/>
            </a:ext>
          </a:extLst>
        </xdr:cNvPr>
        <xdr:cNvSpPr txBox="1"/>
      </xdr:nvSpPr>
      <xdr:spPr>
        <a:xfrm>
          <a:off x="6847986" y="636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76293</xdr:rowOff>
    </xdr:from>
    <xdr:ext cx="534377" cy="259045"/>
    <xdr:sp macro="" textlink="">
      <xdr:nvSpPr>
        <xdr:cNvPr id="145" name="n_4aveValue【道路】&#10;一人当たり延長">
          <a:extLst>
            <a:ext uri="{FF2B5EF4-FFF2-40B4-BE49-F238E27FC236}">
              <a16:creationId xmlns:a16="http://schemas.microsoft.com/office/drawing/2014/main" id="{688C36F1-3C6D-42AA-BC3D-F20240A398A9}"/>
            </a:ext>
          </a:extLst>
        </xdr:cNvPr>
        <xdr:cNvSpPr txBox="1"/>
      </xdr:nvSpPr>
      <xdr:spPr>
        <a:xfrm>
          <a:off x="6038361" y="640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74653</xdr:rowOff>
    </xdr:from>
    <xdr:ext cx="534377" cy="259045"/>
    <xdr:sp macro="" textlink="">
      <xdr:nvSpPr>
        <xdr:cNvPr id="146" name="n_1mainValue【道路】&#10;一人当たり延長">
          <a:extLst>
            <a:ext uri="{FF2B5EF4-FFF2-40B4-BE49-F238E27FC236}">
              <a16:creationId xmlns:a16="http://schemas.microsoft.com/office/drawing/2014/main" id="{286CD46E-E1B8-4CE1-8E67-E8A452C88A92}"/>
            </a:ext>
          </a:extLst>
        </xdr:cNvPr>
        <xdr:cNvSpPr txBox="1"/>
      </xdr:nvSpPr>
      <xdr:spPr>
        <a:xfrm>
          <a:off x="8429136" y="55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100223</xdr:rowOff>
    </xdr:from>
    <xdr:ext cx="534377" cy="259045"/>
    <xdr:sp macro="" textlink="">
      <xdr:nvSpPr>
        <xdr:cNvPr id="147" name="n_2mainValue【道路】&#10;一人当たり延長">
          <a:extLst>
            <a:ext uri="{FF2B5EF4-FFF2-40B4-BE49-F238E27FC236}">
              <a16:creationId xmlns:a16="http://schemas.microsoft.com/office/drawing/2014/main" id="{F4278F20-3D22-4FA0-855B-80986300A3AC}"/>
            </a:ext>
          </a:extLst>
        </xdr:cNvPr>
        <xdr:cNvSpPr txBox="1"/>
      </xdr:nvSpPr>
      <xdr:spPr>
        <a:xfrm>
          <a:off x="7648086" y="5618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121190</xdr:rowOff>
    </xdr:from>
    <xdr:ext cx="534377" cy="259045"/>
    <xdr:sp macro="" textlink="">
      <xdr:nvSpPr>
        <xdr:cNvPr id="148" name="n_3mainValue【道路】&#10;一人当たり延長">
          <a:extLst>
            <a:ext uri="{FF2B5EF4-FFF2-40B4-BE49-F238E27FC236}">
              <a16:creationId xmlns:a16="http://schemas.microsoft.com/office/drawing/2014/main" id="{8F7EB840-FDDA-41FB-B32E-24655EA9CAA9}"/>
            </a:ext>
          </a:extLst>
        </xdr:cNvPr>
        <xdr:cNvSpPr txBox="1"/>
      </xdr:nvSpPr>
      <xdr:spPr>
        <a:xfrm>
          <a:off x="6847986" y="563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143168</xdr:rowOff>
    </xdr:from>
    <xdr:ext cx="534377" cy="259045"/>
    <xdr:sp macro="" textlink="">
      <xdr:nvSpPr>
        <xdr:cNvPr id="149" name="n_4mainValue【道路】&#10;一人当たり延長">
          <a:extLst>
            <a:ext uri="{FF2B5EF4-FFF2-40B4-BE49-F238E27FC236}">
              <a16:creationId xmlns:a16="http://schemas.microsoft.com/office/drawing/2014/main" id="{824DD9AB-AAB4-4343-8FC8-A1B6D001518D}"/>
            </a:ext>
          </a:extLst>
        </xdr:cNvPr>
        <xdr:cNvSpPr txBox="1"/>
      </xdr:nvSpPr>
      <xdr:spPr>
        <a:xfrm>
          <a:off x="6038361" y="5654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FA90543-121A-410D-8851-C3BAD67CFF9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CF6794E-C662-405D-89A8-4E75B608DFB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76D34EE-009F-4D8E-9D98-D0A2A18FE8B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8A49575-7C93-4D5C-B653-AC85ABEBA811}"/>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B0BFF24-D062-48FB-B931-91A3F3594ED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742B2AB8-C1C0-46CE-B44E-8CBA92D07F37}"/>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6247720E-BFC1-4C99-B283-92A73DAE868F}"/>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1D9FDFE9-E8C1-4E4F-843F-D33195612FC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8F3D53F-2C19-474C-A968-D7C740659835}"/>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D340A82-F4F4-48DC-BD53-190ED0FC724A}"/>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47BFD47B-C0FA-4331-8920-1363B89C8FF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92E95C25-430A-4865-AE5D-52BE1B0A0DF5}"/>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9379DF37-9075-4561-A5BE-E7CC6CA285A0}"/>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F74B4481-DEF9-422E-82AF-547CDC5A3CF6}"/>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942B050-99E3-4CC4-A54C-6AEB8F5A4102}"/>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C4B2EFE9-24BC-4716-BC32-97CA7B7BB0A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68E70B3-09B6-436B-9B31-12A86247D00B}"/>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048515B-5E1E-4208-A442-B3F1E307D7BF}"/>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F3EECEC5-66BA-4213-B56C-9225329D8DE9}"/>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11369275-6033-4110-96D7-CF9D457BDA23}"/>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122D6B5-00E5-4D30-A5F3-4FDEE7ED81B8}"/>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3D950B2-E2AE-4329-952B-7F0177D7914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EA155EB-4E87-44B8-9F8A-B30C25C7C690}"/>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E46C1DAF-98C7-4222-89A8-B26FBC01AB97}"/>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3F19C37A-A1A9-4E4B-A754-400A5138579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A9A408B0-33AC-43D9-BB86-AF5234603099}"/>
            </a:ext>
          </a:extLst>
        </xdr:cNvPr>
        <xdr:cNvCxnSpPr/>
      </xdr:nvCxnSpPr>
      <xdr:spPr>
        <a:xfrm flipV="1">
          <a:off x="4180840" y="8956222"/>
          <a:ext cx="0" cy="1424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BF7CD8DB-4778-43A1-9D84-6309B666CF7E}"/>
            </a:ext>
          </a:extLst>
        </xdr:cNvPr>
        <xdr:cNvSpPr txBox="1"/>
      </xdr:nvSpPr>
      <xdr:spPr>
        <a:xfrm>
          <a:off x="4219575" y="1038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C1F98B34-4533-4E3A-8988-6FF02D4D49C2}"/>
            </a:ext>
          </a:extLst>
        </xdr:cNvPr>
        <xdr:cNvCxnSpPr/>
      </xdr:nvCxnSpPr>
      <xdr:spPr>
        <a:xfrm>
          <a:off x="4105275" y="103809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77C9FFEE-C5A5-4920-8919-80093A4D7BBA}"/>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326500C1-F7B5-4945-A079-480A5F1D5770}"/>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941B6C4E-E0F4-4EB7-9B46-FE263141F0DD}"/>
            </a:ext>
          </a:extLst>
        </xdr:cNvPr>
        <xdr:cNvSpPr txBox="1"/>
      </xdr:nvSpPr>
      <xdr:spPr>
        <a:xfrm>
          <a:off x="4219575" y="9936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E6AA6E82-70CF-47AC-AF16-ACB582BB7941}"/>
            </a:ext>
          </a:extLst>
        </xdr:cNvPr>
        <xdr:cNvSpPr/>
      </xdr:nvSpPr>
      <xdr:spPr>
        <a:xfrm>
          <a:off x="4124325" y="995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2C848BB8-D961-4309-9129-5F5D69A92E7B}"/>
            </a:ext>
          </a:extLst>
        </xdr:cNvPr>
        <xdr:cNvSpPr/>
      </xdr:nvSpPr>
      <xdr:spPr>
        <a:xfrm>
          <a:off x="3381375" y="99342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F0BFB13E-2725-419F-990A-218B44A165F2}"/>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7F383324-5D48-4E07-96CC-EF707FD0B46E}"/>
            </a:ext>
          </a:extLst>
        </xdr:cNvPr>
        <xdr:cNvSpPr/>
      </xdr:nvSpPr>
      <xdr:spPr>
        <a:xfrm>
          <a:off x="1781175" y="99079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9EDFCBF0-47D2-4A44-B153-50AFD99AACCB}"/>
            </a:ext>
          </a:extLst>
        </xdr:cNvPr>
        <xdr:cNvSpPr/>
      </xdr:nvSpPr>
      <xdr:spPr>
        <a:xfrm>
          <a:off x="981075" y="99030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DC911BB-2DD4-42D2-92B2-12884461C951}"/>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B894C32-35EE-4CF4-8DB3-6630F7A005E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3399489-FCC5-47B4-98BB-F6B671E850D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CC8B4737-4AC5-4C78-BD14-71489660C86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699256EB-2CFA-4A02-8AAC-0F8BA92C0BC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68399</xdr:rowOff>
    </xdr:from>
    <xdr:to>
      <xdr:col>24</xdr:col>
      <xdr:colOff>114300</xdr:colOff>
      <xdr:row>59</xdr:row>
      <xdr:rowOff>169999</xdr:rowOff>
    </xdr:to>
    <xdr:sp macro="" textlink="">
      <xdr:nvSpPr>
        <xdr:cNvPr id="191" name="楕円 190">
          <a:extLst>
            <a:ext uri="{FF2B5EF4-FFF2-40B4-BE49-F238E27FC236}">
              <a16:creationId xmlns:a16="http://schemas.microsoft.com/office/drawing/2014/main" id="{C560BBC5-434A-4352-815F-A683C50AF1CD}"/>
            </a:ext>
          </a:extLst>
        </xdr:cNvPr>
        <xdr:cNvSpPr/>
      </xdr:nvSpPr>
      <xdr:spPr>
        <a:xfrm>
          <a:off x="4124325" y="96283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91276</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2190D811-9FC3-4E78-824B-EEBB043A2543}"/>
            </a:ext>
          </a:extLst>
        </xdr:cNvPr>
        <xdr:cNvSpPr txBox="1"/>
      </xdr:nvSpPr>
      <xdr:spPr>
        <a:xfrm>
          <a:off x="4219575" y="9489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47172</xdr:rowOff>
    </xdr:from>
    <xdr:to>
      <xdr:col>20</xdr:col>
      <xdr:colOff>38100</xdr:colOff>
      <xdr:row>59</xdr:row>
      <xdr:rowOff>148772</xdr:rowOff>
    </xdr:to>
    <xdr:sp macro="" textlink="">
      <xdr:nvSpPr>
        <xdr:cNvPr id="193" name="楕円 192">
          <a:extLst>
            <a:ext uri="{FF2B5EF4-FFF2-40B4-BE49-F238E27FC236}">
              <a16:creationId xmlns:a16="http://schemas.microsoft.com/office/drawing/2014/main" id="{305CB462-DF67-4660-AB58-5BE9326F977D}"/>
            </a:ext>
          </a:extLst>
        </xdr:cNvPr>
        <xdr:cNvSpPr/>
      </xdr:nvSpPr>
      <xdr:spPr>
        <a:xfrm>
          <a:off x="3381375" y="96134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97972</xdr:rowOff>
    </xdr:from>
    <xdr:to>
      <xdr:col>24</xdr:col>
      <xdr:colOff>63500</xdr:colOff>
      <xdr:row>59</xdr:row>
      <xdr:rowOff>119199</xdr:rowOff>
    </xdr:to>
    <xdr:cxnSp macro="">
      <xdr:nvCxnSpPr>
        <xdr:cNvPr id="194" name="直線コネクタ 193">
          <a:extLst>
            <a:ext uri="{FF2B5EF4-FFF2-40B4-BE49-F238E27FC236}">
              <a16:creationId xmlns:a16="http://schemas.microsoft.com/office/drawing/2014/main" id="{41D14E73-DE8F-4DC8-AD01-EDDCA029E92C}"/>
            </a:ext>
          </a:extLst>
        </xdr:cNvPr>
        <xdr:cNvCxnSpPr/>
      </xdr:nvCxnSpPr>
      <xdr:spPr>
        <a:xfrm>
          <a:off x="3429000" y="9661072"/>
          <a:ext cx="752475" cy="2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53703</xdr:rowOff>
    </xdr:from>
    <xdr:to>
      <xdr:col>15</xdr:col>
      <xdr:colOff>101600</xdr:colOff>
      <xdr:row>59</xdr:row>
      <xdr:rowOff>155303</xdr:rowOff>
    </xdr:to>
    <xdr:sp macro="" textlink="">
      <xdr:nvSpPr>
        <xdr:cNvPr id="195" name="楕円 194">
          <a:extLst>
            <a:ext uri="{FF2B5EF4-FFF2-40B4-BE49-F238E27FC236}">
              <a16:creationId xmlns:a16="http://schemas.microsoft.com/office/drawing/2014/main" id="{23DCA361-E911-4615-A267-07F3086EE345}"/>
            </a:ext>
          </a:extLst>
        </xdr:cNvPr>
        <xdr:cNvSpPr/>
      </xdr:nvSpPr>
      <xdr:spPr>
        <a:xfrm>
          <a:off x="2571750" y="96136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97972</xdr:rowOff>
    </xdr:from>
    <xdr:to>
      <xdr:col>19</xdr:col>
      <xdr:colOff>177800</xdr:colOff>
      <xdr:row>59</xdr:row>
      <xdr:rowOff>104503</xdr:rowOff>
    </xdr:to>
    <xdr:cxnSp macro="">
      <xdr:nvCxnSpPr>
        <xdr:cNvPr id="196" name="直線コネクタ 195">
          <a:extLst>
            <a:ext uri="{FF2B5EF4-FFF2-40B4-BE49-F238E27FC236}">
              <a16:creationId xmlns:a16="http://schemas.microsoft.com/office/drawing/2014/main" id="{6FFDC0C6-4A47-4E12-BFA2-B9A143EDF487}"/>
            </a:ext>
          </a:extLst>
        </xdr:cNvPr>
        <xdr:cNvCxnSpPr/>
      </xdr:nvCxnSpPr>
      <xdr:spPr>
        <a:xfrm flipV="1">
          <a:off x="2619375" y="9661072"/>
          <a:ext cx="80962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48804</xdr:rowOff>
    </xdr:from>
    <xdr:to>
      <xdr:col>10</xdr:col>
      <xdr:colOff>165100</xdr:colOff>
      <xdr:row>59</xdr:row>
      <xdr:rowOff>150404</xdr:rowOff>
    </xdr:to>
    <xdr:sp macro="" textlink="">
      <xdr:nvSpPr>
        <xdr:cNvPr id="197" name="楕円 196">
          <a:extLst>
            <a:ext uri="{FF2B5EF4-FFF2-40B4-BE49-F238E27FC236}">
              <a16:creationId xmlns:a16="http://schemas.microsoft.com/office/drawing/2014/main" id="{BB4818A7-08D5-4AB4-9087-34EA53298CCB}"/>
            </a:ext>
          </a:extLst>
        </xdr:cNvPr>
        <xdr:cNvSpPr/>
      </xdr:nvSpPr>
      <xdr:spPr>
        <a:xfrm>
          <a:off x="1781175" y="960872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99604</xdr:rowOff>
    </xdr:from>
    <xdr:to>
      <xdr:col>15</xdr:col>
      <xdr:colOff>50800</xdr:colOff>
      <xdr:row>59</xdr:row>
      <xdr:rowOff>104503</xdr:rowOff>
    </xdr:to>
    <xdr:cxnSp macro="">
      <xdr:nvCxnSpPr>
        <xdr:cNvPr id="198" name="直線コネクタ 197">
          <a:extLst>
            <a:ext uri="{FF2B5EF4-FFF2-40B4-BE49-F238E27FC236}">
              <a16:creationId xmlns:a16="http://schemas.microsoft.com/office/drawing/2014/main" id="{EAB44995-A40D-49D0-A75D-27D55E4A8988}"/>
            </a:ext>
          </a:extLst>
        </xdr:cNvPr>
        <xdr:cNvCxnSpPr/>
      </xdr:nvCxnSpPr>
      <xdr:spPr>
        <a:xfrm>
          <a:off x="1828800" y="9665879"/>
          <a:ext cx="790575"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47172</xdr:rowOff>
    </xdr:from>
    <xdr:to>
      <xdr:col>6</xdr:col>
      <xdr:colOff>38100</xdr:colOff>
      <xdr:row>59</xdr:row>
      <xdr:rowOff>148772</xdr:rowOff>
    </xdr:to>
    <xdr:sp macro="" textlink="">
      <xdr:nvSpPr>
        <xdr:cNvPr id="199" name="楕円 198">
          <a:extLst>
            <a:ext uri="{FF2B5EF4-FFF2-40B4-BE49-F238E27FC236}">
              <a16:creationId xmlns:a16="http://schemas.microsoft.com/office/drawing/2014/main" id="{D6F5BF07-6F6B-4443-A18F-5D8E80301540}"/>
            </a:ext>
          </a:extLst>
        </xdr:cNvPr>
        <xdr:cNvSpPr/>
      </xdr:nvSpPr>
      <xdr:spPr>
        <a:xfrm>
          <a:off x="981075" y="961344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97972</xdr:rowOff>
    </xdr:from>
    <xdr:to>
      <xdr:col>10</xdr:col>
      <xdr:colOff>114300</xdr:colOff>
      <xdr:row>59</xdr:row>
      <xdr:rowOff>99604</xdr:rowOff>
    </xdr:to>
    <xdr:cxnSp macro="">
      <xdr:nvCxnSpPr>
        <xdr:cNvPr id="200" name="直線コネクタ 199">
          <a:extLst>
            <a:ext uri="{FF2B5EF4-FFF2-40B4-BE49-F238E27FC236}">
              <a16:creationId xmlns:a16="http://schemas.microsoft.com/office/drawing/2014/main" id="{4471C520-6BD0-4918-B545-E6653A9AC386}"/>
            </a:ext>
          </a:extLst>
        </xdr:cNvPr>
        <xdr:cNvCxnSpPr/>
      </xdr:nvCxnSpPr>
      <xdr:spPr>
        <a:xfrm>
          <a:off x="1028700" y="9661072"/>
          <a:ext cx="800100" cy="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425D05F6-B520-447D-8123-2132E056E363}"/>
            </a:ext>
          </a:extLst>
        </xdr:cNvPr>
        <xdr:cNvSpPr txBox="1"/>
      </xdr:nvSpPr>
      <xdr:spPr>
        <a:xfrm>
          <a:off x="3239144" y="1002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0C811AA-789D-46ED-8288-B7958AFDD58E}"/>
            </a:ext>
          </a:extLst>
        </xdr:cNvPr>
        <xdr:cNvSpPr txBox="1"/>
      </xdr:nvSpPr>
      <xdr:spPr>
        <a:xfrm>
          <a:off x="2439044" y="10010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B629689D-0DFC-438D-A384-BB9863C46F5E}"/>
            </a:ext>
          </a:extLst>
        </xdr:cNvPr>
        <xdr:cNvSpPr txBox="1"/>
      </xdr:nvSpPr>
      <xdr:spPr>
        <a:xfrm>
          <a:off x="1648469" y="10000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7B626661-FB3C-47D6-981E-2851F9454F76}"/>
            </a:ext>
          </a:extLst>
        </xdr:cNvPr>
        <xdr:cNvSpPr txBox="1"/>
      </xdr:nvSpPr>
      <xdr:spPr>
        <a:xfrm>
          <a:off x="848369" y="999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165299</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C710EB34-8CE4-458E-B0B2-469A1C95FC4E}"/>
            </a:ext>
          </a:extLst>
        </xdr:cNvPr>
        <xdr:cNvSpPr txBox="1"/>
      </xdr:nvSpPr>
      <xdr:spPr>
        <a:xfrm>
          <a:off x="3239144" y="9401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380</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66D22C5-D9BD-4DAD-85FD-653E7E001BCB}"/>
            </a:ext>
          </a:extLst>
        </xdr:cNvPr>
        <xdr:cNvSpPr txBox="1"/>
      </xdr:nvSpPr>
      <xdr:spPr>
        <a:xfrm>
          <a:off x="2439044" y="940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166931</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6902A15-FCE1-4E4E-9FFD-C35125990BC7}"/>
            </a:ext>
          </a:extLst>
        </xdr:cNvPr>
        <xdr:cNvSpPr txBox="1"/>
      </xdr:nvSpPr>
      <xdr:spPr>
        <a:xfrm>
          <a:off x="1648469" y="9403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165299</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ACC8290B-02AF-4DAA-A41C-F921722FB752}"/>
            </a:ext>
          </a:extLst>
        </xdr:cNvPr>
        <xdr:cNvSpPr txBox="1"/>
      </xdr:nvSpPr>
      <xdr:spPr>
        <a:xfrm>
          <a:off x="848369" y="9401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406B103-2B50-4FB1-8937-C6B9D3DE85AB}"/>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0775067-8E9C-43EA-B601-3065141EA4C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6FAAD8A-C9B6-4BCF-BAD8-67F15DDF525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B164072-6026-46CC-B235-9A94C754EB7D}"/>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ADBAD5B6-B7B8-47F0-988E-52FA94EBB40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03D078C-D23C-4B3B-BB48-5ACC8DB9C2B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F67C55E-EB22-49BA-9149-60893832274B}"/>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77259DFC-E135-4EAC-8CAA-FA09D141E57F}"/>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6EC62424-83BB-4FF1-A876-87636C05D56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75A7D14-280E-49B9-A0F0-11FC7C451BEB}"/>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49894AC7-FC88-4E9A-94DD-A9875D310305}"/>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39BBFE22-5D30-401F-934E-E557946E49AB}"/>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9EBD2D3F-7DED-4713-B3F1-FA3CDF161E4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72FF940F-A8BD-440C-97E8-017A82E9A6BF}"/>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42FD05B-53D1-4F41-AFA1-803D854DD023}"/>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E8FBB95B-1407-4309-9BA4-488854272ADE}"/>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3F51B3E9-46C1-41D1-8D91-105E6B3F3AE6}"/>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6569E69F-95FD-4D33-B38C-D650F9721C80}"/>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2ABF79D-E139-4960-99B0-2EBDE461D687}"/>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ECE4DAD9-08E0-4701-8E99-587677F050E1}"/>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0260CE1-A034-4E1C-90B3-AA5B78D0FCC3}"/>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B1F4A5D-B054-421D-BE7A-A6D0CCCB0534}"/>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5FBC3C93-26CB-4ED5-895E-5F7E7C3B5B69}"/>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160E1B00-4B5E-402C-A225-AA5B8E806E58}"/>
            </a:ext>
          </a:extLst>
        </xdr:cNvPr>
        <xdr:cNvCxnSpPr/>
      </xdr:nvCxnSpPr>
      <xdr:spPr>
        <a:xfrm flipV="1">
          <a:off x="9429115" y="9236239"/>
          <a:ext cx="0" cy="1212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F5D11812-DDE2-4B2E-9B04-1B6A649B6AC2}"/>
            </a:ext>
          </a:extLst>
        </xdr:cNvPr>
        <xdr:cNvSpPr txBox="1"/>
      </xdr:nvSpPr>
      <xdr:spPr>
        <a:xfrm>
          <a:off x="9467850" y="104553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17C0CAA6-B55F-4A58-88C4-8287C08C1908}"/>
            </a:ext>
          </a:extLst>
        </xdr:cNvPr>
        <xdr:cNvCxnSpPr/>
      </xdr:nvCxnSpPr>
      <xdr:spPr>
        <a:xfrm>
          <a:off x="9363075" y="1044832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48F07CF4-176C-46AA-96C0-4A18423F52DA}"/>
            </a:ext>
          </a:extLst>
        </xdr:cNvPr>
        <xdr:cNvSpPr txBox="1"/>
      </xdr:nvSpPr>
      <xdr:spPr>
        <a:xfrm>
          <a:off x="9467850" y="9030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D97D9AB4-7F13-40F1-A85C-3237239FC6F6}"/>
            </a:ext>
          </a:extLst>
        </xdr:cNvPr>
        <xdr:cNvCxnSpPr/>
      </xdr:nvCxnSpPr>
      <xdr:spPr>
        <a:xfrm>
          <a:off x="9363075" y="923623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C452030A-8743-4B7E-9DC0-A8729214CA5E}"/>
            </a:ext>
          </a:extLst>
        </xdr:cNvPr>
        <xdr:cNvSpPr txBox="1"/>
      </xdr:nvSpPr>
      <xdr:spPr>
        <a:xfrm>
          <a:off x="9467850" y="98969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5CCB7503-04BE-4639-B142-9E121759A039}"/>
            </a:ext>
          </a:extLst>
        </xdr:cNvPr>
        <xdr:cNvSpPr/>
      </xdr:nvSpPr>
      <xdr:spPr>
        <a:xfrm>
          <a:off x="9401175" y="100423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B26C666B-F433-43A6-BF3D-83415EFE96C9}"/>
            </a:ext>
          </a:extLst>
        </xdr:cNvPr>
        <xdr:cNvSpPr/>
      </xdr:nvSpPr>
      <xdr:spPr>
        <a:xfrm>
          <a:off x="8639175" y="1004739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26B928F0-BB6B-4887-9C4B-CA291B7CBD40}"/>
            </a:ext>
          </a:extLst>
        </xdr:cNvPr>
        <xdr:cNvSpPr/>
      </xdr:nvSpPr>
      <xdr:spPr>
        <a:xfrm>
          <a:off x="7839075" y="10051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DB1BD529-08E4-4210-A26B-D6FDB156A797}"/>
            </a:ext>
          </a:extLst>
        </xdr:cNvPr>
        <xdr:cNvSpPr/>
      </xdr:nvSpPr>
      <xdr:spPr>
        <a:xfrm>
          <a:off x="7029450" y="1004764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1D9EC294-CE24-4525-8F18-E7A6D57C8600}"/>
            </a:ext>
          </a:extLst>
        </xdr:cNvPr>
        <xdr:cNvSpPr/>
      </xdr:nvSpPr>
      <xdr:spPr>
        <a:xfrm>
          <a:off x="6238875" y="100840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67ACEA3-FB87-4311-9086-68739781972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0F50557-B720-45A6-9302-D70B5B90C00F}"/>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E939B78-8BDC-47CB-9730-8ABF177D2E7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163147D-8981-4909-B632-7D000053B9B3}"/>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A796ECD-F350-4956-8B45-6006F0020374}"/>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92984</xdr:rowOff>
    </xdr:from>
    <xdr:to>
      <xdr:col>55</xdr:col>
      <xdr:colOff>50800</xdr:colOff>
      <xdr:row>63</xdr:row>
      <xdr:rowOff>23134</xdr:rowOff>
    </xdr:to>
    <xdr:sp macro="" textlink="">
      <xdr:nvSpPr>
        <xdr:cNvPr id="248" name="楕円 247">
          <a:extLst>
            <a:ext uri="{FF2B5EF4-FFF2-40B4-BE49-F238E27FC236}">
              <a16:creationId xmlns:a16="http://schemas.microsoft.com/office/drawing/2014/main" id="{D5EC5C20-ECD7-4F9D-BF5D-BDDD78376BD4}"/>
            </a:ext>
          </a:extLst>
        </xdr:cNvPr>
        <xdr:cNvSpPr/>
      </xdr:nvSpPr>
      <xdr:spPr>
        <a:xfrm>
          <a:off x="9401175" y="1014185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71411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75450E21-1D59-4B12-8F40-0BFD8BDFA932}"/>
            </a:ext>
          </a:extLst>
        </xdr:cNvPr>
        <xdr:cNvSpPr txBox="1"/>
      </xdr:nvSpPr>
      <xdr:spPr>
        <a:xfrm>
          <a:off x="9467850" y="10117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101140</xdr:rowOff>
    </xdr:from>
    <xdr:to>
      <xdr:col>50</xdr:col>
      <xdr:colOff>165100</xdr:colOff>
      <xdr:row>63</xdr:row>
      <xdr:rowOff>31290</xdr:rowOff>
    </xdr:to>
    <xdr:sp macro="" textlink="">
      <xdr:nvSpPr>
        <xdr:cNvPr id="250" name="楕円 249">
          <a:extLst>
            <a:ext uri="{FF2B5EF4-FFF2-40B4-BE49-F238E27FC236}">
              <a16:creationId xmlns:a16="http://schemas.microsoft.com/office/drawing/2014/main" id="{93874D6F-1A24-47A2-90EB-AE94E33F4896}"/>
            </a:ext>
          </a:extLst>
        </xdr:cNvPr>
        <xdr:cNvSpPr/>
      </xdr:nvSpPr>
      <xdr:spPr>
        <a:xfrm>
          <a:off x="8639175" y="101531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143784</xdr:rowOff>
    </xdr:from>
    <xdr:to>
      <xdr:col>55</xdr:col>
      <xdr:colOff>0</xdr:colOff>
      <xdr:row>62</xdr:row>
      <xdr:rowOff>151940</xdr:rowOff>
    </xdr:to>
    <xdr:cxnSp macro="">
      <xdr:nvCxnSpPr>
        <xdr:cNvPr id="251" name="直線コネクタ 250">
          <a:extLst>
            <a:ext uri="{FF2B5EF4-FFF2-40B4-BE49-F238E27FC236}">
              <a16:creationId xmlns:a16="http://schemas.microsoft.com/office/drawing/2014/main" id="{BE71D947-74E8-45A7-80E3-5751B8F65210}"/>
            </a:ext>
          </a:extLst>
        </xdr:cNvPr>
        <xdr:cNvCxnSpPr/>
      </xdr:nvCxnSpPr>
      <xdr:spPr>
        <a:xfrm flipV="1">
          <a:off x="8686800" y="10189484"/>
          <a:ext cx="742950" cy="1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118826</xdr:rowOff>
    </xdr:from>
    <xdr:to>
      <xdr:col>46</xdr:col>
      <xdr:colOff>38100</xdr:colOff>
      <xdr:row>63</xdr:row>
      <xdr:rowOff>48976</xdr:rowOff>
    </xdr:to>
    <xdr:sp macro="" textlink="">
      <xdr:nvSpPr>
        <xdr:cNvPr id="252" name="楕円 251">
          <a:extLst>
            <a:ext uri="{FF2B5EF4-FFF2-40B4-BE49-F238E27FC236}">
              <a16:creationId xmlns:a16="http://schemas.microsoft.com/office/drawing/2014/main" id="{B6A6D70C-E2B4-44CC-8532-7A10966964C7}"/>
            </a:ext>
          </a:extLst>
        </xdr:cNvPr>
        <xdr:cNvSpPr/>
      </xdr:nvSpPr>
      <xdr:spPr>
        <a:xfrm>
          <a:off x="7839075" y="1017087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151940</xdr:rowOff>
    </xdr:from>
    <xdr:to>
      <xdr:col>50</xdr:col>
      <xdr:colOff>114300</xdr:colOff>
      <xdr:row>62</xdr:row>
      <xdr:rowOff>169626</xdr:rowOff>
    </xdr:to>
    <xdr:cxnSp macro="">
      <xdr:nvCxnSpPr>
        <xdr:cNvPr id="253" name="直線コネクタ 252">
          <a:extLst>
            <a:ext uri="{FF2B5EF4-FFF2-40B4-BE49-F238E27FC236}">
              <a16:creationId xmlns:a16="http://schemas.microsoft.com/office/drawing/2014/main" id="{00AE4B7E-6E40-4D84-A8F7-25C54F6683D2}"/>
            </a:ext>
          </a:extLst>
        </xdr:cNvPr>
        <xdr:cNvCxnSpPr/>
      </xdr:nvCxnSpPr>
      <xdr:spPr>
        <a:xfrm flipV="1">
          <a:off x="7886700" y="10200815"/>
          <a:ext cx="800100" cy="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130553</xdr:rowOff>
    </xdr:from>
    <xdr:to>
      <xdr:col>41</xdr:col>
      <xdr:colOff>101600</xdr:colOff>
      <xdr:row>63</xdr:row>
      <xdr:rowOff>60703</xdr:rowOff>
    </xdr:to>
    <xdr:sp macro="" textlink="">
      <xdr:nvSpPr>
        <xdr:cNvPr id="254" name="楕円 253">
          <a:extLst>
            <a:ext uri="{FF2B5EF4-FFF2-40B4-BE49-F238E27FC236}">
              <a16:creationId xmlns:a16="http://schemas.microsoft.com/office/drawing/2014/main" id="{798D4591-6BA8-4A9F-9811-3A55518F765F}"/>
            </a:ext>
          </a:extLst>
        </xdr:cNvPr>
        <xdr:cNvSpPr/>
      </xdr:nvSpPr>
      <xdr:spPr>
        <a:xfrm>
          <a:off x="7029450" y="1017942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169626</xdr:rowOff>
    </xdr:from>
    <xdr:to>
      <xdr:col>45</xdr:col>
      <xdr:colOff>177800</xdr:colOff>
      <xdr:row>63</xdr:row>
      <xdr:rowOff>9903</xdr:rowOff>
    </xdr:to>
    <xdr:cxnSp macro="">
      <xdr:nvCxnSpPr>
        <xdr:cNvPr id="255" name="直線コネクタ 254">
          <a:extLst>
            <a:ext uri="{FF2B5EF4-FFF2-40B4-BE49-F238E27FC236}">
              <a16:creationId xmlns:a16="http://schemas.microsoft.com/office/drawing/2014/main" id="{2522C582-17AA-4246-A901-C8301B89BE8D}"/>
            </a:ext>
          </a:extLst>
        </xdr:cNvPr>
        <xdr:cNvCxnSpPr/>
      </xdr:nvCxnSpPr>
      <xdr:spPr>
        <a:xfrm flipV="1">
          <a:off x="7077075" y="10208976"/>
          <a:ext cx="809625" cy="8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143102</xdr:rowOff>
    </xdr:from>
    <xdr:to>
      <xdr:col>36</xdr:col>
      <xdr:colOff>165100</xdr:colOff>
      <xdr:row>63</xdr:row>
      <xdr:rowOff>73252</xdr:rowOff>
    </xdr:to>
    <xdr:sp macro="" textlink="">
      <xdr:nvSpPr>
        <xdr:cNvPr id="256" name="楕円 255">
          <a:extLst>
            <a:ext uri="{FF2B5EF4-FFF2-40B4-BE49-F238E27FC236}">
              <a16:creationId xmlns:a16="http://schemas.microsoft.com/office/drawing/2014/main" id="{A0D5AD5C-9C32-4508-9991-97A8A8BAA3F4}"/>
            </a:ext>
          </a:extLst>
        </xdr:cNvPr>
        <xdr:cNvSpPr/>
      </xdr:nvSpPr>
      <xdr:spPr>
        <a:xfrm>
          <a:off x="6238875" y="101888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9903</xdr:rowOff>
    </xdr:from>
    <xdr:to>
      <xdr:col>41</xdr:col>
      <xdr:colOff>50800</xdr:colOff>
      <xdr:row>63</xdr:row>
      <xdr:rowOff>22452</xdr:rowOff>
    </xdr:to>
    <xdr:cxnSp macro="">
      <xdr:nvCxnSpPr>
        <xdr:cNvPr id="257" name="直線コネクタ 256">
          <a:extLst>
            <a:ext uri="{FF2B5EF4-FFF2-40B4-BE49-F238E27FC236}">
              <a16:creationId xmlns:a16="http://schemas.microsoft.com/office/drawing/2014/main" id="{143D2CFE-41BB-4CE1-A36D-3B289248CA86}"/>
            </a:ext>
          </a:extLst>
        </xdr:cNvPr>
        <xdr:cNvCxnSpPr/>
      </xdr:nvCxnSpPr>
      <xdr:spPr>
        <a:xfrm flipV="1">
          <a:off x="6286500" y="10217528"/>
          <a:ext cx="790575" cy="18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C0F5121-C935-4655-9D5C-43BD7EF03D8C}"/>
            </a:ext>
          </a:extLst>
        </xdr:cNvPr>
        <xdr:cNvSpPr txBox="1"/>
      </xdr:nvSpPr>
      <xdr:spPr>
        <a:xfrm>
          <a:off x="8399995" y="9832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80BD7B3-F2C4-49AB-91F4-32EC2FAE597B}"/>
            </a:ext>
          </a:extLst>
        </xdr:cNvPr>
        <xdr:cNvSpPr txBox="1"/>
      </xdr:nvSpPr>
      <xdr:spPr>
        <a:xfrm>
          <a:off x="7609420" y="983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9C641838-3239-4643-BE23-6892153D6C5C}"/>
            </a:ext>
          </a:extLst>
        </xdr:cNvPr>
        <xdr:cNvSpPr txBox="1"/>
      </xdr:nvSpPr>
      <xdr:spPr>
        <a:xfrm>
          <a:off x="6818845" y="983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1D7E894-A7E6-4588-96B6-DAE527A86462}"/>
            </a:ext>
          </a:extLst>
        </xdr:cNvPr>
        <xdr:cNvSpPr txBox="1"/>
      </xdr:nvSpPr>
      <xdr:spPr>
        <a:xfrm>
          <a:off x="6009220" y="9878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22417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6DBF66F5-C614-48C1-B62B-B041AF9DEA60}"/>
            </a:ext>
          </a:extLst>
        </xdr:cNvPr>
        <xdr:cNvSpPr txBox="1"/>
      </xdr:nvSpPr>
      <xdr:spPr>
        <a:xfrm>
          <a:off x="8399995" y="10236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40103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31B79F1-9324-4354-B340-FAF3C5CB22E1}"/>
            </a:ext>
          </a:extLst>
        </xdr:cNvPr>
        <xdr:cNvSpPr txBox="1"/>
      </xdr:nvSpPr>
      <xdr:spPr>
        <a:xfrm>
          <a:off x="7609420" y="10250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51830</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E9B81110-A380-450A-AADB-0474DDF51DA0}"/>
            </a:ext>
          </a:extLst>
        </xdr:cNvPr>
        <xdr:cNvSpPr txBox="1"/>
      </xdr:nvSpPr>
      <xdr:spPr>
        <a:xfrm>
          <a:off x="6818845" y="10259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64379</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44FFBFE3-33E3-4E12-8E74-757384905A5C}"/>
            </a:ext>
          </a:extLst>
        </xdr:cNvPr>
        <xdr:cNvSpPr txBox="1"/>
      </xdr:nvSpPr>
      <xdr:spPr>
        <a:xfrm>
          <a:off x="6009220" y="10278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68AA036-D9AC-4CBD-BEA2-7FC7E5D4E1C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55181FF3-E81A-477D-9AC4-D55C322F748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C830550-502A-4DD1-A408-3E072586525A}"/>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8A0426A-7AF2-4A85-BCFD-AB194A575FFE}"/>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BEBE7FF2-85A5-4C0A-8FB9-8F0C6FB81E5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CA7F0A7-25D6-416A-B09A-7D8F815D4F7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057817E-D7B4-432E-9F2A-BA561796CDB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811B47F-6CDD-422E-A9D4-F2348D2DFC1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5944F56B-D2CA-4346-B874-26BBB9DF720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10DC0745-00E8-4218-A39B-E617983FC1C7}"/>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D5A309B3-97C4-49D8-81B0-982A830DC5D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61C60051-BBD7-4AE0-9759-B8B2EFCC17EC}"/>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3F2C4A3B-126C-482E-8047-62C18B74C11B}"/>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77E036FE-934B-4E02-94EA-70E12ED2E990}"/>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BAA2F89-1339-437B-BF52-C41DE0EA2237}"/>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663CC91-1998-4B2F-BCEE-546544AF4D53}"/>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F4E4753-CB44-4C70-9DB8-5F8875701D0F}"/>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8D1563D-B567-45A7-9C87-621D8949DD7A}"/>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7C0B791-2B44-4906-9383-AC9F3FA35B35}"/>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6B17F40E-EFFD-40FE-A34E-C26300283C57}"/>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5FF881B7-2024-4A16-AABD-29742DBC7BEC}"/>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AE7F3E5-07CF-4635-9791-7DB4AE2F6EA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DFDD9E7F-2BC7-4DDE-8CAB-9FC98188B5F4}"/>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1E5B0E8-C965-439D-BE98-D95209FCD8A7}"/>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4FEAE911-3428-4D37-9292-DCA618022067}"/>
            </a:ext>
          </a:extLst>
        </xdr:cNvPr>
        <xdr:cNvCxnSpPr/>
      </xdr:nvCxnSpPr>
      <xdr:spPr>
        <a:xfrm flipV="1">
          <a:off x="4180840" y="12724130"/>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ADCBB9BE-37AA-4C50-AAC0-623190C052CA}"/>
            </a:ext>
          </a:extLst>
        </xdr:cNvPr>
        <xdr:cNvSpPr txBox="1"/>
      </xdr:nvSpPr>
      <xdr:spPr>
        <a:xfrm>
          <a:off x="4219575"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C947031E-4DC5-467D-BE00-46368038C0A7}"/>
            </a:ext>
          </a:extLst>
        </xdr:cNvPr>
        <xdr:cNvCxnSpPr/>
      </xdr:nvCxnSpPr>
      <xdr:spPr>
        <a:xfrm>
          <a:off x="4105275" y="1404112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1C76AB5D-658A-42FA-997C-7B92688416C4}"/>
            </a:ext>
          </a:extLst>
        </xdr:cNvPr>
        <xdr:cNvSpPr txBox="1"/>
      </xdr:nvSpPr>
      <xdr:spPr>
        <a:xfrm>
          <a:off x="4219575" y="1250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87C1FFA-0665-4BCE-A18E-AD0F3D97AAE7}"/>
            </a:ext>
          </a:extLst>
        </xdr:cNvPr>
        <xdr:cNvCxnSpPr/>
      </xdr:nvCxnSpPr>
      <xdr:spPr>
        <a:xfrm>
          <a:off x="4105275" y="12724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47641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BF0B0FA9-7FD3-47CB-A5DE-C24E1510741B}"/>
            </a:ext>
          </a:extLst>
        </xdr:cNvPr>
        <xdr:cNvSpPr txBox="1"/>
      </xdr:nvSpPr>
      <xdr:spPr>
        <a:xfrm>
          <a:off x="4219575" y="13493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E4EE9909-8FC0-4621-8C6C-40FB98EEA65E}"/>
            </a:ext>
          </a:extLst>
        </xdr:cNvPr>
        <xdr:cNvSpPr/>
      </xdr:nvSpPr>
      <xdr:spPr>
        <a:xfrm>
          <a:off x="4124325" y="135153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8970AFBC-24CD-4150-9941-85BA4BBAE2B9}"/>
            </a:ext>
          </a:extLst>
        </xdr:cNvPr>
        <xdr:cNvSpPr/>
      </xdr:nvSpPr>
      <xdr:spPr>
        <a:xfrm>
          <a:off x="3381375" y="13494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8794D12F-D09F-4F4D-91CB-9CFECCE5A18C}"/>
            </a:ext>
          </a:extLst>
        </xdr:cNvPr>
        <xdr:cNvSpPr/>
      </xdr:nvSpPr>
      <xdr:spPr>
        <a:xfrm>
          <a:off x="2571750" y="134175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FAB74990-3CE7-4644-8605-6D91B2EEF7B5}"/>
            </a:ext>
          </a:extLst>
        </xdr:cNvPr>
        <xdr:cNvSpPr/>
      </xdr:nvSpPr>
      <xdr:spPr>
        <a:xfrm>
          <a:off x="1781175" y="133534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BD811BB2-C3D1-451F-86FF-C552D173E24C}"/>
            </a:ext>
          </a:extLst>
        </xdr:cNvPr>
        <xdr:cNvSpPr/>
      </xdr:nvSpPr>
      <xdr:spPr>
        <a:xfrm>
          <a:off x="981075" y="133223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7C0A6FF-A483-4241-B6EB-8A19D461E2A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A91DA3E-1750-4E6C-9DB0-1B02D736F797}"/>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7625F83-EA55-4E56-BB79-F992C8CA3B65}"/>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52446AF-C646-4A6E-9DB9-83471679739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ADC75A91-6292-44B6-8031-AAE897EC21F8}"/>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42545</xdr:rowOff>
    </xdr:from>
    <xdr:to>
      <xdr:col>24</xdr:col>
      <xdr:colOff>114300</xdr:colOff>
      <xdr:row>82</xdr:row>
      <xdr:rowOff>144145</xdr:rowOff>
    </xdr:to>
    <xdr:sp macro="" textlink="">
      <xdr:nvSpPr>
        <xdr:cNvPr id="306" name="楕円 305">
          <a:extLst>
            <a:ext uri="{FF2B5EF4-FFF2-40B4-BE49-F238E27FC236}">
              <a16:creationId xmlns:a16="http://schemas.microsoft.com/office/drawing/2014/main" id="{21DA3218-8004-455F-B9D5-0FD5205DFF97}"/>
            </a:ext>
          </a:extLst>
        </xdr:cNvPr>
        <xdr:cNvSpPr/>
      </xdr:nvSpPr>
      <xdr:spPr>
        <a:xfrm>
          <a:off x="4124325" y="133330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65422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712B0F7F-71FE-402B-B437-674D1C2F6162}"/>
            </a:ext>
          </a:extLst>
        </xdr:cNvPr>
        <xdr:cNvSpPr txBox="1"/>
      </xdr:nvSpPr>
      <xdr:spPr>
        <a:xfrm>
          <a:off x="4219575" y="13194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2539</xdr:rowOff>
    </xdr:from>
    <xdr:to>
      <xdr:col>20</xdr:col>
      <xdr:colOff>38100</xdr:colOff>
      <xdr:row>82</xdr:row>
      <xdr:rowOff>104139</xdr:rowOff>
    </xdr:to>
    <xdr:sp macro="" textlink="">
      <xdr:nvSpPr>
        <xdr:cNvPr id="308" name="楕円 307">
          <a:extLst>
            <a:ext uri="{FF2B5EF4-FFF2-40B4-BE49-F238E27FC236}">
              <a16:creationId xmlns:a16="http://schemas.microsoft.com/office/drawing/2014/main" id="{9740F9EE-928E-4E08-97A8-9538C427D497}"/>
            </a:ext>
          </a:extLst>
        </xdr:cNvPr>
        <xdr:cNvSpPr/>
      </xdr:nvSpPr>
      <xdr:spPr>
        <a:xfrm>
          <a:off x="3381375" y="132899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53339</xdr:rowOff>
    </xdr:from>
    <xdr:to>
      <xdr:col>24</xdr:col>
      <xdr:colOff>63500</xdr:colOff>
      <xdr:row>82</xdr:row>
      <xdr:rowOff>93345</xdr:rowOff>
    </xdr:to>
    <xdr:cxnSp macro="">
      <xdr:nvCxnSpPr>
        <xdr:cNvPr id="309" name="直線コネクタ 308">
          <a:extLst>
            <a:ext uri="{FF2B5EF4-FFF2-40B4-BE49-F238E27FC236}">
              <a16:creationId xmlns:a16="http://schemas.microsoft.com/office/drawing/2014/main" id="{7D115D3C-2397-4D3F-AAE8-6D4A96C6FEF2}"/>
            </a:ext>
          </a:extLst>
        </xdr:cNvPr>
        <xdr:cNvCxnSpPr/>
      </xdr:nvCxnSpPr>
      <xdr:spPr>
        <a:xfrm>
          <a:off x="3429000" y="13337539"/>
          <a:ext cx="752475"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310" name="楕円 309">
          <a:extLst>
            <a:ext uri="{FF2B5EF4-FFF2-40B4-BE49-F238E27FC236}">
              <a16:creationId xmlns:a16="http://schemas.microsoft.com/office/drawing/2014/main" id="{B6A49792-D138-43B1-ABFD-69774CC67E0D}"/>
            </a:ext>
          </a:extLst>
        </xdr:cNvPr>
        <xdr:cNvSpPr/>
      </xdr:nvSpPr>
      <xdr:spPr>
        <a:xfrm>
          <a:off x="2571750" y="132873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82</xdr:row>
      <xdr:rowOff>53339</xdr:rowOff>
    </xdr:to>
    <xdr:cxnSp macro="">
      <xdr:nvCxnSpPr>
        <xdr:cNvPr id="311" name="直線コネクタ 310">
          <a:extLst>
            <a:ext uri="{FF2B5EF4-FFF2-40B4-BE49-F238E27FC236}">
              <a16:creationId xmlns:a16="http://schemas.microsoft.com/office/drawing/2014/main" id="{3B70CD57-F3B6-4434-8BB4-25E70ED21FF7}"/>
            </a:ext>
          </a:extLst>
        </xdr:cNvPr>
        <xdr:cNvCxnSpPr/>
      </xdr:nvCxnSpPr>
      <xdr:spPr>
        <a:xfrm>
          <a:off x="2619375" y="13325475"/>
          <a:ext cx="80962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128270</xdr:rowOff>
    </xdr:from>
    <xdr:to>
      <xdr:col>10</xdr:col>
      <xdr:colOff>165100</xdr:colOff>
      <xdr:row>82</xdr:row>
      <xdr:rowOff>58420</xdr:rowOff>
    </xdr:to>
    <xdr:sp macro="" textlink="">
      <xdr:nvSpPr>
        <xdr:cNvPr id="312" name="楕円 311">
          <a:extLst>
            <a:ext uri="{FF2B5EF4-FFF2-40B4-BE49-F238E27FC236}">
              <a16:creationId xmlns:a16="http://schemas.microsoft.com/office/drawing/2014/main" id="{27D28DA7-3AB1-4BA1-8DD4-ED061A2B10CE}"/>
            </a:ext>
          </a:extLst>
        </xdr:cNvPr>
        <xdr:cNvSpPr/>
      </xdr:nvSpPr>
      <xdr:spPr>
        <a:xfrm>
          <a:off x="1781175" y="132505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7620</xdr:rowOff>
    </xdr:from>
    <xdr:to>
      <xdr:col>15</xdr:col>
      <xdr:colOff>50800</xdr:colOff>
      <xdr:row>82</xdr:row>
      <xdr:rowOff>38100</xdr:rowOff>
    </xdr:to>
    <xdr:cxnSp macro="">
      <xdr:nvCxnSpPr>
        <xdr:cNvPr id="313" name="直線コネクタ 312">
          <a:extLst>
            <a:ext uri="{FF2B5EF4-FFF2-40B4-BE49-F238E27FC236}">
              <a16:creationId xmlns:a16="http://schemas.microsoft.com/office/drawing/2014/main" id="{9863A361-80B8-4538-8401-7657F2A549B9}"/>
            </a:ext>
          </a:extLst>
        </xdr:cNvPr>
        <xdr:cNvCxnSpPr/>
      </xdr:nvCxnSpPr>
      <xdr:spPr>
        <a:xfrm>
          <a:off x="1828800" y="13298170"/>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86361</xdr:rowOff>
    </xdr:from>
    <xdr:to>
      <xdr:col>6</xdr:col>
      <xdr:colOff>38100</xdr:colOff>
      <xdr:row>82</xdr:row>
      <xdr:rowOff>16511</xdr:rowOff>
    </xdr:to>
    <xdr:sp macro="" textlink="">
      <xdr:nvSpPr>
        <xdr:cNvPr id="314" name="楕円 313">
          <a:extLst>
            <a:ext uri="{FF2B5EF4-FFF2-40B4-BE49-F238E27FC236}">
              <a16:creationId xmlns:a16="http://schemas.microsoft.com/office/drawing/2014/main" id="{2D928709-9452-4944-B1BD-5F1389C295C9}"/>
            </a:ext>
          </a:extLst>
        </xdr:cNvPr>
        <xdr:cNvSpPr/>
      </xdr:nvSpPr>
      <xdr:spPr>
        <a:xfrm>
          <a:off x="981075" y="132086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137161</xdr:rowOff>
    </xdr:from>
    <xdr:to>
      <xdr:col>10</xdr:col>
      <xdr:colOff>114300</xdr:colOff>
      <xdr:row>82</xdr:row>
      <xdr:rowOff>7620</xdr:rowOff>
    </xdr:to>
    <xdr:cxnSp macro="">
      <xdr:nvCxnSpPr>
        <xdr:cNvPr id="315" name="直線コネクタ 314">
          <a:extLst>
            <a:ext uri="{FF2B5EF4-FFF2-40B4-BE49-F238E27FC236}">
              <a16:creationId xmlns:a16="http://schemas.microsoft.com/office/drawing/2014/main" id="{C9E4A792-3C41-4BB2-A92E-B30B59BD5718}"/>
            </a:ext>
          </a:extLst>
        </xdr:cNvPr>
        <xdr:cNvCxnSpPr/>
      </xdr:nvCxnSpPr>
      <xdr:spPr>
        <a:xfrm>
          <a:off x="1028700" y="13265786"/>
          <a:ext cx="8001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140988</xdr:rowOff>
    </xdr:from>
    <xdr:ext cx="405111" cy="259045"/>
    <xdr:sp macro="" textlink="">
      <xdr:nvSpPr>
        <xdr:cNvPr id="316" name="n_1aveValue【公営住宅】&#10;有形固定資産減価償却率">
          <a:extLst>
            <a:ext uri="{FF2B5EF4-FFF2-40B4-BE49-F238E27FC236}">
              <a16:creationId xmlns:a16="http://schemas.microsoft.com/office/drawing/2014/main" id="{A0F8EDE4-F01B-4C73-B742-8ADE55720D2C}"/>
            </a:ext>
          </a:extLst>
        </xdr:cNvPr>
        <xdr:cNvSpPr txBox="1"/>
      </xdr:nvSpPr>
      <xdr:spPr>
        <a:xfrm>
          <a:off x="3239144" y="1359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51452</xdr:rowOff>
    </xdr:from>
    <xdr:ext cx="405111" cy="259045"/>
    <xdr:sp macro="" textlink="">
      <xdr:nvSpPr>
        <xdr:cNvPr id="317" name="n_2aveValue【公営住宅】&#10;有形固定資産減価償却率">
          <a:extLst>
            <a:ext uri="{FF2B5EF4-FFF2-40B4-BE49-F238E27FC236}">
              <a16:creationId xmlns:a16="http://schemas.microsoft.com/office/drawing/2014/main" id="{357190F5-C2CE-479D-A898-681A5259E0A5}"/>
            </a:ext>
          </a:extLst>
        </xdr:cNvPr>
        <xdr:cNvSpPr txBox="1"/>
      </xdr:nvSpPr>
      <xdr:spPr>
        <a:xfrm>
          <a:off x="2439044" y="1349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161941</xdr:rowOff>
    </xdr:from>
    <xdr:ext cx="405111" cy="259045"/>
    <xdr:sp macro="" textlink="">
      <xdr:nvSpPr>
        <xdr:cNvPr id="318" name="n_3aveValue【公営住宅】&#10;有形固定資産減価償却率">
          <a:extLst>
            <a:ext uri="{FF2B5EF4-FFF2-40B4-BE49-F238E27FC236}">
              <a16:creationId xmlns:a16="http://schemas.microsoft.com/office/drawing/2014/main" id="{B1B71956-A80C-46B8-99C6-81F57D2489D5}"/>
            </a:ext>
          </a:extLst>
        </xdr:cNvPr>
        <xdr:cNvSpPr txBox="1"/>
      </xdr:nvSpPr>
      <xdr:spPr>
        <a:xfrm>
          <a:off x="1648469" y="1344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127652</xdr:rowOff>
    </xdr:from>
    <xdr:ext cx="405111" cy="259045"/>
    <xdr:sp macro="" textlink="">
      <xdr:nvSpPr>
        <xdr:cNvPr id="319" name="n_4aveValue【公営住宅】&#10;有形固定資産減価償却率">
          <a:extLst>
            <a:ext uri="{FF2B5EF4-FFF2-40B4-BE49-F238E27FC236}">
              <a16:creationId xmlns:a16="http://schemas.microsoft.com/office/drawing/2014/main" id="{3B673CB5-91E7-4044-8CEB-6BAC9286B9F3}"/>
            </a:ext>
          </a:extLst>
        </xdr:cNvPr>
        <xdr:cNvSpPr txBox="1"/>
      </xdr:nvSpPr>
      <xdr:spPr>
        <a:xfrm>
          <a:off x="848369" y="1341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120666</xdr:rowOff>
    </xdr:from>
    <xdr:ext cx="405111" cy="259045"/>
    <xdr:sp macro="" textlink="">
      <xdr:nvSpPr>
        <xdr:cNvPr id="320" name="n_1mainValue【公営住宅】&#10;有形固定資産減価償却率">
          <a:extLst>
            <a:ext uri="{FF2B5EF4-FFF2-40B4-BE49-F238E27FC236}">
              <a16:creationId xmlns:a16="http://schemas.microsoft.com/office/drawing/2014/main" id="{EFB8C4FD-7574-424A-8C46-EF6C127B9EF0}"/>
            </a:ext>
          </a:extLst>
        </xdr:cNvPr>
        <xdr:cNvSpPr txBox="1"/>
      </xdr:nvSpPr>
      <xdr:spPr>
        <a:xfrm>
          <a:off x="3239144" y="13087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105427</xdr:rowOff>
    </xdr:from>
    <xdr:ext cx="405111" cy="259045"/>
    <xdr:sp macro="" textlink="">
      <xdr:nvSpPr>
        <xdr:cNvPr id="321" name="n_2mainValue【公営住宅】&#10;有形固定資産減価償却率">
          <a:extLst>
            <a:ext uri="{FF2B5EF4-FFF2-40B4-BE49-F238E27FC236}">
              <a16:creationId xmlns:a16="http://schemas.microsoft.com/office/drawing/2014/main" id="{DEA7836D-64D3-4517-8D52-31E2229F2BD2}"/>
            </a:ext>
          </a:extLst>
        </xdr:cNvPr>
        <xdr:cNvSpPr txBox="1"/>
      </xdr:nvSpPr>
      <xdr:spPr>
        <a:xfrm>
          <a:off x="2439044"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74947</xdr:rowOff>
    </xdr:from>
    <xdr:ext cx="405111" cy="259045"/>
    <xdr:sp macro="" textlink="">
      <xdr:nvSpPr>
        <xdr:cNvPr id="322" name="n_3mainValue【公営住宅】&#10;有形固定資産減価償却率">
          <a:extLst>
            <a:ext uri="{FF2B5EF4-FFF2-40B4-BE49-F238E27FC236}">
              <a16:creationId xmlns:a16="http://schemas.microsoft.com/office/drawing/2014/main" id="{1E82FCDD-B325-46F0-9F2F-8BB4E4C43FD3}"/>
            </a:ext>
          </a:extLst>
        </xdr:cNvPr>
        <xdr:cNvSpPr txBox="1"/>
      </xdr:nvSpPr>
      <xdr:spPr>
        <a:xfrm>
          <a:off x="1648469" y="1303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33038</xdr:rowOff>
    </xdr:from>
    <xdr:ext cx="405111" cy="259045"/>
    <xdr:sp macro="" textlink="">
      <xdr:nvSpPr>
        <xdr:cNvPr id="323" name="n_4mainValue【公営住宅】&#10;有形固定資産減価償却率">
          <a:extLst>
            <a:ext uri="{FF2B5EF4-FFF2-40B4-BE49-F238E27FC236}">
              <a16:creationId xmlns:a16="http://schemas.microsoft.com/office/drawing/2014/main" id="{7C37E9D3-4A2B-4278-AA61-02493B3B8223}"/>
            </a:ext>
          </a:extLst>
        </xdr:cNvPr>
        <xdr:cNvSpPr txBox="1"/>
      </xdr:nvSpPr>
      <xdr:spPr>
        <a:xfrm>
          <a:off x="848369" y="12993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943470C-4E79-45AC-9BAB-253EEE30055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5984C23-00BD-426C-BAF6-FE22A6FF947A}"/>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94E5F2F-0D16-44F1-941C-3C024EEF044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5ACAAF3-5B75-4E75-80B2-F2F77C9E439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C99A7CB9-3BC4-4DB7-97A5-36E2885D82E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DDCC99E-1A96-4D19-B772-1B135652BC25}"/>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130FA48-0A9C-4E49-A818-6F0246FD480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F57DDF7-BD44-4BE1-833F-70B341C139D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0CE21ED-5211-4E24-B252-23444BCA908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3BBF35E6-C3BB-4E06-9424-6B354DD13E4D}"/>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2E0CA8F3-1031-4B0C-BE28-0860E12CAEFD}"/>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FC1C9C48-B42F-4634-8672-A0DA93EB55ED}"/>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F685E425-E769-4924-A0CC-94C2136BE4BA}"/>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46303408-B80A-4C40-BFE8-4D759D6214C5}"/>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57E79432-7AE7-4DF4-A737-D11BE6DC17D7}"/>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1AE1F817-FAEF-4084-B36E-098B0979D10F}"/>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DFD2707-3999-4A91-826F-039077855340}"/>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2680422C-4783-4E8B-AF03-D3CA64AA52FB}"/>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173FF8AF-33D7-4DB8-B072-B20E28378DF4}"/>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69EC9FC4-FB7A-411D-BECA-1BC1E5FFF003}"/>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4861004-708A-4028-A5A5-CE1A1D297344}"/>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F98A2A9-9A8D-4D31-A954-283F4C06A3E4}"/>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C1129E46-0C06-48A1-A73D-C1BC3430715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A65A3D55-CAC5-458E-BB2A-EA7A968FAF7C}"/>
            </a:ext>
          </a:extLst>
        </xdr:cNvPr>
        <xdr:cNvCxnSpPr/>
      </xdr:nvCxnSpPr>
      <xdr:spPr>
        <a:xfrm flipV="1">
          <a:off x="9429115" y="12574524"/>
          <a:ext cx="0" cy="1444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A2BAE8DD-0D9A-48E1-93E2-0DAE498B7E96}"/>
            </a:ext>
          </a:extLst>
        </xdr:cNvPr>
        <xdr:cNvSpPr txBox="1"/>
      </xdr:nvSpPr>
      <xdr:spPr>
        <a:xfrm>
          <a:off x="9467850" y="14022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37A3D4F9-C506-4F04-9319-B066A69CDFE7}"/>
            </a:ext>
          </a:extLst>
        </xdr:cNvPr>
        <xdr:cNvCxnSpPr/>
      </xdr:nvCxnSpPr>
      <xdr:spPr>
        <a:xfrm>
          <a:off x="9363075" y="1401902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E1ED8BB1-2563-406A-9F6E-5DAD63F5A135}"/>
            </a:ext>
          </a:extLst>
        </xdr:cNvPr>
        <xdr:cNvSpPr txBox="1"/>
      </xdr:nvSpPr>
      <xdr:spPr>
        <a:xfrm>
          <a:off x="9467850" y="1236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C15BC3BC-6F73-4551-9EA8-82F257E957C1}"/>
            </a:ext>
          </a:extLst>
        </xdr:cNvPr>
        <xdr:cNvCxnSpPr/>
      </xdr:nvCxnSpPr>
      <xdr:spPr>
        <a:xfrm>
          <a:off x="9363075" y="1257452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D99F9F85-8CEA-48B2-84C7-2308E91C9ABF}"/>
            </a:ext>
          </a:extLst>
        </xdr:cNvPr>
        <xdr:cNvSpPr txBox="1"/>
      </xdr:nvSpPr>
      <xdr:spPr>
        <a:xfrm>
          <a:off x="9467850" y="135921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2DF2F208-1E3A-46B7-9BE1-B5B3AFF80A24}"/>
            </a:ext>
          </a:extLst>
        </xdr:cNvPr>
        <xdr:cNvSpPr/>
      </xdr:nvSpPr>
      <xdr:spPr>
        <a:xfrm>
          <a:off x="9401175" y="1372806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F6055607-6DAB-4B11-8798-5969BF313628}"/>
            </a:ext>
          </a:extLst>
        </xdr:cNvPr>
        <xdr:cNvSpPr/>
      </xdr:nvSpPr>
      <xdr:spPr>
        <a:xfrm>
          <a:off x="8639175" y="137242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F73CC1DD-07ED-45FD-AAA0-57C0C8D07F2D}"/>
            </a:ext>
          </a:extLst>
        </xdr:cNvPr>
        <xdr:cNvSpPr/>
      </xdr:nvSpPr>
      <xdr:spPr>
        <a:xfrm>
          <a:off x="7839075" y="1371485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23FFDF42-DCEC-488D-BD93-1331A920E8E8}"/>
            </a:ext>
          </a:extLst>
        </xdr:cNvPr>
        <xdr:cNvSpPr/>
      </xdr:nvSpPr>
      <xdr:spPr>
        <a:xfrm>
          <a:off x="7029450" y="1371638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F1053107-E8E4-4CA0-A909-EDFF8C8A8686}"/>
            </a:ext>
          </a:extLst>
        </xdr:cNvPr>
        <xdr:cNvSpPr/>
      </xdr:nvSpPr>
      <xdr:spPr>
        <a:xfrm>
          <a:off x="6238875" y="1372349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1746BAA-F013-4659-A303-BCABCC752E3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267B641B-188E-4F1C-B60D-E348A1CD924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1B5A566-AA9C-4D38-BB10-C64B449B55A6}"/>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F505993-A0A6-44FB-A00F-8A07A2CB7BD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64B1D1D-2E3C-4E72-A41F-7276F7660FB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120650</xdr:rowOff>
    </xdr:from>
    <xdr:to>
      <xdr:col>55</xdr:col>
      <xdr:colOff>50800</xdr:colOff>
      <xdr:row>85</xdr:row>
      <xdr:rowOff>50800</xdr:rowOff>
    </xdr:to>
    <xdr:sp macro="" textlink="">
      <xdr:nvSpPr>
        <xdr:cNvPr id="363" name="楕円 362">
          <a:extLst>
            <a:ext uri="{FF2B5EF4-FFF2-40B4-BE49-F238E27FC236}">
              <a16:creationId xmlns:a16="http://schemas.microsoft.com/office/drawing/2014/main" id="{2FC6E947-8A7A-4C1E-AC75-9A356CD34B54}"/>
            </a:ext>
          </a:extLst>
        </xdr:cNvPr>
        <xdr:cNvSpPr/>
      </xdr:nvSpPr>
      <xdr:spPr>
        <a:xfrm>
          <a:off x="9401175" y="1373505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99077</xdr:rowOff>
    </xdr:from>
    <xdr:ext cx="469744" cy="259045"/>
    <xdr:sp macro="" textlink="">
      <xdr:nvSpPr>
        <xdr:cNvPr id="364" name="【公営住宅】&#10;一人当たり面積該当値テキスト">
          <a:extLst>
            <a:ext uri="{FF2B5EF4-FFF2-40B4-BE49-F238E27FC236}">
              <a16:creationId xmlns:a16="http://schemas.microsoft.com/office/drawing/2014/main" id="{4BAAA30D-5F95-4496-A64F-925A9AA83A02}"/>
            </a:ext>
          </a:extLst>
        </xdr:cNvPr>
        <xdr:cNvSpPr txBox="1"/>
      </xdr:nvSpPr>
      <xdr:spPr>
        <a:xfrm>
          <a:off x="9467850" y="1371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122937</xdr:rowOff>
    </xdr:from>
    <xdr:to>
      <xdr:col>50</xdr:col>
      <xdr:colOff>165100</xdr:colOff>
      <xdr:row>85</xdr:row>
      <xdr:rowOff>53087</xdr:rowOff>
    </xdr:to>
    <xdr:sp macro="" textlink="">
      <xdr:nvSpPr>
        <xdr:cNvPr id="365" name="楕円 364">
          <a:extLst>
            <a:ext uri="{FF2B5EF4-FFF2-40B4-BE49-F238E27FC236}">
              <a16:creationId xmlns:a16="http://schemas.microsoft.com/office/drawing/2014/main" id="{73911F0C-4119-4371-8624-52F72FF4BFA9}"/>
            </a:ext>
          </a:extLst>
        </xdr:cNvPr>
        <xdr:cNvSpPr/>
      </xdr:nvSpPr>
      <xdr:spPr>
        <a:xfrm>
          <a:off x="8639175" y="1373733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0</xdr:rowOff>
    </xdr:from>
    <xdr:to>
      <xdr:col>55</xdr:col>
      <xdr:colOff>0</xdr:colOff>
      <xdr:row>85</xdr:row>
      <xdr:rowOff>2287</xdr:rowOff>
    </xdr:to>
    <xdr:cxnSp macro="">
      <xdr:nvCxnSpPr>
        <xdr:cNvPr id="366" name="直線コネクタ 365">
          <a:extLst>
            <a:ext uri="{FF2B5EF4-FFF2-40B4-BE49-F238E27FC236}">
              <a16:creationId xmlns:a16="http://schemas.microsoft.com/office/drawing/2014/main" id="{DE1B481A-C311-4BCD-88A0-7DEE64C5BC11}"/>
            </a:ext>
          </a:extLst>
        </xdr:cNvPr>
        <xdr:cNvCxnSpPr/>
      </xdr:nvCxnSpPr>
      <xdr:spPr>
        <a:xfrm flipV="1">
          <a:off x="8686800" y="13773150"/>
          <a:ext cx="7429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110744</xdr:rowOff>
    </xdr:from>
    <xdr:to>
      <xdr:col>46</xdr:col>
      <xdr:colOff>38100</xdr:colOff>
      <xdr:row>85</xdr:row>
      <xdr:rowOff>40894</xdr:rowOff>
    </xdr:to>
    <xdr:sp macro="" textlink="">
      <xdr:nvSpPr>
        <xdr:cNvPr id="367" name="楕円 366">
          <a:extLst>
            <a:ext uri="{FF2B5EF4-FFF2-40B4-BE49-F238E27FC236}">
              <a16:creationId xmlns:a16="http://schemas.microsoft.com/office/drawing/2014/main" id="{CFB8D43C-50ED-46DF-99C0-97CEFDEC4A8A}"/>
            </a:ext>
          </a:extLst>
        </xdr:cNvPr>
        <xdr:cNvSpPr/>
      </xdr:nvSpPr>
      <xdr:spPr>
        <a:xfrm>
          <a:off x="7839075" y="137187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161544</xdr:rowOff>
    </xdr:from>
    <xdr:to>
      <xdr:col>50</xdr:col>
      <xdr:colOff>114300</xdr:colOff>
      <xdr:row>85</xdr:row>
      <xdr:rowOff>2287</xdr:rowOff>
    </xdr:to>
    <xdr:cxnSp macro="">
      <xdr:nvCxnSpPr>
        <xdr:cNvPr id="368" name="直線コネクタ 367">
          <a:extLst>
            <a:ext uri="{FF2B5EF4-FFF2-40B4-BE49-F238E27FC236}">
              <a16:creationId xmlns:a16="http://schemas.microsoft.com/office/drawing/2014/main" id="{6ABFFC38-C25C-4DA4-AF44-DF9373E049FF}"/>
            </a:ext>
          </a:extLst>
        </xdr:cNvPr>
        <xdr:cNvCxnSpPr/>
      </xdr:nvCxnSpPr>
      <xdr:spPr>
        <a:xfrm>
          <a:off x="7886700" y="1377594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110744</xdr:rowOff>
    </xdr:from>
    <xdr:to>
      <xdr:col>41</xdr:col>
      <xdr:colOff>101600</xdr:colOff>
      <xdr:row>85</xdr:row>
      <xdr:rowOff>40894</xdr:rowOff>
    </xdr:to>
    <xdr:sp macro="" textlink="">
      <xdr:nvSpPr>
        <xdr:cNvPr id="369" name="楕円 368">
          <a:extLst>
            <a:ext uri="{FF2B5EF4-FFF2-40B4-BE49-F238E27FC236}">
              <a16:creationId xmlns:a16="http://schemas.microsoft.com/office/drawing/2014/main" id="{9223B200-97E7-4502-A521-8B60E06C2937}"/>
            </a:ext>
          </a:extLst>
        </xdr:cNvPr>
        <xdr:cNvSpPr/>
      </xdr:nvSpPr>
      <xdr:spPr>
        <a:xfrm>
          <a:off x="7029450" y="1371879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161544</xdr:rowOff>
    </xdr:from>
    <xdr:to>
      <xdr:col>45</xdr:col>
      <xdr:colOff>177800</xdr:colOff>
      <xdr:row>84</xdr:row>
      <xdr:rowOff>161544</xdr:rowOff>
    </xdr:to>
    <xdr:cxnSp macro="">
      <xdr:nvCxnSpPr>
        <xdr:cNvPr id="370" name="直線コネクタ 369">
          <a:extLst>
            <a:ext uri="{FF2B5EF4-FFF2-40B4-BE49-F238E27FC236}">
              <a16:creationId xmlns:a16="http://schemas.microsoft.com/office/drawing/2014/main" id="{016DD652-0A1C-4556-8B8D-BFEFA88C3E26}"/>
            </a:ext>
          </a:extLst>
        </xdr:cNvPr>
        <xdr:cNvCxnSpPr/>
      </xdr:nvCxnSpPr>
      <xdr:spPr>
        <a:xfrm>
          <a:off x="7077075" y="13775944"/>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116460</xdr:rowOff>
    </xdr:from>
    <xdr:to>
      <xdr:col>36</xdr:col>
      <xdr:colOff>165100</xdr:colOff>
      <xdr:row>85</xdr:row>
      <xdr:rowOff>46610</xdr:rowOff>
    </xdr:to>
    <xdr:sp macro="" textlink="">
      <xdr:nvSpPr>
        <xdr:cNvPr id="371" name="楕円 370">
          <a:extLst>
            <a:ext uri="{FF2B5EF4-FFF2-40B4-BE49-F238E27FC236}">
              <a16:creationId xmlns:a16="http://schemas.microsoft.com/office/drawing/2014/main" id="{B7019182-0874-496B-B474-67F4B046032C}"/>
            </a:ext>
          </a:extLst>
        </xdr:cNvPr>
        <xdr:cNvSpPr/>
      </xdr:nvSpPr>
      <xdr:spPr>
        <a:xfrm>
          <a:off x="6238875" y="1372768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161544</xdr:rowOff>
    </xdr:from>
    <xdr:to>
      <xdr:col>41</xdr:col>
      <xdr:colOff>50800</xdr:colOff>
      <xdr:row>84</xdr:row>
      <xdr:rowOff>167260</xdr:rowOff>
    </xdr:to>
    <xdr:cxnSp macro="">
      <xdr:nvCxnSpPr>
        <xdr:cNvPr id="372" name="直線コネクタ 371">
          <a:extLst>
            <a:ext uri="{FF2B5EF4-FFF2-40B4-BE49-F238E27FC236}">
              <a16:creationId xmlns:a16="http://schemas.microsoft.com/office/drawing/2014/main" id="{0CDE3016-1BE0-4DFB-8AF4-9CA02353E01C}"/>
            </a:ext>
          </a:extLst>
        </xdr:cNvPr>
        <xdr:cNvCxnSpPr/>
      </xdr:nvCxnSpPr>
      <xdr:spPr>
        <a:xfrm flipV="1">
          <a:off x="6286500" y="13775944"/>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552EE4A0-CCB5-412B-A3EB-0D9CF43DB53F}"/>
            </a:ext>
          </a:extLst>
        </xdr:cNvPr>
        <xdr:cNvSpPr txBox="1"/>
      </xdr:nvSpPr>
      <xdr:spPr>
        <a:xfrm>
          <a:off x="8458277" y="1350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8E8C150A-D93B-4FE1-8018-E0B6D543081C}"/>
            </a:ext>
          </a:extLst>
        </xdr:cNvPr>
        <xdr:cNvSpPr txBox="1"/>
      </xdr:nvSpPr>
      <xdr:spPr>
        <a:xfrm>
          <a:off x="7677227" y="1349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E0B68CDE-BCC9-4E7F-869E-9ACDC3D3C2B2}"/>
            </a:ext>
          </a:extLst>
        </xdr:cNvPr>
        <xdr:cNvSpPr txBox="1"/>
      </xdr:nvSpPr>
      <xdr:spPr>
        <a:xfrm>
          <a:off x="6867602" y="13494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06300C32-D4D4-47CB-BF6F-8ECEB7BF3CD7}"/>
            </a:ext>
          </a:extLst>
        </xdr:cNvPr>
        <xdr:cNvSpPr txBox="1"/>
      </xdr:nvSpPr>
      <xdr:spPr>
        <a:xfrm>
          <a:off x="6067502" y="13508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44214</xdr:rowOff>
    </xdr:from>
    <xdr:ext cx="469744" cy="259045"/>
    <xdr:sp macro="" textlink="">
      <xdr:nvSpPr>
        <xdr:cNvPr id="377" name="n_1mainValue【公営住宅】&#10;一人当たり面積">
          <a:extLst>
            <a:ext uri="{FF2B5EF4-FFF2-40B4-BE49-F238E27FC236}">
              <a16:creationId xmlns:a16="http://schemas.microsoft.com/office/drawing/2014/main" id="{B5AA2392-7F8E-4A4A-AB6E-B4BCA31DECFC}"/>
            </a:ext>
          </a:extLst>
        </xdr:cNvPr>
        <xdr:cNvSpPr txBox="1"/>
      </xdr:nvSpPr>
      <xdr:spPr>
        <a:xfrm>
          <a:off x="8458277" y="13820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32021</xdr:rowOff>
    </xdr:from>
    <xdr:ext cx="469744" cy="259045"/>
    <xdr:sp macro="" textlink="">
      <xdr:nvSpPr>
        <xdr:cNvPr id="378" name="n_2mainValue【公営住宅】&#10;一人当たり面積">
          <a:extLst>
            <a:ext uri="{FF2B5EF4-FFF2-40B4-BE49-F238E27FC236}">
              <a16:creationId xmlns:a16="http://schemas.microsoft.com/office/drawing/2014/main" id="{195533E4-9B92-4BDD-9FB4-01D102819C1F}"/>
            </a:ext>
          </a:extLst>
        </xdr:cNvPr>
        <xdr:cNvSpPr txBox="1"/>
      </xdr:nvSpPr>
      <xdr:spPr>
        <a:xfrm>
          <a:off x="7677227" y="1380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32021</xdr:rowOff>
    </xdr:from>
    <xdr:ext cx="469744" cy="259045"/>
    <xdr:sp macro="" textlink="">
      <xdr:nvSpPr>
        <xdr:cNvPr id="379" name="n_3mainValue【公営住宅】&#10;一人当たり面積">
          <a:extLst>
            <a:ext uri="{FF2B5EF4-FFF2-40B4-BE49-F238E27FC236}">
              <a16:creationId xmlns:a16="http://schemas.microsoft.com/office/drawing/2014/main" id="{F5D849C8-D596-4E1E-8E66-753002A17CA9}"/>
            </a:ext>
          </a:extLst>
        </xdr:cNvPr>
        <xdr:cNvSpPr txBox="1"/>
      </xdr:nvSpPr>
      <xdr:spPr>
        <a:xfrm>
          <a:off x="6867602" y="1380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37737</xdr:rowOff>
    </xdr:from>
    <xdr:ext cx="469744" cy="259045"/>
    <xdr:sp macro="" textlink="">
      <xdr:nvSpPr>
        <xdr:cNvPr id="380" name="n_4mainValue【公営住宅】&#10;一人当たり面積">
          <a:extLst>
            <a:ext uri="{FF2B5EF4-FFF2-40B4-BE49-F238E27FC236}">
              <a16:creationId xmlns:a16="http://schemas.microsoft.com/office/drawing/2014/main" id="{DE1524FC-69C9-4C14-AA9A-5C705FF4F09E}"/>
            </a:ext>
          </a:extLst>
        </xdr:cNvPr>
        <xdr:cNvSpPr txBox="1"/>
      </xdr:nvSpPr>
      <xdr:spPr>
        <a:xfrm>
          <a:off x="6067502" y="1381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2FD66A0B-9154-4F3D-A71F-DE78D980B22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8C5B10DC-DACD-419D-8160-A5F731F4D3B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316E4E6-F579-45F8-A0F3-F74F3E73113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9E36F0AF-372D-41A4-AE27-D0E5D2A30EE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0826ABF-15C2-4061-BB3F-7D8F97791B0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887F957-8684-4207-A65A-9C62BF87AB7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6DB3E48B-82E4-417A-8CCE-F057F147BA5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849B39C5-240D-4442-B57A-AD0B4C7E9A2E}"/>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2CA4F6EE-0A17-4132-BFE7-59C11EA54D43}"/>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D2CA5622-BD9C-4D84-9ACE-71671681F932}"/>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2C14C71A-D165-486B-8AD5-8552F4AFCAF6}"/>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6DBFC8C7-1542-4CEE-A01C-CE0A04028B54}"/>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69BF573C-7C37-4F28-A893-3E13403D6567}"/>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C8CE7492-09A1-467A-8F56-FFCD465A6893}"/>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BE996BF9-DA7B-4936-83E4-A57C2EAD7065}"/>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46C7BBED-0E78-456C-857E-35AE976F0D2D}"/>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C9E23DCF-05F4-49D7-B8EA-B00FBDE76AE8}"/>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2B8BDB75-2F62-416D-9E0A-9140D0EF570C}"/>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0EBF02C4-1391-4C74-9D29-4C4869A11F1F}"/>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24882196-9890-4E32-BC8B-F8D33BB22AA4}"/>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D8BA5097-695A-43BA-988F-2AC63FF0EC48}"/>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157CDC4D-280F-47EF-BBF2-68AAC44BF327}"/>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09B89174-20DB-4B7C-84B7-F3B1276A2301}"/>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4FE3A895-37C5-4F17-8716-ADD432A1C5BC}"/>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85725</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09A7C1A6-07E0-478A-A9C8-005E81EA943F}"/>
            </a:ext>
          </a:extLst>
        </xdr:cNvPr>
        <xdr:cNvCxnSpPr/>
      </xdr:nvCxnSpPr>
      <xdr:spPr>
        <a:xfrm flipV="1">
          <a:off x="4180840" y="16198850"/>
          <a:ext cx="0" cy="161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港湾・漁港】&#10;有形固定資産減価償却率最小値テキスト">
          <a:extLst>
            <a:ext uri="{FF2B5EF4-FFF2-40B4-BE49-F238E27FC236}">
              <a16:creationId xmlns:a16="http://schemas.microsoft.com/office/drawing/2014/main" id="{30FB2875-F584-4B63-9B2F-3D350A634AE9}"/>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701B9F0F-D2E0-4805-8436-EF675FCDCD10}"/>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32402</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4EA4B10B-03B8-40C0-ADDD-3F4873BF12A2}"/>
            </a:ext>
          </a:extLst>
        </xdr:cNvPr>
        <xdr:cNvSpPr txBox="1"/>
      </xdr:nvSpPr>
      <xdr:spPr>
        <a:xfrm>
          <a:off x="4219575" y="15974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85725</xdr:rowOff>
    </xdr:from>
    <xdr:to>
      <xdr:col>24</xdr:col>
      <xdr:colOff>152400</xdr:colOff>
      <xdr:row>99</xdr:row>
      <xdr:rowOff>85725</xdr:rowOff>
    </xdr:to>
    <xdr:cxnSp macro="">
      <xdr:nvCxnSpPr>
        <xdr:cNvPr id="409" name="直線コネクタ 408">
          <a:extLst>
            <a:ext uri="{FF2B5EF4-FFF2-40B4-BE49-F238E27FC236}">
              <a16:creationId xmlns:a16="http://schemas.microsoft.com/office/drawing/2014/main" id="{B55B696F-3545-497C-A641-5C2024D415B2}"/>
            </a:ext>
          </a:extLst>
        </xdr:cNvPr>
        <xdr:cNvCxnSpPr/>
      </xdr:nvCxnSpPr>
      <xdr:spPr>
        <a:xfrm>
          <a:off x="4105275" y="161988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9D6EEE23-A2A8-4BE9-A8D1-ACE436B935AD}"/>
            </a:ext>
          </a:extLst>
        </xdr:cNvPr>
        <xdr:cNvSpPr txBox="1"/>
      </xdr:nvSpPr>
      <xdr:spPr>
        <a:xfrm>
          <a:off x="4219575" y="16946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11" name="フローチャート: 判断 410">
          <a:extLst>
            <a:ext uri="{FF2B5EF4-FFF2-40B4-BE49-F238E27FC236}">
              <a16:creationId xmlns:a16="http://schemas.microsoft.com/office/drawing/2014/main" id="{857B0923-81FA-403B-9480-AD8B336C40EC}"/>
            </a:ext>
          </a:extLst>
        </xdr:cNvPr>
        <xdr:cNvSpPr/>
      </xdr:nvSpPr>
      <xdr:spPr>
        <a:xfrm>
          <a:off x="4124325" y="17095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130175</xdr:rowOff>
    </xdr:from>
    <xdr:to>
      <xdr:col>20</xdr:col>
      <xdr:colOff>38100</xdr:colOff>
      <xdr:row>105</xdr:row>
      <xdr:rowOff>60325</xdr:rowOff>
    </xdr:to>
    <xdr:sp macro="" textlink="">
      <xdr:nvSpPr>
        <xdr:cNvPr id="412" name="フローチャート: 判断 411">
          <a:extLst>
            <a:ext uri="{FF2B5EF4-FFF2-40B4-BE49-F238E27FC236}">
              <a16:creationId xmlns:a16="http://schemas.microsoft.com/office/drawing/2014/main" id="{C4D8DF27-C293-4FA6-8B57-785B6870079D}"/>
            </a:ext>
          </a:extLst>
        </xdr:cNvPr>
        <xdr:cNvSpPr/>
      </xdr:nvSpPr>
      <xdr:spPr>
        <a:xfrm>
          <a:off x="3381375" y="1710372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105411</xdr:rowOff>
    </xdr:from>
    <xdr:to>
      <xdr:col>15</xdr:col>
      <xdr:colOff>101600</xdr:colOff>
      <xdr:row>105</xdr:row>
      <xdr:rowOff>35561</xdr:rowOff>
    </xdr:to>
    <xdr:sp macro="" textlink="">
      <xdr:nvSpPr>
        <xdr:cNvPr id="413" name="フローチャート: 判断 412">
          <a:extLst>
            <a:ext uri="{FF2B5EF4-FFF2-40B4-BE49-F238E27FC236}">
              <a16:creationId xmlns:a16="http://schemas.microsoft.com/office/drawing/2014/main" id="{88C2C611-1A72-469E-8E2E-78E486D89FE3}"/>
            </a:ext>
          </a:extLst>
        </xdr:cNvPr>
        <xdr:cNvSpPr/>
      </xdr:nvSpPr>
      <xdr:spPr>
        <a:xfrm>
          <a:off x="2571750" y="170757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52070</xdr:rowOff>
    </xdr:from>
    <xdr:to>
      <xdr:col>10</xdr:col>
      <xdr:colOff>165100</xdr:colOff>
      <xdr:row>103</xdr:row>
      <xdr:rowOff>153670</xdr:rowOff>
    </xdr:to>
    <xdr:sp macro="" textlink="">
      <xdr:nvSpPr>
        <xdr:cNvPr id="414" name="フローチャート: 判断 413">
          <a:extLst>
            <a:ext uri="{FF2B5EF4-FFF2-40B4-BE49-F238E27FC236}">
              <a16:creationId xmlns:a16="http://schemas.microsoft.com/office/drawing/2014/main" id="{706E9281-89DA-4C05-89BC-FF5C92D23186}"/>
            </a:ext>
          </a:extLst>
        </xdr:cNvPr>
        <xdr:cNvSpPr/>
      </xdr:nvSpPr>
      <xdr:spPr>
        <a:xfrm>
          <a:off x="1781175" y="168509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44450</xdr:rowOff>
    </xdr:from>
    <xdr:to>
      <xdr:col>6</xdr:col>
      <xdr:colOff>38100</xdr:colOff>
      <xdr:row>105</xdr:row>
      <xdr:rowOff>146050</xdr:rowOff>
    </xdr:to>
    <xdr:sp macro="" textlink="">
      <xdr:nvSpPr>
        <xdr:cNvPr id="415" name="フローチャート: 判断 414">
          <a:extLst>
            <a:ext uri="{FF2B5EF4-FFF2-40B4-BE49-F238E27FC236}">
              <a16:creationId xmlns:a16="http://schemas.microsoft.com/office/drawing/2014/main" id="{0AC43C15-599A-46FA-A3F8-AA20AB148597}"/>
            </a:ext>
          </a:extLst>
        </xdr:cNvPr>
        <xdr:cNvSpPr/>
      </xdr:nvSpPr>
      <xdr:spPr>
        <a:xfrm>
          <a:off x="981075" y="17192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5F815AA-3F0B-47F0-8F17-1C0C95BA9EC4}"/>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0847F6E-7D6C-4BCE-ACFA-7151C2F5B482}"/>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2057357F-6286-4334-B7A7-1C6E076896D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BD6CC191-6245-467F-B788-A7163FE50350}"/>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8169FCB-488C-4DFD-ADA0-AC2C8C0BB1B5}"/>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63500</xdr:rowOff>
    </xdr:from>
    <xdr:to>
      <xdr:col>24</xdr:col>
      <xdr:colOff>114300</xdr:colOff>
      <xdr:row>106</xdr:row>
      <xdr:rowOff>165100</xdr:rowOff>
    </xdr:to>
    <xdr:sp macro="" textlink="">
      <xdr:nvSpPr>
        <xdr:cNvPr id="421" name="楕円 420">
          <a:extLst>
            <a:ext uri="{FF2B5EF4-FFF2-40B4-BE49-F238E27FC236}">
              <a16:creationId xmlns:a16="http://schemas.microsoft.com/office/drawing/2014/main" id="{15978744-E98C-4BD0-AC86-B1295A97253E}"/>
            </a:ext>
          </a:extLst>
        </xdr:cNvPr>
        <xdr:cNvSpPr/>
      </xdr:nvSpPr>
      <xdr:spPr>
        <a:xfrm>
          <a:off x="4124325" y="17383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41927</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ADF5ED27-3D93-4593-8768-875876D92085}"/>
            </a:ext>
          </a:extLst>
        </xdr:cNvPr>
        <xdr:cNvSpPr txBox="1"/>
      </xdr:nvSpPr>
      <xdr:spPr>
        <a:xfrm>
          <a:off x="4219575" y="17361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61595</xdr:rowOff>
    </xdr:from>
    <xdr:to>
      <xdr:col>20</xdr:col>
      <xdr:colOff>38100</xdr:colOff>
      <xdr:row>106</xdr:row>
      <xdr:rowOff>163195</xdr:rowOff>
    </xdr:to>
    <xdr:sp macro="" textlink="">
      <xdr:nvSpPr>
        <xdr:cNvPr id="423" name="楕円 422">
          <a:extLst>
            <a:ext uri="{FF2B5EF4-FFF2-40B4-BE49-F238E27FC236}">
              <a16:creationId xmlns:a16="http://schemas.microsoft.com/office/drawing/2014/main" id="{7D55666E-1E98-4E1C-B7DC-8DF8BCF796EE}"/>
            </a:ext>
          </a:extLst>
        </xdr:cNvPr>
        <xdr:cNvSpPr/>
      </xdr:nvSpPr>
      <xdr:spPr>
        <a:xfrm>
          <a:off x="3381375" y="173812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112395</xdr:rowOff>
    </xdr:from>
    <xdr:to>
      <xdr:col>24</xdr:col>
      <xdr:colOff>63500</xdr:colOff>
      <xdr:row>106</xdr:row>
      <xdr:rowOff>114300</xdr:rowOff>
    </xdr:to>
    <xdr:cxnSp macro="">
      <xdr:nvCxnSpPr>
        <xdr:cNvPr id="424" name="直線コネクタ 423">
          <a:extLst>
            <a:ext uri="{FF2B5EF4-FFF2-40B4-BE49-F238E27FC236}">
              <a16:creationId xmlns:a16="http://schemas.microsoft.com/office/drawing/2014/main" id="{07135196-65C3-411D-8227-5C18A2110E51}"/>
            </a:ext>
          </a:extLst>
        </xdr:cNvPr>
        <xdr:cNvCxnSpPr/>
      </xdr:nvCxnSpPr>
      <xdr:spPr>
        <a:xfrm>
          <a:off x="3429000" y="17428845"/>
          <a:ext cx="7524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52070</xdr:rowOff>
    </xdr:from>
    <xdr:to>
      <xdr:col>15</xdr:col>
      <xdr:colOff>101600</xdr:colOff>
      <xdr:row>106</xdr:row>
      <xdr:rowOff>153670</xdr:rowOff>
    </xdr:to>
    <xdr:sp macro="" textlink="">
      <xdr:nvSpPr>
        <xdr:cNvPr id="425" name="楕円 424">
          <a:extLst>
            <a:ext uri="{FF2B5EF4-FFF2-40B4-BE49-F238E27FC236}">
              <a16:creationId xmlns:a16="http://schemas.microsoft.com/office/drawing/2014/main" id="{4EBA57DC-5E62-415A-AC36-BCAB57335861}"/>
            </a:ext>
          </a:extLst>
        </xdr:cNvPr>
        <xdr:cNvSpPr/>
      </xdr:nvSpPr>
      <xdr:spPr>
        <a:xfrm>
          <a:off x="2571750" y="173653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102870</xdr:rowOff>
    </xdr:from>
    <xdr:to>
      <xdr:col>19</xdr:col>
      <xdr:colOff>177800</xdr:colOff>
      <xdr:row>106</xdr:row>
      <xdr:rowOff>112395</xdr:rowOff>
    </xdr:to>
    <xdr:cxnSp macro="">
      <xdr:nvCxnSpPr>
        <xdr:cNvPr id="426" name="直線コネクタ 425">
          <a:extLst>
            <a:ext uri="{FF2B5EF4-FFF2-40B4-BE49-F238E27FC236}">
              <a16:creationId xmlns:a16="http://schemas.microsoft.com/office/drawing/2014/main" id="{8246FE51-83FE-4C67-8DD9-3AB4E40F81BB}"/>
            </a:ext>
          </a:extLst>
        </xdr:cNvPr>
        <xdr:cNvCxnSpPr/>
      </xdr:nvCxnSpPr>
      <xdr:spPr>
        <a:xfrm>
          <a:off x="2619375" y="17422495"/>
          <a:ext cx="809625"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78739</xdr:rowOff>
    </xdr:from>
    <xdr:to>
      <xdr:col>10</xdr:col>
      <xdr:colOff>165100</xdr:colOff>
      <xdr:row>107</xdr:row>
      <xdr:rowOff>8889</xdr:rowOff>
    </xdr:to>
    <xdr:sp macro="" textlink="">
      <xdr:nvSpPr>
        <xdr:cNvPr id="427" name="楕円 426">
          <a:extLst>
            <a:ext uri="{FF2B5EF4-FFF2-40B4-BE49-F238E27FC236}">
              <a16:creationId xmlns:a16="http://schemas.microsoft.com/office/drawing/2014/main" id="{77D4C606-46B3-40A4-B63A-E0C1FD0FDD6D}"/>
            </a:ext>
          </a:extLst>
        </xdr:cNvPr>
        <xdr:cNvSpPr/>
      </xdr:nvSpPr>
      <xdr:spPr>
        <a:xfrm>
          <a:off x="1781175" y="1739518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102870</xdr:rowOff>
    </xdr:from>
    <xdr:to>
      <xdr:col>15</xdr:col>
      <xdr:colOff>50800</xdr:colOff>
      <xdr:row>106</xdr:row>
      <xdr:rowOff>129539</xdr:rowOff>
    </xdr:to>
    <xdr:cxnSp macro="">
      <xdr:nvCxnSpPr>
        <xdr:cNvPr id="428" name="直線コネクタ 427">
          <a:extLst>
            <a:ext uri="{FF2B5EF4-FFF2-40B4-BE49-F238E27FC236}">
              <a16:creationId xmlns:a16="http://schemas.microsoft.com/office/drawing/2014/main" id="{D407B002-5BF3-4FE0-B817-87D6DFD4DF6A}"/>
            </a:ext>
          </a:extLst>
        </xdr:cNvPr>
        <xdr:cNvCxnSpPr/>
      </xdr:nvCxnSpPr>
      <xdr:spPr>
        <a:xfrm flipV="1">
          <a:off x="1828800" y="17422495"/>
          <a:ext cx="79057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69214</xdr:rowOff>
    </xdr:from>
    <xdr:to>
      <xdr:col>6</xdr:col>
      <xdr:colOff>38100</xdr:colOff>
      <xdr:row>106</xdr:row>
      <xdr:rowOff>170814</xdr:rowOff>
    </xdr:to>
    <xdr:sp macro="" textlink="">
      <xdr:nvSpPr>
        <xdr:cNvPr id="429" name="楕円 428">
          <a:extLst>
            <a:ext uri="{FF2B5EF4-FFF2-40B4-BE49-F238E27FC236}">
              <a16:creationId xmlns:a16="http://schemas.microsoft.com/office/drawing/2014/main" id="{251ABB87-D566-4440-BC5F-5B81C54E07DB}"/>
            </a:ext>
          </a:extLst>
        </xdr:cNvPr>
        <xdr:cNvSpPr/>
      </xdr:nvSpPr>
      <xdr:spPr>
        <a:xfrm>
          <a:off x="981075" y="173824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120014</xdr:rowOff>
    </xdr:from>
    <xdr:to>
      <xdr:col>10</xdr:col>
      <xdr:colOff>114300</xdr:colOff>
      <xdr:row>106</xdr:row>
      <xdr:rowOff>129539</xdr:rowOff>
    </xdr:to>
    <xdr:cxnSp macro="">
      <xdr:nvCxnSpPr>
        <xdr:cNvPr id="430" name="直線コネクタ 429">
          <a:extLst>
            <a:ext uri="{FF2B5EF4-FFF2-40B4-BE49-F238E27FC236}">
              <a16:creationId xmlns:a16="http://schemas.microsoft.com/office/drawing/2014/main" id="{32DD3766-F55A-4362-931B-75262E1B611E}"/>
            </a:ext>
          </a:extLst>
        </xdr:cNvPr>
        <xdr:cNvCxnSpPr/>
      </xdr:nvCxnSpPr>
      <xdr:spPr>
        <a:xfrm>
          <a:off x="1028700" y="17439639"/>
          <a:ext cx="80010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76852</xdr:rowOff>
    </xdr:from>
    <xdr:ext cx="405111" cy="259045"/>
    <xdr:sp macro="" textlink="">
      <xdr:nvSpPr>
        <xdr:cNvPr id="431" name="n_1aveValue【港湾・漁港】&#10;有形固定資産減価償却率">
          <a:extLst>
            <a:ext uri="{FF2B5EF4-FFF2-40B4-BE49-F238E27FC236}">
              <a16:creationId xmlns:a16="http://schemas.microsoft.com/office/drawing/2014/main" id="{CCBEE932-5AAD-412E-A79A-198181868A51}"/>
            </a:ext>
          </a:extLst>
        </xdr:cNvPr>
        <xdr:cNvSpPr txBox="1"/>
      </xdr:nvSpPr>
      <xdr:spPr>
        <a:xfrm>
          <a:off x="3239144" y="1687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52088</xdr:rowOff>
    </xdr:from>
    <xdr:ext cx="405111" cy="259045"/>
    <xdr:sp macro="" textlink="">
      <xdr:nvSpPr>
        <xdr:cNvPr id="432" name="n_2aveValue【港湾・漁港】&#10;有形固定資産減価償却率">
          <a:extLst>
            <a:ext uri="{FF2B5EF4-FFF2-40B4-BE49-F238E27FC236}">
              <a16:creationId xmlns:a16="http://schemas.microsoft.com/office/drawing/2014/main" id="{3A509572-F43D-4DD5-9A02-B21BA4D5D147}"/>
            </a:ext>
          </a:extLst>
        </xdr:cNvPr>
        <xdr:cNvSpPr txBox="1"/>
      </xdr:nvSpPr>
      <xdr:spPr>
        <a:xfrm>
          <a:off x="2439044"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170197</xdr:rowOff>
    </xdr:from>
    <xdr:ext cx="405111" cy="259045"/>
    <xdr:sp macro="" textlink="">
      <xdr:nvSpPr>
        <xdr:cNvPr id="433" name="n_3aveValue【港湾・漁港】&#10;有形固定資産減価償却率">
          <a:extLst>
            <a:ext uri="{FF2B5EF4-FFF2-40B4-BE49-F238E27FC236}">
              <a16:creationId xmlns:a16="http://schemas.microsoft.com/office/drawing/2014/main" id="{3622ABA9-FFEF-444E-A72F-F203CD481AB3}"/>
            </a:ext>
          </a:extLst>
        </xdr:cNvPr>
        <xdr:cNvSpPr txBox="1"/>
      </xdr:nvSpPr>
      <xdr:spPr>
        <a:xfrm>
          <a:off x="1648469" y="1662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162577</xdr:rowOff>
    </xdr:from>
    <xdr:ext cx="405111" cy="259045"/>
    <xdr:sp macro="" textlink="">
      <xdr:nvSpPr>
        <xdr:cNvPr id="434" name="n_4aveValue【港湾・漁港】&#10;有形固定資産減価償却率">
          <a:extLst>
            <a:ext uri="{FF2B5EF4-FFF2-40B4-BE49-F238E27FC236}">
              <a16:creationId xmlns:a16="http://schemas.microsoft.com/office/drawing/2014/main" id="{41E59ABF-374A-4803-A163-E5FB194C57D9}"/>
            </a:ext>
          </a:extLst>
        </xdr:cNvPr>
        <xdr:cNvSpPr txBox="1"/>
      </xdr:nvSpPr>
      <xdr:spPr>
        <a:xfrm>
          <a:off x="848369" y="1696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154322</xdr:rowOff>
    </xdr:from>
    <xdr:ext cx="405111" cy="259045"/>
    <xdr:sp macro="" textlink="">
      <xdr:nvSpPr>
        <xdr:cNvPr id="435" name="n_1mainValue【港湾・漁港】&#10;有形固定資産減価償却率">
          <a:extLst>
            <a:ext uri="{FF2B5EF4-FFF2-40B4-BE49-F238E27FC236}">
              <a16:creationId xmlns:a16="http://schemas.microsoft.com/office/drawing/2014/main" id="{0F89E96F-775D-4AFC-8B25-2A0FDDA0B3D6}"/>
            </a:ext>
          </a:extLst>
        </xdr:cNvPr>
        <xdr:cNvSpPr txBox="1"/>
      </xdr:nvSpPr>
      <xdr:spPr>
        <a:xfrm>
          <a:off x="3239144" y="1747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144797</xdr:rowOff>
    </xdr:from>
    <xdr:ext cx="405111" cy="259045"/>
    <xdr:sp macro="" textlink="">
      <xdr:nvSpPr>
        <xdr:cNvPr id="436" name="n_2mainValue【港湾・漁港】&#10;有形固定資産減価償却率">
          <a:extLst>
            <a:ext uri="{FF2B5EF4-FFF2-40B4-BE49-F238E27FC236}">
              <a16:creationId xmlns:a16="http://schemas.microsoft.com/office/drawing/2014/main" id="{D7C966A0-043D-4568-86E3-A9A62AEDF698}"/>
            </a:ext>
          </a:extLst>
        </xdr:cNvPr>
        <xdr:cNvSpPr txBox="1"/>
      </xdr:nvSpPr>
      <xdr:spPr>
        <a:xfrm>
          <a:off x="2439044" y="1745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16</xdr:rowOff>
    </xdr:from>
    <xdr:ext cx="405111" cy="259045"/>
    <xdr:sp macro="" textlink="">
      <xdr:nvSpPr>
        <xdr:cNvPr id="437" name="n_3mainValue【港湾・漁港】&#10;有形固定資産減価償却率">
          <a:extLst>
            <a:ext uri="{FF2B5EF4-FFF2-40B4-BE49-F238E27FC236}">
              <a16:creationId xmlns:a16="http://schemas.microsoft.com/office/drawing/2014/main" id="{6A7CC843-A923-4AD8-B4F1-DDBBDCFD80A4}"/>
            </a:ext>
          </a:extLst>
        </xdr:cNvPr>
        <xdr:cNvSpPr txBox="1"/>
      </xdr:nvSpPr>
      <xdr:spPr>
        <a:xfrm>
          <a:off x="1648469"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161941</xdr:rowOff>
    </xdr:from>
    <xdr:ext cx="405111" cy="259045"/>
    <xdr:sp macro="" textlink="">
      <xdr:nvSpPr>
        <xdr:cNvPr id="438" name="n_4mainValue【港湾・漁港】&#10;有形固定資産減価償却率">
          <a:extLst>
            <a:ext uri="{FF2B5EF4-FFF2-40B4-BE49-F238E27FC236}">
              <a16:creationId xmlns:a16="http://schemas.microsoft.com/office/drawing/2014/main" id="{C967A36B-3476-43FC-B2BA-C414C1DDC6EB}"/>
            </a:ext>
          </a:extLst>
        </xdr:cNvPr>
        <xdr:cNvSpPr txBox="1"/>
      </xdr:nvSpPr>
      <xdr:spPr>
        <a:xfrm>
          <a:off x="848369" y="1747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6E059C75-E2AB-4B89-BF92-46E78AC78AA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8804598A-9FF5-4376-ADCB-8F71D9550148}"/>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3588E381-9539-4006-9CA0-2C14A7FF987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B8BAEB1D-C7E5-4A08-AC0C-6D503A88E62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4FBB9D33-04BB-498D-B742-31F02264997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61AEFEBC-C00B-48E4-86FB-29785C3DB69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57771221-EEF4-4C87-863F-60D11D60332C}"/>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FF04CA13-B8D9-4EF4-AA87-30F5953A1D1D}"/>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6113CB5F-2638-48B7-9668-B041720A41D5}"/>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A2DE493B-2C2B-4F19-9D5E-2D41E5BFF12B}"/>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196AD54E-4454-4E1F-8663-26617AAEA387}"/>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A984861F-49B9-409F-B14A-65B1C45AF5E5}"/>
            </a:ext>
          </a:extLst>
        </xdr:cNvPr>
        <xdr:cNvSpPr txBox="1"/>
      </xdr:nvSpPr>
      <xdr:spPr>
        <a:xfrm>
          <a:off x="5723389" y="175901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78830784-D14D-4215-B20C-1B9D08147461}"/>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03BC47BE-B6A2-4C01-B251-B5F7EEF22694}"/>
            </a:ext>
          </a:extLst>
        </xdr:cNvPr>
        <xdr:cNvSpPr txBox="1"/>
      </xdr:nvSpPr>
      <xdr:spPr>
        <a:xfrm>
          <a:off x="5421206" y="171329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0EE400E3-9C2A-41DA-9C4E-CEA9AC93F5F8}"/>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54" name="テキスト ボックス 453">
          <a:extLst>
            <a:ext uri="{FF2B5EF4-FFF2-40B4-BE49-F238E27FC236}">
              <a16:creationId xmlns:a16="http://schemas.microsoft.com/office/drawing/2014/main" id="{84C29F60-F5E7-444F-A6DC-572F0F1A8F0F}"/>
            </a:ext>
          </a:extLst>
        </xdr:cNvPr>
        <xdr:cNvSpPr txBox="1"/>
      </xdr:nvSpPr>
      <xdr:spPr>
        <a:xfrm>
          <a:off x="5421206" y="166757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6E991805-8857-4483-B0DE-F37D52151CFB}"/>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6" name="テキスト ボックス 455">
          <a:extLst>
            <a:ext uri="{FF2B5EF4-FFF2-40B4-BE49-F238E27FC236}">
              <a16:creationId xmlns:a16="http://schemas.microsoft.com/office/drawing/2014/main" id="{5196F40E-401D-4036-907B-6C7384714993}"/>
            </a:ext>
          </a:extLst>
        </xdr:cNvPr>
        <xdr:cNvSpPr txBox="1"/>
      </xdr:nvSpPr>
      <xdr:spPr>
        <a:xfrm>
          <a:off x="5421206" y="162185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8501C51A-64BE-423F-A69A-B88DDD733333}"/>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71C1AD92-5D2C-4546-8BAA-6F94239DD2DC}"/>
            </a:ext>
          </a:extLst>
        </xdr:cNvPr>
        <xdr:cNvSpPr txBox="1"/>
      </xdr:nvSpPr>
      <xdr:spPr>
        <a:xfrm>
          <a:off x="5421206" y="157613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B8D71A0C-7629-4616-91F4-CFA1A1C7F760}"/>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113601</xdr:rowOff>
    </xdr:from>
    <xdr:to>
      <xdr:col>54</xdr:col>
      <xdr:colOff>189865</xdr:colOff>
      <xdr:row>108</xdr:row>
      <xdr:rowOff>76127</xdr:rowOff>
    </xdr:to>
    <xdr:cxnSp macro="">
      <xdr:nvCxnSpPr>
        <xdr:cNvPr id="460" name="直線コネクタ 459">
          <a:extLst>
            <a:ext uri="{FF2B5EF4-FFF2-40B4-BE49-F238E27FC236}">
              <a16:creationId xmlns:a16="http://schemas.microsoft.com/office/drawing/2014/main" id="{70B57DCF-068F-49F0-995C-5119B2E04E6B}"/>
            </a:ext>
          </a:extLst>
        </xdr:cNvPr>
        <xdr:cNvCxnSpPr/>
      </xdr:nvCxnSpPr>
      <xdr:spPr>
        <a:xfrm flipV="1">
          <a:off x="9429115" y="16229901"/>
          <a:ext cx="0" cy="150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79954</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8A11D951-0370-4C56-B74C-00EF3EEA6AF3}"/>
            </a:ext>
          </a:extLst>
        </xdr:cNvPr>
        <xdr:cNvSpPr txBox="1"/>
      </xdr:nvSpPr>
      <xdr:spPr>
        <a:xfrm>
          <a:off x="9467850" y="177424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76127</xdr:rowOff>
    </xdr:from>
    <xdr:to>
      <xdr:col>55</xdr:col>
      <xdr:colOff>88900</xdr:colOff>
      <xdr:row>108</xdr:row>
      <xdr:rowOff>76127</xdr:rowOff>
    </xdr:to>
    <xdr:cxnSp macro="">
      <xdr:nvCxnSpPr>
        <xdr:cNvPr id="462" name="直線コネクタ 461">
          <a:extLst>
            <a:ext uri="{FF2B5EF4-FFF2-40B4-BE49-F238E27FC236}">
              <a16:creationId xmlns:a16="http://schemas.microsoft.com/office/drawing/2014/main" id="{5E29235D-D7C4-4E9A-9599-904C6F6D6E7D}"/>
            </a:ext>
          </a:extLst>
        </xdr:cNvPr>
        <xdr:cNvCxnSpPr/>
      </xdr:nvCxnSpPr>
      <xdr:spPr>
        <a:xfrm>
          <a:off x="9363075" y="1773547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60278</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A93A80EC-9BE9-4540-8F32-6D80BFB6DAE7}"/>
            </a:ext>
          </a:extLst>
        </xdr:cNvPr>
        <xdr:cNvSpPr txBox="1"/>
      </xdr:nvSpPr>
      <xdr:spPr>
        <a:xfrm>
          <a:off x="9467850" y="1600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113601</xdr:rowOff>
    </xdr:from>
    <xdr:to>
      <xdr:col>55</xdr:col>
      <xdr:colOff>88900</xdr:colOff>
      <xdr:row>99</xdr:row>
      <xdr:rowOff>113601</xdr:rowOff>
    </xdr:to>
    <xdr:cxnSp macro="">
      <xdr:nvCxnSpPr>
        <xdr:cNvPr id="464" name="直線コネクタ 463">
          <a:extLst>
            <a:ext uri="{FF2B5EF4-FFF2-40B4-BE49-F238E27FC236}">
              <a16:creationId xmlns:a16="http://schemas.microsoft.com/office/drawing/2014/main" id="{541F2FCA-95A5-4CEF-B4E2-9EDF5E42D554}"/>
            </a:ext>
          </a:extLst>
        </xdr:cNvPr>
        <xdr:cNvCxnSpPr/>
      </xdr:nvCxnSpPr>
      <xdr:spPr>
        <a:xfrm>
          <a:off x="9363075" y="1622990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136923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4D8B95CF-93B4-48E9-896B-937DC4E6B2FC}"/>
            </a:ext>
          </a:extLst>
        </xdr:cNvPr>
        <xdr:cNvSpPr txBox="1"/>
      </xdr:nvSpPr>
      <xdr:spPr>
        <a:xfrm>
          <a:off x="9467850" y="172850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114046</xdr:rowOff>
    </xdr:from>
    <xdr:to>
      <xdr:col>55</xdr:col>
      <xdr:colOff>50800</xdr:colOff>
      <xdr:row>107</xdr:row>
      <xdr:rowOff>44196</xdr:rowOff>
    </xdr:to>
    <xdr:sp macro="" textlink="">
      <xdr:nvSpPr>
        <xdr:cNvPr id="466" name="フローチャート: 判断 465">
          <a:extLst>
            <a:ext uri="{FF2B5EF4-FFF2-40B4-BE49-F238E27FC236}">
              <a16:creationId xmlns:a16="http://schemas.microsoft.com/office/drawing/2014/main" id="{A6F6A4D3-E039-4BBE-B1A4-0981B494555D}"/>
            </a:ext>
          </a:extLst>
        </xdr:cNvPr>
        <xdr:cNvSpPr/>
      </xdr:nvSpPr>
      <xdr:spPr>
        <a:xfrm>
          <a:off x="9401175" y="174304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105625</xdr:rowOff>
    </xdr:from>
    <xdr:to>
      <xdr:col>50</xdr:col>
      <xdr:colOff>165100</xdr:colOff>
      <xdr:row>107</xdr:row>
      <xdr:rowOff>35775</xdr:rowOff>
    </xdr:to>
    <xdr:sp macro="" textlink="">
      <xdr:nvSpPr>
        <xdr:cNvPr id="467" name="フローチャート: 判断 466">
          <a:extLst>
            <a:ext uri="{FF2B5EF4-FFF2-40B4-BE49-F238E27FC236}">
              <a16:creationId xmlns:a16="http://schemas.microsoft.com/office/drawing/2014/main" id="{C6DEB383-04D8-410D-A7E4-65A7CEBFCE51}"/>
            </a:ext>
          </a:extLst>
        </xdr:cNvPr>
        <xdr:cNvSpPr/>
      </xdr:nvSpPr>
      <xdr:spPr>
        <a:xfrm>
          <a:off x="8639175" y="174189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122546</xdr:rowOff>
    </xdr:from>
    <xdr:to>
      <xdr:col>46</xdr:col>
      <xdr:colOff>38100</xdr:colOff>
      <xdr:row>107</xdr:row>
      <xdr:rowOff>52696</xdr:rowOff>
    </xdr:to>
    <xdr:sp macro="" textlink="">
      <xdr:nvSpPr>
        <xdr:cNvPr id="468" name="フローチャート: 判断 467">
          <a:extLst>
            <a:ext uri="{FF2B5EF4-FFF2-40B4-BE49-F238E27FC236}">
              <a16:creationId xmlns:a16="http://schemas.microsoft.com/office/drawing/2014/main" id="{D3AC662E-5933-4216-A192-5BEE4432AA66}"/>
            </a:ext>
          </a:extLst>
        </xdr:cNvPr>
        <xdr:cNvSpPr/>
      </xdr:nvSpPr>
      <xdr:spPr>
        <a:xfrm>
          <a:off x="7839075" y="174421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169286</xdr:rowOff>
    </xdr:from>
    <xdr:to>
      <xdr:col>41</xdr:col>
      <xdr:colOff>101600</xdr:colOff>
      <xdr:row>106</xdr:row>
      <xdr:rowOff>99436</xdr:rowOff>
    </xdr:to>
    <xdr:sp macro="" textlink="">
      <xdr:nvSpPr>
        <xdr:cNvPr id="469" name="フローチャート: 判断 468">
          <a:extLst>
            <a:ext uri="{FF2B5EF4-FFF2-40B4-BE49-F238E27FC236}">
              <a16:creationId xmlns:a16="http://schemas.microsoft.com/office/drawing/2014/main" id="{10A94EDF-8080-40D8-B602-568940A23EB5}"/>
            </a:ext>
          </a:extLst>
        </xdr:cNvPr>
        <xdr:cNvSpPr/>
      </xdr:nvSpPr>
      <xdr:spPr>
        <a:xfrm>
          <a:off x="7029450" y="173142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69027</xdr:rowOff>
    </xdr:from>
    <xdr:to>
      <xdr:col>36</xdr:col>
      <xdr:colOff>165100</xdr:colOff>
      <xdr:row>105</xdr:row>
      <xdr:rowOff>170627</xdr:rowOff>
    </xdr:to>
    <xdr:sp macro="" textlink="">
      <xdr:nvSpPr>
        <xdr:cNvPr id="470" name="フローチャート: 判断 469">
          <a:extLst>
            <a:ext uri="{FF2B5EF4-FFF2-40B4-BE49-F238E27FC236}">
              <a16:creationId xmlns:a16="http://schemas.microsoft.com/office/drawing/2014/main" id="{0A5F83DC-FD0F-4D19-98F8-789CB4164822}"/>
            </a:ext>
          </a:extLst>
        </xdr:cNvPr>
        <xdr:cNvSpPr/>
      </xdr:nvSpPr>
      <xdr:spPr>
        <a:xfrm>
          <a:off x="6238875" y="1721085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F46E8EB-8140-42A1-B2C8-B34CC053DEA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9F3B5620-B04C-40E4-A219-EF07F6709547}"/>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307FE5A-10DC-4A52-91C0-0CCB8797F5A2}"/>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4E2B982-45C5-4997-8CBA-53284038CF08}"/>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A5BBE73E-A7BA-435E-A959-2D1BA3CE9120}"/>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28783</xdr:rowOff>
    </xdr:from>
    <xdr:to>
      <xdr:col>55</xdr:col>
      <xdr:colOff>50800</xdr:colOff>
      <xdr:row>107</xdr:row>
      <xdr:rowOff>130383</xdr:rowOff>
    </xdr:to>
    <xdr:sp macro="" textlink="">
      <xdr:nvSpPr>
        <xdr:cNvPr id="476" name="楕円 475">
          <a:extLst>
            <a:ext uri="{FF2B5EF4-FFF2-40B4-BE49-F238E27FC236}">
              <a16:creationId xmlns:a16="http://schemas.microsoft.com/office/drawing/2014/main" id="{8C7353F3-5AED-413B-961F-18B1D59CCC34}"/>
            </a:ext>
          </a:extLst>
        </xdr:cNvPr>
        <xdr:cNvSpPr/>
      </xdr:nvSpPr>
      <xdr:spPr>
        <a:xfrm>
          <a:off x="9401175" y="1751350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7210</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D20FC2C0-83AA-4B40-A4EC-A334992D12A8}"/>
            </a:ext>
          </a:extLst>
        </xdr:cNvPr>
        <xdr:cNvSpPr txBox="1"/>
      </xdr:nvSpPr>
      <xdr:spPr>
        <a:xfrm>
          <a:off x="9467850" y="1749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33128</xdr:rowOff>
    </xdr:from>
    <xdr:to>
      <xdr:col>50</xdr:col>
      <xdr:colOff>165100</xdr:colOff>
      <xdr:row>107</xdr:row>
      <xdr:rowOff>134728</xdr:rowOff>
    </xdr:to>
    <xdr:sp macro="" textlink="">
      <xdr:nvSpPr>
        <xdr:cNvPr id="478" name="楕円 477">
          <a:extLst>
            <a:ext uri="{FF2B5EF4-FFF2-40B4-BE49-F238E27FC236}">
              <a16:creationId xmlns:a16="http://schemas.microsoft.com/office/drawing/2014/main" id="{6B862DE3-E6A1-4700-8348-8178238128CD}"/>
            </a:ext>
          </a:extLst>
        </xdr:cNvPr>
        <xdr:cNvSpPr/>
      </xdr:nvSpPr>
      <xdr:spPr>
        <a:xfrm>
          <a:off x="8639175" y="1751785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79583</xdr:rowOff>
    </xdr:from>
    <xdr:to>
      <xdr:col>55</xdr:col>
      <xdr:colOff>0</xdr:colOff>
      <xdr:row>107</xdr:row>
      <xdr:rowOff>83928</xdr:rowOff>
    </xdr:to>
    <xdr:cxnSp macro="">
      <xdr:nvCxnSpPr>
        <xdr:cNvPr id="479" name="直線コネクタ 478">
          <a:extLst>
            <a:ext uri="{FF2B5EF4-FFF2-40B4-BE49-F238E27FC236}">
              <a16:creationId xmlns:a16="http://schemas.microsoft.com/office/drawing/2014/main" id="{EF70935A-E9D1-4A97-B8E9-9FFD2744D3A6}"/>
            </a:ext>
          </a:extLst>
        </xdr:cNvPr>
        <xdr:cNvCxnSpPr/>
      </xdr:nvCxnSpPr>
      <xdr:spPr>
        <a:xfrm flipV="1">
          <a:off x="8686800" y="17570658"/>
          <a:ext cx="742950" cy="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36888</xdr:rowOff>
    </xdr:from>
    <xdr:to>
      <xdr:col>46</xdr:col>
      <xdr:colOff>38100</xdr:colOff>
      <xdr:row>107</xdr:row>
      <xdr:rowOff>138488</xdr:rowOff>
    </xdr:to>
    <xdr:sp macro="" textlink="">
      <xdr:nvSpPr>
        <xdr:cNvPr id="480" name="楕円 479">
          <a:extLst>
            <a:ext uri="{FF2B5EF4-FFF2-40B4-BE49-F238E27FC236}">
              <a16:creationId xmlns:a16="http://schemas.microsoft.com/office/drawing/2014/main" id="{9B348BC7-E0BF-4F04-861F-4BBAA73B5AA4}"/>
            </a:ext>
          </a:extLst>
        </xdr:cNvPr>
        <xdr:cNvSpPr/>
      </xdr:nvSpPr>
      <xdr:spPr>
        <a:xfrm>
          <a:off x="7839075" y="1752478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83928</xdr:rowOff>
    </xdr:from>
    <xdr:to>
      <xdr:col>50</xdr:col>
      <xdr:colOff>114300</xdr:colOff>
      <xdr:row>107</xdr:row>
      <xdr:rowOff>87688</xdr:rowOff>
    </xdr:to>
    <xdr:cxnSp macro="">
      <xdr:nvCxnSpPr>
        <xdr:cNvPr id="481" name="直線コネクタ 480">
          <a:extLst>
            <a:ext uri="{FF2B5EF4-FFF2-40B4-BE49-F238E27FC236}">
              <a16:creationId xmlns:a16="http://schemas.microsoft.com/office/drawing/2014/main" id="{E90D891D-829D-4594-AB77-948BC2272D3F}"/>
            </a:ext>
          </a:extLst>
        </xdr:cNvPr>
        <xdr:cNvCxnSpPr/>
      </xdr:nvCxnSpPr>
      <xdr:spPr>
        <a:xfrm flipV="1">
          <a:off x="7886700" y="1757500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43391</xdr:rowOff>
    </xdr:from>
    <xdr:to>
      <xdr:col>41</xdr:col>
      <xdr:colOff>101600</xdr:colOff>
      <xdr:row>107</xdr:row>
      <xdr:rowOff>144991</xdr:rowOff>
    </xdr:to>
    <xdr:sp macro="" textlink="">
      <xdr:nvSpPr>
        <xdr:cNvPr id="482" name="楕円 481">
          <a:extLst>
            <a:ext uri="{FF2B5EF4-FFF2-40B4-BE49-F238E27FC236}">
              <a16:creationId xmlns:a16="http://schemas.microsoft.com/office/drawing/2014/main" id="{0D9B0F2C-A3C8-410D-A4E6-419C6F6203CA}"/>
            </a:ext>
          </a:extLst>
        </xdr:cNvPr>
        <xdr:cNvSpPr/>
      </xdr:nvSpPr>
      <xdr:spPr>
        <a:xfrm>
          <a:off x="7029450" y="1753446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87688</xdr:rowOff>
    </xdr:from>
    <xdr:to>
      <xdr:col>45</xdr:col>
      <xdr:colOff>177800</xdr:colOff>
      <xdr:row>107</xdr:row>
      <xdr:rowOff>94191</xdr:rowOff>
    </xdr:to>
    <xdr:cxnSp macro="">
      <xdr:nvCxnSpPr>
        <xdr:cNvPr id="483" name="直線コネクタ 482">
          <a:extLst>
            <a:ext uri="{FF2B5EF4-FFF2-40B4-BE49-F238E27FC236}">
              <a16:creationId xmlns:a16="http://schemas.microsoft.com/office/drawing/2014/main" id="{27902EA0-812A-4558-9842-B1FE91D0B41E}"/>
            </a:ext>
          </a:extLst>
        </xdr:cNvPr>
        <xdr:cNvCxnSpPr/>
      </xdr:nvCxnSpPr>
      <xdr:spPr>
        <a:xfrm flipV="1">
          <a:off x="7077075" y="17572413"/>
          <a:ext cx="809625" cy="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46368</xdr:rowOff>
    </xdr:from>
    <xdr:to>
      <xdr:col>36</xdr:col>
      <xdr:colOff>165100</xdr:colOff>
      <xdr:row>107</xdr:row>
      <xdr:rowOff>147968</xdr:rowOff>
    </xdr:to>
    <xdr:sp macro="" textlink="">
      <xdr:nvSpPr>
        <xdr:cNvPr id="484" name="楕円 483">
          <a:extLst>
            <a:ext uri="{FF2B5EF4-FFF2-40B4-BE49-F238E27FC236}">
              <a16:creationId xmlns:a16="http://schemas.microsoft.com/office/drawing/2014/main" id="{4506E248-4968-4699-9D21-0F4DA9C3961F}"/>
            </a:ext>
          </a:extLst>
        </xdr:cNvPr>
        <xdr:cNvSpPr/>
      </xdr:nvSpPr>
      <xdr:spPr>
        <a:xfrm>
          <a:off x="6238875" y="175374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94191</xdr:rowOff>
    </xdr:from>
    <xdr:to>
      <xdr:col>41</xdr:col>
      <xdr:colOff>50800</xdr:colOff>
      <xdr:row>107</xdr:row>
      <xdr:rowOff>97168</xdr:rowOff>
    </xdr:to>
    <xdr:cxnSp macro="">
      <xdr:nvCxnSpPr>
        <xdr:cNvPr id="485" name="直線コネクタ 484">
          <a:extLst>
            <a:ext uri="{FF2B5EF4-FFF2-40B4-BE49-F238E27FC236}">
              <a16:creationId xmlns:a16="http://schemas.microsoft.com/office/drawing/2014/main" id="{A046DEEA-D356-4FFC-8313-009B44D11100}"/>
            </a:ext>
          </a:extLst>
        </xdr:cNvPr>
        <xdr:cNvCxnSpPr/>
      </xdr:nvCxnSpPr>
      <xdr:spPr>
        <a:xfrm flipV="1">
          <a:off x="6286500" y="17582091"/>
          <a:ext cx="790575" cy="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52302</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13AC245C-E275-4E6F-9682-E476A6DA38E3}"/>
            </a:ext>
          </a:extLst>
        </xdr:cNvPr>
        <xdr:cNvSpPr txBox="1"/>
      </xdr:nvSpPr>
      <xdr:spPr>
        <a:xfrm>
          <a:off x="8399995" y="1719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69223</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1AA807E5-C250-4C30-9AFF-65F91183A730}"/>
            </a:ext>
          </a:extLst>
        </xdr:cNvPr>
        <xdr:cNvSpPr txBox="1"/>
      </xdr:nvSpPr>
      <xdr:spPr>
        <a:xfrm>
          <a:off x="7609420" y="17211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115963</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F087E309-885F-4FE8-98B4-266AD131D9D3}"/>
            </a:ext>
          </a:extLst>
        </xdr:cNvPr>
        <xdr:cNvSpPr txBox="1"/>
      </xdr:nvSpPr>
      <xdr:spPr>
        <a:xfrm>
          <a:off x="6818845" y="17089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15704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A966D5FD-5168-4544-9737-EBA07D4BD05E}"/>
            </a:ext>
          </a:extLst>
        </xdr:cNvPr>
        <xdr:cNvSpPr txBox="1"/>
      </xdr:nvSpPr>
      <xdr:spPr>
        <a:xfrm>
          <a:off x="6009220" y="1698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125855</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CC125302-379F-4267-9442-1563CEE9D924}"/>
            </a:ext>
          </a:extLst>
        </xdr:cNvPr>
        <xdr:cNvSpPr txBox="1"/>
      </xdr:nvSpPr>
      <xdr:spPr>
        <a:xfrm>
          <a:off x="8429136" y="1761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129615</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DE1E5BEE-703D-427D-A130-5E6AA6344F7E}"/>
            </a:ext>
          </a:extLst>
        </xdr:cNvPr>
        <xdr:cNvSpPr txBox="1"/>
      </xdr:nvSpPr>
      <xdr:spPr>
        <a:xfrm>
          <a:off x="7648086" y="1761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136118</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81E9A2AB-D000-4EB1-96C3-03F8A0394C1C}"/>
            </a:ext>
          </a:extLst>
        </xdr:cNvPr>
        <xdr:cNvSpPr txBox="1"/>
      </xdr:nvSpPr>
      <xdr:spPr>
        <a:xfrm>
          <a:off x="6847986" y="1762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139095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B16B6672-DE5E-48B6-B936-8EA0E3ACD408}"/>
            </a:ext>
          </a:extLst>
        </xdr:cNvPr>
        <xdr:cNvSpPr txBox="1"/>
      </xdr:nvSpPr>
      <xdr:spPr>
        <a:xfrm>
          <a:off x="6038361" y="1763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192971A9-9575-4C89-AAB0-E5278CD7EF7C}"/>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8534294D-6C38-4E2E-8505-0BBEBB526B90}"/>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3C79BC2-1133-4343-8248-30BCA55C7DF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30C9BE8-5BE2-4C31-8897-F250ABE1F7E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EBBAB5D3-9CC7-4D47-9A78-3A85D736448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48F839A-19DA-44E6-BEB6-41FC7E87AD6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2B025BD-26EF-415B-B496-D6C89FEB723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39A62D03-9F4D-4375-A063-597C0EC38BFA}"/>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D0C47D6-520D-4AD6-8943-1666B95A4A6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C8EB469E-656A-47C7-819C-BF68FB3EE0A8}"/>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16F9230-A50B-4D99-B8CE-316B4C787302}"/>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E746339A-F8E4-4B52-8EE2-B1F81C4C9765}"/>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FA46E7E0-F0C6-47BA-8533-8ABC2DAA18AC}"/>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C31DA820-5B16-4F7F-A12F-B092B408B44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EB262BCC-A391-4E96-953F-3BACD9157E0F}"/>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B80C8D31-E63D-4199-A6AC-3453AFFAA3CF}"/>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A35EA1A-8B94-44E4-BC9D-EFCBDDF043CF}"/>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FBB627-19ED-430C-B4B4-CD2A19404285}"/>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A960B8D9-A058-4502-B553-80E68BF66C81}"/>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2EDC7F78-17A3-4D74-89B0-33FB3EF6187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BAC50439-9ECC-46CD-856E-53D7079FE90B}"/>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31844FF2-2379-4101-89BA-D2BF68994B9D}"/>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76CA8F5A-5085-4419-8CBB-2CC52676E1A9}"/>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B01A36B7-A282-42B4-A3F1-F40F33B80FF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63AEDD63-250F-4A21-B005-D14900B7BDD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FD4C0D2D-0A32-464C-996B-7BBA508113D7}"/>
            </a:ext>
          </a:extLst>
        </xdr:cNvPr>
        <xdr:cNvCxnSpPr/>
      </xdr:nvCxnSpPr>
      <xdr:spPr>
        <a:xfrm flipV="1">
          <a:off x="14696439" y="5456918"/>
          <a:ext cx="0" cy="1445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09926503-8F6E-4F8B-84E3-628C78A89EDD}"/>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6C869B2C-539B-4860-BE22-902A056F9261}"/>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522" name="【認定こども園・幼稚園・保育所】&#10;有形固定資産減価償却率最大値テキスト">
          <a:extLst>
            <a:ext uri="{FF2B5EF4-FFF2-40B4-BE49-F238E27FC236}">
              <a16:creationId xmlns:a16="http://schemas.microsoft.com/office/drawing/2014/main" id="{4134E382-2F6B-4125-817A-3BAF1F06BA40}"/>
            </a:ext>
          </a:extLst>
        </xdr:cNvPr>
        <xdr:cNvSpPr txBox="1"/>
      </xdr:nvSpPr>
      <xdr:spPr>
        <a:xfrm>
          <a:off x="14735175" y="52416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523" name="直線コネクタ 522">
          <a:extLst>
            <a:ext uri="{FF2B5EF4-FFF2-40B4-BE49-F238E27FC236}">
              <a16:creationId xmlns:a16="http://schemas.microsoft.com/office/drawing/2014/main" id="{91ED1D3C-5313-4A2A-A5B5-4572CB3AEFC2}"/>
            </a:ext>
          </a:extLst>
        </xdr:cNvPr>
        <xdr:cNvCxnSpPr/>
      </xdr:nvCxnSpPr>
      <xdr:spPr>
        <a:xfrm>
          <a:off x="14611350" y="545691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5A9411CB-CB63-4A95-8DB3-4A8B7B1897A9}"/>
            </a:ext>
          </a:extLst>
        </xdr:cNvPr>
        <xdr:cNvSpPr txBox="1"/>
      </xdr:nvSpPr>
      <xdr:spPr>
        <a:xfrm>
          <a:off x="14735175" y="60392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525" name="フローチャート: 判断 524">
          <a:extLst>
            <a:ext uri="{FF2B5EF4-FFF2-40B4-BE49-F238E27FC236}">
              <a16:creationId xmlns:a16="http://schemas.microsoft.com/office/drawing/2014/main" id="{D2EAFB64-344F-4596-8E67-6368C515488F}"/>
            </a:ext>
          </a:extLst>
        </xdr:cNvPr>
        <xdr:cNvSpPr/>
      </xdr:nvSpPr>
      <xdr:spPr>
        <a:xfrm>
          <a:off x="14649450" y="617510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526" name="フローチャート: 判断 525">
          <a:extLst>
            <a:ext uri="{FF2B5EF4-FFF2-40B4-BE49-F238E27FC236}">
              <a16:creationId xmlns:a16="http://schemas.microsoft.com/office/drawing/2014/main" id="{ECFA4F5C-453E-42EA-B0D5-209C1E95C4E4}"/>
            </a:ext>
          </a:extLst>
        </xdr:cNvPr>
        <xdr:cNvSpPr/>
      </xdr:nvSpPr>
      <xdr:spPr>
        <a:xfrm>
          <a:off x="13887450" y="61601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527" name="フローチャート: 判断 526">
          <a:extLst>
            <a:ext uri="{FF2B5EF4-FFF2-40B4-BE49-F238E27FC236}">
              <a16:creationId xmlns:a16="http://schemas.microsoft.com/office/drawing/2014/main" id="{51D4B67B-0EC3-4152-AAD5-E52FDAB097B3}"/>
            </a:ext>
          </a:extLst>
        </xdr:cNvPr>
        <xdr:cNvSpPr/>
      </xdr:nvSpPr>
      <xdr:spPr>
        <a:xfrm>
          <a:off x="13096875" y="616321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528" name="フローチャート: 判断 527">
          <a:extLst>
            <a:ext uri="{FF2B5EF4-FFF2-40B4-BE49-F238E27FC236}">
              <a16:creationId xmlns:a16="http://schemas.microsoft.com/office/drawing/2014/main" id="{9EB7420A-0616-4301-9D25-244D6FE3C6B3}"/>
            </a:ext>
          </a:extLst>
        </xdr:cNvPr>
        <xdr:cNvSpPr/>
      </xdr:nvSpPr>
      <xdr:spPr>
        <a:xfrm>
          <a:off x="12296775" y="6133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529" name="フローチャート: 判断 528">
          <a:extLst>
            <a:ext uri="{FF2B5EF4-FFF2-40B4-BE49-F238E27FC236}">
              <a16:creationId xmlns:a16="http://schemas.microsoft.com/office/drawing/2014/main" id="{E698526F-7680-4F9F-AC11-895416561F67}"/>
            </a:ext>
          </a:extLst>
        </xdr:cNvPr>
        <xdr:cNvSpPr/>
      </xdr:nvSpPr>
      <xdr:spPr>
        <a:xfrm>
          <a:off x="11487150" y="6124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A6A7F18-39F1-460D-A265-F289FCC1EB8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AC6C358-89C1-4667-807E-CDF29D2453C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1FBA9937-59AC-435D-A6CB-B38354198F8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DA3B811F-17B3-4C06-A3B8-030A1A94D647}"/>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B64D84B3-D810-40DC-A66B-6E115A3D982F}"/>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15603</xdr:rowOff>
    </xdr:from>
    <xdr:to>
      <xdr:col>85</xdr:col>
      <xdr:colOff>177800</xdr:colOff>
      <xdr:row>40</xdr:row>
      <xdr:rowOff>117203</xdr:rowOff>
    </xdr:to>
    <xdr:sp macro="" textlink="">
      <xdr:nvSpPr>
        <xdr:cNvPr id="535" name="楕円 534">
          <a:extLst>
            <a:ext uri="{FF2B5EF4-FFF2-40B4-BE49-F238E27FC236}">
              <a16:creationId xmlns:a16="http://schemas.microsoft.com/office/drawing/2014/main" id="{72FD0665-0A79-48C0-93F0-FBE2A4461E18}"/>
            </a:ext>
          </a:extLst>
        </xdr:cNvPr>
        <xdr:cNvSpPr/>
      </xdr:nvSpPr>
      <xdr:spPr>
        <a:xfrm>
          <a:off x="14649450" y="649895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165480</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7F792C10-3FF7-441E-A456-661302E3A3AA}"/>
            </a:ext>
          </a:extLst>
        </xdr:cNvPr>
        <xdr:cNvSpPr txBox="1"/>
      </xdr:nvSpPr>
      <xdr:spPr>
        <a:xfrm>
          <a:off x="14735175" y="6486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157662</xdr:rowOff>
    </xdr:from>
    <xdr:to>
      <xdr:col>81</xdr:col>
      <xdr:colOff>101600</xdr:colOff>
      <xdr:row>40</xdr:row>
      <xdr:rowOff>87812</xdr:rowOff>
    </xdr:to>
    <xdr:sp macro="" textlink="">
      <xdr:nvSpPr>
        <xdr:cNvPr id="537" name="楕円 536">
          <a:extLst>
            <a:ext uri="{FF2B5EF4-FFF2-40B4-BE49-F238E27FC236}">
              <a16:creationId xmlns:a16="http://schemas.microsoft.com/office/drawing/2014/main" id="{3F8C3F7B-B13D-4C95-A5D1-E4C0B6C8A5DE}"/>
            </a:ext>
          </a:extLst>
        </xdr:cNvPr>
        <xdr:cNvSpPr/>
      </xdr:nvSpPr>
      <xdr:spPr>
        <a:xfrm>
          <a:off x="13887450" y="648543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37012</xdr:rowOff>
    </xdr:from>
    <xdr:to>
      <xdr:col>85</xdr:col>
      <xdr:colOff>127000</xdr:colOff>
      <xdr:row>40</xdr:row>
      <xdr:rowOff>66403</xdr:rowOff>
    </xdr:to>
    <xdr:cxnSp macro="">
      <xdr:nvCxnSpPr>
        <xdr:cNvPr id="538" name="直線コネクタ 537">
          <a:extLst>
            <a:ext uri="{FF2B5EF4-FFF2-40B4-BE49-F238E27FC236}">
              <a16:creationId xmlns:a16="http://schemas.microsoft.com/office/drawing/2014/main" id="{6A41C7A5-A2CE-4D4A-BB47-7DD47840A686}"/>
            </a:ext>
          </a:extLst>
        </xdr:cNvPr>
        <xdr:cNvCxnSpPr/>
      </xdr:nvCxnSpPr>
      <xdr:spPr>
        <a:xfrm>
          <a:off x="13935075" y="6523537"/>
          <a:ext cx="762000" cy="3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115207</xdr:rowOff>
    </xdr:from>
    <xdr:to>
      <xdr:col>76</xdr:col>
      <xdr:colOff>165100</xdr:colOff>
      <xdr:row>40</xdr:row>
      <xdr:rowOff>45357</xdr:rowOff>
    </xdr:to>
    <xdr:sp macro="" textlink="">
      <xdr:nvSpPr>
        <xdr:cNvPr id="539" name="楕円 538">
          <a:extLst>
            <a:ext uri="{FF2B5EF4-FFF2-40B4-BE49-F238E27FC236}">
              <a16:creationId xmlns:a16="http://schemas.microsoft.com/office/drawing/2014/main" id="{9E78AC4F-0B6C-4879-8F57-8E2F00CEC12A}"/>
            </a:ext>
          </a:extLst>
        </xdr:cNvPr>
        <xdr:cNvSpPr/>
      </xdr:nvSpPr>
      <xdr:spPr>
        <a:xfrm>
          <a:off x="13096875" y="64398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166007</xdr:rowOff>
    </xdr:from>
    <xdr:to>
      <xdr:col>81</xdr:col>
      <xdr:colOff>50800</xdr:colOff>
      <xdr:row>40</xdr:row>
      <xdr:rowOff>37012</xdr:rowOff>
    </xdr:to>
    <xdr:cxnSp macro="">
      <xdr:nvCxnSpPr>
        <xdr:cNvPr id="540" name="直線コネクタ 539">
          <a:extLst>
            <a:ext uri="{FF2B5EF4-FFF2-40B4-BE49-F238E27FC236}">
              <a16:creationId xmlns:a16="http://schemas.microsoft.com/office/drawing/2014/main" id="{425653E5-4277-4C78-A649-63B6BFAE01C2}"/>
            </a:ext>
          </a:extLst>
        </xdr:cNvPr>
        <xdr:cNvCxnSpPr/>
      </xdr:nvCxnSpPr>
      <xdr:spPr>
        <a:xfrm>
          <a:off x="13144500" y="6487432"/>
          <a:ext cx="790575"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100512</xdr:rowOff>
    </xdr:from>
    <xdr:to>
      <xdr:col>72</xdr:col>
      <xdr:colOff>38100</xdr:colOff>
      <xdr:row>40</xdr:row>
      <xdr:rowOff>30662</xdr:rowOff>
    </xdr:to>
    <xdr:sp macro="" textlink="">
      <xdr:nvSpPr>
        <xdr:cNvPr id="541" name="楕円 540">
          <a:extLst>
            <a:ext uri="{FF2B5EF4-FFF2-40B4-BE49-F238E27FC236}">
              <a16:creationId xmlns:a16="http://schemas.microsoft.com/office/drawing/2014/main" id="{DE846842-5265-4421-9A30-8B89B569F3EC}"/>
            </a:ext>
          </a:extLst>
        </xdr:cNvPr>
        <xdr:cNvSpPr/>
      </xdr:nvSpPr>
      <xdr:spPr>
        <a:xfrm>
          <a:off x="12296775" y="642828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151312</xdr:rowOff>
    </xdr:from>
    <xdr:to>
      <xdr:col>76</xdr:col>
      <xdr:colOff>114300</xdr:colOff>
      <xdr:row>39</xdr:row>
      <xdr:rowOff>166007</xdr:rowOff>
    </xdr:to>
    <xdr:cxnSp macro="">
      <xdr:nvCxnSpPr>
        <xdr:cNvPr id="542" name="直線コネクタ 541">
          <a:extLst>
            <a:ext uri="{FF2B5EF4-FFF2-40B4-BE49-F238E27FC236}">
              <a16:creationId xmlns:a16="http://schemas.microsoft.com/office/drawing/2014/main" id="{AEC1713B-E2C7-468C-A8CB-036270060E4B}"/>
            </a:ext>
          </a:extLst>
        </xdr:cNvPr>
        <xdr:cNvCxnSpPr/>
      </xdr:nvCxnSpPr>
      <xdr:spPr>
        <a:xfrm>
          <a:off x="12344400" y="6475912"/>
          <a:ext cx="800100"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59690</xdr:rowOff>
    </xdr:from>
    <xdr:to>
      <xdr:col>67</xdr:col>
      <xdr:colOff>101600</xdr:colOff>
      <xdr:row>39</xdr:row>
      <xdr:rowOff>161290</xdr:rowOff>
    </xdr:to>
    <xdr:sp macro="" textlink="">
      <xdr:nvSpPr>
        <xdr:cNvPr id="543" name="楕円 542">
          <a:extLst>
            <a:ext uri="{FF2B5EF4-FFF2-40B4-BE49-F238E27FC236}">
              <a16:creationId xmlns:a16="http://schemas.microsoft.com/office/drawing/2014/main" id="{A037FE29-FDD4-49C5-87D2-69F87BEC6719}"/>
            </a:ext>
          </a:extLst>
        </xdr:cNvPr>
        <xdr:cNvSpPr/>
      </xdr:nvSpPr>
      <xdr:spPr>
        <a:xfrm>
          <a:off x="11487150" y="638429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110490</xdr:rowOff>
    </xdr:from>
    <xdr:to>
      <xdr:col>71</xdr:col>
      <xdr:colOff>177800</xdr:colOff>
      <xdr:row>39</xdr:row>
      <xdr:rowOff>151312</xdr:rowOff>
    </xdr:to>
    <xdr:cxnSp macro="">
      <xdr:nvCxnSpPr>
        <xdr:cNvPr id="544" name="直線コネクタ 543">
          <a:extLst>
            <a:ext uri="{FF2B5EF4-FFF2-40B4-BE49-F238E27FC236}">
              <a16:creationId xmlns:a16="http://schemas.microsoft.com/office/drawing/2014/main" id="{69AE70A4-B451-4E24-B3E7-74DA52693967}"/>
            </a:ext>
          </a:extLst>
        </xdr:cNvPr>
        <xdr:cNvCxnSpPr/>
      </xdr:nvCxnSpPr>
      <xdr:spPr>
        <a:xfrm>
          <a:off x="11534775" y="6431915"/>
          <a:ext cx="809625"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875D51D0-2B16-454A-96BC-9F2490B2E29A}"/>
            </a:ext>
          </a:extLst>
        </xdr:cNvPr>
        <xdr:cNvSpPr txBox="1"/>
      </xdr:nvSpPr>
      <xdr:spPr>
        <a:xfrm>
          <a:off x="13745219"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74BC58C5-AC2F-4559-BAB9-C541E2E52FC2}"/>
            </a:ext>
          </a:extLst>
        </xdr:cNvPr>
        <xdr:cNvSpPr txBox="1"/>
      </xdr:nvSpPr>
      <xdr:spPr>
        <a:xfrm>
          <a:off x="12964169" y="5941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94327400-1DE5-4214-8579-C6F3AD3C467C}"/>
            </a:ext>
          </a:extLst>
        </xdr:cNvPr>
        <xdr:cNvSpPr txBox="1"/>
      </xdr:nvSpPr>
      <xdr:spPr>
        <a:xfrm>
          <a:off x="12164069" y="592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05085347-768E-4134-A54A-EBE9AF4830AB}"/>
            </a:ext>
          </a:extLst>
        </xdr:cNvPr>
        <xdr:cNvSpPr txBox="1"/>
      </xdr:nvSpPr>
      <xdr:spPr>
        <a:xfrm>
          <a:off x="11354444" y="5912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78939</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0A8947B0-6D8F-4F16-9BD1-CB9A7ADA94DF}"/>
            </a:ext>
          </a:extLst>
        </xdr:cNvPr>
        <xdr:cNvSpPr txBox="1"/>
      </xdr:nvSpPr>
      <xdr:spPr>
        <a:xfrm>
          <a:off x="13745219" y="656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36484</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9107A9B7-9B11-4CED-8DFC-37C4571412C8}"/>
            </a:ext>
          </a:extLst>
        </xdr:cNvPr>
        <xdr:cNvSpPr txBox="1"/>
      </xdr:nvSpPr>
      <xdr:spPr>
        <a:xfrm>
          <a:off x="12964169" y="652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21789</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4D69BDA6-0D6C-4103-AF96-314DF8C5800D}"/>
            </a:ext>
          </a:extLst>
        </xdr:cNvPr>
        <xdr:cNvSpPr txBox="1"/>
      </xdr:nvSpPr>
      <xdr:spPr>
        <a:xfrm>
          <a:off x="12164069" y="650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152417</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E28CA44C-DBB7-4EFF-801E-4210A9D47515}"/>
            </a:ext>
          </a:extLst>
        </xdr:cNvPr>
        <xdr:cNvSpPr txBox="1"/>
      </xdr:nvSpPr>
      <xdr:spPr>
        <a:xfrm>
          <a:off x="113544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54C4628E-AE6C-4DFC-B500-FCC2BD8E029A}"/>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A66E4372-04F3-4030-9B03-6D2CC8B38D8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826445DC-C8B9-4FD7-B3D0-B136DF3AF4F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510081BE-D9DD-4343-B072-5A28770F804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90CADFE-2011-40DA-A030-023D2869249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9A555BFF-6783-49F4-A398-74FAB3AD878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6C46A341-D4FF-4D7B-AB9B-5033E38BB8E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69642B56-90A2-4DEE-B733-BA1E042EBAA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FF2C4FD7-79F5-45F2-8942-419E2FCF9AC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8AD0917-7452-4FA3-97BC-09925E95184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49C8DAF1-09DD-4F44-AF49-F978FC8E49A6}"/>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1AA78F84-5C2C-40BE-A0DD-7BFD1C73DBEC}"/>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97BF9ECB-E93F-4D43-B448-70DAA9D79919}"/>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2A6BD4C7-E69F-413E-9BAC-3C98C74EFE13}"/>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D4415322-C8A0-4012-81F2-CD1B8A148B4E}"/>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333CE933-7403-4C5F-82C6-BD709C4ADCFA}"/>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DA67F9B0-1A3E-4B46-BCD3-F86C65A5758B}"/>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48FD1D7B-F6BC-41EB-9A25-9F285E25E923}"/>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82D2F7CF-3D59-41EE-8312-89408441B5E9}"/>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1ACD2533-8834-47B6-A5E7-4C2277C2EB78}"/>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F4463AC4-EE34-4B68-8C54-9270CDD35335}"/>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F9C2F171-9DFA-412A-9D22-CB2C87B58165}"/>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771BEADE-6C5A-4502-963E-A66332201CD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576" name="直線コネクタ 575">
          <a:extLst>
            <a:ext uri="{FF2B5EF4-FFF2-40B4-BE49-F238E27FC236}">
              <a16:creationId xmlns:a16="http://schemas.microsoft.com/office/drawing/2014/main" id="{0FD83DE4-A0B9-460D-A020-7E26DCF3600D}"/>
            </a:ext>
          </a:extLst>
        </xdr:cNvPr>
        <xdr:cNvCxnSpPr/>
      </xdr:nvCxnSpPr>
      <xdr:spPr>
        <a:xfrm flipV="1">
          <a:off x="19954239" y="5639435"/>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CC39FD5E-0FC1-42B8-97FE-522AE1014FA5}"/>
            </a:ext>
          </a:extLst>
        </xdr:cNvPr>
        <xdr:cNvSpPr txBox="1"/>
      </xdr:nvSpPr>
      <xdr:spPr>
        <a:xfrm>
          <a:off x="19992975"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578" name="直線コネクタ 577">
          <a:extLst>
            <a:ext uri="{FF2B5EF4-FFF2-40B4-BE49-F238E27FC236}">
              <a16:creationId xmlns:a16="http://schemas.microsoft.com/office/drawing/2014/main" id="{EDDC7F3D-5E97-4307-B586-4D462FF285C9}"/>
            </a:ext>
          </a:extLst>
        </xdr:cNvPr>
        <xdr:cNvCxnSpPr/>
      </xdr:nvCxnSpPr>
      <xdr:spPr>
        <a:xfrm>
          <a:off x="19878675"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818D562D-7738-44B6-AECE-177DDCA7DCC8}"/>
            </a:ext>
          </a:extLst>
        </xdr:cNvPr>
        <xdr:cNvSpPr txBox="1"/>
      </xdr:nvSpPr>
      <xdr:spPr>
        <a:xfrm>
          <a:off x="19992975" y="5427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580" name="直線コネクタ 579">
          <a:extLst>
            <a:ext uri="{FF2B5EF4-FFF2-40B4-BE49-F238E27FC236}">
              <a16:creationId xmlns:a16="http://schemas.microsoft.com/office/drawing/2014/main" id="{FA5D62C0-045D-4A54-8103-21291C21764F}"/>
            </a:ext>
          </a:extLst>
        </xdr:cNvPr>
        <xdr:cNvCxnSpPr/>
      </xdr:nvCxnSpPr>
      <xdr:spPr>
        <a:xfrm>
          <a:off x="19878675" y="56394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108602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74149FC5-6289-4D3D-B511-982FC0CF4E8E}"/>
            </a:ext>
          </a:extLst>
        </xdr:cNvPr>
        <xdr:cNvSpPr txBox="1"/>
      </xdr:nvSpPr>
      <xdr:spPr>
        <a:xfrm>
          <a:off x="19992975" y="643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582" name="フローチャート: 判断 581">
          <a:extLst>
            <a:ext uri="{FF2B5EF4-FFF2-40B4-BE49-F238E27FC236}">
              <a16:creationId xmlns:a16="http://schemas.microsoft.com/office/drawing/2014/main" id="{BC5BAEF8-66D2-4E1D-ABB7-847B8291F32F}"/>
            </a:ext>
          </a:extLst>
        </xdr:cNvPr>
        <xdr:cNvSpPr/>
      </xdr:nvSpPr>
      <xdr:spPr>
        <a:xfrm>
          <a:off x="19897725" y="64547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583" name="フローチャート: 判断 582">
          <a:extLst>
            <a:ext uri="{FF2B5EF4-FFF2-40B4-BE49-F238E27FC236}">
              <a16:creationId xmlns:a16="http://schemas.microsoft.com/office/drawing/2014/main" id="{23600130-4E1C-4A6C-9894-A5AA14845B64}"/>
            </a:ext>
          </a:extLst>
        </xdr:cNvPr>
        <xdr:cNvSpPr/>
      </xdr:nvSpPr>
      <xdr:spPr>
        <a:xfrm>
          <a:off x="19154775" y="644779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584" name="フローチャート: 判断 583">
          <a:extLst>
            <a:ext uri="{FF2B5EF4-FFF2-40B4-BE49-F238E27FC236}">
              <a16:creationId xmlns:a16="http://schemas.microsoft.com/office/drawing/2014/main" id="{85BE7C06-EA8A-4176-AEBB-88722C251B81}"/>
            </a:ext>
          </a:extLst>
        </xdr:cNvPr>
        <xdr:cNvSpPr/>
      </xdr:nvSpPr>
      <xdr:spPr>
        <a:xfrm>
          <a:off x="18345150" y="6447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585" name="フローチャート: 判断 584">
          <a:extLst>
            <a:ext uri="{FF2B5EF4-FFF2-40B4-BE49-F238E27FC236}">
              <a16:creationId xmlns:a16="http://schemas.microsoft.com/office/drawing/2014/main" id="{D6926DE8-8B86-4D90-9672-2AAFEC3C56E8}"/>
            </a:ext>
          </a:extLst>
        </xdr:cNvPr>
        <xdr:cNvSpPr/>
      </xdr:nvSpPr>
      <xdr:spPr>
        <a:xfrm>
          <a:off x="17554575" y="64496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586" name="フローチャート: 判断 585">
          <a:extLst>
            <a:ext uri="{FF2B5EF4-FFF2-40B4-BE49-F238E27FC236}">
              <a16:creationId xmlns:a16="http://schemas.microsoft.com/office/drawing/2014/main" id="{F9A69CE9-9E04-43D3-B9F0-8CB229D2266E}"/>
            </a:ext>
          </a:extLst>
        </xdr:cNvPr>
        <xdr:cNvSpPr/>
      </xdr:nvSpPr>
      <xdr:spPr>
        <a:xfrm>
          <a:off x="16754475" y="64668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89FA929-539D-4C62-9F93-82FA9A023365}"/>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0EB0C5B-9D82-4F1A-A146-8BAE59F6965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38091B4-E5DF-4F3E-B132-C75B1EFAD00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AD427DC7-2DFD-40DC-BCE2-5486C07320AA}"/>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8F3731F-CAA2-491B-B177-2E540617419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109220</xdr:rowOff>
    </xdr:from>
    <xdr:to>
      <xdr:col>116</xdr:col>
      <xdr:colOff>114300</xdr:colOff>
      <xdr:row>40</xdr:row>
      <xdr:rowOff>39370</xdr:rowOff>
    </xdr:to>
    <xdr:sp macro="" textlink="">
      <xdr:nvSpPr>
        <xdr:cNvPr id="592" name="楕円 591">
          <a:extLst>
            <a:ext uri="{FF2B5EF4-FFF2-40B4-BE49-F238E27FC236}">
              <a16:creationId xmlns:a16="http://schemas.microsoft.com/office/drawing/2014/main" id="{2891AC1E-0DEC-4A34-B7B9-55B833B07D00}"/>
            </a:ext>
          </a:extLst>
        </xdr:cNvPr>
        <xdr:cNvSpPr/>
      </xdr:nvSpPr>
      <xdr:spPr>
        <a:xfrm>
          <a:off x="19897725" y="64306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132097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51D76443-56DD-47D1-BB7A-59E0106DF642}"/>
            </a:ext>
          </a:extLst>
        </xdr:cNvPr>
        <xdr:cNvSpPr txBox="1"/>
      </xdr:nvSpPr>
      <xdr:spPr>
        <a:xfrm>
          <a:off x="19992975"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97790</xdr:rowOff>
    </xdr:from>
    <xdr:to>
      <xdr:col>112</xdr:col>
      <xdr:colOff>38100</xdr:colOff>
      <xdr:row>40</xdr:row>
      <xdr:rowOff>27940</xdr:rowOff>
    </xdr:to>
    <xdr:sp macro="" textlink="">
      <xdr:nvSpPr>
        <xdr:cNvPr id="594" name="楕円 593">
          <a:extLst>
            <a:ext uri="{FF2B5EF4-FFF2-40B4-BE49-F238E27FC236}">
              <a16:creationId xmlns:a16="http://schemas.microsoft.com/office/drawing/2014/main" id="{9D43B96C-AE4B-477F-8ECC-C89EA6B735D2}"/>
            </a:ext>
          </a:extLst>
        </xdr:cNvPr>
        <xdr:cNvSpPr/>
      </xdr:nvSpPr>
      <xdr:spPr>
        <a:xfrm>
          <a:off x="19154775" y="64223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148590</xdr:rowOff>
    </xdr:from>
    <xdr:to>
      <xdr:col>116</xdr:col>
      <xdr:colOff>63500</xdr:colOff>
      <xdr:row>39</xdr:row>
      <xdr:rowOff>160020</xdr:rowOff>
    </xdr:to>
    <xdr:cxnSp macro="">
      <xdr:nvCxnSpPr>
        <xdr:cNvPr id="595" name="直線コネクタ 594">
          <a:extLst>
            <a:ext uri="{FF2B5EF4-FFF2-40B4-BE49-F238E27FC236}">
              <a16:creationId xmlns:a16="http://schemas.microsoft.com/office/drawing/2014/main" id="{18AB4265-1312-44D2-A4A1-234840B4F7FF}"/>
            </a:ext>
          </a:extLst>
        </xdr:cNvPr>
        <xdr:cNvCxnSpPr/>
      </xdr:nvCxnSpPr>
      <xdr:spPr>
        <a:xfrm>
          <a:off x="19202400" y="6470015"/>
          <a:ext cx="752475"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107315</xdr:rowOff>
    </xdr:from>
    <xdr:to>
      <xdr:col>107</xdr:col>
      <xdr:colOff>101600</xdr:colOff>
      <xdr:row>40</xdr:row>
      <xdr:rowOff>37465</xdr:rowOff>
    </xdr:to>
    <xdr:sp macro="" textlink="">
      <xdr:nvSpPr>
        <xdr:cNvPr id="596" name="楕円 595">
          <a:extLst>
            <a:ext uri="{FF2B5EF4-FFF2-40B4-BE49-F238E27FC236}">
              <a16:creationId xmlns:a16="http://schemas.microsoft.com/office/drawing/2014/main" id="{DCB9C8DC-4460-44E6-B5D4-CDB8F9881EA3}"/>
            </a:ext>
          </a:extLst>
        </xdr:cNvPr>
        <xdr:cNvSpPr/>
      </xdr:nvSpPr>
      <xdr:spPr>
        <a:xfrm>
          <a:off x="18345150" y="6428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148590</xdr:rowOff>
    </xdr:from>
    <xdr:to>
      <xdr:col>111</xdr:col>
      <xdr:colOff>177800</xdr:colOff>
      <xdr:row>39</xdr:row>
      <xdr:rowOff>158115</xdr:rowOff>
    </xdr:to>
    <xdr:cxnSp macro="">
      <xdr:nvCxnSpPr>
        <xdr:cNvPr id="597" name="直線コネクタ 596">
          <a:extLst>
            <a:ext uri="{FF2B5EF4-FFF2-40B4-BE49-F238E27FC236}">
              <a16:creationId xmlns:a16="http://schemas.microsoft.com/office/drawing/2014/main" id="{4759077E-A0B9-474C-8265-82C66C21CC18}"/>
            </a:ext>
          </a:extLst>
        </xdr:cNvPr>
        <xdr:cNvCxnSpPr/>
      </xdr:nvCxnSpPr>
      <xdr:spPr>
        <a:xfrm flipV="1">
          <a:off x="18392775" y="6470015"/>
          <a:ext cx="809625" cy="1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114935</xdr:rowOff>
    </xdr:from>
    <xdr:to>
      <xdr:col>102</xdr:col>
      <xdr:colOff>165100</xdr:colOff>
      <xdr:row>40</xdr:row>
      <xdr:rowOff>45085</xdr:rowOff>
    </xdr:to>
    <xdr:sp macro="" textlink="">
      <xdr:nvSpPr>
        <xdr:cNvPr id="598" name="楕円 597">
          <a:extLst>
            <a:ext uri="{FF2B5EF4-FFF2-40B4-BE49-F238E27FC236}">
              <a16:creationId xmlns:a16="http://schemas.microsoft.com/office/drawing/2014/main" id="{3D5CD924-51B1-4CA3-8C0B-4D0A987F0055}"/>
            </a:ext>
          </a:extLst>
        </xdr:cNvPr>
        <xdr:cNvSpPr/>
      </xdr:nvSpPr>
      <xdr:spPr>
        <a:xfrm>
          <a:off x="17554575" y="64395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158115</xdr:rowOff>
    </xdr:from>
    <xdr:to>
      <xdr:col>107</xdr:col>
      <xdr:colOff>50800</xdr:colOff>
      <xdr:row>39</xdr:row>
      <xdr:rowOff>165735</xdr:rowOff>
    </xdr:to>
    <xdr:cxnSp macro="">
      <xdr:nvCxnSpPr>
        <xdr:cNvPr id="599" name="直線コネクタ 598">
          <a:extLst>
            <a:ext uri="{FF2B5EF4-FFF2-40B4-BE49-F238E27FC236}">
              <a16:creationId xmlns:a16="http://schemas.microsoft.com/office/drawing/2014/main" id="{5FDD5737-4E6E-4146-AD3B-CC39F8DC5AFD}"/>
            </a:ext>
          </a:extLst>
        </xdr:cNvPr>
        <xdr:cNvCxnSpPr/>
      </xdr:nvCxnSpPr>
      <xdr:spPr>
        <a:xfrm flipV="1">
          <a:off x="17602200" y="6485890"/>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122555</xdr:rowOff>
    </xdr:from>
    <xdr:to>
      <xdr:col>98</xdr:col>
      <xdr:colOff>38100</xdr:colOff>
      <xdr:row>40</xdr:row>
      <xdr:rowOff>52705</xdr:rowOff>
    </xdr:to>
    <xdr:sp macro="" textlink="">
      <xdr:nvSpPr>
        <xdr:cNvPr id="600" name="楕円 599">
          <a:extLst>
            <a:ext uri="{FF2B5EF4-FFF2-40B4-BE49-F238E27FC236}">
              <a16:creationId xmlns:a16="http://schemas.microsoft.com/office/drawing/2014/main" id="{24AC2E03-CBFC-4822-9BC2-B01A65F45B1D}"/>
            </a:ext>
          </a:extLst>
        </xdr:cNvPr>
        <xdr:cNvSpPr/>
      </xdr:nvSpPr>
      <xdr:spPr>
        <a:xfrm>
          <a:off x="16754475" y="645033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165735</xdr:rowOff>
    </xdr:from>
    <xdr:to>
      <xdr:col>102</xdr:col>
      <xdr:colOff>114300</xdr:colOff>
      <xdr:row>40</xdr:row>
      <xdr:rowOff>1905</xdr:rowOff>
    </xdr:to>
    <xdr:cxnSp macro="">
      <xdr:nvCxnSpPr>
        <xdr:cNvPr id="601" name="直線コネクタ 600">
          <a:extLst>
            <a:ext uri="{FF2B5EF4-FFF2-40B4-BE49-F238E27FC236}">
              <a16:creationId xmlns:a16="http://schemas.microsoft.com/office/drawing/2014/main" id="{AF63C566-E656-49C1-AE1C-6A205CF71E1E}"/>
            </a:ext>
          </a:extLst>
        </xdr:cNvPr>
        <xdr:cNvCxnSpPr/>
      </xdr:nvCxnSpPr>
      <xdr:spPr>
        <a:xfrm flipV="1">
          <a:off x="16802100" y="6487160"/>
          <a:ext cx="8001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47642</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370BD40C-1284-4380-A01D-86F2FC7EC9E1}"/>
            </a:ext>
          </a:extLst>
        </xdr:cNvPr>
        <xdr:cNvSpPr txBox="1"/>
      </xdr:nvSpPr>
      <xdr:spPr>
        <a:xfrm>
          <a:off x="18983402" y="6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47642</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AFA30B07-0E65-49A6-A13D-B04EA7B4BD00}"/>
            </a:ext>
          </a:extLst>
        </xdr:cNvPr>
        <xdr:cNvSpPr txBox="1"/>
      </xdr:nvSpPr>
      <xdr:spPr>
        <a:xfrm>
          <a:off x="18183302" y="65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49547</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4EF3EDEE-55D2-4D94-B479-6E7086B9CAF1}"/>
            </a:ext>
          </a:extLst>
        </xdr:cNvPr>
        <xdr:cNvSpPr txBox="1"/>
      </xdr:nvSpPr>
      <xdr:spPr>
        <a:xfrm>
          <a:off x="17383202" y="653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66692</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0C40BCBF-F889-4621-BEA4-C6B55E1A7203}"/>
            </a:ext>
          </a:extLst>
        </xdr:cNvPr>
        <xdr:cNvSpPr txBox="1"/>
      </xdr:nvSpPr>
      <xdr:spPr>
        <a:xfrm>
          <a:off x="16592627" y="655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44467</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810D0F73-0B49-4935-A92E-D5175CA0BEC7}"/>
            </a:ext>
          </a:extLst>
        </xdr:cNvPr>
        <xdr:cNvSpPr txBox="1"/>
      </xdr:nvSpPr>
      <xdr:spPr>
        <a:xfrm>
          <a:off x="18983402" y="621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53992</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D09662CD-CAD2-4BD3-996D-C0EA7E639E83}"/>
            </a:ext>
          </a:extLst>
        </xdr:cNvPr>
        <xdr:cNvSpPr txBox="1"/>
      </xdr:nvSpPr>
      <xdr:spPr>
        <a:xfrm>
          <a:off x="18183302"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61612</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16645863-4FC3-48B6-A001-08D02AA74D67}"/>
            </a:ext>
          </a:extLst>
        </xdr:cNvPr>
        <xdr:cNvSpPr txBox="1"/>
      </xdr:nvSpPr>
      <xdr:spPr>
        <a:xfrm>
          <a:off x="17383202" y="6227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69232</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1C9B8158-922F-4E1B-9D74-61186B1E0DA4}"/>
            </a:ext>
          </a:extLst>
        </xdr:cNvPr>
        <xdr:cNvSpPr txBox="1"/>
      </xdr:nvSpPr>
      <xdr:spPr>
        <a:xfrm>
          <a:off x="16592627" y="6228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A46BBA9E-B6DF-4AA8-B3B1-04DF1008DE2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21D88BFA-F316-40BD-B26B-53F5D9681F84}"/>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DA4AA90-8BFC-400E-AFAE-4AC4C46458D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B10CB323-DFF0-487B-9C24-D8B86016B10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F77867FB-B0E2-41BB-8FB7-F897C9B24ED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962F74ED-93DD-44EF-85E0-F2CAFD05980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DAA20C57-68BB-409D-82DC-C45E468FF83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2FDB6F05-4E73-447D-8D73-0D439AAF35E0}"/>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DF45467A-D207-4DD0-9D9F-9FF423D693D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D52BC01E-9DB7-48E1-9FEB-162602FF5F32}"/>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7B6BDF56-8DA4-4BB9-9744-EC4B2BC1E26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823EE089-3397-44BE-84B4-23B4FA29994D}"/>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31C09DD3-D4C3-4318-9347-57BBDAF522B1}"/>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57597A22-8FC2-4D60-A235-544891176B72}"/>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1B7BED24-2C7D-496B-A8C1-187891EA4543}"/>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DAAE2B23-4923-4CF8-B3D7-C56FE4C18843}"/>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AC82156A-397F-4EA3-B43A-54A306811B82}"/>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DEF5D491-26DB-4247-85E3-4819ABD9D3BB}"/>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8784D940-4079-4BDC-A9CB-EBFED742EC63}"/>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541CAC65-BF3D-49D5-8559-148877A2995A}"/>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5DC8330A-3BFD-4A05-9DA0-C82F46F0CA9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C139B595-2B9E-4FDF-A0C5-A11EDCDC59E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1F11C8BD-7F8E-407A-80B1-76376205B5C9}"/>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DF9818A0-5E70-4130-B190-7F161672CAE0}"/>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634" name="直線コネクタ 633">
          <a:extLst>
            <a:ext uri="{FF2B5EF4-FFF2-40B4-BE49-F238E27FC236}">
              <a16:creationId xmlns:a16="http://schemas.microsoft.com/office/drawing/2014/main" id="{7D95ECD9-D119-4BDA-9659-1C03D5BECE7F}"/>
            </a:ext>
          </a:extLst>
        </xdr:cNvPr>
        <xdr:cNvCxnSpPr/>
      </xdr:nvCxnSpPr>
      <xdr:spPr>
        <a:xfrm flipV="1">
          <a:off x="14696439" y="9217025"/>
          <a:ext cx="0" cy="1000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3ACC044F-D049-435E-94CD-590A150AD38B}"/>
            </a:ext>
          </a:extLst>
        </xdr:cNvPr>
        <xdr:cNvSpPr txBox="1"/>
      </xdr:nvSpPr>
      <xdr:spPr>
        <a:xfrm>
          <a:off x="14735175" y="1022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636" name="直線コネクタ 635">
          <a:extLst>
            <a:ext uri="{FF2B5EF4-FFF2-40B4-BE49-F238E27FC236}">
              <a16:creationId xmlns:a16="http://schemas.microsoft.com/office/drawing/2014/main" id="{A59111C4-261C-4925-B7F5-8B1F99156C7B}"/>
            </a:ext>
          </a:extLst>
        </xdr:cNvPr>
        <xdr:cNvCxnSpPr/>
      </xdr:nvCxnSpPr>
      <xdr:spPr>
        <a:xfrm>
          <a:off x="14611350" y="102171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FA1A507D-DB01-4ECE-9946-81B290305486}"/>
            </a:ext>
          </a:extLst>
        </xdr:cNvPr>
        <xdr:cNvSpPr txBox="1"/>
      </xdr:nvSpPr>
      <xdr:spPr>
        <a:xfrm>
          <a:off x="14735175"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638" name="直線コネクタ 637">
          <a:extLst>
            <a:ext uri="{FF2B5EF4-FFF2-40B4-BE49-F238E27FC236}">
              <a16:creationId xmlns:a16="http://schemas.microsoft.com/office/drawing/2014/main" id="{69AE99C6-2744-4341-8CD8-4448A509EB44}"/>
            </a:ext>
          </a:extLst>
        </xdr:cNvPr>
        <xdr:cNvCxnSpPr/>
      </xdr:nvCxnSpPr>
      <xdr:spPr>
        <a:xfrm>
          <a:off x="14611350" y="92170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7C5A6B36-48F6-4871-BD6C-831EAADFCE0F}"/>
            </a:ext>
          </a:extLst>
        </xdr:cNvPr>
        <xdr:cNvSpPr txBox="1"/>
      </xdr:nvSpPr>
      <xdr:spPr>
        <a:xfrm>
          <a:off x="14735175" y="9775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640" name="フローチャート: 判断 639">
          <a:extLst>
            <a:ext uri="{FF2B5EF4-FFF2-40B4-BE49-F238E27FC236}">
              <a16:creationId xmlns:a16="http://schemas.microsoft.com/office/drawing/2014/main" id="{D398C72F-49F6-452E-AC4E-7101BE95B41F}"/>
            </a:ext>
          </a:extLst>
        </xdr:cNvPr>
        <xdr:cNvSpPr/>
      </xdr:nvSpPr>
      <xdr:spPr>
        <a:xfrm>
          <a:off x="14649450" y="97999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641" name="フローチャート: 判断 640">
          <a:extLst>
            <a:ext uri="{FF2B5EF4-FFF2-40B4-BE49-F238E27FC236}">
              <a16:creationId xmlns:a16="http://schemas.microsoft.com/office/drawing/2014/main" id="{9A418A07-788D-4A32-99B4-3A56521AECA7}"/>
            </a:ext>
          </a:extLst>
        </xdr:cNvPr>
        <xdr:cNvSpPr/>
      </xdr:nvSpPr>
      <xdr:spPr>
        <a:xfrm>
          <a:off x="13887450" y="97917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642" name="フローチャート: 判断 641">
          <a:extLst>
            <a:ext uri="{FF2B5EF4-FFF2-40B4-BE49-F238E27FC236}">
              <a16:creationId xmlns:a16="http://schemas.microsoft.com/office/drawing/2014/main" id="{C2F72865-9846-40A6-8BE1-BEFF277C4E89}"/>
            </a:ext>
          </a:extLst>
        </xdr:cNvPr>
        <xdr:cNvSpPr/>
      </xdr:nvSpPr>
      <xdr:spPr>
        <a:xfrm>
          <a:off x="13096875" y="977900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643" name="フローチャート: 判断 642">
          <a:extLst>
            <a:ext uri="{FF2B5EF4-FFF2-40B4-BE49-F238E27FC236}">
              <a16:creationId xmlns:a16="http://schemas.microsoft.com/office/drawing/2014/main" id="{9E6F8F42-333E-4E87-9B25-F3443FCAE81C}"/>
            </a:ext>
          </a:extLst>
        </xdr:cNvPr>
        <xdr:cNvSpPr/>
      </xdr:nvSpPr>
      <xdr:spPr>
        <a:xfrm>
          <a:off x="12296775" y="97364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644" name="フローチャート: 判断 643">
          <a:extLst>
            <a:ext uri="{FF2B5EF4-FFF2-40B4-BE49-F238E27FC236}">
              <a16:creationId xmlns:a16="http://schemas.microsoft.com/office/drawing/2014/main" id="{498891F4-67EB-4CD2-A843-A8682B3BB407}"/>
            </a:ext>
          </a:extLst>
        </xdr:cNvPr>
        <xdr:cNvSpPr/>
      </xdr:nvSpPr>
      <xdr:spPr>
        <a:xfrm>
          <a:off x="11487150" y="972629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9E81F78-8FE9-4C4E-B8F6-4C64250E32A2}"/>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0F3FB45-1691-4BFE-9DF4-A0FF07CA22F1}"/>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F6B3D97E-44B5-47D3-9668-E0A5497CA0FB}"/>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AB6C39C3-FC14-40B5-94DC-82158D70758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3D3B986E-2BDF-4724-B03D-52B563E8A27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132080</xdr:rowOff>
    </xdr:from>
    <xdr:to>
      <xdr:col>85</xdr:col>
      <xdr:colOff>177800</xdr:colOff>
      <xdr:row>60</xdr:row>
      <xdr:rowOff>62230</xdr:rowOff>
    </xdr:to>
    <xdr:sp macro="" textlink="">
      <xdr:nvSpPr>
        <xdr:cNvPr id="650" name="楕円 649">
          <a:extLst>
            <a:ext uri="{FF2B5EF4-FFF2-40B4-BE49-F238E27FC236}">
              <a16:creationId xmlns:a16="http://schemas.microsoft.com/office/drawing/2014/main" id="{89AA8E6E-27B7-49BC-867B-EA1F1A6A3DEA}"/>
            </a:ext>
          </a:extLst>
        </xdr:cNvPr>
        <xdr:cNvSpPr/>
      </xdr:nvSpPr>
      <xdr:spPr>
        <a:xfrm>
          <a:off x="14649450" y="96951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154957</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BAB777DA-AF42-4D77-A916-CAD9884DEAFC}"/>
            </a:ext>
          </a:extLst>
        </xdr:cNvPr>
        <xdr:cNvSpPr txBox="1"/>
      </xdr:nvSpPr>
      <xdr:spPr>
        <a:xfrm>
          <a:off x="14735175" y="955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95885</xdr:rowOff>
    </xdr:from>
    <xdr:to>
      <xdr:col>81</xdr:col>
      <xdr:colOff>101600</xdr:colOff>
      <xdr:row>60</xdr:row>
      <xdr:rowOff>26035</xdr:rowOff>
    </xdr:to>
    <xdr:sp macro="" textlink="">
      <xdr:nvSpPr>
        <xdr:cNvPr id="652" name="楕円 651">
          <a:extLst>
            <a:ext uri="{FF2B5EF4-FFF2-40B4-BE49-F238E27FC236}">
              <a16:creationId xmlns:a16="http://schemas.microsoft.com/office/drawing/2014/main" id="{403C8F52-57F7-4F13-8580-FC74AA22606A}"/>
            </a:ext>
          </a:extLst>
        </xdr:cNvPr>
        <xdr:cNvSpPr/>
      </xdr:nvSpPr>
      <xdr:spPr>
        <a:xfrm>
          <a:off x="13887450" y="96589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146685</xdr:rowOff>
    </xdr:from>
    <xdr:to>
      <xdr:col>85</xdr:col>
      <xdr:colOff>127000</xdr:colOff>
      <xdr:row>60</xdr:row>
      <xdr:rowOff>11430</xdr:rowOff>
    </xdr:to>
    <xdr:cxnSp macro="">
      <xdr:nvCxnSpPr>
        <xdr:cNvPr id="653" name="直線コネクタ 652">
          <a:extLst>
            <a:ext uri="{FF2B5EF4-FFF2-40B4-BE49-F238E27FC236}">
              <a16:creationId xmlns:a16="http://schemas.microsoft.com/office/drawing/2014/main" id="{3351D203-D523-4657-AD61-34EEB3FF25B9}"/>
            </a:ext>
          </a:extLst>
        </xdr:cNvPr>
        <xdr:cNvCxnSpPr/>
      </xdr:nvCxnSpPr>
      <xdr:spPr>
        <a:xfrm>
          <a:off x="13935075" y="9706610"/>
          <a:ext cx="762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65405</xdr:rowOff>
    </xdr:from>
    <xdr:to>
      <xdr:col>76</xdr:col>
      <xdr:colOff>165100</xdr:colOff>
      <xdr:row>59</xdr:row>
      <xdr:rowOff>167005</xdr:rowOff>
    </xdr:to>
    <xdr:sp macro="" textlink="">
      <xdr:nvSpPr>
        <xdr:cNvPr id="654" name="楕円 653">
          <a:extLst>
            <a:ext uri="{FF2B5EF4-FFF2-40B4-BE49-F238E27FC236}">
              <a16:creationId xmlns:a16="http://schemas.microsoft.com/office/drawing/2014/main" id="{A8456C71-FEFA-4E42-BFEC-3F2A3041C912}"/>
            </a:ext>
          </a:extLst>
        </xdr:cNvPr>
        <xdr:cNvSpPr/>
      </xdr:nvSpPr>
      <xdr:spPr>
        <a:xfrm>
          <a:off x="13096875" y="96316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116205</xdr:rowOff>
    </xdr:from>
    <xdr:to>
      <xdr:col>81</xdr:col>
      <xdr:colOff>50800</xdr:colOff>
      <xdr:row>59</xdr:row>
      <xdr:rowOff>146685</xdr:rowOff>
    </xdr:to>
    <xdr:cxnSp macro="">
      <xdr:nvCxnSpPr>
        <xdr:cNvPr id="655" name="直線コネクタ 654">
          <a:extLst>
            <a:ext uri="{FF2B5EF4-FFF2-40B4-BE49-F238E27FC236}">
              <a16:creationId xmlns:a16="http://schemas.microsoft.com/office/drawing/2014/main" id="{45A3E989-51DB-424E-8890-D1071DCBA2BE}"/>
            </a:ext>
          </a:extLst>
        </xdr:cNvPr>
        <xdr:cNvCxnSpPr/>
      </xdr:nvCxnSpPr>
      <xdr:spPr>
        <a:xfrm>
          <a:off x="13144500" y="9679305"/>
          <a:ext cx="7905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38735</xdr:rowOff>
    </xdr:from>
    <xdr:to>
      <xdr:col>72</xdr:col>
      <xdr:colOff>38100</xdr:colOff>
      <xdr:row>59</xdr:row>
      <xdr:rowOff>140335</xdr:rowOff>
    </xdr:to>
    <xdr:sp macro="" textlink="">
      <xdr:nvSpPr>
        <xdr:cNvPr id="656" name="楕円 655">
          <a:extLst>
            <a:ext uri="{FF2B5EF4-FFF2-40B4-BE49-F238E27FC236}">
              <a16:creationId xmlns:a16="http://schemas.microsoft.com/office/drawing/2014/main" id="{ACC4D8E6-379E-46AB-AA69-7501486DC266}"/>
            </a:ext>
          </a:extLst>
        </xdr:cNvPr>
        <xdr:cNvSpPr/>
      </xdr:nvSpPr>
      <xdr:spPr>
        <a:xfrm>
          <a:off x="12296775" y="960183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89535</xdr:rowOff>
    </xdr:from>
    <xdr:to>
      <xdr:col>76</xdr:col>
      <xdr:colOff>114300</xdr:colOff>
      <xdr:row>59</xdr:row>
      <xdr:rowOff>116205</xdr:rowOff>
    </xdr:to>
    <xdr:cxnSp macro="">
      <xdr:nvCxnSpPr>
        <xdr:cNvPr id="657" name="直線コネクタ 656">
          <a:extLst>
            <a:ext uri="{FF2B5EF4-FFF2-40B4-BE49-F238E27FC236}">
              <a16:creationId xmlns:a16="http://schemas.microsoft.com/office/drawing/2014/main" id="{117B0D52-CC66-4BC4-BBA5-C7822232ABB4}"/>
            </a:ext>
          </a:extLst>
        </xdr:cNvPr>
        <xdr:cNvCxnSpPr/>
      </xdr:nvCxnSpPr>
      <xdr:spPr>
        <a:xfrm>
          <a:off x="12344400" y="9649460"/>
          <a:ext cx="80010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168275</xdr:rowOff>
    </xdr:from>
    <xdr:to>
      <xdr:col>67</xdr:col>
      <xdr:colOff>101600</xdr:colOff>
      <xdr:row>59</xdr:row>
      <xdr:rowOff>98425</xdr:rowOff>
    </xdr:to>
    <xdr:sp macro="" textlink="">
      <xdr:nvSpPr>
        <xdr:cNvPr id="658" name="楕円 657">
          <a:extLst>
            <a:ext uri="{FF2B5EF4-FFF2-40B4-BE49-F238E27FC236}">
              <a16:creationId xmlns:a16="http://schemas.microsoft.com/office/drawing/2014/main" id="{A53A1371-1639-49B1-8B7D-76055DC660B7}"/>
            </a:ext>
          </a:extLst>
        </xdr:cNvPr>
        <xdr:cNvSpPr/>
      </xdr:nvSpPr>
      <xdr:spPr>
        <a:xfrm>
          <a:off x="11487150" y="955992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47625</xdr:rowOff>
    </xdr:from>
    <xdr:to>
      <xdr:col>71</xdr:col>
      <xdr:colOff>177800</xdr:colOff>
      <xdr:row>59</xdr:row>
      <xdr:rowOff>89535</xdr:rowOff>
    </xdr:to>
    <xdr:cxnSp macro="">
      <xdr:nvCxnSpPr>
        <xdr:cNvPr id="659" name="直線コネクタ 658">
          <a:extLst>
            <a:ext uri="{FF2B5EF4-FFF2-40B4-BE49-F238E27FC236}">
              <a16:creationId xmlns:a16="http://schemas.microsoft.com/office/drawing/2014/main" id="{D8E1A026-573C-44E9-A1B1-FD8CA24B486F}"/>
            </a:ext>
          </a:extLst>
        </xdr:cNvPr>
        <xdr:cNvCxnSpPr/>
      </xdr:nvCxnSpPr>
      <xdr:spPr>
        <a:xfrm>
          <a:off x="11534775" y="9607550"/>
          <a:ext cx="8096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660" name="n_1aveValue【学校施設】&#10;有形固定資産減価償却率">
          <a:extLst>
            <a:ext uri="{FF2B5EF4-FFF2-40B4-BE49-F238E27FC236}">
              <a16:creationId xmlns:a16="http://schemas.microsoft.com/office/drawing/2014/main" id="{A6A77706-795E-4D89-A4D3-DFAA52585B85}"/>
            </a:ext>
          </a:extLst>
        </xdr:cNvPr>
        <xdr:cNvSpPr txBox="1"/>
      </xdr:nvSpPr>
      <xdr:spPr>
        <a:xfrm>
          <a:off x="13745219"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661" name="n_2aveValue【学校施設】&#10;有形固定資産減価償却率">
          <a:extLst>
            <a:ext uri="{FF2B5EF4-FFF2-40B4-BE49-F238E27FC236}">
              <a16:creationId xmlns:a16="http://schemas.microsoft.com/office/drawing/2014/main" id="{16C6F53F-528F-4798-B789-6AE210ADF78C}"/>
            </a:ext>
          </a:extLst>
        </xdr:cNvPr>
        <xdr:cNvSpPr txBox="1"/>
      </xdr:nvSpPr>
      <xdr:spPr>
        <a:xfrm>
          <a:off x="12964169"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662" name="n_3aveValue【学校施設】&#10;有形固定資産減価償却率">
          <a:extLst>
            <a:ext uri="{FF2B5EF4-FFF2-40B4-BE49-F238E27FC236}">
              <a16:creationId xmlns:a16="http://schemas.microsoft.com/office/drawing/2014/main" id="{FA52E658-BC9A-4CEC-A48B-3B2B7C446548}"/>
            </a:ext>
          </a:extLst>
        </xdr:cNvPr>
        <xdr:cNvSpPr txBox="1"/>
      </xdr:nvSpPr>
      <xdr:spPr>
        <a:xfrm>
          <a:off x="12164069" y="9829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663" name="n_4aveValue【学校施設】&#10;有形固定資産減価償却率">
          <a:extLst>
            <a:ext uri="{FF2B5EF4-FFF2-40B4-BE49-F238E27FC236}">
              <a16:creationId xmlns:a16="http://schemas.microsoft.com/office/drawing/2014/main" id="{59C78BA8-94FE-4567-AA4F-009CEEFD7253}"/>
            </a:ext>
          </a:extLst>
        </xdr:cNvPr>
        <xdr:cNvSpPr txBox="1"/>
      </xdr:nvSpPr>
      <xdr:spPr>
        <a:xfrm>
          <a:off x="113544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42562</xdr:rowOff>
    </xdr:from>
    <xdr:ext cx="405111" cy="259045"/>
    <xdr:sp macro="" textlink="">
      <xdr:nvSpPr>
        <xdr:cNvPr id="664" name="n_1mainValue【学校施設】&#10;有形固定資産減価償却率">
          <a:extLst>
            <a:ext uri="{FF2B5EF4-FFF2-40B4-BE49-F238E27FC236}">
              <a16:creationId xmlns:a16="http://schemas.microsoft.com/office/drawing/2014/main" id="{895A8B56-C739-4178-8822-292F1427BD8C}"/>
            </a:ext>
          </a:extLst>
        </xdr:cNvPr>
        <xdr:cNvSpPr txBox="1"/>
      </xdr:nvSpPr>
      <xdr:spPr>
        <a:xfrm>
          <a:off x="13745219" y="9446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12082</xdr:rowOff>
    </xdr:from>
    <xdr:ext cx="405111" cy="259045"/>
    <xdr:sp macro="" textlink="">
      <xdr:nvSpPr>
        <xdr:cNvPr id="665" name="n_2mainValue【学校施設】&#10;有形固定資産減価償却率">
          <a:extLst>
            <a:ext uri="{FF2B5EF4-FFF2-40B4-BE49-F238E27FC236}">
              <a16:creationId xmlns:a16="http://schemas.microsoft.com/office/drawing/2014/main" id="{654A62B0-C71A-4F70-AA44-DC457E502592}"/>
            </a:ext>
          </a:extLst>
        </xdr:cNvPr>
        <xdr:cNvSpPr txBox="1"/>
      </xdr:nvSpPr>
      <xdr:spPr>
        <a:xfrm>
          <a:off x="12964169" y="941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156862</xdr:rowOff>
    </xdr:from>
    <xdr:ext cx="405111" cy="259045"/>
    <xdr:sp macro="" textlink="">
      <xdr:nvSpPr>
        <xdr:cNvPr id="666" name="n_3mainValue【学校施設】&#10;有形固定資産減価償却率">
          <a:extLst>
            <a:ext uri="{FF2B5EF4-FFF2-40B4-BE49-F238E27FC236}">
              <a16:creationId xmlns:a16="http://schemas.microsoft.com/office/drawing/2014/main" id="{452EB444-D07E-4FC6-974E-B66AC997B66D}"/>
            </a:ext>
          </a:extLst>
        </xdr:cNvPr>
        <xdr:cNvSpPr txBox="1"/>
      </xdr:nvSpPr>
      <xdr:spPr>
        <a:xfrm>
          <a:off x="12164069" y="9399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114952</xdr:rowOff>
    </xdr:from>
    <xdr:ext cx="405111" cy="259045"/>
    <xdr:sp macro="" textlink="">
      <xdr:nvSpPr>
        <xdr:cNvPr id="667" name="n_4mainValue【学校施設】&#10;有形固定資産減価償却率">
          <a:extLst>
            <a:ext uri="{FF2B5EF4-FFF2-40B4-BE49-F238E27FC236}">
              <a16:creationId xmlns:a16="http://schemas.microsoft.com/office/drawing/2014/main" id="{48335184-4601-4AE5-9CCA-2CCCF7D488A5}"/>
            </a:ext>
          </a:extLst>
        </xdr:cNvPr>
        <xdr:cNvSpPr txBox="1"/>
      </xdr:nvSpPr>
      <xdr:spPr>
        <a:xfrm>
          <a:off x="11354444" y="935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E9E6BD82-F480-49B4-B330-336534D92294}"/>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74EB4F0B-0A9D-4F12-BC47-DA903AB270AB}"/>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37DB91DB-C9FF-402D-9415-6941B3B3643C}"/>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A75698B8-BF93-4284-A56F-3BD971F0BF2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62674083-FE61-4EFC-AA75-712F804E278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7AFC0F64-906D-4DA8-B7FB-24E49ADF5A0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E28F1449-38BF-4B48-B75F-B55E298CA352}"/>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4E54A215-ECAF-4ADE-A53A-8AC17F15C09B}"/>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47B032B7-F684-4E92-BBF9-3161A5728DA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AB1476CE-9893-41B1-9685-4C980D5A5BBF}"/>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491036C6-B425-4E3C-84EC-04BFC54924B8}"/>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96968FA9-5988-434B-B8C7-D9D6A2BA13F7}"/>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C15B2D55-664C-4493-A5B6-BF35076B5263}"/>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8F88563B-1546-4092-AB41-0BFC2A682199}"/>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048021A4-6F54-44F2-8EB5-BC2C8653F32D}"/>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A1E68FD7-C212-42D1-BBE1-15D889C5FF56}"/>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78B5114F-EBD9-4EF1-BD2E-B4A18C3FB538}"/>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38ACC714-5678-4AD6-B94B-02748C37C359}"/>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43D181B5-C8EE-4B24-9934-90367FC60B5D}"/>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68CCDC00-BA69-4C7B-A346-734C437C6D7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430B9C13-6A7C-49B4-A5FB-F0523659EB4E}"/>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185F1E50-6F85-4253-924E-C7759AF8667D}"/>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690" name="直線コネクタ 689">
          <a:extLst>
            <a:ext uri="{FF2B5EF4-FFF2-40B4-BE49-F238E27FC236}">
              <a16:creationId xmlns:a16="http://schemas.microsoft.com/office/drawing/2014/main" id="{D8BF766D-BFEC-43F3-B786-CCF67E3317F9}"/>
            </a:ext>
          </a:extLst>
        </xdr:cNvPr>
        <xdr:cNvCxnSpPr/>
      </xdr:nvCxnSpPr>
      <xdr:spPr>
        <a:xfrm flipV="1">
          <a:off x="19954239" y="9331604"/>
          <a:ext cx="0" cy="9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691" name="【学校施設】&#10;一人当たり面積最小値テキスト">
          <a:extLst>
            <a:ext uri="{FF2B5EF4-FFF2-40B4-BE49-F238E27FC236}">
              <a16:creationId xmlns:a16="http://schemas.microsoft.com/office/drawing/2014/main" id="{F8A41C2B-EF3E-4CBD-BD2F-C6356EF56E6E}"/>
            </a:ext>
          </a:extLst>
        </xdr:cNvPr>
        <xdr:cNvSpPr txBox="1"/>
      </xdr:nvSpPr>
      <xdr:spPr>
        <a:xfrm>
          <a:off x="19992975" y="103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692" name="直線コネクタ 691">
          <a:extLst>
            <a:ext uri="{FF2B5EF4-FFF2-40B4-BE49-F238E27FC236}">
              <a16:creationId xmlns:a16="http://schemas.microsoft.com/office/drawing/2014/main" id="{C7D07980-A3A1-4EF8-B846-B5BA67CAFFED}"/>
            </a:ext>
          </a:extLst>
        </xdr:cNvPr>
        <xdr:cNvCxnSpPr/>
      </xdr:nvCxnSpPr>
      <xdr:spPr>
        <a:xfrm>
          <a:off x="19878675" y="103150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693" name="【学校施設】&#10;一人当たり面積最大値テキスト">
          <a:extLst>
            <a:ext uri="{FF2B5EF4-FFF2-40B4-BE49-F238E27FC236}">
              <a16:creationId xmlns:a16="http://schemas.microsoft.com/office/drawing/2014/main" id="{03F301F2-C573-4A27-BB3D-A9BF6CDFA296}"/>
            </a:ext>
          </a:extLst>
        </xdr:cNvPr>
        <xdr:cNvSpPr txBox="1"/>
      </xdr:nvSpPr>
      <xdr:spPr>
        <a:xfrm>
          <a:off x="19992975" y="9116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694" name="直線コネクタ 693">
          <a:extLst>
            <a:ext uri="{FF2B5EF4-FFF2-40B4-BE49-F238E27FC236}">
              <a16:creationId xmlns:a16="http://schemas.microsoft.com/office/drawing/2014/main" id="{55512562-5A2D-4D15-B315-67F431FF4A12}"/>
            </a:ext>
          </a:extLst>
        </xdr:cNvPr>
        <xdr:cNvCxnSpPr/>
      </xdr:nvCxnSpPr>
      <xdr:spPr>
        <a:xfrm>
          <a:off x="19878675" y="93316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125595</xdr:rowOff>
    </xdr:from>
    <xdr:ext cx="469744" cy="259045"/>
    <xdr:sp macro="" textlink="">
      <xdr:nvSpPr>
        <xdr:cNvPr id="695" name="【学校施設】&#10;一人当たり面積平均値テキスト">
          <a:extLst>
            <a:ext uri="{FF2B5EF4-FFF2-40B4-BE49-F238E27FC236}">
              <a16:creationId xmlns:a16="http://schemas.microsoft.com/office/drawing/2014/main" id="{16B27434-3C4E-4699-AFD1-2C4D43C0E994}"/>
            </a:ext>
          </a:extLst>
        </xdr:cNvPr>
        <xdr:cNvSpPr txBox="1"/>
      </xdr:nvSpPr>
      <xdr:spPr>
        <a:xfrm>
          <a:off x="19992975" y="9847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696" name="フローチャート: 判断 695">
          <a:extLst>
            <a:ext uri="{FF2B5EF4-FFF2-40B4-BE49-F238E27FC236}">
              <a16:creationId xmlns:a16="http://schemas.microsoft.com/office/drawing/2014/main" id="{7BC0FA67-D492-40FE-824E-E5EADE15E34D}"/>
            </a:ext>
          </a:extLst>
        </xdr:cNvPr>
        <xdr:cNvSpPr/>
      </xdr:nvSpPr>
      <xdr:spPr>
        <a:xfrm>
          <a:off x="19897725" y="98690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97" name="フローチャート: 判断 696">
          <a:extLst>
            <a:ext uri="{FF2B5EF4-FFF2-40B4-BE49-F238E27FC236}">
              <a16:creationId xmlns:a16="http://schemas.microsoft.com/office/drawing/2014/main" id="{07EC61CF-E7F0-4358-92F7-B4E2A8E888FA}"/>
            </a:ext>
          </a:extLst>
        </xdr:cNvPr>
        <xdr:cNvSpPr/>
      </xdr:nvSpPr>
      <xdr:spPr>
        <a:xfrm>
          <a:off x="19154775" y="988999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98" name="フローチャート: 判断 697">
          <a:extLst>
            <a:ext uri="{FF2B5EF4-FFF2-40B4-BE49-F238E27FC236}">
              <a16:creationId xmlns:a16="http://schemas.microsoft.com/office/drawing/2014/main" id="{F8900C6A-7B62-413C-924E-793FB682A60E}"/>
            </a:ext>
          </a:extLst>
        </xdr:cNvPr>
        <xdr:cNvSpPr/>
      </xdr:nvSpPr>
      <xdr:spPr>
        <a:xfrm>
          <a:off x="18345150" y="988999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99" name="フローチャート: 判断 698">
          <a:extLst>
            <a:ext uri="{FF2B5EF4-FFF2-40B4-BE49-F238E27FC236}">
              <a16:creationId xmlns:a16="http://schemas.microsoft.com/office/drawing/2014/main" id="{2EADEDF3-7A63-4BCB-A5E9-FBE67317E341}"/>
            </a:ext>
          </a:extLst>
        </xdr:cNvPr>
        <xdr:cNvSpPr/>
      </xdr:nvSpPr>
      <xdr:spPr>
        <a:xfrm>
          <a:off x="17554575" y="988507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700" name="フローチャート: 判断 699">
          <a:extLst>
            <a:ext uri="{FF2B5EF4-FFF2-40B4-BE49-F238E27FC236}">
              <a16:creationId xmlns:a16="http://schemas.microsoft.com/office/drawing/2014/main" id="{D7E180EA-A7C7-4350-BED7-90B93A46F062}"/>
            </a:ext>
          </a:extLst>
        </xdr:cNvPr>
        <xdr:cNvSpPr/>
      </xdr:nvSpPr>
      <xdr:spPr>
        <a:xfrm>
          <a:off x="16754475" y="99143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4B71798-2B43-4DD2-872D-719A5ABFB203}"/>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A2863E08-C586-4AEB-AD26-A1420D4E2421}"/>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B569EFC-3A41-4214-AE3E-23DE63DA12BF}"/>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6D33288-7F0B-4032-9FA9-B461D2DA97D2}"/>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F74C8E4-A6DB-4454-8C92-8737700E32A7}"/>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127051</xdr:rowOff>
    </xdr:from>
    <xdr:to>
      <xdr:col>116</xdr:col>
      <xdr:colOff>114300</xdr:colOff>
      <xdr:row>59</xdr:row>
      <xdr:rowOff>57201</xdr:rowOff>
    </xdr:to>
    <xdr:sp macro="" textlink="">
      <xdr:nvSpPr>
        <xdr:cNvPr id="706" name="楕円 705">
          <a:extLst>
            <a:ext uri="{FF2B5EF4-FFF2-40B4-BE49-F238E27FC236}">
              <a16:creationId xmlns:a16="http://schemas.microsoft.com/office/drawing/2014/main" id="{DDC2B082-5D54-4A1A-9F84-037A0DFC1D65}"/>
            </a:ext>
          </a:extLst>
        </xdr:cNvPr>
        <xdr:cNvSpPr/>
      </xdr:nvSpPr>
      <xdr:spPr>
        <a:xfrm>
          <a:off x="19897725" y="952505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149928</xdr:rowOff>
    </xdr:from>
    <xdr:ext cx="469744" cy="259045"/>
    <xdr:sp macro="" textlink="">
      <xdr:nvSpPr>
        <xdr:cNvPr id="707" name="【学校施設】&#10;一人当たり面積該当値テキスト">
          <a:extLst>
            <a:ext uri="{FF2B5EF4-FFF2-40B4-BE49-F238E27FC236}">
              <a16:creationId xmlns:a16="http://schemas.microsoft.com/office/drawing/2014/main" id="{ACFF43AB-F630-46DF-B186-861B4DF53B64}"/>
            </a:ext>
          </a:extLst>
        </xdr:cNvPr>
        <xdr:cNvSpPr txBox="1"/>
      </xdr:nvSpPr>
      <xdr:spPr>
        <a:xfrm>
          <a:off x="19992975" y="938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154483</xdr:rowOff>
    </xdr:from>
    <xdr:to>
      <xdr:col>112</xdr:col>
      <xdr:colOff>38100</xdr:colOff>
      <xdr:row>59</xdr:row>
      <xdr:rowOff>84633</xdr:rowOff>
    </xdr:to>
    <xdr:sp macro="" textlink="">
      <xdr:nvSpPr>
        <xdr:cNvPr id="708" name="楕円 707">
          <a:extLst>
            <a:ext uri="{FF2B5EF4-FFF2-40B4-BE49-F238E27FC236}">
              <a16:creationId xmlns:a16="http://schemas.microsoft.com/office/drawing/2014/main" id="{119805C3-AF24-4E51-8477-D219B257460F}"/>
            </a:ext>
          </a:extLst>
        </xdr:cNvPr>
        <xdr:cNvSpPr/>
      </xdr:nvSpPr>
      <xdr:spPr>
        <a:xfrm>
          <a:off x="19154775" y="95556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6401</xdr:rowOff>
    </xdr:from>
    <xdr:to>
      <xdr:col>116</xdr:col>
      <xdr:colOff>63500</xdr:colOff>
      <xdr:row>59</xdr:row>
      <xdr:rowOff>33833</xdr:rowOff>
    </xdr:to>
    <xdr:cxnSp macro="">
      <xdr:nvCxnSpPr>
        <xdr:cNvPr id="709" name="直線コネクタ 708">
          <a:extLst>
            <a:ext uri="{FF2B5EF4-FFF2-40B4-BE49-F238E27FC236}">
              <a16:creationId xmlns:a16="http://schemas.microsoft.com/office/drawing/2014/main" id="{769DB95F-EA5F-4F5A-AC6D-B21BF06D48C0}"/>
            </a:ext>
          </a:extLst>
        </xdr:cNvPr>
        <xdr:cNvCxnSpPr/>
      </xdr:nvCxnSpPr>
      <xdr:spPr>
        <a:xfrm flipV="1">
          <a:off x="19202400" y="9572676"/>
          <a:ext cx="752475"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159969</xdr:rowOff>
    </xdr:from>
    <xdr:to>
      <xdr:col>107</xdr:col>
      <xdr:colOff>101600</xdr:colOff>
      <xdr:row>59</xdr:row>
      <xdr:rowOff>90119</xdr:rowOff>
    </xdr:to>
    <xdr:sp macro="" textlink="">
      <xdr:nvSpPr>
        <xdr:cNvPr id="710" name="楕円 709">
          <a:extLst>
            <a:ext uri="{FF2B5EF4-FFF2-40B4-BE49-F238E27FC236}">
              <a16:creationId xmlns:a16="http://schemas.microsoft.com/office/drawing/2014/main" id="{76D1DDDC-4CC7-440B-9894-E363027EE666}"/>
            </a:ext>
          </a:extLst>
        </xdr:cNvPr>
        <xdr:cNvSpPr/>
      </xdr:nvSpPr>
      <xdr:spPr>
        <a:xfrm>
          <a:off x="18345150" y="956431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33833</xdr:rowOff>
    </xdr:from>
    <xdr:to>
      <xdr:col>111</xdr:col>
      <xdr:colOff>177800</xdr:colOff>
      <xdr:row>59</xdr:row>
      <xdr:rowOff>39319</xdr:rowOff>
    </xdr:to>
    <xdr:cxnSp macro="">
      <xdr:nvCxnSpPr>
        <xdr:cNvPr id="711" name="直線コネクタ 710">
          <a:extLst>
            <a:ext uri="{FF2B5EF4-FFF2-40B4-BE49-F238E27FC236}">
              <a16:creationId xmlns:a16="http://schemas.microsoft.com/office/drawing/2014/main" id="{E20EB031-CEC0-40E7-820B-7AA36F2C6903}"/>
            </a:ext>
          </a:extLst>
        </xdr:cNvPr>
        <xdr:cNvCxnSpPr/>
      </xdr:nvCxnSpPr>
      <xdr:spPr>
        <a:xfrm flipV="1">
          <a:off x="18392775" y="9593758"/>
          <a:ext cx="809625"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12751</xdr:rowOff>
    </xdr:from>
    <xdr:to>
      <xdr:col>102</xdr:col>
      <xdr:colOff>165100</xdr:colOff>
      <xdr:row>59</xdr:row>
      <xdr:rowOff>114351</xdr:rowOff>
    </xdr:to>
    <xdr:sp macro="" textlink="">
      <xdr:nvSpPr>
        <xdr:cNvPr id="712" name="楕円 711">
          <a:extLst>
            <a:ext uri="{FF2B5EF4-FFF2-40B4-BE49-F238E27FC236}">
              <a16:creationId xmlns:a16="http://schemas.microsoft.com/office/drawing/2014/main" id="{6F02A384-F374-4F72-9E1C-FC57F7AA9E0B}"/>
            </a:ext>
          </a:extLst>
        </xdr:cNvPr>
        <xdr:cNvSpPr/>
      </xdr:nvSpPr>
      <xdr:spPr>
        <a:xfrm>
          <a:off x="17554575" y="957267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39319</xdr:rowOff>
    </xdr:from>
    <xdr:to>
      <xdr:col>107</xdr:col>
      <xdr:colOff>50800</xdr:colOff>
      <xdr:row>59</xdr:row>
      <xdr:rowOff>63551</xdr:rowOff>
    </xdr:to>
    <xdr:cxnSp macro="">
      <xdr:nvCxnSpPr>
        <xdr:cNvPr id="713" name="直線コネクタ 712">
          <a:extLst>
            <a:ext uri="{FF2B5EF4-FFF2-40B4-BE49-F238E27FC236}">
              <a16:creationId xmlns:a16="http://schemas.microsoft.com/office/drawing/2014/main" id="{05C2D3F0-2A7E-4AA2-98F7-E9B2FA1D7351}"/>
            </a:ext>
          </a:extLst>
        </xdr:cNvPr>
        <xdr:cNvCxnSpPr/>
      </xdr:nvCxnSpPr>
      <xdr:spPr>
        <a:xfrm flipV="1">
          <a:off x="17602200" y="9602419"/>
          <a:ext cx="790575" cy="2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36982</xdr:rowOff>
    </xdr:from>
    <xdr:to>
      <xdr:col>98</xdr:col>
      <xdr:colOff>38100</xdr:colOff>
      <xdr:row>59</xdr:row>
      <xdr:rowOff>138582</xdr:rowOff>
    </xdr:to>
    <xdr:sp macro="" textlink="">
      <xdr:nvSpPr>
        <xdr:cNvPr id="714" name="楕円 713">
          <a:extLst>
            <a:ext uri="{FF2B5EF4-FFF2-40B4-BE49-F238E27FC236}">
              <a16:creationId xmlns:a16="http://schemas.microsoft.com/office/drawing/2014/main" id="{3857D606-A4CD-4CF2-8BFF-7E4F00C5C81F}"/>
            </a:ext>
          </a:extLst>
        </xdr:cNvPr>
        <xdr:cNvSpPr/>
      </xdr:nvSpPr>
      <xdr:spPr>
        <a:xfrm>
          <a:off x="16754475" y="96000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63551</xdr:rowOff>
    </xdr:from>
    <xdr:to>
      <xdr:col>102</xdr:col>
      <xdr:colOff>114300</xdr:colOff>
      <xdr:row>59</xdr:row>
      <xdr:rowOff>87782</xdr:rowOff>
    </xdr:to>
    <xdr:cxnSp macro="">
      <xdr:nvCxnSpPr>
        <xdr:cNvPr id="715" name="直線コネクタ 714">
          <a:extLst>
            <a:ext uri="{FF2B5EF4-FFF2-40B4-BE49-F238E27FC236}">
              <a16:creationId xmlns:a16="http://schemas.microsoft.com/office/drawing/2014/main" id="{D4D63D89-B4A4-468E-83EF-7A6A41C4DB45}"/>
            </a:ext>
          </a:extLst>
        </xdr:cNvPr>
        <xdr:cNvCxnSpPr/>
      </xdr:nvCxnSpPr>
      <xdr:spPr>
        <a:xfrm flipV="1">
          <a:off x="16802100" y="9629826"/>
          <a:ext cx="800100" cy="1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83075</xdr:rowOff>
    </xdr:from>
    <xdr:ext cx="469744" cy="259045"/>
    <xdr:sp macro="" textlink="">
      <xdr:nvSpPr>
        <xdr:cNvPr id="716" name="n_1aveValue【学校施設】&#10;一人当たり面積">
          <a:extLst>
            <a:ext uri="{FF2B5EF4-FFF2-40B4-BE49-F238E27FC236}">
              <a16:creationId xmlns:a16="http://schemas.microsoft.com/office/drawing/2014/main" id="{93BF3744-792A-4F8F-94B6-112AF85ECE6F}"/>
            </a:ext>
          </a:extLst>
        </xdr:cNvPr>
        <xdr:cNvSpPr txBox="1"/>
      </xdr:nvSpPr>
      <xdr:spPr>
        <a:xfrm>
          <a:off x="18983402" y="997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83075</xdr:rowOff>
    </xdr:from>
    <xdr:ext cx="469744" cy="259045"/>
    <xdr:sp macro="" textlink="">
      <xdr:nvSpPr>
        <xdr:cNvPr id="717" name="n_2aveValue【学校施設】&#10;一人当たり面積">
          <a:extLst>
            <a:ext uri="{FF2B5EF4-FFF2-40B4-BE49-F238E27FC236}">
              <a16:creationId xmlns:a16="http://schemas.microsoft.com/office/drawing/2014/main" id="{D6AB63B9-F0F2-405E-ABCB-9E3174B9D14C}"/>
            </a:ext>
          </a:extLst>
        </xdr:cNvPr>
        <xdr:cNvSpPr txBox="1"/>
      </xdr:nvSpPr>
      <xdr:spPr>
        <a:xfrm>
          <a:off x="18183302" y="997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90847</xdr:rowOff>
    </xdr:from>
    <xdr:ext cx="469744" cy="259045"/>
    <xdr:sp macro="" textlink="">
      <xdr:nvSpPr>
        <xdr:cNvPr id="718" name="n_3aveValue【学校施設】&#10;一人当たり面積">
          <a:extLst>
            <a:ext uri="{FF2B5EF4-FFF2-40B4-BE49-F238E27FC236}">
              <a16:creationId xmlns:a16="http://schemas.microsoft.com/office/drawing/2014/main" id="{0864C431-B095-4029-975C-39E7E5C9AEF6}"/>
            </a:ext>
          </a:extLst>
        </xdr:cNvPr>
        <xdr:cNvSpPr txBox="1"/>
      </xdr:nvSpPr>
      <xdr:spPr>
        <a:xfrm>
          <a:off x="17383202" y="9974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719" name="n_4aveValue【学校施設】&#10;一人当たり面積">
          <a:extLst>
            <a:ext uri="{FF2B5EF4-FFF2-40B4-BE49-F238E27FC236}">
              <a16:creationId xmlns:a16="http://schemas.microsoft.com/office/drawing/2014/main" id="{E5D89FBC-5AD4-4607-B176-8CD6FEC60727}"/>
            </a:ext>
          </a:extLst>
        </xdr:cNvPr>
        <xdr:cNvSpPr txBox="1"/>
      </xdr:nvSpPr>
      <xdr:spPr>
        <a:xfrm>
          <a:off x="16592627" y="100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101160</xdr:rowOff>
    </xdr:from>
    <xdr:ext cx="469744" cy="259045"/>
    <xdr:sp macro="" textlink="">
      <xdr:nvSpPr>
        <xdr:cNvPr id="720" name="n_1mainValue【学校施設】&#10;一人当たり面積">
          <a:extLst>
            <a:ext uri="{FF2B5EF4-FFF2-40B4-BE49-F238E27FC236}">
              <a16:creationId xmlns:a16="http://schemas.microsoft.com/office/drawing/2014/main" id="{0B0A695B-D482-4F4F-9BB5-14B3DA859861}"/>
            </a:ext>
          </a:extLst>
        </xdr:cNvPr>
        <xdr:cNvSpPr txBox="1"/>
      </xdr:nvSpPr>
      <xdr:spPr>
        <a:xfrm>
          <a:off x="18983402" y="934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106646</xdr:rowOff>
    </xdr:from>
    <xdr:ext cx="469744" cy="259045"/>
    <xdr:sp macro="" textlink="">
      <xdr:nvSpPr>
        <xdr:cNvPr id="721" name="n_2mainValue【学校施設】&#10;一人当たり面積">
          <a:extLst>
            <a:ext uri="{FF2B5EF4-FFF2-40B4-BE49-F238E27FC236}">
              <a16:creationId xmlns:a16="http://schemas.microsoft.com/office/drawing/2014/main" id="{D44A2B91-E0DA-4DEE-8EEF-7F56BB319889}"/>
            </a:ext>
          </a:extLst>
        </xdr:cNvPr>
        <xdr:cNvSpPr txBox="1"/>
      </xdr:nvSpPr>
      <xdr:spPr>
        <a:xfrm>
          <a:off x="18183302" y="934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130878</xdr:rowOff>
    </xdr:from>
    <xdr:ext cx="469744" cy="259045"/>
    <xdr:sp macro="" textlink="">
      <xdr:nvSpPr>
        <xdr:cNvPr id="722" name="n_3mainValue【学校施設】&#10;一人当たり面積">
          <a:extLst>
            <a:ext uri="{FF2B5EF4-FFF2-40B4-BE49-F238E27FC236}">
              <a16:creationId xmlns:a16="http://schemas.microsoft.com/office/drawing/2014/main" id="{AA5D73A7-A9CF-449F-97C5-C09222BA9954}"/>
            </a:ext>
          </a:extLst>
        </xdr:cNvPr>
        <xdr:cNvSpPr txBox="1"/>
      </xdr:nvSpPr>
      <xdr:spPr>
        <a:xfrm>
          <a:off x="17383202" y="9370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155109</xdr:rowOff>
    </xdr:from>
    <xdr:ext cx="469744" cy="259045"/>
    <xdr:sp macro="" textlink="">
      <xdr:nvSpPr>
        <xdr:cNvPr id="723" name="n_4mainValue【学校施設】&#10;一人当たり面積">
          <a:extLst>
            <a:ext uri="{FF2B5EF4-FFF2-40B4-BE49-F238E27FC236}">
              <a16:creationId xmlns:a16="http://schemas.microsoft.com/office/drawing/2014/main" id="{01F2D6C0-2361-4D40-A83C-761EE50408CC}"/>
            </a:ext>
          </a:extLst>
        </xdr:cNvPr>
        <xdr:cNvSpPr txBox="1"/>
      </xdr:nvSpPr>
      <xdr:spPr>
        <a:xfrm>
          <a:off x="16592627" y="9394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4F0AD-962D-4D48-A741-7DDD5FA9421E}"/>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E308B1AD-23A8-4B82-A9E6-3D6D5C3836A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3F02212F-A5CB-4DE5-A3AC-ACF74DC8436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EB1F266D-4083-4FDD-A8A7-10CFAF4966E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6959FF71-9D54-4BE4-B744-0A622FE8AE71}"/>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6BFD7F50-2F74-471E-888D-654F2C74BDC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ACD73D6E-C7DC-4254-BD7E-1BD3D6701D4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AF6A379A-6D8E-4DDA-B0C1-BFFDF2545AF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20817F93-13A9-4F64-8D31-258FA4B8B8D5}"/>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B94C5CA6-97D4-463E-B9BE-5398290EA53C}"/>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BFC5425D-4DF4-40E2-A9FD-E4D5EDCB04F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5" name="直線コネクタ 734">
          <a:extLst>
            <a:ext uri="{FF2B5EF4-FFF2-40B4-BE49-F238E27FC236}">
              <a16:creationId xmlns:a16="http://schemas.microsoft.com/office/drawing/2014/main" id="{FC0200A4-A9AF-4815-9F8B-7F1A8EA57736}"/>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6" name="テキスト ボックス 735">
          <a:extLst>
            <a:ext uri="{FF2B5EF4-FFF2-40B4-BE49-F238E27FC236}">
              <a16:creationId xmlns:a16="http://schemas.microsoft.com/office/drawing/2014/main" id="{DE39F2F5-998F-4D72-858F-D74D67C4AD75}"/>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7" name="直線コネクタ 736">
          <a:extLst>
            <a:ext uri="{FF2B5EF4-FFF2-40B4-BE49-F238E27FC236}">
              <a16:creationId xmlns:a16="http://schemas.microsoft.com/office/drawing/2014/main" id="{DB36E35A-7C1F-494B-8D38-D91DB6A207BE}"/>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8" name="テキスト ボックス 737">
          <a:extLst>
            <a:ext uri="{FF2B5EF4-FFF2-40B4-BE49-F238E27FC236}">
              <a16:creationId xmlns:a16="http://schemas.microsoft.com/office/drawing/2014/main" id="{B84E1603-F10A-4E50-911B-A7DD97956D3E}"/>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9" name="直線コネクタ 738">
          <a:extLst>
            <a:ext uri="{FF2B5EF4-FFF2-40B4-BE49-F238E27FC236}">
              <a16:creationId xmlns:a16="http://schemas.microsoft.com/office/drawing/2014/main" id="{AAD8BD5A-04E3-4AB9-A3BE-538948CFB152}"/>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0" name="テキスト ボックス 739">
          <a:extLst>
            <a:ext uri="{FF2B5EF4-FFF2-40B4-BE49-F238E27FC236}">
              <a16:creationId xmlns:a16="http://schemas.microsoft.com/office/drawing/2014/main" id="{68658041-6024-41FA-AA66-8D68C95797D0}"/>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1" name="直線コネクタ 740">
          <a:extLst>
            <a:ext uri="{FF2B5EF4-FFF2-40B4-BE49-F238E27FC236}">
              <a16:creationId xmlns:a16="http://schemas.microsoft.com/office/drawing/2014/main" id="{1163D61F-336A-4B7E-B6D6-569083F6CB51}"/>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2" name="テキスト ボックス 741">
          <a:extLst>
            <a:ext uri="{FF2B5EF4-FFF2-40B4-BE49-F238E27FC236}">
              <a16:creationId xmlns:a16="http://schemas.microsoft.com/office/drawing/2014/main" id="{B80A9983-B6B9-41F6-BC1F-50D6F6F1D0C9}"/>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3" name="直線コネクタ 742">
          <a:extLst>
            <a:ext uri="{FF2B5EF4-FFF2-40B4-BE49-F238E27FC236}">
              <a16:creationId xmlns:a16="http://schemas.microsoft.com/office/drawing/2014/main" id="{73B4F2A0-6782-48F6-BF30-31F5DCA2C646}"/>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4" name="テキスト ボックス 743">
          <a:extLst>
            <a:ext uri="{FF2B5EF4-FFF2-40B4-BE49-F238E27FC236}">
              <a16:creationId xmlns:a16="http://schemas.microsoft.com/office/drawing/2014/main" id="{E0E1C0A6-F162-4CCF-A768-48570C74ED05}"/>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5" name="直線コネクタ 744">
          <a:extLst>
            <a:ext uri="{FF2B5EF4-FFF2-40B4-BE49-F238E27FC236}">
              <a16:creationId xmlns:a16="http://schemas.microsoft.com/office/drawing/2014/main" id="{3B232889-D59C-4BC8-AEBD-847AD1DBDA73}"/>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6" name="テキスト ボックス 745">
          <a:extLst>
            <a:ext uri="{FF2B5EF4-FFF2-40B4-BE49-F238E27FC236}">
              <a16:creationId xmlns:a16="http://schemas.microsoft.com/office/drawing/2014/main" id="{CB963CFF-7E14-46E6-9B12-FA7D670CDDAE}"/>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B53C8B29-F2FE-49DE-AB94-DFF7DA212E7C}"/>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67CCB0FD-AE16-44C7-9CA2-00FC9F501BB4}"/>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749" name="直線コネクタ 748">
          <a:extLst>
            <a:ext uri="{FF2B5EF4-FFF2-40B4-BE49-F238E27FC236}">
              <a16:creationId xmlns:a16="http://schemas.microsoft.com/office/drawing/2014/main" id="{A25206C0-9350-457E-BF60-D9D63935E427}"/>
            </a:ext>
          </a:extLst>
        </xdr:cNvPr>
        <xdr:cNvCxnSpPr/>
      </xdr:nvCxnSpPr>
      <xdr:spPr>
        <a:xfrm flipV="1">
          <a:off x="14696439" y="12636773"/>
          <a:ext cx="0" cy="14575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0" name="【児童館】&#10;有形固定資産減価償却率最小値テキスト">
          <a:extLst>
            <a:ext uri="{FF2B5EF4-FFF2-40B4-BE49-F238E27FC236}">
              <a16:creationId xmlns:a16="http://schemas.microsoft.com/office/drawing/2014/main" id="{B195D605-2617-4977-8471-EA84BE1ED932}"/>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1" name="直線コネクタ 750">
          <a:extLst>
            <a:ext uri="{FF2B5EF4-FFF2-40B4-BE49-F238E27FC236}">
              <a16:creationId xmlns:a16="http://schemas.microsoft.com/office/drawing/2014/main" id="{F352EE7D-BD85-41FC-A916-7AC28B74731A}"/>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752" name="【児童館】&#10;有形固定資産減価償却率最大値テキスト">
          <a:extLst>
            <a:ext uri="{FF2B5EF4-FFF2-40B4-BE49-F238E27FC236}">
              <a16:creationId xmlns:a16="http://schemas.microsoft.com/office/drawing/2014/main" id="{B844F131-61EB-4A23-BE62-4F5583940B9F}"/>
            </a:ext>
          </a:extLst>
        </xdr:cNvPr>
        <xdr:cNvSpPr txBox="1"/>
      </xdr:nvSpPr>
      <xdr:spPr>
        <a:xfrm>
          <a:off x="14735175" y="124215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753" name="直線コネクタ 752">
          <a:extLst>
            <a:ext uri="{FF2B5EF4-FFF2-40B4-BE49-F238E27FC236}">
              <a16:creationId xmlns:a16="http://schemas.microsoft.com/office/drawing/2014/main" id="{9948C297-09C9-46C3-BA5F-4A5CF87A3AD0}"/>
            </a:ext>
          </a:extLst>
        </xdr:cNvPr>
        <xdr:cNvCxnSpPr/>
      </xdr:nvCxnSpPr>
      <xdr:spPr>
        <a:xfrm>
          <a:off x="14611350" y="126367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754" name="【児童館】&#10;有形固定資産減価償却率平均値テキスト">
          <a:extLst>
            <a:ext uri="{FF2B5EF4-FFF2-40B4-BE49-F238E27FC236}">
              <a16:creationId xmlns:a16="http://schemas.microsoft.com/office/drawing/2014/main" id="{A79D7ECA-1753-4931-98B2-0582D57FC191}"/>
            </a:ext>
          </a:extLst>
        </xdr:cNvPr>
        <xdr:cNvSpPr txBox="1"/>
      </xdr:nvSpPr>
      <xdr:spPr>
        <a:xfrm>
          <a:off x="14735175" y="13220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755" name="フローチャート: 判断 754">
          <a:extLst>
            <a:ext uri="{FF2B5EF4-FFF2-40B4-BE49-F238E27FC236}">
              <a16:creationId xmlns:a16="http://schemas.microsoft.com/office/drawing/2014/main" id="{0372299A-54BF-49D1-B007-5DA93C7CE220}"/>
            </a:ext>
          </a:extLst>
        </xdr:cNvPr>
        <xdr:cNvSpPr/>
      </xdr:nvSpPr>
      <xdr:spPr>
        <a:xfrm>
          <a:off x="14649450" y="133564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756" name="フローチャート: 判断 755">
          <a:extLst>
            <a:ext uri="{FF2B5EF4-FFF2-40B4-BE49-F238E27FC236}">
              <a16:creationId xmlns:a16="http://schemas.microsoft.com/office/drawing/2014/main" id="{10E1302A-D357-4311-8F85-8F82C6273D65}"/>
            </a:ext>
          </a:extLst>
        </xdr:cNvPr>
        <xdr:cNvSpPr/>
      </xdr:nvSpPr>
      <xdr:spPr>
        <a:xfrm>
          <a:off x="13887450" y="1336448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757" name="フローチャート: 判断 756">
          <a:extLst>
            <a:ext uri="{FF2B5EF4-FFF2-40B4-BE49-F238E27FC236}">
              <a16:creationId xmlns:a16="http://schemas.microsoft.com/office/drawing/2014/main" id="{3A7B0F49-0087-4FB0-88B4-C732B0FB62D7}"/>
            </a:ext>
          </a:extLst>
        </xdr:cNvPr>
        <xdr:cNvSpPr/>
      </xdr:nvSpPr>
      <xdr:spPr>
        <a:xfrm>
          <a:off x="13096875" y="13336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758" name="フローチャート: 判断 757">
          <a:extLst>
            <a:ext uri="{FF2B5EF4-FFF2-40B4-BE49-F238E27FC236}">
              <a16:creationId xmlns:a16="http://schemas.microsoft.com/office/drawing/2014/main" id="{78FBF929-D730-4742-98BA-883DF8E780DA}"/>
            </a:ext>
          </a:extLst>
        </xdr:cNvPr>
        <xdr:cNvSpPr/>
      </xdr:nvSpPr>
      <xdr:spPr>
        <a:xfrm>
          <a:off x="12296775" y="1329744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759" name="フローチャート: 判断 758">
          <a:extLst>
            <a:ext uri="{FF2B5EF4-FFF2-40B4-BE49-F238E27FC236}">
              <a16:creationId xmlns:a16="http://schemas.microsoft.com/office/drawing/2014/main" id="{ED82D18F-4706-42AA-8F5D-4B4489C2D355}"/>
            </a:ext>
          </a:extLst>
        </xdr:cNvPr>
        <xdr:cNvSpPr/>
      </xdr:nvSpPr>
      <xdr:spPr>
        <a:xfrm>
          <a:off x="11487150" y="1327930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3D869ABB-97B5-4B58-8B87-0E8A687305A6}"/>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729B12CD-2524-42AB-ADD0-803B05A87E9F}"/>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5CD59A6A-175D-4D5D-9F4A-50C82FE4F617}"/>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CE65207-9D4B-4894-AB2B-77FEF3413F76}"/>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82666AD7-2DD0-47F5-85AA-E1EA31FD570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13426</xdr:rowOff>
    </xdr:from>
    <xdr:to>
      <xdr:col>85</xdr:col>
      <xdr:colOff>177800</xdr:colOff>
      <xdr:row>83</xdr:row>
      <xdr:rowOff>115026</xdr:rowOff>
    </xdr:to>
    <xdr:sp macro="" textlink="">
      <xdr:nvSpPr>
        <xdr:cNvPr id="765" name="楕円 764">
          <a:extLst>
            <a:ext uri="{FF2B5EF4-FFF2-40B4-BE49-F238E27FC236}">
              <a16:creationId xmlns:a16="http://schemas.microsoft.com/office/drawing/2014/main" id="{98E7A3A7-2086-47DE-84FE-23422AE082D7}"/>
            </a:ext>
          </a:extLst>
        </xdr:cNvPr>
        <xdr:cNvSpPr/>
      </xdr:nvSpPr>
      <xdr:spPr>
        <a:xfrm>
          <a:off x="14649450" y="134595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163303</xdr:rowOff>
    </xdr:from>
    <xdr:ext cx="405111" cy="259045"/>
    <xdr:sp macro="" textlink="">
      <xdr:nvSpPr>
        <xdr:cNvPr id="766" name="【児童館】&#10;有形固定資産減価償却率該当値テキスト">
          <a:extLst>
            <a:ext uri="{FF2B5EF4-FFF2-40B4-BE49-F238E27FC236}">
              <a16:creationId xmlns:a16="http://schemas.microsoft.com/office/drawing/2014/main" id="{28645443-7DD7-4F1B-996A-789CD2C7757A}"/>
            </a:ext>
          </a:extLst>
        </xdr:cNvPr>
        <xdr:cNvSpPr txBox="1"/>
      </xdr:nvSpPr>
      <xdr:spPr>
        <a:xfrm>
          <a:off x="14735175" y="13447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142421</xdr:rowOff>
    </xdr:from>
    <xdr:to>
      <xdr:col>81</xdr:col>
      <xdr:colOff>101600</xdr:colOff>
      <xdr:row>83</xdr:row>
      <xdr:rowOff>72571</xdr:rowOff>
    </xdr:to>
    <xdr:sp macro="" textlink="">
      <xdr:nvSpPr>
        <xdr:cNvPr id="767" name="楕円 766">
          <a:extLst>
            <a:ext uri="{FF2B5EF4-FFF2-40B4-BE49-F238E27FC236}">
              <a16:creationId xmlns:a16="http://schemas.microsoft.com/office/drawing/2014/main" id="{096E7A0E-4760-40F0-B5CB-59C447F7B5D2}"/>
            </a:ext>
          </a:extLst>
        </xdr:cNvPr>
        <xdr:cNvSpPr/>
      </xdr:nvSpPr>
      <xdr:spPr>
        <a:xfrm>
          <a:off x="13887450" y="1343297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21771</xdr:rowOff>
    </xdr:from>
    <xdr:to>
      <xdr:col>85</xdr:col>
      <xdr:colOff>127000</xdr:colOff>
      <xdr:row>83</xdr:row>
      <xdr:rowOff>64226</xdr:rowOff>
    </xdr:to>
    <xdr:cxnSp macro="">
      <xdr:nvCxnSpPr>
        <xdr:cNvPr id="768" name="直線コネクタ 767">
          <a:extLst>
            <a:ext uri="{FF2B5EF4-FFF2-40B4-BE49-F238E27FC236}">
              <a16:creationId xmlns:a16="http://schemas.microsoft.com/office/drawing/2014/main" id="{0C127797-65AA-4D97-9D7B-E7BAAA09A8ED}"/>
            </a:ext>
          </a:extLst>
        </xdr:cNvPr>
        <xdr:cNvCxnSpPr/>
      </xdr:nvCxnSpPr>
      <xdr:spPr>
        <a:xfrm>
          <a:off x="13935075" y="13471071"/>
          <a:ext cx="762000"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98334</xdr:rowOff>
    </xdr:from>
    <xdr:to>
      <xdr:col>76</xdr:col>
      <xdr:colOff>165100</xdr:colOff>
      <xdr:row>83</xdr:row>
      <xdr:rowOff>28484</xdr:rowOff>
    </xdr:to>
    <xdr:sp macro="" textlink="">
      <xdr:nvSpPr>
        <xdr:cNvPr id="769" name="楕円 768">
          <a:extLst>
            <a:ext uri="{FF2B5EF4-FFF2-40B4-BE49-F238E27FC236}">
              <a16:creationId xmlns:a16="http://schemas.microsoft.com/office/drawing/2014/main" id="{FE95F955-AEBC-427E-B522-39450FF9114E}"/>
            </a:ext>
          </a:extLst>
        </xdr:cNvPr>
        <xdr:cNvSpPr/>
      </xdr:nvSpPr>
      <xdr:spPr>
        <a:xfrm>
          <a:off x="13096875" y="1338570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149134</xdr:rowOff>
    </xdr:from>
    <xdr:to>
      <xdr:col>81</xdr:col>
      <xdr:colOff>50800</xdr:colOff>
      <xdr:row>83</xdr:row>
      <xdr:rowOff>21771</xdr:rowOff>
    </xdr:to>
    <xdr:cxnSp macro="">
      <xdr:nvCxnSpPr>
        <xdr:cNvPr id="770" name="直線コネクタ 769">
          <a:extLst>
            <a:ext uri="{FF2B5EF4-FFF2-40B4-BE49-F238E27FC236}">
              <a16:creationId xmlns:a16="http://schemas.microsoft.com/office/drawing/2014/main" id="{89377F71-D891-4F87-B505-688ECCE89AA0}"/>
            </a:ext>
          </a:extLst>
        </xdr:cNvPr>
        <xdr:cNvCxnSpPr/>
      </xdr:nvCxnSpPr>
      <xdr:spPr>
        <a:xfrm>
          <a:off x="13144500" y="13433334"/>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71" name="楕円 770">
          <a:extLst>
            <a:ext uri="{FF2B5EF4-FFF2-40B4-BE49-F238E27FC236}">
              <a16:creationId xmlns:a16="http://schemas.microsoft.com/office/drawing/2014/main" id="{E59D9C38-E2C2-4686-94F6-D8CAB1983B93}"/>
            </a:ext>
          </a:extLst>
        </xdr:cNvPr>
        <xdr:cNvSpPr/>
      </xdr:nvSpPr>
      <xdr:spPr>
        <a:xfrm>
          <a:off x="12296775" y="1334325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106680</xdr:rowOff>
    </xdr:from>
    <xdr:to>
      <xdr:col>76</xdr:col>
      <xdr:colOff>114300</xdr:colOff>
      <xdr:row>82</xdr:row>
      <xdr:rowOff>149134</xdr:rowOff>
    </xdr:to>
    <xdr:cxnSp macro="">
      <xdr:nvCxnSpPr>
        <xdr:cNvPr id="772" name="直線コネクタ 771">
          <a:extLst>
            <a:ext uri="{FF2B5EF4-FFF2-40B4-BE49-F238E27FC236}">
              <a16:creationId xmlns:a16="http://schemas.microsoft.com/office/drawing/2014/main" id="{9081E6F2-5FEB-4F34-A91A-47C50C02F3D1}"/>
            </a:ext>
          </a:extLst>
        </xdr:cNvPr>
        <xdr:cNvCxnSpPr/>
      </xdr:nvCxnSpPr>
      <xdr:spPr>
        <a:xfrm>
          <a:off x="12344400" y="13390880"/>
          <a:ext cx="8001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13426</xdr:rowOff>
    </xdr:from>
    <xdr:to>
      <xdr:col>67</xdr:col>
      <xdr:colOff>101600</xdr:colOff>
      <xdr:row>82</xdr:row>
      <xdr:rowOff>115026</xdr:rowOff>
    </xdr:to>
    <xdr:sp macro="" textlink="">
      <xdr:nvSpPr>
        <xdr:cNvPr id="773" name="楕円 772">
          <a:extLst>
            <a:ext uri="{FF2B5EF4-FFF2-40B4-BE49-F238E27FC236}">
              <a16:creationId xmlns:a16="http://schemas.microsoft.com/office/drawing/2014/main" id="{2323FCCD-24B6-47C5-862F-73496F2A1355}"/>
            </a:ext>
          </a:extLst>
        </xdr:cNvPr>
        <xdr:cNvSpPr/>
      </xdr:nvSpPr>
      <xdr:spPr>
        <a:xfrm>
          <a:off x="11487150" y="132976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64226</xdr:rowOff>
    </xdr:from>
    <xdr:to>
      <xdr:col>71</xdr:col>
      <xdr:colOff>177800</xdr:colOff>
      <xdr:row>82</xdr:row>
      <xdr:rowOff>106680</xdr:rowOff>
    </xdr:to>
    <xdr:cxnSp macro="">
      <xdr:nvCxnSpPr>
        <xdr:cNvPr id="774" name="直線コネクタ 773">
          <a:extLst>
            <a:ext uri="{FF2B5EF4-FFF2-40B4-BE49-F238E27FC236}">
              <a16:creationId xmlns:a16="http://schemas.microsoft.com/office/drawing/2014/main" id="{874EE100-14D1-4167-81FE-D1A9489D4308}"/>
            </a:ext>
          </a:extLst>
        </xdr:cNvPr>
        <xdr:cNvCxnSpPr/>
      </xdr:nvCxnSpPr>
      <xdr:spPr>
        <a:xfrm>
          <a:off x="11534775" y="13354776"/>
          <a:ext cx="809625"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775" name="n_1aveValue【児童館】&#10;有形固定資産減価償却率">
          <a:extLst>
            <a:ext uri="{FF2B5EF4-FFF2-40B4-BE49-F238E27FC236}">
              <a16:creationId xmlns:a16="http://schemas.microsoft.com/office/drawing/2014/main" id="{071DF394-2559-418C-99F1-F42100DCD9BA}"/>
            </a:ext>
          </a:extLst>
        </xdr:cNvPr>
        <xdr:cNvSpPr txBox="1"/>
      </xdr:nvSpPr>
      <xdr:spPr>
        <a:xfrm>
          <a:off x="13745219" y="13152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776" name="n_2aveValue【児童館】&#10;有形固定資産減価償却率">
          <a:extLst>
            <a:ext uri="{FF2B5EF4-FFF2-40B4-BE49-F238E27FC236}">
              <a16:creationId xmlns:a16="http://schemas.microsoft.com/office/drawing/2014/main" id="{536D4652-B6C4-4D06-855B-E4B64A1397EE}"/>
            </a:ext>
          </a:extLst>
        </xdr:cNvPr>
        <xdr:cNvSpPr txBox="1"/>
      </xdr:nvSpPr>
      <xdr:spPr>
        <a:xfrm>
          <a:off x="12964169" y="13124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777" name="n_3aveValue【児童館】&#10;有形固定資産減価償却率">
          <a:extLst>
            <a:ext uri="{FF2B5EF4-FFF2-40B4-BE49-F238E27FC236}">
              <a16:creationId xmlns:a16="http://schemas.microsoft.com/office/drawing/2014/main" id="{40B0E589-3C1F-431D-997C-C27229840480}"/>
            </a:ext>
          </a:extLst>
        </xdr:cNvPr>
        <xdr:cNvSpPr txBox="1"/>
      </xdr:nvSpPr>
      <xdr:spPr>
        <a:xfrm>
          <a:off x="12164069" y="13085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778" name="n_4aveValue【児童館】&#10;有形固定資産減価償却率">
          <a:extLst>
            <a:ext uri="{FF2B5EF4-FFF2-40B4-BE49-F238E27FC236}">
              <a16:creationId xmlns:a16="http://schemas.microsoft.com/office/drawing/2014/main" id="{64CD75FF-A48B-4BB3-9DD3-B1E275BF037D}"/>
            </a:ext>
          </a:extLst>
        </xdr:cNvPr>
        <xdr:cNvSpPr txBox="1"/>
      </xdr:nvSpPr>
      <xdr:spPr>
        <a:xfrm>
          <a:off x="11354444" y="13067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63698</xdr:rowOff>
    </xdr:from>
    <xdr:ext cx="405111" cy="259045"/>
    <xdr:sp macro="" textlink="">
      <xdr:nvSpPr>
        <xdr:cNvPr id="779" name="n_1mainValue【児童館】&#10;有形固定資産減価償却率">
          <a:extLst>
            <a:ext uri="{FF2B5EF4-FFF2-40B4-BE49-F238E27FC236}">
              <a16:creationId xmlns:a16="http://schemas.microsoft.com/office/drawing/2014/main" id="{9F0E4E38-4F4B-4E8C-9575-736E362EDC17}"/>
            </a:ext>
          </a:extLst>
        </xdr:cNvPr>
        <xdr:cNvSpPr txBox="1"/>
      </xdr:nvSpPr>
      <xdr:spPr>
        <a:xfrm>
          <a:off x="13745219" y="13516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19611</xdr:rowOff>
    </xdr:from>
    <xdr:ext cx="405111" cy="259045"/>
    <xdr:sp macro="" textlink="">
      <xdr:nvSpPr>
        <xdr:cNvPr id="780" name="n_2mainValue【児童館】&#10;有形固定資産減価償却率">
          <a:extLst>
            <a:ext uri="{FF2B5EF4-FFF2-40B4-BE49-F238E27FC236}">
              <a16:creationId xmlns:a16="http://schemas.microsoft.com/office/drawing/2014/main" id="{78C7FF3F-62AF-45A9-898D-8FEF4F5BCFE7}"/>
            </a:ext>
          </a:extLst>
        </xdr:cNvPr>
        <xdr:cNvSpPr txBox="1"/>
      </xdr:nvSpPr>
      <xdr:spPr>
        <a:xfrm>
          <a:off x="12964169" y="1346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781" name="n_3mainValue【児童館】&#10;有形固定資産減価償却率">
          <a:extLst>
            <a:ext uri="{FF2B5EF4-FFF2-40B4-BE49-F238E27FC236}">
              <a16:creationId xmlns:a16="http://schemas.microsoft.com/office/drawing/2014/main" id="{A14776B2-8917-4653-8744-79DD19281014}"/>
            </a:ext>
          </a:extLst>
        </xdr:cNvPr>
        <xdr:cNvSpPr txBox="1"/>
      </xdr:nvSpPr>
      <xdr:spPr>
        <a:xfrm>
          <a:off x="12164069"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106153</xdr:rowOff>
    </xdr:from>
    <xdr:ext cx="405111" cy="259045"/>
    <xdr:sp macro="" textlink="">
      <xdr:nvSpPr>
        <xdr:cNvPr id="782" name="n_4mainValue【児童館】&#10;有形固定資産減価償却率">
          <a:extLst>
            <a:ext uri="{FF2B5EF4-FFF2-40B4-BE49-F238E27FC236}">
              <a16:creationId xmlns:a16="http://schemas.microsoft.com/office/drawing/2014/main" id="{EAFD6D03-FF3C-4E87-9A3E-8B9AA9E563B2}"/>
            </a:ext>
          </a:extLst>
        </xdr:cNvPr>
        <xdr:cNvSpPr txBox="1"/>
      </xdr:nvSpPr>
      <xdr:spPr>
        <a:xfrm>
          <a:off x="11354444" y="1339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C4AAFB19-FD54-4384-A347-2E168CF0EB1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462BAA82-8260-45B5-B2E9-8CCE00A71B7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03CF134D-4F66-45E1-9511-0B621A98E3D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E7882BCD-AA22-4650-A903-9B8017C5B60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8739492B-3189-490F-8E0F-4647C65CC6B3}"/>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702BCF10-D23C-44CB-B381-C18F035E962F}"/>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CD67D1CC-2778-4BCC-9012-16D9B9F8921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F42C4FCC-144C-429C-9AD1-81DC946BD7B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1F6ED66-A3CC-4BFB-B7D0-39B5DFD07BD0}"/>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9422B268-F23A-4D89-92D0-7151EEDE15ED}"/>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65642F5D-2C11-424E-BD1C-FCC947C49050}"/>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603E5748-914F-4632-BCBD-47C084DB19BB}"/>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3B1DBB59-BF2E-437F-868F-9680A8315D1D}"/>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D4EBA49C-4919-463E-9607-D4214875D499}"/>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9C77EAB6-4BDB-4FEC-91D6-5EF2D70224EC}"/>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F6AC8B15-0781-465B-AE41-FED05264F8D8}"/>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86953582-1DBC-4512-BB14-C13DE41A2C16}"/>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BF56E419-C3CC-4E95-8490-AD8E8D7D4A23}"/>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C8B06CF3-A86A-42CD-A36B-9DF3D984836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77E111A3-803B-4394-AE84-C04108C3B809}"/>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D05B0FFE-20B1-4DB7-8ACB-56EE53FA1A7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FBE56E2A-2902-4F23-B0AF-D6EBF8B5CFE8}"/>
            </a:ext>
          </a:extLst>
        </xdr:cNvPr>
        <xdr:cNvCxnSpPr/>
      </xdr:nvCxnSpPr>
      <xdr:spPr>
        <a:xfrm flipV="1">
          <a:off x="19954239" y="12849733"/>
          <a:ext cx="0" cy="1097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9E3094DA-9BDD-41D3-B79C-3617D84D4AC3}"/>
            </a:ext>
          </a:extLst>
        </xdr:cNvPr>
        <xdr:cNvSpPr txBox="1"/>
      </xdr:nvSpPr>
      <xdr:spPr>
        <a:xfrm>
          <a:off x="19992975" y="13954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53C93090-06D3-41B8-9916-F184643F3898}"/>
            </a:ext>
          </a:extLst>
        </xdr:cNvPr>
        <xdr:cNvCxnSpPr/>
      </xdr:nvCxnSpPr>
      <xdr:spPr>
        <a:xfrm>
          <a:off x="19878675"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807" name="【児童館】&#10;一人当たり面積最大値テキスト">
          <a:extLst>
            <a:ext uri="{FF2B5EF4-FFF2-40B4-BE49-F238E27FC236}">
              <a16:creationId xmlns:a16="http://schemas.microsoft.com/office/drawing/2014/main" id="{9C00BEFB-9FCB-4861-BA2D-ADDEB51A5E78}"/>
            </a:ext>
          </a:extLst>
        </xdr:cNvPr>
        <xdr:cNvSpPr txBox="1"/>
      </xdr:nvSpPr>
      <xdr:spPr>
        <a:xfrm>
          <a:off x="19992975" y="1263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808" name="直線コネクタ 807">
          <a:extLst>
            <a:ext uri="{FF2B5EF4-FFF2-40B4-BE49-F238E27FC236}">
              <a16:creationId xmlns:a16="http://schemas.microsoft.com/office/drawing/2014/main" id="{48765962-E8C4-4FE2-BA2B-FB2C5BD27C43}"/>
            </a:ext>
          </a:extLst>
        </xdr:cNvPr>
        <xdr:cNvCxnSpPr/>
      </xdr:nvCxnSpPr>
      <xdr:spPr>
        <a:xfrm>
          <a:off x="19878675" y="128497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12464</xdr:rowOff>
    </xdr:from>
    <xdr:ext cx="469744" cy="259045"/>
    <xdr:sp macro="" textlink="">
      <xdr:nvSpPr>
        <xdr:cNvPr id="809" name="【児童館】&#10;一人当たり面積平均値テキスト">
          <a:extLst>
            <a:ext uri="{FF2B5EF4-FFF2-40B4-BE49-F238E27FC236}">
              <a16:creationId xmlns:a16="http://schemas.microsoft.com/office/drawing/2014/main" id="{5981E91E-51F2-4AFA-89FB-4F340F14E0EA}"/>
            </a:ext>
          </a:extLst>
        </xdr:cNvPr>
        <xdr:cNvSpPr txBox="1"/>
      </xdr:nvSpPr>
      <xdr:spPr>
        <a:xfrm>
          <a:off x="19992975" y="136205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810" name="フローチャート: 判断 809">
          <a:extLst>
            <a:ext uri="{FF2B5EF4-FFF2-40B4-BE49-F238E27FC236}">
              <a16:creationId xmlns:a16="http://schemas.microsoft.com/office/drawing/2014/main" id="{62EFD0DF-B553-4A12-AFBA-5886B7CB10CB}"/>
            </a:ext>
          </a:extLst>
        </xdr:cNvPr>
        <xdr:cNvSpPr/>
      </xdr:nvSpPr>
      <xdr:spPr>
        <a:xfrm>
          <a:off x="19897725" y="1377543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811" name="フローチャート: 判断 810">
          <a:extLst>
            <a:ext uri="{FF2B5EF4-FFF2-40B4-BE49-F238E27FC236}">
              <a16:creationId xmlns:a16="http://schemas.microsoft.com/office/drawing/2014/main" id="{B0A4B041-7655-41E7-8A63-C1E0D1C7717D}"/>
            </a:ext>
          </a:extLst>
        </xdr:cNvPr>
        <xdr:cNvSpPr/>
      </xdr:nvSpPr>
      <xdr:spPr>
        <a:xfrm>
          <a:off x="19154775" y="137718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812" name="フローチャート: 判断 811">
          <a:extLst>
            <a:ext uri="{FF2B5EF4-FFF2-40B4-BE49-F238E27FC236}">
              <a16:creationId xmlns:a16="http://schemas.microsoft.com/office/drawing/2014/main" id="{AC32D804-9075-46D5-A99D-4FF76680A42B}"/>
            </a:ext>
          </a:extLst>
        </xdr:cNvPr>
        <xdr:cNvSpPr/>
      </xdr:nvSpPr>
      <xdr:spPr>
        <a:xfrm>
          <a:off x="18345150" y="1377188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13" name="フローチャート: 判断 812">
          <a:extLst>
            <a:ext uri="{FF2B5EF4-FFF2-40B4-BE49-F238E27FC236}">
              <a16:creationId xmlns:a16="http://schemas.microsoft.com/office/drawing/2014/main" id="{27CE5DF6-5BB8-443D-9863-847563420874}"/>
            </a:ext>
          </a:extLst>
        </xdr:cNvPr>
        <xdr:cNvSpPr/>
      </xdr:nvSpPr>
      <xdr:spPr>
        <a:xfrm>
          <a:off x="17554575" y="137718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814" name="フローチャート: 判断 813">
          <a:extLst>
            <a:ext uri="{FF2B5EF4-FFF2-40B4-BE49-F238E27FC236}">
              <a16:creationId xmlns:a16="http://schemas.microsoft.com/office/drawing/2014/main" id="{D260E491-0A1F-436D-93AF-42B1DDFC4973}"/>
            </a:ext>
          </a:extLst>
        </xdr:cNvPr>
        <xdr:cNvSpPr/>
      </xdr:nvSpPr>
      <xdr:spPr>
        <a:xfrm>
          <a:off x="16754475" y="1377543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2EA737D-5D25-4BCC-94BA-5CF58FBB7382}"/>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135524D0-C8E3-4068-BDE3-BA9F9697DEA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61AEEFE-9B67-4B11-9F12-44E5B5EC966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2BCFD6B-AC67-41F9-AE03-05E37F15700A}"/>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C3AFFC7-09E1-4554-9809-8BB821732255}"/>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58165</xdr:rowOff>
    </xdr:from>
    <xdr:to>
      <xdr:col>116</xdr:col>
      <xdr:colOff>114300</xdr:colOff>
      <xdr:row>85</xdr:row>
      <xdr:rowOff>159765</xdr:rowOff>
    </xdr:to>
    <xdr:sp macro="" textlink="">
      <xdr:nvSpPr>
        <xdr:cNvPr id="820" name="楕円 819">
          <a:extLst>
            <a:ext uri="{FF2B5EF4-FFF2-40B4-BE49-F238E27FC236}">
              <a16:creationId xmlns:a16="http://schemas.microsoft.com/office/drawing/2014/main" id="{AB9CA25E-6501-4731-A4EB-1652619A0628}"/>
            </a:ext>
          </a:extLst>
        </xdr:cNvPr>
        <xdr:cNvSpPr/>
      </xdr:nvSpPr>
      <xdr:spPr>
        <a:xfrm>
          <a:off x="19897725" y="138313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144542</xdr:rowOff>
    </xdr:from>
    <xdr:ext cx="469744" cy="259045"/>
    <xdr:sp macro="" textlink="">
      <xdr:nvSpPr>
        <xdr:cNvPr id="821" name="【児童館】&#10;一人当たり面積該当値テキスト">
          <a:extLst>
            <a:ext uri="{FF2B5EF4-FFF2-40B4-BE49-F238E27FC236}">
              <a16:creationId xmlns:a16="http://schemas.microsoft.com/office/drawing/2014/main" id="{309454E2-A2A0-4FB7-96C6-39A063B7E4F5}"/>
            </a:ext>
          </a:extLst>
        </xdr:cNvPr>
        <xdr:cNvSpPr txBox="1"/>
      </xdr:nvSpPr>
      <xdr:spPr>
        <a:xfrm>
          <a:off x="19992975" y="13752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62737</xdr:rowOff>
    </xdr:from>
    <xdr:to>
      <xdr:col>112</xdr:col>
      <xdr:colOff>38100</xdr:colOff>
      <xdr:row>85</xdr:row>
      <xdr:rowOff>164337</xdr:rowOff>
    </xdr:to>
    <xdr:sp macro="" textlink="">
      <xdr:nvSpPr>
        <xdr:cNvPr id="822" name="楕円 821">
          <a:extLst>
            <a:ext uri="{FF2B5EF4-FFF2-40B4-BE49-F238E27FC236}">
              <a16:creationId xmlns:a16="http://schemas.microsoft.com/office/drawing/2014/main" id="{3CDA3658-F21A-490F-9AA7-FD486CDD85D0}"/>
            </a:ext>
          </a:extLst>
        </xdr:cNvPr>
        <xdr:cNvSpPr/>
      </xdr:nvSpPr>
      <xdr:spPr>
        <a:xfrm>
          <a:off x="19154775" y="13839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108965</xdr:rowOff>
    </xdr:from>
    <xdr:to>
      <xdr:col>116</xdr:col>
      <xdr:colOff>63500</xdr:colOff>
      <xdr:row>85</xdr:row>
      <xdr:rowOff>113537</xdr:rowOff>
    </xdr:to>
    <xdr:cxnSp macro="">
      <xdr:nvCxnSpPr>
        <xdr:cNvPr id="823" name="直線コネクタ 822">
          <a:extLst>
            <a:ext uri="{FF2B5EF4-FFF2-40B4-BE49-F238E27FC236}">
              <a16:creationId xmlns:a16="http://schemas.microsoft.com/office/drawing/2014/main" id="{4D6C1E3E-EA6E-4987-B9FB-519E0C68DD46}"/>
            </a:ext>
          </a:extLst>
        </xdr:cNvPr>
        <xdr:cNvCxnSpPr/>
      </xdr:nvCxnSpPr>
      <xdr:spPr>
        <a:xfrm flipV="1">
          <a:off x="19202400" y="13878940"/>
          <a:ext cx="7524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62737</xdr:rowOff>
    </xdr:from>
    <xdr:to>
      <xdr:col>107</xdr:col>
      <xdr:colOff>101600</xdr:colOff>
      <xdr:row>85</xdr:row>
      <xdr:rowOff>164337</xdr:rowOff>
    </xdr:to>
    <xdr:sp macro="" textlink="">
      <xdr:nvSpPr>
        <xdr:cNvPr id="824" name="楕円 823">
          <a:extLst>
            <a:ext uri="{FF2B5EF4-FFF2-40B4-BE49-F238E27FC236}">
              <a16:creationId xmlns:a16="http://schemas.microsoft.com/office/drawing/2014/main" id="{B6395C88-7A76-4A13-8E21-8C44B0B1416E}"/>
            </a:ext>
          </a:extLst>
        </xdr:cNvPr>
        <xdr:cNvSpPr/>
      </xdr:nvSpPr>
      <xdr:spPr>
        <a:xfrm>
          <a:off x="18345150" y="138390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113537</xdr:rowOff>
    </xdr:from>
    <xdr:to>
      <xdr:col>111</xdr:col>
      <xdr:colOff>177800</xdr:colOff>
      <xdr:row>85</xdr:row>
      <xdr:rowOff>113537</xdr:rowOff>
    </xdr:to>
    <xdr:cxnSp macro="">
      <xdr:nvCxnSpPr>
        <xdr:cNvPr id="825" name="直線コネクタ 824">
          <a:extLst>
            <a:ext uri="{FF2B5EF4-FFF2-40B4-BE49-F238E27FC236}">
              <a16:creationId xmlns:a16="http://schemas.microsoft.com/office/drawing/2014/main" id="{F1DDB37E-6077-42FA-B6D5-AE7D807B23C3}"/>
            </a:ext>
          </a:extLst>
        </xdr:cNvPr>
        <xdr:cNvCxnSpPr/>
      </xdr:nvCxnSpPr>
      <xdr:spPr>
        <a:xfrm>
          <a:off x="18392775" y="13886687"/>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826" name="楕円 825">
          <a:extLst>
            <a:ext uri="{FF2B5EF4-FFF2-40B4-BE49-F238E27FC236}">
              <a16:creationId xmlns:a16="http://schemas.microsoft.com/office/drawing/2014/main" id="{CCFFD6BC-10C5-4458-BF14-A7FE1311171B}"/>
            </a:ext>
          </a:extLst>
        </xdr:cNvPr>
        <xdr:cNvSpPr/>
      </xdr:nvSpPr>
      <xdr:spPr>
        <a:xfrm>
          <a:off x="17554575" y="138372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113537</xdr:rowOff>
    </xdr:from>
    <xdr:to>
      <xdr:col>107</xdr:col>
      <xdr:colOff>50800</xdr:colOff>
      <xdr:row>85</xdr:row>
      <xdr:rowOff>118111</xdr:rowOff>
    </xdr:to>
    <xdr:cxnSp macro="">
      <xdr:nvCxnSpPr>
        <xdr:cNvPr id="827" name="直線コネクタ 826">
          <a:extLst>
            <a:ext uri="{FF2B5EF4-FFF2-40B4-BE49-F238E27FC236}">
              <a16:creationId xmlns:a16="http://schemas.microsoft.com/office/drawing/2014/main" id="{0AD3415A-58E2-408A-9A0F-E45485E81DF1}"/>
            </a:ext>
          </a:extLst>
        </xdr:cNvPr>
        <xdr:cNvCxnSpPr/>
      </xdr:nvCxnSpPr>
      <xdr:spPr>
        <a:xfrm flipV="1">
          <a:off x="17602200" y="13886687"/>
          <a:ext cx="79057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828" name="楕円 827">
          <a:extLst>
            <a:ext uri="{FF2B5EF4-FFF2-40B4-BE49-F238E27FC236}">
              <a16:creationId xmlns:a16="http://schemas.microsoft.com/office/drawing/2014/main" id="{2C24D1DB-A86D-4E10-B54B-85ABD527EA9D}"/>
            </a:ext>
          </a:extLst>
        </xdr:cNvPr>
        <xdr:cNvSpPr/>
      </xdr:nvSpPr>
      <xdr:spPr>
        <a:xfrm>
          <a:off x="16754475" y="138372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829" name="直線コネクタ 828">
          <a:extLst>
            <a:ext uri="{FF2B5EF4-FFF2-40B4-BE49-F238E27FC236}">
              <a16:creationId xmlns:a16="http://schemas.microsoft.com/office/drawing/2014/main" id="{25C5850A-1BE3-443E-957B-6EA11AE35C13}"/>
            </a:ext>
          </a:extLst>
        </xdr:cNvPr>
        <xdr:cNvCxnSpPr/>
      </xdr:nvCxnSpPr>
      <xdr:spPr>
        <a:xfrm>
          <a:off x="16802100" y="1389443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116857</xdr:rowOff>
    </xdr:from>
    <xdr:ext cx="469744" cy="259045"/>
    <xdr:sp macro="" textlink="">
      <xdr:nvSpPr>
        <xdr:cNvPr id="830" name="n_1aveValue【児童館】&#10;一人当たり面積">
          <a:extLst>
            <a:ext uri="{FF2B5EF4-FFF2-40B4-BE49-F238E27FC236}">
              <a16:creationId xmlns:a16="http://schemas.microsoft.com/office/drawing/2014/main" id="{9EC9AC61-F84E-4085-9A4D-4A75A957E7EC}"/>
            </a:ext>
          </a:extLst>
        </xdr:cNvPr>
        <xdr:cNvSpPr txBox="1"/>
      </xdr:nvSpPr>
      <xdr:spPr>
        <a:xfrm>
          <a:off x="189834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116857</xdr:rowOff>
    </xdr:from>
    <xdr:ext cx="469744" cy="259045"/>
    <xdr:sp macro="" textlink="">
      <xdr:nvSpPr>
        <xdr:cNvPr id="831" name="n_2aveValue【児童館】&#10;一人当たり面積">
          <a:extLst>
            <a:ext uri="{FF2B5EF4-FFF2-40B4-BE49-F238E27FC236}">
              <a16:creationId xmlns:a16="http://schemas.microsoft.com/office/drawing/2014/main" id="{2B9F652E-3671-43A5-B6A7-0CCD81935B3E}"/>
            </a:ext>
          </a:extLst>
        </xdr:cNvPr>
        <xdr:cNvSpPr txBox="1"/>
      </xdr:nvSpPr>
      <xdr:spPr>
        <a:xfrm>
          <a:off x="181833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116857</xdr:rowOff>
    </xdr:from>
    <xdr:ext cx="469744" cy="259045"/>
    <xdr:sp macro="" textlink="">
      <xdr:nvSpPr>
        <xdr:cNvPr id="832" name="n_3aveValue【児童館】&#10;一人当たり面積">
          <a:extLst>
            <a:ext uri="{FF2B5EF4-FFF2-40B4-BE49-F238E27FC236}">
              <a16:creationId xmlns:a16="http://schemas.microsoft.com/office/drawing/2014/main" id="{60D4331C-8F02-4ADA-B60C-402E2FFF117C}"/>
            </a:ext>
          </a:extLst>
        </xdr:cNvPr>
        <xdr:cNvSpPr txBox="1"/>
      </xdr:nvSpPr>
      <xdr:spPr>
        <a:xfrm>
          <a:off x="17383202" y="1356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107714</xdr:rowOff>
    </xdr:from>
    <xdr:ext cx="469744" cy="259045"/>
    <xdr:sp macro="" textlink="">
      <xdr:nvSpPr>
        <xdr:cNvPr id="833" name="n_4aveValue【児童館】&#10;一人当たり面積">
          <a:extLst>
            <a:ext uri="{FF2B5EF4-FFF2-40B4-BE49-F238E27FC236}">
              <a16:creationId xmlns:a16="http://schemas.microsoft.com/office/drawing/2014/main" id="{A00CF64A-228B-43A6-B77A-0832FDA3EDD9}"/>
            </a:ext>
          </a:extLst>
        </xdr:cNvPr>
        <xdr:cNvSpPr txBox="1"/>
      </xdr:nvSpPr>
      <xdr:spPr>
        <a:xfrm>
          <a:off x="16592627" y="13553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155464</xdr:rowOff>
    </xdr:from>
    <xdr:ext cx="469744" cy="259045"/>
    <xdr:sp macro="" textlink="">
      <xdr:nvSpPr>
        <xdr:cNvPr id="834" name="n_1mainValue【児童館】&#10;一人当たり面積">
          <a:extLst>
            <a:ext uri="{FF2B5EF4-FFF2-40B4-BE49-F238E27FC236}">
              <a16:creationId xmlns:a16="http://schemas.microsoft.com/office/drawing/2014/main" id="{6344F7FF-809C-4664-AA4A-816DEBD17035}"/>
            </a:ext>
          </a:extLst>
        </xdr:cNvPr>
        <xdr:cNvSpPr txBox="1"/>
      </xdr:nvSpPr>
      <xdr:spPr>
        <a:xfrm>
          <a:off x="18983402" y="1392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155464</xdr:rowOff>
    </xdr:from>
    <xdr:ext cx="469744" cy="259045"/>
    <xdr:sp macro="" textlink="">
      <xdr:nvSpPr>
        <xdr:cNvPr id="835" name="n_2mainValue【児童館】&#10;一人当たり面積">
          <a:extLst>
            <a:ext uri="{FF2B5EF4-FFF2-40B4-BE49-F238E27FC236}">
              <a16:creationId xmlns:a16="http://schemas.microsoft.com/office/drawing/2014/main" id="{84FC4B48-BB9D-4F24-B057-AE3A9321DC8D}"/>
            </a:ext>
          </a:extLst>
        </xdr:cNvPr>
        <xdr:cNvSpPr txBox="1"/>
      </xdr:nvSpPr>
      <xdr:spPr>
        <a:xfrm>
          <a:off x="18183302" y="1392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836" name="n_3mainValue【児童館】&#10;一人当たり面積">
          <a:extLst>
            <a:ext uri="{FF2B5EF4-FFF2-40B4-BE49-F238E27FC236}">
              <a16:creationId xmlns:a16="http://schemas.microsoft.com/office/drawing/2014/main" id="{DA5F3EA4-48CE-4782-9A6A-8DCBFA1C4EF8}"/>
            </a:ext>
          </a:extLst>
        </xdr:cNvPr>
        <xdr:cNvSpPr txBox="1"/>
      </xdr:nvSpPr>
      <xdr:spPr>
        <a:xfrm>
          <a:off x="17383202"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837" name="n_4mainValue【児童館】&#10;一人当たり面積">
          <a:extLst>
            <a:ext uri="{FF2B5EF4-FFF2-40B4-BE49-F238E27FC236}">
              <a16:creationId xmlns:a16="http://schemas.microsoft.com/office/drawing/2014/main" id="{C0345283-2127-4064-8E58-92FB98DA4FEB}"/>
            </a:ext>
          </a:extLst>
        </xdr:cNvPr>
        <xdr:cNvSpPr txBox="1"/>
      </xdr:nvSpPr>
      <xdr:spPr>
        <a:xfrm>
          <a:off x="16592627"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A9343898-4BF1-43D6-93E6-03B191CE716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7781DDED-0B31-406E-8896-3637D870862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82875E59-59D3-44FF-879E-AE522A50C55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34BBFFC4-7E0C-464D-AB7E-6B145C849AF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5B942BE5-D79C-4516-93D2-40BFEBCA3C4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11C4038E-123A-4F82-AF43-AAF2B89136C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AA1CE83E-F892-4A7C-97DE-D6E0B4091DCB}"/>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484720C5-ADBB-4F9E-A03B-F0ECB3F01286}"/>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46" name="正方形/長方形 845">
          <a:extLst>
            <a:ext uri="{FF2B5EF4-FFF2-40B4-BE49-F238E27FC236}">
              <a16:creationId xmlns:a16="http://schemas.microsoft.com/office/drawing/2014/main" id="{F13BE8E7-1BA0-4C83-8DD0-DBDED190D95A}"/>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7" name="正方形/長方形 846">
          <a:extLst>
            <a:ext uri="{FF2B5EF4-FFF2-40B4-BE49-F238E27FC236}">
              <a16:creationId xmlns:a16="http://schemas.microsoft.com/office/drawing/2014/main" id="{B6534A91-EB85-4441-997D-9A2860887B4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8" name="正方形/長方形 847">
          <a:extLst>
            <a:ext uri="{FF2B5EF4-FFF2-40B4-BE49-F238E27FC236}">
              <a16:creationId xmlns:a16="http://schemas.microsoft.com/office/drawing/2014/main" id="{469CF421-DA3E-465D-8438-75B461ECFB3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9" name="正方形/長方形 848">
          <a:extLst>
            <a:ext uri="{FF2B5EF4-FFF2-40B4-BE49-F238E27FC236}">
              <a16:creationId xmlns:a16="http://schemas.microsoft.com/office/drawing/2014/main" id="{EDFFE2A0-DAE9-43E7-959C-EC08EC8B6AC7}"/>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0" name="正方形/長方形 849">
          <a:extLst>
            <a:ext uri="{FF2B5EF4-FFF2-40B4-BE49-F238E27FC236}">
              <a16:creationId xmlns:a16="http://schemas.microsoft.com/office/drawing/2014/main" id="{375C01EA-9F9E-4D4B-B43D-62B970C3A07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1" name="正方形/長方形 850">
          <a:extLst>
            <a:ext uri="{FF2B5EF4-FFF2-40B4-BE49-F238E27FC236}">
              <a16:creationId xmlns:a16="http://schemas.microsoft.com/office/drawing/2014/main" id="{34AB1D86-D1CF-4306-8DEC-898804AD526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2" name="正方形/長方形 851">
          <a:extLst>
            <a:ext uri="{FF2B5EF4-FFF2-40B4-BE49-F238E27FC236}">
              <a16:creationId xmlns:a16="http://schemas.microsoft.com/office/drawing/2014/main" id="{D84C1F9F-436C-41B8-8BCE-E93914AC1E43}"/>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3" name="正方形/長方形 852">
          <a:extLst>
            <a:ext uri="{FF2B5EF4-FFF2-40B4-BE49-F238E27FC236}">
              <a16:creationId xmlns:a16="http://schemas.microsoft.com/office/drawing/2014/main" id="{144260EC-619D-4670-A120-74ADB7C0F54D}"/>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54" name="正方形/長方形 853">
          <a:extLst>
            <a:ext uri="{FF2B5EF4-FFF2-40B4-BE49-F238E27FC236}">
              <a16:creationId xmlns:a16="http://schemas.microsoft.com/office/drawing/2014/main" id="{09C4A7D7-E93A-4630-AC48-3D2CBA5AC2C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5" name="正方形/長方形 854">
          <a:extLst>
            <a:ext uri="{FF2B5EF4-FFF2-40B4-BE49-F238E27FC236}">
              <a16:creationId xmlns:a16="http://schemas.microsoft.com/office/drawing/2014/main" id="{FE18113E-1B76-4704-9FE5-482EC21B9442}"/>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6" name="テキスト ボックス 855">
          <a:extLst>
            <a:ext uri="{FF2B5EF4-FFF2-40B4-BE49-F238E27FC236}">
              <a16:creationId xmlns:a16="http://schemas.microsoft.com/office/drawing/2014/main" id="{BAE0597A-7FAD-461A-AC47-6B7691D6F0BC}"/>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明朝" panose="02020609040205080304" pitchFamily="17" charset="-128"/>
              <a:ea typeface="ＭＳ 明朝" panose="02020609040205080304" pitchFamily="17" charset="-128"/>
              <a:cs typeface="+mn-cs"/>
            </a:rPr>
            <a:t>　道路、橋りょう・トンネル、認定こども園・幼稚園・保育所、公営住宅、港湾・漁港、児童館、学校施設といった主要な施設類型において、一人当たり資産量（延長、面積、償却資産額）が、類似団体、全国、新潟県平均を上回っている。これは、合併前の１市２町がそれぞれ整備した公共施設を継承していること、利用者である市内人口の減少によるものである。また、橋りょう・トンネル、認定こども園・幼稚園・保育所、公営住宅、港湾・漁港においては、大規模な改修・更新などにより減価償却累計額比率が類似団体や全国平均より低い傾向にある。これは将来の更新費用負担がこれから本格化することを意味し、今後の更新費用等の捻出が課題である。</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a:solidFill>
                <a:schemeClr val="dk1"/>
              </a:solidFill>
              <a:effectLst/>
              <a:latin typeface="ＭＳ 明朝" panose="02020609040205080304" pitchFamily="17" charset="-128"/>
              <a:ea typeface="ＭＳ 明朝" panose="02020609040205080304" pitchFamily="17" charset="-128"/>
              <a:cs typeface="+mn-cs"/>
            </a:rPr>
            <a:t>　</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類似団体と比較して有形固定資産減価償却率が高い施設は、港湾・漁港、幼稚園・保育所であり、有形固定資産減価償却率が低い施設は、橋りょう・トンネル、公営住宅である。</a:t>
          </a:r>
          <a:endParaRPr lang="ja-JP" altLang="ja-JP" sz="1100">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港湾・漁港は</a:t>
          </a:r>
          <a:r>
            <a:rPr kumimoji="1" lang="en-US" altLang="ja-JP" sz="1100">
              <a:solidFill>
                <a:schemeClr val="dk1"/>
              </a:solidFill>
              <a:effectLst/>
              <a:latin typeface="ＭＳ 明朝" panose="02020609040205080304" pitchFamily="17" charset="-128"/>
              <a:ea typeface="ＭＳ 明朝" panose="02020609040205080304" pitchFamily="17" charset="-128"/>
              <a:cs typeface="+mn-cs"/>
            </a:rPr>
            <a:t>50</a:t>
          </a:r>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年以上前に取得した施設が多いため、幼稚園・保育所は償却期間が短い木造施設が大半を占めるため、それぞれ減価償却が完了または進んでいる状態である。</a:t>
          </a:r>
          <a:endParaRPr lang="ja-JP" altLang="ja-JP" sz="1100">
            <a:effectLst/>
            <a:latin typeface="ＭＳ 明朝" panose="02020609040205080304" pitchFamily="17" charset="-128"/>
            <a:ea typeface="ＭＳ 明朝" panose="02020609040205080304" pitchFamily="17" charset="-128"/>
          </a:endParaRPr>
        </a:p>
        <a:p>
          <a:r>
            <a:rPr kumimoji="1" lang="ja-JP" altLang="ja-JP" sz="1100">
              <a:solidFill>
                <a:schemeClr val="dk1"/>
              </a:solidFill>
              <a:effectLst/>
              <a:latin typeface="ＭＳ 明朝" panose="02020609040205080304" pitchFamily="17" charset="-128"/>
              <a:ea typeface="ＭＳ 明朝" panose="02020609040205080304" pitchFamily="17" charset="-128"/>
              <a:cs typeface="+mn-cs"/>
            </a:rPr>
            <a:t>橋りょう・トンネルは、大規模施設の取得が平成中期であることに加え、これ以外の橋りょう・トンネルも長寿命化により補強を行っていることから数値が低い。なお、公営住宅は令和６年度に不要施設を処分したため、類似団体平均との差が僅かに拡大した。</a:t>
          </a:r>
          <a:endParaRPr lang="ja-JP" altLang="en-US" sz="1100" b="0" i="0">
            <a:solidFill>
              <a:schemeClr val="dk1"/>
            </a:solidFill>
            <a:effectLst/>
            <a:latin typeface="ＭＳ 明朝" panose="02020609040205080304" pitchFamily="17" charset="-128"/>
            <a:ea typeface="ＭＳ 明朝" panose="02020609040205080304" pitchFamily="17" charset="-128"/>
            <a:cs typeface="+mn-cs"/>
          </a:endParaRPr>
        </a:p>
        <a:p>
          <a:r>
            <a:rPr kumimoji="1" lang="ja-JP" altLang="en-US" sz="1100" b="0">
              <a:latin typeface="ＭＳ 明朝" panose="02020609040205080304" pitchFamily="17" charset="-128"/>
              <a:ea typeface="ＭＳ 明朝" panose="02020609040205080304" pitchFamily="17" charset="-128"/>
            </a:rPr>
            <a:t>　今後は、</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施設の適正化（統合・廃止・縮小）を行い、中長期的な視点で更新費用の平準化等を行う必要がある。</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F1E0F20-14B1-4B34-8067-E1A6177186B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754FF18-FB73-4579-B8C4-F1B53E2FCD7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DFB10B7-D4F3-4D89-BEA1-529265F4BE2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D0D179E-146C-473D-A1CA-2C38CAF1155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新潟県糸魚川市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6AD98F7-9EBB-44CD-9DB6-5C9767C7E8C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AE5D851-C850-4B10-98EA-740586C09A57}"/>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A0C26FC-5EF4-44F1-930C-8C884EEC8074}"/>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DD34E6-B758-4B63-A012-50953AD9EEA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CA8DB9D-D515-4E68-AAE5-54A02438259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62FABB5-7589-480E-BB72-8E6B0F8AEDB1}"/>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38,041
37,441
746.24
30,085,303
27,965,247
1,884,529
16,426,428
32,711,153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B4281F6-5603-4934-9444-33E28179E12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82E0E7-6CE8-4CE2-B762-9A5972D4528C}"/>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1ED1EE2-D32F-4BC1-B087-B00667C56B4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43.4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8C6688-248E-48D9-9A2D-9F623366785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A846013-AC4F-4A2B-B457-B9C4C5F3D82F}"/>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920569E-6A02-4BAC-8BAF-165730F0BD60}"/>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010EA8A-9825-48B4-A433-E0D8CDC947E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DB6EB1D-E095-48C8-AC06-464880B5EAA0}"/>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E8F45A1-1857-4C5C-9BE0-DC3FBA7C9E32}"/>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46586DA-83DE-4099-A560-4F9D0F269DC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3940E11-AED9-43A4-80D6-BE9BB60629D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01E8384-F84A-4FCE-8562-BDB85109256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CB968D-53A1-4D27-9E77-1FBFC04E0A32}"/>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6F92DF-24AC-4633-8548-EDA4956FA15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CCC2C12-3E7E-4F38-BB75-A04262EA211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59A67F9-29A8-4E0C-8D88-D760BACEEE7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3DF4F0F-7317-4F7E-BAF5-A92F616CF80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592E23F-BDE1-46F3-8EA8-0F29E7242B9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5303E8B-FB24-48F3-8181-A90C949B907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568E6C0-6F7B-4408-9E40-1825BCDB11C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18A700E-1E90-4FE5-9F2B-38D6EA01D0C3}"/>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414D8C6-0FAC-440A-B46B-8DBA891E6644}"/>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41FA561-6DBF-4A17-AB44-4C5046925157}"/>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8BEBB0-C738-4D1A-B7E2-210C492E502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07AB89-5B75-4FBD-86B9-42ED48A05A5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7431C3F-0DB9-4532-95E4-F033C55248F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025FD12-F0BD-44A0-A40F-3522CC0485E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DD32BA8-FD97-4A75-99C6-EA921EE11D3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9DCC2F2-8693-4660-B92C-B4F577FEC61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24E5E99-F338-47D7-9F4D-1095DE8BDBB6}"/>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6A718FA-451A-44DE-95ED-7CF52C2D1794}"/>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82E3DF7-5087-4C7F-BED8-3E34F149535B}"/>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7E33D7C-745A-468B-98DF-8C4950029D6C}"/>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7428780A-5D94-4E8F-93A3-F917C67FE6BC}"/>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DA395EE-59A0-4278-9002-7B32BAEC0199}"/>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9D38014-E623-47BD-8FD9-A412684BABD8}"/>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E74A3B4-60D7-4DE5-92C7-FE068ED6914B}"/>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C20B003-85B4-4CE5-965A-11FB15A3CF1B}"/>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3BFDC16-BE55-4830-937B-10F9C423B1A4}"/>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3D2BD7D-4F0A-483C-9246-28BECB0CD9F1}"/>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399DEED-9855-45CE-AB9C-6E5EAAD81C61}"/>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345DDA2-4930-469A-A85A-4253760516AE}"/>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3F78126-D79F-45BD-B3BB-BADC1AC3F4CC}"/>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89917904-F255-46A0-B5E4-CF5CF5A4DC64}"/>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6A825F4-83FF-479F-90E8-552DF32A110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7724352-2F0B-4EAC-A989-FBB7C15B4851}"/>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E421D65A-89EC-4708-9B28-304A7138FE3A}"/>
            </a:ext>
          </a:extLst>
        </xdr:cNvPr>
        <xdr:cNvCxnSpPr/>
      </xdr:nvCxnSpPr>
      <xdr:spPr>
        <a:xfrm flipV="1">
          <a:off x="4180840" y="5408023"/>
          <a:ext cx="0" cy="1494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FB5D4F24-09B4-45A7-A6A0-5857AA4AD899}"/>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34AF173A-B595-48E4-8AA1-02FF8A236290}"/>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483B8B4F-367A-4C50-A5C9-1A8093109B8A}"/>
            </a:ext>
          </a:extLst>
        </xdr:cNvPr>
        <xdr:cNvSpPr txBox="1"/>
      </xdr:nvSpPr>
      <xdr:spPr>
        <a:xfrm>
          <a:off x="4219575" y="51927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2CE4CA68-B833-4762-B67D-85B84DE83755}"/>
            </a:ext>
          </a:extLst>
        </xdr:cNvPr>
        <xdr:cNvCxnSpPr/>
      </xdr:nvCxnSpPr>
      <xdr:spPr>
        <a:xfrm>
          <a:off x="4105275" y="5408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BEB4B833-920F-4FB3-B671-3D25B2F54C54}"/>
            </a:ext>
          </a:extLst>
        </xdr:cNvPr>
        <xdr:cNvSpPr txBox="1"/>
      </xdr:nvSpPr>
      <xdr:spPr>
        <a:xfrm>
          <a:off x="4219575" y="59148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1DAB9407-7536-4140-ADF1-FB684737BEBA}"/>
            </a:ext>
          </a:extLst>
        </xdr:cNvPr>
        <xdr:cNvSpPr/>
      </xdr:nvSpPr>
      <xdr:spPr>
        <a:xfrm>
          <a:off x="4124325" y="60507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C4FCFE-59DA-4A4E-9E60-1A8A897DC716}"/>
            </a:ext>
          </a:extLst>
        </xdr:cNvPr>
        <xdr:cNvSpPr/>
      </xdr:nvSpPr>
      <xdr:spPr>
        <a:xfrm>
          <a:off x="3381375" y="60309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A051724F-0FB6-49D2-AF37-EFE8EAB8A63E}"/>
            </a:ext>
          </a:extLst>
        </xdr:cNvPr>
        <xdr:cNvSpPr/>
      </xdr:nvSpPr>
      <xdr:spPr>
        <a:xfrm>
          <a:off x="2571750" y="60767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6944D44A-215B-478F-BBA0-B688F1E1942B}"/>
            </a:ext>
          </a:extLst>
        </xdr:cNvPr>
        <xdr:cNvSpPr/>
      </xdr:nvSpPr>
      <xdr:spPr>
        <a:xfrm>
          <a:off x="1781175" y="610770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FF12B7CE-649E-42BF-9858-7AF1E6CBA926}"/>
            </a:ext>
          </a:extLst>
        </xdr:cNvPr>
        <xdr:cNvSpPr/>
      </xdr:nvSpPr>
      <xdr:spPr>
        <a:xfrm>
          <a:off x="981075" y="6084842"/>
          <a:ext cx="85725" cy="85726"/>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4C4D991-2DF1-4C07-AC2D-142C3F5929F2}"/>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E55AA3C-9FC4-48E2-8FB9-5936CBCAFEE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D41E792-E272-447C-9A4A-5291DB2F3326}"/>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CBAF201-F469-4499-9CEC-840FB613B1E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5A18596-476C-4731-B14D-DE8AEE9F0D8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100512</xdr:rowOff>
    </xdr:from>
    <xdr:to>
      <xdr:col>24</xdr:col>
      <xdr:colOff>114300</xdr:colOff>
      <xdr:row>40</xdr:row>
      <xdr:rowOff>30662</xdr:rowOff>
    </xdr:to>
    <xdr:sp macro="" textlink="">
      <xdr:nvSpPr>
        <xdr:cNvPr id="74" name="楕円 73">
          <a:extLst>
            <a:ext uri="{FF2B5EF4-FFF2-40B4-BE49-F238E27FC236}">
              <a16:creationId xmlns:a16="http://schemas.microsoft.com/office/drawing/2014/main" id="{78A24943-7581-42EA-9D76-3A6DA4788060}"/>
            </a:ext>
          </a:extLst>
        </xdr:cNvPr>
        <xdr:cNvSpPr/>
      </xdr:nvSpPr>
      <xdr:spPr>
        <a:xfrm>
          <a:off x="4124325" y="642828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78939</xdr:rowOff>
    </xdr:from>
    <xdr:ext cx="405111" cy="259045"/>
    <xdr:sp macro="" textlink="">
      <xdr:nvSpPr>
        <xdr:cNvPr id="75" name="【図書館】&#10;有形固定資産減価償却率該当値テキスト">
          <a:extLst>
            <a:ext uri="{FF2B5EF4-FFF2-40B4-BE49-F238E27FC236}">
              <a16:creationId xmlns:a16="http://schemas.microsoft.com/office/drawing/2014/main" id="{EFA4EE1D-8F74-4F7C-96DD-DB5968146366}"/>
            </a:ext>
          </a:extLst>
        </xdr:cNvPr>
        <xdr:cNvSpPr txBox="1"/>
      </xdr:nvSpPr>
      <xdr:spPr>
        <a:xfrm>
          <a:off x="4219575" y="640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72753</xdr:rowOff>
    </xdr:from>
    <xdr:to>
      <xdr:col>20</xdr:col>
      <xdr:colOff>38100</xdr:colOff>
      <xdr:row>40</xdr:row>
      <xdr:rowOff>2903</xdr:rowOff>
    </xdr:to>
    <xdr:sp macro="" textlink="">
      <xdr:nvSpPr>
        <xdr:cNvPr id="76" name="楕円 75">
          <a:extLst>
            <a:ext uri="{FF2B5EF4-FFF2-40B4-BE49-F238E27FC236}">
              <a16:creationId xmlns:a16="http://schemas.microsoft.com/office/drawing/2014/main" id="{6DDF6B1F-F93E-42AF-87B3-68E27C3C98E9}"/>
            </a:ext>
          </a:extLst>
        </xdr:cNvPr>
        <xdr:cNvSpPr/>
      </xdr:nvSpPr>
      <xdr:spPr>
        <a:xfrm>
          <a:off x="3381375" y="63941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123553</xdr:rowOff>
    </xdr:from>
    <xdr:to>
      <xdr:col>24</xdr:col>
      <xdr:colOff>63500</xdr:colOff>
      <xdr:row>39</xdr:row>
      <xdr:rowOff>151312</xdr:rowOff>
    </xdr:to>
    <xdr:cxnSp macro="">
      <xdr:nvCxnSpPr>
        <xdr:cNvPr id="77" name="直線コネクタ 76">
          <a:extLst>
            <a:ext uri="{FF2B5EF4-FFF2-40B4-BE49-F238E27FC236}">
              <a16:creationId xmlns:a16="http://schemas.microsoft.com/office/drawing/2014/main" id="{3ECF6F1F-EF93-430E-9FF8-934F0380D2F6}"/>
            </a:ext>
          </a:extLst>
        </xdr:cNvPr>
        <xdr:cNvCxnSpPr/>
      </xdr:nvCxnSpPr>
      <xdr:spPr>
        <a:xfrm>
          <a:off x="3429000" y="6451328"/>
          <a:ext cx="752475" cy="2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30299</xdr:rowOff>
    </xdr:from>
    <xdr:to>
      <xdr:col>15</xdr:col>
      <xdr:colOff>101600</xdr:colOff>
      <xdr:row>39</xdr:row>
      <xdr:rowOff>131899</xdr:rowOff>
    </xdr:to>
    <xdr:sp macro="" textlink="">
      <xdr:nvSpPr>
        <xdr:cNvPr id="78" name="楕円 77">
          <a:extLst>
            <a:ext uri="{FF2B5EF4-FFF2-40B4-BE49-F238E27FC236}">
              <a16:creationId xmlns:a16="http://schemas.microsoft.com/office/drawing/2014/main" id="{357DC1F7-BFD8-4F3C-B77D-C31D67718477}"/>
            </a:ext>
          </a:extLst>
        </xdr:cNvPr>
        <xdr:cNvSpPr/>
      </xdr:nvSpPr>
      <xdr:spPr>
        <a:xfrm>
          <a:off x="2571750" y="63517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81099</xdr:rowOff>
    </xdr:from>
    <xdr:to>
      <xdr:col>19</xdr:col>
      <xdr:colOff>177800</xdr:colOff>
      <xdr:row>39</xdr:row>
      <xdr:rowOff>123553</xdr:rowOff>
    </xdr:to>
    <xdr:cxnSp macro="">
      <xdr:nvCxnSpPr>
        <xdr:cNvPr id="79" name="直線コネクタ 78">
          <a:extLst>
            <a:ext uri="{FF2B5EF4-FFF2-40B4-BE49-F238E27FC236}">
              <a16:creationId xmlns:a16="http://schemas.microsoft.com/office/drawing/2014/main" id="{EAA0E947-85F3-4147-B682-0A77C0997426}"/>
            </a:ext>
          </a:extLst>
        </xdr:cNvPr>
        <xdr:cNvCxnSpPr/>
      </xdr:nvCxnSpPr>
      <xdr:spPr>
        <a:xfrm>
          <a:off x="2619375" y="6408874"/>
          <a:ext cx="809625"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157662</xdr:rowOff>
    </xdr:from>
    <xdr:to>
      <xdr:col>10</xdr:col>
      <xdr:colOff>165100</xdr:colOff>
      <xdr:row>39</xdr:row>
      <xdr:rowOff>87812</xdr:rowOff>
    </xdr:to>
    <xdr:sp macro="" textlink="">
      <xdr:nvSpPr>
        <xdr:cNvPr id="80" name="楕円 79">
          <a:extLst>
            <a:ext uri="{FF2B5EF4-FFF2-40B4-BE49-F238E27FC236}">
              <a16:creationId xmlns:a16="http://schemas.microsoft.com/office/drawing/2014/main" id="{3AD020D1-A6A8-4A81-962C-D060D86E03B7}"/>
            </a:ext>
          </a:extLst>
        </xdr:cNvPr>
        <xdr:cNvSpPr/>
      </xdr:nvSpPr>
      <xdr:spPr>
        <a:xfrm>
          <a:off x="1781175" y="632351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37012</xdr:rowOff>
    </xdr:from>
    <xdr:to>
      <xdr:col>15</xdr:col>
      <xdr:colOff>50800</xdr:colOff>
      <xdr:row>39</xdr:row>
      <xdr:rowOff>81099</xdr:rowOff>
    </xdr:to>
    <xdr:cxnSp macro="">
      <xdr:nvCxnSpPr>
        <xdr:cNvPr id="81" name="直線コネクタ 80">
          <a:extLst>
            <a:ext uri="{FF2B5EF4-FFF2-40B4-BE49-F238E27FC236}">
              <a16:creationId xmlns:a16="http://schemas.microsoft.com/office/drawing/2014/main" id="{60D8B4B9-B713-46B2-AA7C-52B2ADC89843}"/>
            </a:ext>
          </a:extLst>
        </xdr:cNvPr>
        <xdr:cNvCxnSpPr/>
      </xdr:nvCxnSpPr>
      <xdr:spPr>
        <a:xfrm>
          <a:off x="1828800" y="6361612"/>
          <a:ext cx="79057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125004</xdr:rowOff>
    </xdr:from>
    <xdr:to>
      <xdr:col>6</xdr:col>
      <xdr:colOff>38100</xdr:colOff>
      <xdr:row>39</xdr:row>
      <xdr:rowOff>55154</xdr:rowOff>
    </xdr:to>
    <xdr:sp macro="" textlink="">
      <xdr:nvSpPr>
        <xdr:cNvPr id="82" name="楕円 81">
          <a:extLst>
            <a:ext uri="{FF2B5EF4-FFF2-40B4-BE49-F238E27FC236}">
              <a16:creationId xmlns:a16="http://schemas.microsoft.com/office/drawing/2014/main" id="{E57AA766-58F7-4EEC-B372-AA495DC1D14C}"/>
            </a:ext>
          </a:extLst>
        </xdr:cNvPr>
        <xdr:cNvSpPr/>
      </xdr:nvSpPr>
      <xdr:spPr>
        <a:xfrm>
          <a:off x="981075" y="62845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4354</xdr:rowOff>
    </xdr:from>
    <xdr:to>
      <xdr:col>10</xdr:col>
      <xdr:colOff>114300</xdr:colOff>
      <xdr:row>39</xdr:row>
      <xdr:rowOff>37012</xdr:rowOff>
    </xdr:to>
    <xdr:cxnSp macro="">
      <xdr:nvCxnSpPr>
        <xdr:cNvPr id="83" name="直線コネクタ 82">
          <a:extLst>
            <a:ext uri="{FF2B5EF4-FFF2-40B4-BE49-F238E27FC236}">
              <a16:creationId xmlns:a16="http://schemas.microsoft.com/office/drawing/2014/main" id="{45A18726-A8AF-4E46-93E0-265502129418}"/>
            </a:ext>
          </a:extLst>
        </xdr:cNvPr>
        <xdr:cNvCxnSpPr/>
      </xdr:nvCxnSpPr>
      <xdr:spPr>
        <a:xfrm>
          <a:off x="1028700" y="6332129"/>
          <a:ext cx="800100" cy="2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BDC3AE60-16DC-4D7D-8269-EAEF9A179DFE}"/>
            </a:ext>
          </a:extLst>
        </xdr:cNvPr>
        <xdr:cNvSpPr txBox="1"/>
      </xdr:nvSpPr>
      <xdr:spPr>
        <a:xfrm>
          <a:off x="3239144" y="5818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94350F7F-861B-44AD-B8C7-BD13E49EC4C5}"/>
            </a:ext>
          </a:extLst>
        </xdr:cNvPr>
        <xdr:cNvSpPr txBox="1"/>
      </xdr:nvSpPr>
      <xdr:spPr>
        <a:xfrm>
          <a:off x="2439044" y="586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BBF52155-27C3-434B-9D82-E001C34F4D53}"/>
            </a:ext>
          </a:extLst>
        </xdr:cNvPr>
        <xdr:cNvSpPr txBox="1"/>
      </xdr:nvSpPr>
      <xdr:spPr>
        <a:xfrm>
          <a:off x="1648469" y="5886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28B7B507-0143-4E79-9F14-76CA536177DB}"/>
            </a:ext>
          </a:extLst>
        </xdr:cNvPr>
        <xdr:cNvSpPr txBox="1"/>
      </xdr:nvSpPr>
      <xdr:spPr>
        <a:xfrm>
          <a:off x="848369" y="586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165480</xdr:rowOff>
    </xdr:from>
    <xdr:ext cx="405111" cy="259045"/>
    <xdr:sp macro="" textlink="">
      <xdr:nvSpPr>
        <xdr:cNvPr id="88" name="n_1mainValue【図書館】&#10;有形固定資産減価償却率">
          <a:extLst>
            <a:ext uri="{FF2B5EF4-FFF2-40B4-BE49-F238E27FC236}">
              <a16:creationId xmlns:a16="http://schemas.microsoft.com/office/drawing/2014/main" id="{061AEB71-7D3A-4D4B-8178-E345C40F2156}"/>
            </a:ext>
          </a:extLst>
        </xdr:cNvPr>
        <xdr:cNvSpPr txBox="1"/>
      </xdr:nvSpPr>
      <xdr:spPr>
        <a:xfrm>
          <a:off x="3239144" y="6486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123026</xdr:rowOff>
    </xdr:from>
    <xdr:ext cx="405111" cy="259045"/>
    <xdr:sp macro="" textlink="">
      <xdr:nvSpPr>
        <xdr:cNvPr id="89" name="n_2mainValue【図書館】&#10;有形固定資産減価償却率">
          <a:extLst>
            <a:ext uri="{FF2B5EF4-FFF2-40B4-BE49-F238E27FC236}">
              <a16:creationId xmlns:a16="http://schemas.microsoft.com/office/drawing/2014/main" id="{ED5A8C20-78D0-495A-B517-08C58FEFA841}"/>
            </a:ext>
          </a:extLst>
        </xdr:cNvPr>
        <xdr:cNvSpPr txBox="1"/>
      </xdr:nvSpPr>
      <xdr:spPr>
        <a:xfrm>
          <a:off x="2439044" y="6450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90" name="n_3mainValue【図書館】&#10;有形固定資産減価償却率">
          <a:extLst>
            <a:ext uri="{FF2B5EF4-FFF2-40B4-BE49-F238E27FC236}">
              <a16:creationId xmlns:a16="http://schemas.microsoft.com/office/drawing/2014/main" id="{37C85FAE-8B7E-4DD7-9F32-4C5144DFAA2D}"/>
            </a:ext>
          </a:extLst>
        </xdr:cNvPr>
        <xdr:cNvSpPr txBox="1"/>
      </xdr:nvSpPr>
      <xdr:spPr>
        <a:xfrm>
          <a:off x="1648469" y="640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46281</xdr:rowOff>
    </xdr:from>
    <xdr:ext cx="405111" cy="259045"/>
    <xdr:sp macro="" textlink="">
      <xdr:nvSpPr>
        <xdr:cNvPr id="91" name="n_4mainValue【図書館】&#10;有形固定資産減価償却率">
          <a:extLst>
            <a:ext uri="{FF2B5EF4-FFF2-40B4-BE49-F238E27FC236}">
              <a16:creationId xmlns:a16="http://schemas.microsoft.com/office/drawing/2014/main" id="{896E0F0E-A146-4621-975A-5864E79BFE8D}"/>
            </a:ext>
          </a:extLst>
        </xdr:cNvPr>
        <xdr:cNvSpPr txBox="1"/>
      </xdr:nvSpPr>
      <xdr:spPr>
        <a:xfrm>
          <a:off x="848369" y="6374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AFFE64C-A15B-4B92-B866-3DC64B1752C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52AB7AA-8D31-49C5-AA82-F0DCDF13B31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8CC25EE-62CA-4EF0-AD59-17487BFF2919}"/>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208472D-70BF-48FE-9676-A2829CFBBEE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E46F8F1-B5B6-4FB3-B35E-6E0F758BDD3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71D65F4-C55E-49C8-AAD5-C163A1E6A68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61C9DC3-8B53-4BD7-98DB-25066FBE3856}"/>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62014A9-9D04-4A95-B1AA-918A14D420F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7D14913-B720-47C3-AE3B-E587CB12F44D}"/>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B6B4163-48E3-4E68-B155-5EFE3BE5A663}"/>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E667BDB-C6D4-4724-A21B-E32712467BA0}"/>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BF9D9A62-9CA3-4A9D-8894-6CF7B407B84E}"/>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4D78DC11-97EA-4D46-A4E6-916A2F7D0256}"/>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8ADD70E-DB05-4A35-BC98-D5590204CAC1}"/>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9272D55-DEE9-4313-8676-504EC2C296ED}"/>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AFD22E2-2D9A-49D1-90C2-C1E28D897B40}"/>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E6B2E03-44B2-4974-9B83-F496BA56E626}"/>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D02EC87-6E3E-4686-94F3-74FFBCB2B3A0}"/>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A0C313D-74CF-4A0B-8C3B-7EAA0887FD98}"/>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98AA90A0-BA3E-4232-A910-D13F8EA7E82F}"/>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1832EB4-FBF8-4B10-875F-D820EE01BC7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75355890-2E02-458D-B774-D87F00990C9D}"/>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BE777B1-6771-4749-9B40-D6F82B0FAE1A}"/>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71FC01E4-9900-4A96-84F5-2FB1DCCB9BF8}"/>
            </a:ext>
          </a:extLst>
        </xdr:cNvPr>
        <xdr:cNvCxnSpPr/>
      </xdr:nvCxnSpPr>
      <xdr:spPr>
        <a:xfrm flipV="1">
          <a:off x="9429115" y="5580380"/>
          <a:ext cx="0" cy="1152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B246696F-113C-4C20-878C-3DDD67B36B22}"/>
            </a:ext>
          </a:extLst>
        </xdr:cNvPr>
        <xdr:cNvSpPr txBox="1"/>
      </xdr:nvSpPr>
      <xdr:spPr>
        <a:xfrm>
          <a:off x="9467850" y="673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9389F5DF-865B-4590-9A90-D6648EBEAFA4}"/>
            </a:ext>
          </a:extLst>
        </xdr:cNvPr>
        <xdr:cNvCxnSpPr/>
      </xdr:nvCxnSpPr>
      <xdr:spPr>
        <a:xfrm>
          <a:off x="9363075" y="67329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A0A76AF9-E890-4500-8B10-DF92D08E8FB6}"/>
            </a:ext>
          </a:extLst>
        </xdr:cNvPr>
        <xdr:cNvSpPr txBox="1"/>
      </xdr:nvSpPr>
      <xdr:spPr>
        <a:xfrm>
          <a:off x="9467850" y="5365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4BC366F9-2045-4A04-8D72-40CCE3B57E6B}"/>
            </a:ext>
          </a:extLst>
        </xdr:cNvPr>
        <xdr:cNvCxnSpPr/>
      </xdr:nvCxnSpPr>
      <xdr:spPr>
        <a:xfrm>
          <a:off x="9363075" y="55803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154957</xdr:rowOff>
    </xdr:from>
    <xdr:ext cx="469744" cy="259045"/>
    <xdr:sp macro="" textlink="">
      <xdr:nvSpPr>
        <xdr:cNvPr id="120" name="【図書館】&#10;一人当たり面積平均値テキスト">
          <a:extLst>
            <a:ext uri="{FF2B5EF4-FFF2-40B4-BE49-F238E27FC236}">
              <a16:creationId xmlns:a16="http://schemas.microsoft.com/office/drawing/2014/main" id="{02AEB69C-7FB7-4756-BE86-0C9E12315507}"/>
            </a:ext>
          </a:extLst>
        </xdr:cNvPr>
        <xdr:cNvSpPr txBox="1"/>
      </xdr:nvSpPr>
      <xdr:spPr>
        <a:xfrm>
          <a:off x="9467850" y="6155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4B28A0C4-BCDB-4391-BAE1-151E0D089B8F}"/>
            </a:ext>
          </a:extLst>
        </xdr:cNvPr>
        <xdr:cNvSpPr/>
      </xdr:nvSpPr>
      <xdr:spPr>
        <a:xfrm>
          <a:off x="9401175" y="629475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8FF00021-BDE0-4F5F-905C-82B0DD6C5D23}"/>
            </a:ext>
          </a:extLst>
        </xdr:cNvPr>
        <xdr:cNvSpPr/>
      </xdr:nvSpPr>
      <xdr:spPr>
        <a:xfrm>
          <a:off x="8639175" y="63055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ABDD1AD3-6D47-41FD-A48B-BC46E2DEBEF7}"/>
            </a:ext>
          </a:extLst>
        </xdr:cNvPr>
        <xdr:cNvSpPr/>
      </xdr:nvSpPr>
      <xdr:spPr>
        <a:xfrm>
          <a:off x="7839075" y="631761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DE5A16B1-15F1-4D4B-A9FF-1394A2A5B024}"/>
            </a:ext>
          </a:extLst>
        </xdr:cNvPr>
        <xdr:cNvSpPr/>
      </xdr:nvSpPr>
      <xdr:spPr>
        <a:xfrm>
          <a:off x="7029450" y="63233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615C6FAD-F1DC-4856-B3FF-D4B35F571A1F}"/>
            </a:ext>
          </a:extLst>
        </xdr:cNvPr>
        <xdr:cNvSpPr/>
      </xdr:nvSpPr>
      <xdr:spPr>
        <a:xfrm>
          <a:off x="6238875" y="6361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0020D2F-BD53-4C7F-AB9C-D974D9F968D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00FE9FD-EEC4-456C-AD37-33A06C656A8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DFAA697-1635-4C9F-9A12-7CC00AFB0E68}"/>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1BCF667-1879-4462-BBDD-5C7D2786A316}"/>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9643218-EB45-4427-8091-E23DF30865A7}"/>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1" name="楕円 130">
          <a:extLst>
            <a:ext uri="{FF2B5EF4-FFF2-40B4-BE49-F238E27FC236}">
              <a16:creationId xmlns:a16="http://schemas.microsoft.com/office/drawing/2014/main" id="{966A16B4-10B2-4918-B785-DEDBDD808935}"/>
            </a:ext>
          </a:extLst>
        </xdr:cNvPr>
        <xdr:cNvSpPr/>
      </xdr:nvSpPr>
      <xdr:spPr>
        <a:xfrm>
          <a:off x="9401175" y="630555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118127</xdr:rowOff>
    </xdr:from>
    <xdr:ext cx="469744" cy="259045"/>
    <xdr:sp macro="" textlink="">
      <xdr:nvSpPr>
        <xdr:cNvPr id="132" name="【図書館】&#10;一人当たり面積該当値テキスト">
          <a:extLst>
            <a:ext uri="{FF2B5EF4-FFF2-40B4-BE49-F238E27FC236}">
              <a16:creationId xmlns:a16="http://schemas.microsoft.com/office/drawing/2014/main" id="{EB48D825-ED88-44CF-BADC-C9BDDC72264E}"/>
            </a:ext>
          </a:extLst>
        </xdr:cNvPr>
        <xdr:cNvSpPr txBox="1"/>
      </xdr:nvSpPr>
      <xdr:spPr>
        <a:xfrm>
          <a:off x="9467850" y="6283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147320</xdr:rowOff>
    </xdr:from>
    <xdr:to>
      <xdr:col>50</xdr:col>
      <xdr:colOff>165100</xdr:colOff>
      <xdr:row>39</xdr:row>
      <xdr:rowOff>77470</xdr:rowOff>
    </xdr:to>
    <xdr:sp macro="" textlink="">
      <xdr:nvSpPr>
        <xdr:cNvPr id="133" name="楕円 132">
          <a:extLst>
            <a:ext uri="{FF2B5EF4-FFF2-40B4-BE49-F238E27FC236}">
              <a16:creationId xmlns:a16="http://schemas.microsoft.com/office/drawing/2014/main" id="{7E94ECCB-8EA8-4B9D-BEF7-99C4E2611CEB}"/>
            </a:ext>
          </a:extLst>
        </xdr:cNvPr>
        <xdr:cNvSpPr/>
      </xdr:nvSpPr>
      <xdr:spPr>
        <a:xfrm>
          <a:off x="8639175" y="63068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26670</xdr:rowOff>
    </xdr:to>
    <xdr:cxnSp macro="">
      <xdr:nvCxnSpPr>
        <xdr:cNvPr id="134" name="直線コネクタ 133">
          <a:extLst>
            <a:ext uri="{FF2B5EF4-FFF2-40B4-BE49-F238E27FC236}">
              <a16:creationId xmlns:a16="http://schemas.microsoft.com/office/drawing/2014/main" id="{4A580F99-41A1-4D03-90A6-5DD1CB0F58D8}"/>
            </a:ext>
          </a:extLst>
        </xdr:cNvPr>
        <xdr:cNvCxnSpPr/>
      </xdr:nvCxnSpPr>
      <xdr:spPr>
        <a:xfrm flipV="1">
          <a:off x="8686800" y="6343650"/>
          <a:ext cx="74295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162560</xdr:rowOff>
    </xdr:from>
    <xdr:to>
      <xdr:col>46</xdr:col>
      <xdr:colOff>38100</xdr:colOff>
      <xdr:row>39</xdr:row>
      <xdr:rowOff>92710</xdr:rowOff>
    </xdr:to>
    <xdr:sp macro="" textlink="">
      <xdr:nvSpPr>
        <xdr:cNvPr id="135" name="楕円 134">
          <a:extLst>
            <a:ext uri="{FF2B5EF4-FFF2-40B4-BE49-F238E27FC236}">
              <a16:creationId xmlns:a16="http://schemas.microsoft.com/office/drawing/2014/main" id="{387D5CD9-2814-4BC1-A287-D44A57470E2D}"/>
            </a:ext>
          </a:extLst>
        </xdr:cNvPr>
        <xdr:cNvSpPr/>
      </xdr:nvSpPr>
      <xdr:spPr>
        <a:xfrm>
          <a:off x="7839075" y="63220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26670</xdr:rowOff>
    </xdr:from>
    <xdr:to>
      <xdr:col>50</xdr:col>
      <xdr:colOff>114300</xdr:colOff>
      <xdr:row>39</xdr:row>
      <xdr:rowOff>41910</xdr:rowOff>
    </xdr:to>
    <xdr:cxnSp macro="">
      <xdr:nvCxnSpPr>
        <xdr:cNvPr id="136" name="直線コネクタ 135">
          <a:extLst>
            <a:ext uri="{FF2B5EF4-FFF2-40B4-BE49-F238E27FC236}">
              <a16:creationId xmlns:a16="http://schemas.microsoft.com/office/drawing/2014/main" id="{1FC27B55-1B4A-4464-9ABB-5AD7DD5127BC}"/>
            </a:ext>
          </a:extLst>
        </xdr:cNvPr>
        <xdr:cNvCxnSpPr/>
      </xdr:nvCxnSpPr>
      <xdr:spPr>
        <a:xfrm flipV="1">
          <a:off x="7886700" y="6354445"/>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170180</xdr:rowOff>
    </xdr:from>
    <xdr:to>
      <xdr:col>41</xdr:col>
      <xdr:colOff>101600</xdr:colOff>
      <xdr:row>39</xdr:row>
      <xdr:rowOff>100330</xdr:rowOff>
    </xdr:to>
    <xdr:sp macro="" textlink="">
      <xdr:nvSpPr>
        <xdr:cNvPr id="137" name="楕円 136">
          <a:extLst>
            <a:ext uri="{FF2B5EF4-FFF2-40B4-BE49-F238E27FC236}">
              <a16:creationId xmlns:a16="http://schemas.microsoft.com/office/drawing/2014/main" id="{9D79898A-20A4-4ACA-A9B7-86BBD004E9AC}"/>
            </a:ext>
          </a:extLst>
        </xdr:cNvPr>
        <xdr:cNvSpPr/>
      </xdr:nvSpPr>
      <xdr:spPr>
        <a:xfrm>
          <a:off x="7029450" y="6323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41910</xdr:rowOff>
    </xdr:from>
    <xdr:to>
      <xdr:col>45</xdr:col>
      <xdr:colOff>177800</xdr:colOff>
      <xdr:row>39</xdr:row>
      <xdr:rowOff>49530</xdr:rowOff>
    </xdr:to>
    <xdr:cxnSp macro="">
      <xdr:nvCxnSpPr>
        <xdr:cNvPr id="138" name="直線コネクタ 137">
          <a:extLst>
            <a:ext uri="{FF2B5EF4-FFF2-40B4-BE49-F238E27FC236}">
              <a16:creationId xmlns:a16="http://schemas.microsoft.com/office/drawing/2014/main" id="{6BB3A4BC-134C-4C2E-8214-8E6CFBEAA8B8}"/>
            </a:ext>
          </a:extLst>
        </xdr:cNvPr>
        <xdr:cNvCxnSpPr/>
      </xdr:nvCxnSpPr>
      <xdr:spPr>
        <a:xfrm flipV="1">
          <a:off x="7077075" y="6369685"/>
          <a:ext cx="80962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6350</xdr:rowOff>
    </xdr:from>
    <xdr:to>
      <xdr:col>36</xdr:col>
      <xdr:colOff>165100</xdr:colOff>
      <xdr:row>39</xdr:row>
      <xdr:rowOff>107950</xdr:rowOff>
    </xdr:to>
    <xdr:sp macro="" textlink="">
      <xdr:nvSpPr>
        <xdr:cNvPr id="139" name="楕円 138">
          <a:extLst>
            <a:ext uri="{FF2B5EF4-FFF2-40B4-BE49-F238E27FC236}">
              <a16:creationId xmlns:a16="http://schemas.microsoft.com/office/drawing/2014/main" id="{B5DEDCF1-66D1-4F0D-BE00-29974BAED65A}"/>
            </a:ext>
          </a:extLst>
        </xdr:cNvPr>
        <xdr:cNvSpPr/>
      </xdr:nvSpPr>
      <xdr:spPr>
        <a:xfrm>
          <a:off x="6238875" y="63341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49530</xdr:rowOff>
    </xdr:from>
    <xdr:to>
      <xdr:col>41</xdr:col>
      <xdr:colOff>50800</xdr:colOff>
      <xdr:row>39</xdr:row>
      <xdr:rowOff>57150</xdr:rowOff>
    </xdr:to>
    <xdr:cxnSp macro="">
      <xdr:nvCxnSpPr>
        <xdr:cNvPr id="140" name="直線コネクタ 139">
          <a:extLst>
            <a:ext uri="{FF2B5EF4-FFF2-40B4-BE49-F238E27FC236}">
              <a16:creationId xmlns:a16="http://schemas.microsoft.com/office/drawing/2014/main" id="{765ABF13-EE3D-4F2D-9A53-46A71E4CB9A8}"/>
            </a:ext>
          </a:extLst>
        </xdr:cNvPr>
        <xdr:cNvCxnSpPr/>
      </xdr:nvCxnSpPr>
      <xdr:spPr>
        <a:xfrm flipV="1">
          <a:off x="6286500" y="6370955"/>
          <a:ext cx="79057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CCC3B812-A3D4-42D9-8BF2-AFC99CBDD00F}"/>
            </a:ext>
          </a:extLst>
        </xdr:cNvPr>
        <xdr:cNvSpPr txBox="1"/>
      </xdr:nvSpPr>
      <xdr:spPr>
        <a:xfrm>
          <a:off x="845827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101617</xdr:rowOff>
    </xdr:from>
    <xdr:ext cx="469744" cy="259045"/>
    <xdr:sp macro="" textlink="">
      <xdr:nvSpPr>
        <xdr:cNvPr id="142" name="n_2aveValue【図書館】&#10;一人当たり面積">
          <a:extLst>
            <a:ext uri="{FF2B5EF4-FFF2-40B4-BE49-F238E27FC236}">
              <a16:creationId xmlns:a16="http://schemas.microsoft.com/office/drawing/2014/main" id="{1DF2B7AF-486F-4575-8C46-EC6BD5F73461}"/>
            </a:ext>
          </a:extLst>
        </xdr:cNvPr>
        <xdr:cNvSpPr txBox="1"/>
      </xdr:nvSpPr>
      <xdr:spPr>
        <a:xfrm>
          <a:off x="7677227" y="610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4EBAE935-DA1E-4C58-9D35-AE9F4F984D4E}"/>
            </a:ext>
          </a:extLst>
        </xdr:cNvPr>
        <xdr:cNvSpPr txBox="1"/>
      </xdr:nvSpPr>
      <xdr:spPr>
        <a:xfrm>
          <a:off x="6867602" y="641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5ADB0CF6-913A-40FB-B7E9-4936243B0041}"/>
            </a:ext>
          </a:extLst>
        </xdr:cNvPr>
        <xdr:cNvSpPr txBox="1"/>
      </xdr:nvSpPr>
      <xdr:spPr>
        <a:xfrm>
          <a:off x="6067502" y="645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68597</xdr:rowOff>
    </xdr:from>
    <xdr:ext cx="469744" cy="259045"/>
    <xdr:sp macro="" textlink="">
      <xdr:nvSpPr>
        <xdr:cNvPr id="145" name="n_1mainValue【図書館】&#10;一人当たり面積">
          <a:extLst>
            <a:ext uri="{FF2B5EF4-FFF2-40B4-BE49-F238E27FC236}">
              <a16:creationId xmlns:a16="http://schemas.microsoft.com/office/drawing/2014/main" id="{B4DA767E-7A91-49C8-88B8-CC21224A4CB6}"/>
            </a:ext>
          </a:extLst>
        </xdr:cNvPr>
        <xdr:cNvSpPr txBox="1"/>
      </xdr:nvSpPr>
      <xdr:spPr>
        <a:xfrm>
          <a:off x="8458277" y="639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83837</xdr:rowOff>
    </xdr:from>
    <xdr:ext cx="469744" cy="259045"/>
    <xdr:sp macro="" textlink="">
      <xdr:nvSpPr>
        <xdr:cNvPr id="146" name="n_2mainValue【図書館】&#10;一人当たり面積">
          <a:extLst>
            <a:ext uri="{FF2B5EF4-FFF2-40B4-BE49-F238E27FC236}">
              <a16:creationId xmlns:a16="http://schemas.microsoft.com/office/drawing/2014/main" id="{1EB9A23A-E5A0-40C1-A3A7-14246FE3948C}"/>
            </a:ext>
          </a:extLst>
        </xdr:cNvPr>
        <xdr:cNvSpPr txBox="1"/>
      </xdr:nvSpPr>
      <xdr:spPr>
        <a:xfrm>
          <a:off x="7677227" y="641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116857</xdr:rowOff>
    </xdr:from>
    <xdr:ext cx="469744" cy="259045"/>
    <xdr:sp macro="" textlink="">
      <xdr:nvSpPr>
        <xdr:cNvPr id="147" name="n_3mainValue【図書館】&#10;一人当たり面積">
          <a:extLst>
            <a:ext uri="{FF2B5EF4-FFF2-40B4-BE49-F238E27FC236}">
              <a16:creationId xmlns:a16="http://schemas.microsoft.com/office/drawing/2014/main" id="{A2D2D51E-69CC-4284-ADE1-43DB3ADF5BC8}"/>
            </a:ext>
          </a:extLst>
        </xdr:cNvPr>
        <xdr:cNvSpPr txBox="1"/>
      </xdr:nvSpPr>
      <xdr:spPr>
        <a:xfrm>
          <a:off x="6867602" y="611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124477</xdr:rowOff>
    </xdr:from>
    <xdr:ext cx="469744" cy="259045"/>
    <xdr:sp macro="" textlink="">
      <xdr:nvSpPr>
        <xdr:cNvPr id="148" name="n_4mainValue【図書館】&#10;一人当たり面積">
          <a:extLst>
            <a:ext uri="{FF2B5EF4-FFF2-40B4-BE49-F238E27FC236}">
              <a16:creationId xmlns:a16="http://schemas.microsoft.com/office/drawing/2014/main" id="{16F42244-9CF0-44E3-87A9-EB826AD4DB41}"/>
            </a:ext>
          </a:extLst>
        </xdr:cNvPr>
        <xdr:cNvSpPr txBox="1"/>
      </xdr:nvSpPr>
      <xdr:spPr>
        <a:xfrm>
          <a:off x="6067502" y="612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F33ACFA-68CD-4C5F-B793-5F261C1E540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B9861DE-9B02-4687-874B-8D1D31D8A71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D730A98-C018-4219-B8D7-CE25982CE221}"/>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9B9A402-F807-4A11-9703-2A4E09A4A7B0}"/>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D6B3319D-A7E3-4F89-B692-F9F5C520E381}"/>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1FCB897B-BACB-4100-8501-F182CA137AA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FF3CA93-8024-44D1-92D4-43EA62845262}"/>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E95A283-5CBB-4E24-8007-382979847514}"/>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D74CF42-7CDF-46F0-B550-F6608284E1FF}"/>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781D702-4BE4-43AF-BEDE-710DB809102D}"/>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6D65B48-24C2-40A1-9B80-5A6A44BAD81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62486229-6DEC-4192-BDE6-F9DF73759090}"/>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800DB784-608B-4F26-81DF-AAA84856C528}"/>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C2E1CC6-1FB9-4F81-875A-09393FFFB679}"/>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03F3210-C66B-4354-87B1-D38900038618}"/>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D1A4DA4-6646-4FB3-AD8C-6B63CBF6E546}"/>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89B685C6-30ED-40E6-A655-7C7A64139E26}"/>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6027C2E-4E15-4CB8-ADF7-177700EF3810}"/>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A42A0EBD-0B6D-4CCA-B177-E8C41D76F575}"/>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73DEAAB3-96B3-4F38-BDF4-198B020AD613}"/>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5C67901-AB2E-4A67-9FB6-A012AE26783B}"/>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4B7AFB9-98C9-4B7A-925A-3825740732B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45427E6F-4AA9-4746-9870-BE2F0458A77E}"/>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3E22627C-A619-4095-A753-140D37F35CB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ED8E25A3-CF9D-4DE0-BA9C-27673959DC6B}"/>
            </a:ext>
          </a:extLst>
        </xdr:cNvPr>
        <xdr:cNvCxnSpPr/>
      </xdr:nvCxnSpPr>
      <xdr:spPr>
        <a:xfrm flipV="1">
          <a:off x="4180840" y="924179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A3EDFB1A-F0EB-470A-BB47-5EB5066BBA81}"/>
            </a:ext>
          </a:extLst>
        </xdr:cNvPr>
        <xdr:cNvSpPr txBox="1"/>
      </xdr:nvSpPr>
      <xdr:spPr>
        <a:xfrm>
          <a:off x="4219575" y="1044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AAC0650F-2DAC-4DAF-A7EF-55DD85CCFFAD}"/>
            </a:ext>
          </a:extLst>
        </xdr:cNvPr>
        <xdr:cNvCxnSpPr/>
      </xdr:nvCxnSpPr>
      <xdr:spPr>
        <a:xfrm>
          <a:off x="4105275" y="104419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CBB4245E-4693-4676-AE98-E8B459498A96}"/>
            </a:ext>
          </a:extLst>
        </xdr:cNvPr>
        <xdr:cNvSpPr txBox="1"/>
      </xdr:nvSpPr>
      <xdr:spPr>
        <a:xfrm>
          <a:off x="4219575" y="9029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3D18C175-F6F5-47CE-9787-46CAB28DAC0A}"/>
            </a:ext>
          </a:extLst>
        </xdr:cNvPr>
        <xdr:cNvCxnSpPr/>
      </xdr:nvCxnSpPr>
      <xdr:spPr>
        <a:xfrm>
          <a:off x="4105275" y="924179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62882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9CFB05CD-135E-42EC-B63E-40B9443E216D}"/>
            </a:ext>
          </a:extLst>
        </xdr:cNvPr>
        <xdr:cNvSpPr txBox="1"/>
      </xdr:nvSpPr>
      <xdr:spPr>
        <a:xfrm>
          <a:off x="4219575" y="9791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DD6AC3B1-02E7-4FCE-88A2-98956185B6EF}"/>
            </a:ext>
          </a:extLst>
        </xdr:cNvPr>
        <xdr:cNvSpPr/>
      </xdr:nvSpPr>
      <xdr:spPr>
        <a:xfrm>
          <a:off x="4124325" y="981265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3F32AC7F-FDAE-42E4-AA75-13C72716D275}"/>
            </a:ext>
          </a:extLst>
        </xdr:cNvPr>
        <xdr:cNvSpPr/>
      </xdr:nvSpPr>
      <xdr:spPr>
        <a:xfrm>
          <a:off x="3381375" y="97929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7B0BCD8C-D938-447C-BE33-5789BBF1D3FC}"/>
            </a:ext>
          </a:extLst>
        </xdr:cNvPr>
        <xdr:cNvSpPr/>
      </xdr:nvSpPr>
      <xdr:spPr>
        <a:xfrm>
          <a:off x="2571750" y="98101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70EC911C-280C-418A-A670-ADBC690A6A74}"/>
            </a:ext>
          </a:extLst>
        </xdr:cNvPr>
        <xdr:cNvSpPr/>
      </xdr:nvSpPr>
      <xdr:spPr>
        <a:xfrm>
          <a:off x="1781175" y="98018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76F23994-D25E-4F4D-9A9F-00198AE8E650}"/>
            </a:ext>
          </a:extLst>
        </xdr:cNvPr>
        <xdr:cNvSpPr/>
      </xdr:nvSpPr>
      <xdr:spPr>
        <a:xfrm>
          <a:off x="981075" y="97809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A1A0133-EDC6-4C5A-B877-EC326AE9E777}"/>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0D62C72-F8D5-4553-8203-ED1A9DF6F1AF}"/>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CF78351-FB89-4644-B406-8F601A5CB6D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0411F65-FEDC-413F-AD19-ABE5B3BCEEE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A0675AC-ACA8-474A-A4D1-47C31170C14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143510</xdr:rowOff>
    </xdr:from>
    <xdr:to>
      <xdr:col>24</xdr:col>
      <xdr:colOff>114300</xdr:colOff>
      <xdr:row>59</xdr:row>
      <xdr:rowOff>73660</xdr:rowOff>
    </xdr:to>
    <xdr:sp macro="" textlink="">
      <xdr:nvSpPr>
        <xdr:cNvPr id="189" name="楕円 188">
          <a:extLst>
            <a:ext uri="{FF2B5EF4-FFF2-40B4-BE49-F238E27FC236}">
              <a16:creationId xmlns:a16="http://schemas.microsoft.com/office/drawing/2014/main" id="{BA4938D2-B416-4FC6-A20E-07A04C0C8420}"/>
            </a:ext>
          </a:extLst>
        </xdr:cNvPr>
        <xdr:cNvSpPr/>
      </xdr:nvSpPr>
      <xdr:spPr>
        <a:xfrm>
          <a:off x="4124325" y="9541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166387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F5DFE79-6D6D-43F6-BC31-1FB8E8182BC9}"/>
            </a:ext>
          </a:extLst>
        </xdr:cNvPr>
        <xdr:cNvSpPr txBox="1"/>
      </xdr:nvSpPr>
      <xdr:spPr>
        <a:xfrm>
          <a:off x="4219575" y="9402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90170</xdr:rowOff>
    </xdr:from>
    <xdr:to>
      <xdr:col>20</xdr:col>
      <xdr:colOff>38100</xdr:colOff>
      <xdr:row>59</xdr:row>
      <xdr:rowOff>20320</xdr:rowOff>
    </xdr:to>
    <xdr:sp macro="" textlink="">
      <xdr:nvSpPr>
        <xdr:cNvPr id="191" name="楕円 190">
          <a:extLst>
            <a:ext uri="{FF2B5EF4-FFF2-40B4-BE49-F238E27FC236}">
              <a16:creationId xmlns:a16="http://schemas.microsoft.com/office/drawing/2014/main" id="{3A83C392-713C-4766-87E1-797BA92E8617}"/>
            </a:ext>
          </a:extLst>
        </xdr:cNvPr>
        <xdr:cNvSpPr/>
      </xdr:nvSpPr>
      <xdr:spPr>
        <a:xfrm>
          <a:off x="3381375" y="94881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140970</xdr:rowOff>
    </xdr:from>
    <xdr:to>
      <xdr:col>24</xdr:col>
      <xdr:colOff>63500</xdr:colOff>
      <xdr:row>59</xdr:row>
      <xdr:rowOff>22860</xdr:rowOff>
    </xdr:to>
    <xdr:cxnSp macro="">
      <xdr:nvCxnSpPr>
        <xdr:cNvPr id="192" name="直線コネクタ 191">
          <a:extLst>
            <a:ext uri="{FF2B5EF4-FFF2-40B4-BE49-F238E27FC236}">
              <a16:creationId xmlns:a16="http://schemas.microsoft.com/office/drawing/2014/main" id="{7D416405-A555-46FD-B676-D179B4BEE9D9}"/>
            </a:ext>
          </a:extLst>
        </xdr:cNvPr>
        <xdr:cNvCxnSpPr/>
      </xdr:nvCxnSpPr>
      <xdr:spPr>
        <a:xfrm>
          <a:off x="3429000" y="9545320"/>
          <a:ext cx="752475"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38735</xdr:rowOff>
    </xdr:from>
    <xdr:to>
      <xdr:col>15</xdr:col>
      <xdr:colOff>101600</xdr:colOff>
      <xdr:row>58</xdr:row>
      <xdr:rowOff>140335</xdr:rowOff>
    </xdr:to>
    <xdr:sp macro="" textlink="">
      <xdr:nvSpPr>
        <xdr:cNvPr id="193" name="楕円 192">
          <a:extLst>
            <a:ext uri="{FF2B5EF4-FFF2-40B4-BE49-F238E27FC236}">
              <a16:creationId xmlns:a16="http://schemas.microsoft.com/office/drawing/2014/main" id="{D29BF057-AA91-46FD-B57D-8475289A1FAA}"/>
            </a:ext>
          </a:extLst>
        </xdr:cNvPr>
        <xdr:cNvSpPr/>
      </xdr:nvSpPr>
      <xdr:spPr>
        <a:xfrm>
          <a:off x="2571750" y="94399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89535</xdr:rowOff>
    </xdr:from>
    <xdr:to>
      <xdr:col>19</xdr:col>
      <xdr:colOff>177800</xdr:colOff>
      <xdr:row>58</xdr:row>
      <xdr:rowOff>140970</xdr:rowOff>
    </xdr:to>
    <xdr:cxnSp macro="">
      <xdr:nvCxnSpPr>
        <xdr:cNvPr id="194" name="直線コネクタ 193">
          <a:extLst>
            <a:ext uri="{FF2B5EF4-FFF2-40B4-BE49-F238E27FC236}">
              <a16:creationId xmlns:a16="http://schemas.microsoft.com/office/drawing/2014/main" id="{B958954E-55F7-4ACF-B028-652ADABC4FAB}"/>
            </a:ext>
          </a:extLst>
        </xdr:cNvPr>
        <xdr:cNvCxnSpPr/>
      </xdr:nvCxnSpPr>
      <xdr:spPr>
        <a:xfrm>
          <a:off x="2619375" y="9487535"/>
          <a:ext cx="809625" cy="5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158750</xdr:rowOff>
    </xdr:from>
    <xdr:to>
      <xdr:col>10</xdr:col>
      <xdr:colOff>165100</xdr:colOff>
      <xdr:row>58</xdr:row>
      <xdr:rowOff>88900</xdr:rowOff>
    </xdr:to>
    <xdr:sp macro="" textlink="">
      <xdr:nvSpPr>
        <xdr:cNvPr id="195" name="楕円 194">
          <a:extLst>
            <a:ext uri="{FF2B5EF4-FFF2-40B4-BE49-F238E27FC236}">
              <a16:creationId xmlns:a16="http://schemas.microsoft.com/office/drawing/2014/main" id="{B4AA4C7D-EF09-4FBD-B63D-7EB0E0357C9D}"/>
            </a:ext>
          </a:extLst>
        </xdr:cNvPr>
        <xdr:cNvSpPr/>
      </xdr:nvSpPr>
      <xdr:spPr>
        <a:xfrm>
          <a:off x="1781175" y="94011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38100</xdr:rowOff>
    </xdr:from>
    <xdr:to>
      <xdr:col>15</xdr:col>
      <xdr:colOff>50800</xdr:colOff>
      <xdr:row>58</xdr:row>
      <xdr:rowOff>89535</xdr:rowOff>
    </xdr:to>
    <xdr:cxnSp macro="">
      <xdr:nvCxnSpPr>
        <xdr:cNvPr id="196" name="直線コネクタ 195">
          <a:extLst>
            <a:ext uri="{FF2B5EF4-FFF2-40B4-BE49-F238E27FC236}">
              <a16:creationId xmlns:a16="http://schemas.microsoft.com/office/drawing/2014/main" id="{C850771F-0BE6-447D-8F3A-7634D58AC40D}"/>
            </a:ext>
          </a:extLst>
        </xdr:cNvPr>
        <xdr:cNvCxnSpPr/>
      </xdr:nvCxnSpPr>
      <xdr:spPr>
        <a:xfrm>
          <a:off x="1828800" y="9439275"/>
          <a:ext cx="79057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111125</xdr:rowOff>
    </xdr:from>
    <xdr:to>
      <xdr:col>6</xdr:col>
      <xdr:colOff>38100</xdr:colOff>
      <xdr:row>58</xdr:row>
      <xdr:rowOff>41275</xdr:rowOff>
    </xdr:to>
    <xdr:sp macro="" textlink="">
      <xdr:nvSpPr>
        <xdr:cNvPr id="197" name="楕円 196">
          <a:extLst>
            <a:ext uri="{FF2B5EF4-FFF2-40B4-BE49-F238E27FC236}">
              <a16:creationId xmlns:a16="http://schemas.microsoft.com/office/drawing/2014/main" id="{B7662529-FFA3-455F-ABA4-B8B9CF6BE86A}"/>
            </a:ext>
          </a:extLst>
        </xdr:cNvPr>
        <xdr:cNvSpPr/>
      </xdr:nvSpPr>
      <xdr:spPr>
        <a:xfrm>
          <a:off x="981075" y="93503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161925</xdr:rowOff>
    </xdr:from>
    <xdr:to>
      <xdr:col>10</xdr:col>
      <xdr:colOff>114300</xdr:colOff>
      <xdr:row>58</xdr:row>
      <xdr:rowOff>38100</xdr:rowOff>
    </xdr:to>
    <xdr:cxnSp macro="">
      <xdr:nvCxnSpPr>
        <xdr:cNvPr id="198" name="直線コネクタ 197">
          <a:extLst>
            <a:ext uri="{FF2B5EF4-FFF2-40B4-BE49-F238E27FC236}">
              <a16:creationId xmlns:a16="http://schemas.microsoft.com/office/drawing/2014/main" id="{0A549CCB-9D0C-4D06-9D2A-A05DF2FDD0FF}"/>
            </a:ext>
          </a:extLst>
        </xdr:cNvPr>
        <xdr:cNvCxnSpPr/>
      </xdr:nvCxnSpPr>
      <xdr:spPr>
        <a:xfrm>
          <a:off x="1028700" y="9398000"/>
          <a:ext cx="80010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163847</xdr:rowOff>
    </xdr:from>
    <xdr:ext cx="405111" cy="259045"/>
    <xdr:sp macro="" textlink="">
      <xdr:nvSpPr>
        <xdr:cNvPr id="199" name="n_1aveValue【体育館・プール】&#10;有形固定資産減価償却率">
          <a:extLst>
            <a:ext uri="{FF2B5EF4-FFF2-40B4-BE49-F238E27FC236}">
              <a16:creationId xmlns:a16="http://schemas.microsoft.com/office/drawing/2014/main" id="{7F274897-5981-4588-A676-8B2F638BB872}"/>
            </a:ext>
          </a:extLst>
        </xdr:cNvPr>
        <xdr:cNvSpPr txBox="1"/>
      </xdr:nvSpPr>
      <xdr:spPr>
        <a:xfrm>
          <a:off x="32391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9542</xdr:rowOff>
    </xdr:from>
    <xdr:ext cx="405111" cy="259045"/>
    <xdr:sp macro="" textlink="">
      <xdr:nvSpPr>
        <xdr:cNvPr id="200" name="n_2aveValue【体育館・プール】&#10;有形固定資産減価償却率">
          <a:extLst>
            <a:ext uri="{FF2B5EF4-FFF2-40B4-BE49-F238E27FC236}">
              <a16:creationId xmlns:a16="http://schemas.microsoft.com/office/drawing/2014/main" id="{4FE2CBBB-00F9-49AA-9BF9-7AEFCAE0B7AF}"/>
            </a:ext>
          </a:extLst>
        </xdr:cNvPr>
        <xdr:cNvSpPr txBox="1"/>
      </xdr:nvSpPr>
      <xdr:spPr>
        <a:xfrm>
          <a:off x="243904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169562</xdr:rowOff>
    </xdr:from>
    <xdr:ext cx="405111" cy="259045"/>
    <xdr:sp macro="" textlink="">
      <xdr:nvSpPr>
        <xdr:cNvPr id="201" name="n_3aveValue【体育館・プール】&#10;有形固定資産減価償却率">
          <a:extLst>
            <a:ext uri="{FF2B5EF4-FFF2-40B4-BE49-F238E27FC236}">
              <a16:creationId xmlns:a16="http://schemas.microsoft.com/office/drawing/2014/main" id="{30F9CE3A-C21C-4C6C-8AC3-6384787E56FD}"/>
            </a:ext>
          </a:extLst>
        </xdr:cNvPr>
        <xdr:cNvSpPr txBox="1"/>
      </xdr:nvSpPr>
      <xdr:spPr>
        <a:xfrm>
          <a:off x="1648469" y="988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2" name="n_4aveValue【体育館・プール】&#10;有形固定資産減価償却率">
          <a:extLst>
            <a:ext uri="{FF2B5EF4-FFF2-40B4-BE49-F238E27FC236}">
              <a16:creationId xmlns:a16="http://schemas.microsoft.com/office/drawing/2014/main" id="{EB3DC0E2-6D21-4B88-8FD2-D9BEF0D400EF}"/>
            </a:ext>
          </a:extLst>
        </xdr:cNvPr>
        <xdr:cNvSpPr txBox="1"/>
      </xdr:nvSpPr>
      <xdr:spPr>
        <a:xfrm>
          <a:off x="848369"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36847</xdr:rowOff>
    </xdr:from>
    <xdr:ext cx="405111" cy="259045"/>
    <xdr:sp macro="" textlink="">
      <xdr:nvSpPr>
        <xdr:cNvPr id="203" name="n_1mainValue【体育館・プール】&#10;有形固定資産減価償却率">
          <a:extLst>
            <a:ext uri="{FF2B5EF4-FFF2-40B4-BE49-F238E27FC236}">
              <a16:creationId xmlns:a16="http://schemas.microsoft.com/office/drawing/2014/main" id="{3E444180-A2E3-4005-95C6-22006B437A74}"/>
            </a:ext>
          </a:extLst>
        </xdr:cNvPr>
        <xdr:cNvSpPr txBox="1"/>
      </xdr:nvSpPr>
      <xdr:spPr>
        <a:xfrm>
          <a:off x="3239144" y="927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156862</xdr:rowOff>
    </xdr:from>
    <xdr:ext cx="405111" cy="259045"/>
    <xdr:sp macro="" textlink="">
      <xdr:nvSpPr>
        <xdr:cNvPr id="204" name="n_2mainValue【体育館・プール】&#10;有形固定資産減価償却率">
          <a:extLst>
            <a:ext uri="{FF2B5EF4-FFF2-40B4-BE49-F238E27FC236}">
              <a16:creationId xmlns:a16="http://schemas.microsoft.com/office/drawing/2014/main" id="{6A15718D-5F40-4B40-8E93-4399E869CE44}"/>
            </a:ext>
          </a:extLst>
        </xdr:cNvPr>
        <xdr:cNvSpPr txBox="1"/>
      </xdr:nvSpPr>
      <xdr:spPr>
        <a:xfrm>
          <a:off x="2439044" y="9237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105427</xdr:rowOff>
    </xdr:from>
    <xdr:ext cx="405111" cy="259045"/>
    <xdr:sp macro="" textlink="">
      <xdr:nvSpPr>
        <xdr:cNvPr id="205" name="n_3mainValue【体育館・プール】&#10;有形固定資産減価償却率">
          <a:extLst>
            <a:ext uri="{FF2B5EF4-FFF2-40B4-BE49-F238E27FC236}">
              <a16:creationId xmlns:a16="http://schemas.microsoft.com/office/drawing/2014/main" id="{1DB433E6-A074-49BE-BB19-403AD08AB5C7}"/>
            </a:ext>
          </a:extLst>
        </xdr:cNvPr>
        <xdr:cNvSpPr txBox="1"/>
      </xdr:nvSpPr>
      <xdr:spPr>
        <a:xfrm>
          <a:off x="1648469" y="9179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57802</xdr:rowOff>
    </xdr:from>
    <xdr:ext cx="405111" cy="259045"/>
    <xdr:sp macro="" textlink="">
      <xdr:nvSpPr>
        <xdr:cNvPr id="206" name="n_4mainValue【体育館・プール】&#10;有形固定資産減価償却率">
          <a:extLst>
            <a:ext uri="{FF2B5EF4-FFF2-40B4-BE49-F238E27FC236}">
              <a16:creationId xmlns:a16="http://schemas.microsoft.com/office/drawing/2014/main" id="{35834708-4D9B-467F-9E6B-C69F6C0377B5}"/>
            </a:ext>
          </a:extLst>
        </xdr:cNvPr>
        <xdr:cNvSpPr txBox="1"/>
      </xdr:nvSpPr>
      <xdr:spPr>
        <a:xfrm>
          <a:off x="848369" y="913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A8F6AFF-72D4-4565-9D15-EEFB0F03CAC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061E1D9-642D-4D21-8645-BF74BACF1CA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776F600-A0BF-436A-B1CD-9C597791DC4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26F67CC-7E41-47FE-85B8-746E5F8D8572}"/>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339947C-08F9-4BBF-9A46-AB3F838DC576}"/>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19D5190-FD7D-4A2A-BE46-016607530238}"/>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59C3A30-CDBA-4FC0-AE7D-C39CDF06E1F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AC53C86-6128-4C56-983E-736467FD6F1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A4447104-D5C7-43AF-9FA0-245689D90E8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9D671EB-BA4A-4EDF-9AA7-09AF176E8A7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2EA53F4C-B5CD-4AAC-9823-E7EFAA6A475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14FF553-02B4-4792-B6AE-0A846720F734}"/>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0E471F6-20B4-495C-9E52-9751605F87F1}"/>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A02392C6-D40B-4E61-9775-8BD946E765BF}"/>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2085B87-FF54-4703-84B7-83E1583012E4}"/>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2715733-B0B4-42B7-BA7B-357D80F4E8A8}"/>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6F9F0D3-B70C-4B52-AE37-6C2DE7908BC5}"/>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F982FA2-1F37-459F-A9A8-FB831A30D19C}"/>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A7C2536-9FE8-44F8-80C7-6622BDAE0E05}"/>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9E3B30E5-F355-4EF1-BD13-84B27A2D97D9}"/>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AD14732-3B23-4D64-B80A-18772409AE2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CDC5F02-AE20-4683-B63F-631B3FFDAD86}"/>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147348E6-0E7D-4570-A111-3BF4B6B59DDA}"/>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2BD03D6C-E3D2-451A-91FC-00B14B82CC17}"/>
            </a:ext>
          </a:extLst>
        </xdr:cNvPr>
        <xdr:cNvCxnSpPr/>
      </xdr:nvCxnSpPr>
      <xdr:spPr>
        <a:xfrm flipV="1">
          <a:off x="9429115" y="9137015"/>
          <a:ext cx="0" cy="1284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3F137F78-20F6-4E7C-BD4D-A878A6109C2B}"/>
            </a:ext>
          </a:extLst>
        </xdr:cNvPr>
        <xdr:cNvSpPr txBox="1"/>
      </xdr:nvSpPr>
      <xdr:spPr>
        <a:xfrm>
          <a:off x="9467850"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3C90B6DB-1FB7-40C9-B936-DAC0C5D76DF1}"/>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C14F1841-59F4-46E3-9EA8-0AF103B5C914}"/>
            </a:ext>
          </a:extLst>
        </xdr:cNvPr>
        <xdr:cNvSpPr txBox="1"/>
      </xdr:nvSpPr>
      <xdr:spPr>
        <a:xfrm>
          <a:off x="9467850" y="8924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F5999683-3BAD-4E0E-B9A9-BAF6C73AAC05}"/>
            </a:ext>
          </a:extLst>
        </xdr:cNvPr>
        <xdr:cNvCxnSpPr/>
      </xdr:nvCxnSpPr>
      <xdr:spPr>
        <a:xfrm>
          <a:off x="9363075" y="913701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118127</xdr:rowOff>
    </xdr:from>
    <xdr:ext cx="469744" cy="259045"/>
    <xdr:sp macro="" textlink="">
      <xdr:nvSpPr>
        <xdr:cNvPr id="235" name="【体育館・プール】&#10;一人当たり面積平均値テキスト">
          <a:extLst>
            <a:ext uri="{FF2B5EF4-FFF2-40B4-BE49-F238E27FC236}">
              <a16:creationId xmlns:a16="http://schemas.microsoft.com/office/drawing/2014/main" id="{FE1DF156-7041-4579-A2CA-E5893F233BFB}"/>
            </a:ext>
          </a:extLst>
        </xdr:cNvPr>
        <xdr:cNvSpPr txBox="1"/>
      </xdr:nvSpPr>
      <xdr:spPr>
        <a:xfrm>
          <a:off x="9467850" y="10008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4DADACA4-A4A2-482E-A6C9-F2946534D03B}"/>
            </a:ext>
          </a:extLst>
        </xdr:cNvPr>
        <xdr:cNvSpPr/>
      </xdr:nvSpPr>
      <xdr:spPr>
        <a:xfrm>
          <a:off x="9401175" y="1002982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53E6C847-D27B-4FE5-8277-66F3AFF373D8}"/>
            </a:ext>
          </a:extLst>
        </xdr:cNvPr>
        <xdr:cNvSpPr/>
      </xdr:nvSpPr>
      <xdr:spPr>
        <a:xfrm>
          <a:off x="8639175" y="100368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C742597E-2A0A-4E47-A25D-2C31CE5795EF}"/>
            </a:ext>
          </a:extLst>
        </xdr:cNvPr>
        <xdr:cNvSpPr/>
      </xdr:nvSpPr>
      <xdr:spPr>
        <a:xfrm>
          <a:off x="7839075" y="1004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F0BDFF3B-E2F1-4991-A066-83AF2590F11D}"/>
            </a:ext>
          </a:extLst>
        </xdr:cNvPr>
        <xdr:cNvSpPr/>
      </xdr:nvSpPr>
      <xdr:spPr>
        <a:xfrm>
          <a:off x="7029450" y="10032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406CAC7F-0C54-445B-B202-6FF02179575C}"/>
            </a:ext>
          </a:extLst>
        </xdr:cNvPr>
        <xdr:cNvSpPr/>
      </xdr:nvSpPr>
      <xdr:spPr>
        <a:xfrm>
          <a:off x="6238875" y="100476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40D1FBB-70C4-46F6-A6B3-5F3E16803FF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31CF402-7858-469A-9084-7F5DF9308D5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03CFEB7-445C-4427-A440-7B7B5E99E4D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9C9B8C7-0A28-4640-88E0-8349874C898A}"/>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8EA7483-0661-491C-BC73-6970E9725016}"/>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132080</xdr:rowOff>
    </xdr:from>
    <xdr:to>
      <xdr:col>55</xdr:col>
      <xdr:colOff>50800</xdr:colOff>
      <xdr:row>61</xdr:row>
      <xdr:rowOff>62230</xdr:rowOff>
    </xdr:to>
    <xdr:sp macro="" textlink="">
      <xdr:nvSpPr>
        <xdr:cNvPr id="246" name="楕円 245">
          <a:extLst>
            <a:ext uri="{FF2B5EF4-FFF2-40B4-BE49-F238E27FC236}">
              <a16:creationId xmlns:a16="http://schemas.microsoft.com/office/drawing/2014/main" id="{D640DD63-E77A-468E-B3C8-E3E98E649B9D}"/>
            </a:ext>
          </a:extLst>
        </xdr:cNvPr>
        <xdr:cNvSpPr/>
      </xdr:nvSpPr>
      <xdr:spPr>
        <a:xfrm>
          <a:off x="9401175" y="985710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154957</xdr:rowOff>
    </xdr:from>
    <xdr:ext cx="469744" cy="259045"/>
    <xdr:sp macro="" textlink="">
      <xdr:nvSpPr>
        <xdr:cNvPr id="247" name="【体育館・プール】&#10;一人当たり面積該当値テキスト">
          <a:extLst>
            <a:ext uri="{FF2B5EF4-FFF2-40B4-BE49-F238E27FC236}">
              <a16:creationId xmlns:a16="http://schemas.microsoft.com/office/drawing/2014/main" id="{AD326602-D465-4AC0-B30F-29E43FBB7665}"/>
            </a:ext>
          </a:extLst>
        </xdr:cNvPr>
        <xdr:cNvSpPr txBox="1"/>
      </xdr:nvSpPr>
      <xdr:spPr>
        <a:xfrm>
          <a:off x="9467850" y="9718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143510</xdr:rowOff>
    </xdr:from>
    <xdr:to>
      <xdr:col>50</xdr:col>
      <xdr:colOff>165100</xdr:colOff>
      <xdr:row>61</xdr:row>
      <xdr:rowOff>73660</xdr:rowOff>
    </xdr:to>
    <xdr:sp macro="" textlink="">
      <xdr:nvSpPr>
        <xdr:cNvPr id="248" name="楕円 247">
          <a:extLst>
            <a:ext uri="{FF2B5EF4-FFF2-40B4-BE49-F238E27FC236}">
              <a16:creationId xmlns:a16="http://schemas.microsoft.com/office/drawing/2014/main" id="{BCA13F5B-F6A3-4C75-B3E0-E9D0EB608315}"/>
            </a:ext>
          </a:extLst>
        </xdr:cNvPr>
        <xdr:cNvSpPr/>
      </xdr:nvSpPr>
      <xdr:spPr>
        <a:xfrm>
          <a:off x="8639175" y="98653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11430</xdr:rowOff>
    </xdr:from>
    <xdr:to>
      <xdr:col>55</xdr:col>
      <xdr:colOff>0</xdr:colOff>
      <xdr:row>61</xdr:row>
      <xdr:rowOff>22860</xdr:rowOff>
    </xdr:to>
    <xdr:cxnSp macro="">
      <xdr:nvCxnSpPr>
        <xdr:cNvPr id="249" name="直線コネクタ 248">
          <a:extLst>
            <a:ext uri="{FF2B5EF4-FFF2-40B4-BE49-F238E27FC236}">
              <a16:creationId xmlns:a16="http://schemas.microsoft.com/office/drawing/2014/main" id="{22090144-49F0-42DC-97B5-FB0A161EBD10}"/>
            </a:ext>
          </a:extLst>
        </xdr:cNvPr>
        <xdr:cNvCxnSpPr/>
      </xdr:nvCxnSpPr>
      <xdr:spPr>
        <a:xfrm flipV="1">
          <a:off x="8686800" y="9895205"/>
          <a:ext cx="7429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157480</xdr:rowOff>
    </xdr:from>
    <xdr:to>
      <xdr:col>46</xdr:col>
      <xdr:colOff>38100</xdr:colOff>
      <xdr:row>61</xdr:row>
      <xdr:rowOff>87630</xdr:rowOff>
    </xdr:to>
    <xdr:sp macro="" textlink="">
      <xdr:nvSpPr>
        <xdr:cNvPr id="250" name="楕円 249">
          <a:extLst>
            <a:ext uri="{FF2B5EF4-FFF2-40B4-BE49-F238E27FC236}">
              <a16:creationId xmlns:a16="http://schemas.microsoft.com/office/drawing/2014/main" id="{4B5BD791-757D-4133-8F2A-1599AF035A19}"/>
            </a:ext>
          </a:extLst>
        </xdr:cNvPr>
        <xdr:cNvSpPr/>
      </xdr:nvSpPr>
      <xdr:spPr>
        <a:xfrm>
          <a:off x="7839075" y="988568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22860</xdr:rowOff>
    </xdr:from>
    <xdr:to>
      <xdr:col>50</xdr:col>
      <xdr:colOff>114300</xdr:colOff>
      <xdr:row>61</xdr:row>
      <xdr:rowOff>36830</xdr:rowOff>
    </xdr:to>
    <xdr:cxnSp macro="">
      <xdr:nvCxnSpPr>
        <xdr:cNvPr id="251" name="直線コネクタ 250">
          <a:extLst>
            <a:ext uri="{FF2B5EF4-FFF2-40B4-BE49-F238E27FC236}">
              <a16:creationId xmlns:a16="http://schemas.microsoft.com/office/drawing/2014/main" id="{28F8A1E9-B67D-4A96-ADA3-D3A887682468}"/>
            </a:ext>
          </a:extLst>
        </xdr:cNvPr>
        <xdr:cNvCxnSpPr/>
      </xdr:nvCxnSpPr>
      <xdr:spPr>
        <a:xfrm flipV="1">
          <a:off x="7886700" y="9912985"/>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167640</xdr:rowOff>
    </xdr:from>
    <xdr:to>
      <xdr:col>41</xdr:col>
      <xdr:colOff>101600</xdr:colOff>
      <xdr:row>61</xdr:row>
      <xdr:rowOff>97790</xdr:rowOff>
    </xdr:to>
    <xdr:sp macro="" textlink="">
      <xdr:nvSpPr>
        <xdr:cNvPr id="252" name="楕円 251">
          <a:extLst>
            <a:ext uri="{FF2B5EF4-FFF2-40B4-BE49-F238E27FC236}">
              <a16:creationId xmlns:a16="http://schemas.microsoft.com/office/drawing/2014/main" id="{7C3192F0-6CDF-4935-96DE-D5E7E14172DD}"/>
            </a:ext>
          </a:extLst>
        </xdr:cNvPr>
        <xdr:cNvSpPr/>
      </xdr:nvSpPr>
      <xdr:spPr>
        <a:xfrm>
          <a:off x="7029450" y="98894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36830</xdr:rowOff>
    </xdr:from>
    <xdr:to>
      <xdr:col>45</xdr:col>
      <xdr:colOff>177800</xdr:colOff>
      <xdr:row>61</xdr:row>
      <xdr:rowOff>46990</xdr:rowOff>
    </xdr:to>
    <xdr:cxnSp macro="">
      <xdr:nvCxnSpPr>
        <xdr:cNvPr id="253" name="直線コネクタ 252">
          <a:extLst>
            <a:ext uri="{FF2B5EF4-FFF2-40B4-BE49-F238E27FC236}">
              <a16:creationId xmlns:a16="http://schemas.microsoft.com/office/drawing/2014/main" id="{6FC16780-E5AC-42F6-B370-6E3025999AA2}"/>
            </a:ext>
          </a:extLst>
        </xdr:cNvPr>
        <xdr:cNvCxnSpPr/>
      </xdr:nvCxnSpPr>
      <xdr:spPr>
        <a:xfrm flipV="1">
          <a:off x="7077075" y="9923780"/>
          <a:ext cx="80962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10160</xdr:rowOff>
    </xdr:from>
    <xdr:to>
      <xdr:col>36</xdr:col>
      <xdr:colOff>165100</xdr:colOff>
      <xdr:row>61</xdr:row>
      <xdr:rowOff>111760</xdr:rowOff>
    </xdr:to>
    <xdr:sp macro="" textlink="">
      <xdr:nvSpPr>
        <xdr:cNvPr id="254" name="楕円 253">
          <a:extLst>
            <a:ext uri="{FF2B5EF4-FFF2-40B4-BE49-F238E27FC236}">
              <a16:creationId xmlns:a16="http://schemas.microsoft.com/office/drawing/2014/main" id="{C903F2EE-588E-4B32-940C-0A6012FA9C39}"/>
            </a:ext>
          </a:extLst>
        </xdr:cNvPr>
        <xdr:cNvSpPr/>
      </xdr:nvSpPr>
      <xdr:spPr>
        <a:xfrm>
          <a:off x="6238875" y="989393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46990</xdr:rowOff>
    </xdr:from>
    <xdr:to>
      <xdr:col>41</xdr:col>
      <xdr:colOff>50800</xdr:colOff>
      <xdr:row>61</xdr:row>
      <xdr:rowOff>60960</xdr:rowOff>
    </xdr:to>
    <xdr:cxnSp macro="">
      <xdr:nvCxnSpPr>
        <xdr:cNvPr id="255" name="直線コネクタ 254">
          <a:extLst>
            <a:ext uri="{FF2B5EF4-FFF2-40B4-BE49-F238E27FC236}">
              <a16:creationId xmlns:a16="http://schemas.microsoft.com/office/drawing/2014/main" id="{947B5C52-55D2-4226-B21D-2128A7BCDB2F}"/>
            </a:ext>
          </a:extLst>
        </xdr:cNvPr>
        <xdr:cNvCxnSpPr/>
      </xdr:nvCxnSpPr>
      <xdr:spPr>
        <a:xfrm flipV="1">
          <a:off x="6286500" y="9937115"/>
          <a:ext cx="790575"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71137</xdr:rowOff>
    </xdr:from>
    <xdr:ext cx="469744" cy="259045"/>
    <xdr:sp macro="" textlink="">
      <xdr:nvSpPr>
        <xdr:cNvPr id="256" name="n_1aveValue【体育館・プール】&#10;一人当たり面積">
          <a:extLst>
            <a:ext uri="{FF2B5EF4-FFF2-40B4-BE49-F238E27FC236}">
              <a16:creationId xmlns:a16="http://schemas.microsoft.com/office/drawing/2014/main" id="{E1D0D7F5-BB9A-4D2E-AF30-20A5273AB106}"/>
            </a:ext>
          </a:extLst>
        </xdr:cNvPr>
        <xdr:cNvSpPr txBox="1"/>
      </xdr:nvSpPr>
      <xdr:spPr>
        <a:xfrm>
          <a:off x="8458277"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74947</xdr:rowOff>
    </xdr:from>
    <xdr:ext cx="469744" cy="259045"/>
    <xdr:sp macro="" textlink="">
      <xdr:nvSpPr>
        <xdr:cNvPr id="257" name="n_2aveValue【体育館・プール】&#10;一人当たり面積">
          <a:extLst>
            <a:ext uri="{FF2B5EF4-FFF2-40B4-BE49-F238E27FC236}">
              <a16:creationId xmlns:a16="http://schemas.microsoft.com/office/drawing/2014/main" id="{D808A173-8546-43F6-BCB9-01DD54F37A0E}"/>
            </a:ext>
          </a:extLst>
        </xdr:cNvPr>
        <xdr:cNvSpPr txBox="1"/>
      </xdr:nvSpPr>
      <xdr:spPr>
        <a:xfrm>
          <a:off x="7677227" y="1012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69867</xdr:rowOff>
    </xdr:from>
    <xdr:ext cx="469744" cy="259045"/>
    <xdr:sp macro="" textlink="">
      <xdr:nvSpPr>
        <xdr:cNvPr id="258" name="n_3aveValue【体育館・プール】&#10;一人当たり面積">
          <a:extLst>
            <a:ext uri="{FF2B5EF4-FFF2-40B4-BE49-F238E27FC236}">
              <a16:creationId xmlns:a16="http://schemas.microsoft.com/office/drawing/2014/main" id="{4A21C7F9-B0DF-4277-96FA-434F20FE73AA}"/>
            </a:ext>
          </a:extLst>
        </xdr:cNvPr>
        <xdr:cNvSpPr txBox="1"/>
      </xdr:nvSpPr>
      <xdr:spPr>
        <a:xfrm>
          <a:off x="6867602" y="1011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78757</xdr:rowOff>
    </xdr:from>
    <xdr:ext cx="469744" cy="259045"/>
    <xdr:sp macro="" textlink="">
      <xdr:nvSpPr>
        <xdr:cNvPr id="259" name="n_4aveValue【体育館・プール】&#10;一人当たり面積">
          <a:extLst>
            <a:ext uri="{FF2B5EF4-FFF2-40B4-BE49-F238E27FC236}">
              <a16:creationId xmlns:a16="http://schemas.microsoft.com/office/drawing/2014/main" id="{34F93E6A-4BD5-458F-8C22-D3CB1AEA90E1}"/>
            </a:ext>
          </a:extLst>
        </xdr:cNvPr>
        <xdr:cNvSpPr txBox="1"/>
      </xdr:nvSpPr>
      <xdr:spPr>
        <a:xfrm>
          <a:off x="6067502" y="10127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90187</xdr:rowOff>
    </xdr:from>
    <xdr:ext cx="469744" cy="259045"/>
    <xdr:sp macro="" textlink="">
      <xdr:nvSpPr>
        <xdr:cNvPr id="260" name="n_1mainValue【体育館・プール】&#10;一人当たり面積">
          <a:extLst>
            <a:ext uri="{FF2B5EF4-FFF2-40B4-BE49-F238E27FC236}">
              <a16:creationId xmlns:a16="http://schemas.microsoft.com/office/drawing/2014/main" id="{05E33092-9068-48EC-9621-20E236FD5BA6}"/>
            </a:ext>
          </a:extLst>
        </xdr:cNvPr>
        <xdr:cNvSpPr txBox="1"/>
      </xdr:nvSpPr>
      <xdr:spPr>
        <a:xfrm>
          <a:off x="8458277" y="965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104157</xdr:rowOff>
    </xdr:from>
    <xdr:ext cx="469744" cy="259045"/>
    <xdr:sp macro="" textlink="">
      <xdr:nvSpPr>
        <xdr:cNvPr id="261" name="n_2mainValue【体育館・プール】&#10;一人当たり面積">
          <a:extLst>
            <a:ext uri="{FF2B5EF4-FFF2-40B4-BE49-F238E27FC236}">
              <a16:creationId xmlns:a16="http://schemas.microsoft.com/office/drawing/2014/main" id="{7F0E55CF-F9A5-4408-A508-756AEB3C336E}"/>
            </a:ext>
          </a:extLst>
        </xdr:cNvPr>
        <xdr:cNvSpPr txBox="1"/>
      </xdr:nvSpPr>
      <xdr:spPr>
        <a:xfrm>
          <a:off x="7677227" y="9670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114317</xdr:rowOff>
    </xdr:from>
    <xdr:ext cx="469744" cy="259045"/>
    <xdr:sp macro="" textlink="">
      <xdr:nvSpPr>
        <xdr:cNvPr id="262" name="n_3mainValue【体育館・プール】&#10;一人当たり面積">
          <a:extLst>
            <a:ext uri="{FF2B5EF4-FFF2-40B4-BE49-F238E27FC236}">
              <a16:creationId xmlns:a16="http://schemas.microsoft.com/office/drawing/2014/main" id="{B9A95B35-F6F4-47CA-9CF1-379D63609D6D}"/>
            </a:ext>
          </a:extLst>
        </xdr:cNvPr>
        <xdr:cNvSpPr txBox="1"/>
      </xdr:nvSpPr>
      <xdr:spPr>
        <a:xfrm>
          <a:off x="6867602" y="967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128287</xdr:rowOff>
    </xdr:from>
    <xdr:ext cx="469744" cy="259045"/>
    <xdr:sp macro="" textlink="">
      <xdr:nvSpPr>
        <xdr:cNvPr id="263" name="n_4mainValue【体育館・プール】&#10;一人当たり面積">
          <a:extLst>
            <a:ext uri="{FF2B5EF4-FFF2-40B4-BE49-F238E27FC236}">
              <a16:creationId xmlns:a16="http://schemas.microsoft.com/office/drawing/2014/main" id="{51ECF32A-A670-47FB-B4E3-57DAA5A9A9C5}"/>
            </a:ext>
          </a:extLst>
        </xdr:cNvPr>
        <xdr:cNvSpPr txBox="1"/>
      </xdr:nvSpPr>
      <xdr:spPr>
        <a:xfrm>
          <a:off x="6067502" y="968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D7015DC-ADC9-4DF8-A28D-A42D64EA462F}"/>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2E0A949D-1454-4536-B185-EB7AA74BD92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4656C356-FA0C-4B7C-BD56-B6E038F064D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B6A7142-5E86-4BA4-AA8E-603D9F0691BA}"/>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0DAAD5E-8041-46B0-994D-52188FAA3613}"/>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6380079-FA22-4C00-8B42-77CAA6F9281A}"/>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800214F-02AB-4AF2-B8E6-4F1476148C1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E75765E-AFA7-4D40-9AAB-B9169EA121D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CAD9677-0ECE-4CB7-9BE1-5EDB2C2F9156}"/>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ED91740-28D8-45E3-9AD1-DFAF26897A4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F4EF3D4F-44E0-4AAF-9DBE-B20DD2D7515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37949133-BAD1-43C9-A119-4E9235F0D4FD}"/>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8C84341-CE0D-430A-8A4B-9705DCE20849}"/>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4813D3F-324F-471A-9735-22C588809BDA}"/>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A7510AE-5750-4933-B07E-F598429EF1F8}"/>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3930AAE-045E-4D08-BDBC-E6224AB12799}"/>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9122B132-8FAF-4012-A65F-94683650B762}"/>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50AB8632-44F1-4C96-819B-16B7079E9A32}"/>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9B1C9A21-A9C4-4C11-895B-686E141F25C8}"/>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718A257-EB7B-4300-B863-8E15AACC492A}"/>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C254C9A0-147C-4B0B-A47A-DEDBF21E1627}"/>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38B6669-CEBE-489C-BE70-9B162DBD97E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54038691-8336-47C7-85C8-365D06EA97AD}"/>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A80204B-EBDA-413E-8ECD-A25BAD3058D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9229F47C-276F-49AE-8AD6-AF84030C029C}"/>
            </a:ext>
          </a:extLst>
        </xdr:cNvPr>
        <xdr:cNvCxnSpPr/>
      </xdr:nvCxnSpPr>
      <xdr:spPr>
        <a:xfrm flipV="1">
          <a:off x="4180840" y="12637136"/>
          <a:ext cx="0" cy="1412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7D6AA80D-5876-4AEE-8D40-7232EDD00D04}"/>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19BBA60-9954-4784-9C34-A51724E0B9AE}"/>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286AE5-39DB-4C7A-9756-3A831DEEFAA6}"/>
            </a:ext>
          </a:extLst>
        </xdr:cNvPr>
        <xdr:cNvSpPr txBox="1"/>
      </xdr:nvSpPr>
      <xdr:spPr>
        <a:xfrm>
          <a:off x="4219575" y="1242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46003C46-0511-408F-98BA-14031528F9D3}"/>
            </a:ext>
          </a:extLst>
        </xdr:cNvPr>
        <xdr:cNvCxnSpPr/>
      </xdr:nvCxnSpPr>
      <xdr:spPr>
        <a:xfrm>
          <a:off x="4105275" y="126371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47F9B47-2C77-4CF7-AC0C-2E35C7F2F27C}"/>
            </a:ext>
          </a:extLst>
        </xdr:cNvPr>
        <xdr:cNvSpPr txBox="1"/>
      </xdr:nvSpPr>
      <xdr:spPr>
        <a:xfrm>
          <a:off x="4219575" y="13260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81C66226-C274-47CE-BE45-F106454C5039}"/>
            </a:ext>
          </a:extLst>
        </xdr:cNvPr>
        <xdr:cNvSpPr/>
      </xdr:nvSpPr>
      <xdr:spPr>
        <a:xfrm>
          <a:off x="4124325" y="1328547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F2A45D80-86EF-4349-AB6C-5C8C4A97445A}"/>
            </a:ext>
          </a:extLst>
        </xdr:cNvPr>
        <xdr:cNvSpPr/>
      </xdr:nvSpPr>
      <xdr:spPr>
        <a:xfrm>
          <a:off x="3381375" y="132486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9A79426A-2D3F-462C-A069-22B147F88575}"/>
            </a:ext>
          </a:extLst>
        </xdr:cNvPr>
        <xdr:cNvSpPr/>
      </xdr:nvSpPr>
      <xdr:spPr>
        <a:xfrm>
          <a:off x="2571750" y="1322958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B49DA278-A464-45A6-9B8C-EF516372FCEA}"/>
            </a:ext>
          </a:extLst>
        </xdr:cNvPr>
        <xdr:cNvSpPr/>
      </xdr:nvSpPr>
      <xdr:spPr>
        <a:xfrm>
          <a:off x="1781175" y="1322323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CD9277CB-B46A-425D-976C-7A8DC728FA5E}"/>
            </a:ext>
          </a:extLst>
        </xdr:cNvPr>
        <xdr:cNvSpPr/>
      </xdr:nvSpPr>
      <xdr:spPr>
        <a:xfrm>
          <a:off x="981075" y="1323213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7B04DAD-1AF2-4DAA-9702-6867D511201F}"/>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14DEFFE-C554-49A3-A18F-46ABEEFA8B70}"/>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F9E58A9-92D3-4B45-8031-BB93503AD5C0}"/>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13A8824-2E99-474D-A86C-AE5F3710945D}"/>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6CBB6D8-74BB-4C57-961C-C80D60B88E3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19686</xdr:rowOff>
    </xdr:from>
    <xdr:to>
      <xdr:col>24</xdr:col>
      <xdr:colOff>114300</xdr:colOff>
      <xdr:row>81</xdr:row>
      <xdr:rowOff>121286</xdr:rowOff>
    </xdr:to>
    <xdr:sp macro="" textlink="">
      <xdr:nvSpPr>
        <xdr:cNvPr id="304" name="楕円 303">
          <a:extLst>
            <a:ext uri="{FF2B5EF4-FFF2-40B4-BE49-F238E27FC236}">
              <a16:creationId xmlns:a16="http://schemas.microsoft.com/office/drawing/2014/main" id="{5D5EA731-0FA3-4D15-A93F-AC7D53C335C8}"/>
            </a:ext>
          </a:extLst>
        </xdr:cNvPr>
        <xdr:cNvSpPr/>
      </xdr:nvSpPr>
      <xdr:spPr>
        <a:xfrm>
          <a:off x="4124325" y="131451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42563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D9DD1DA-4608-40DA-8B06-12C6FC6ADB82}"/>
            </a:ext>
          </a:extLst>
        </xdr:cNvPr>
        <xdr:cNvSpPr txBox="1"/>
      </xdr:nvSpPr>
      <xdr:spPr>
        <a:xfrm>
          <a:off x="4219575" y="1300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107314</xdr:rowOff>
    </xdr:from>
    <xdr:to>
      <xdr:col>20</xdr:col>
      <xdr:colOff>38100</xdr:colOff>
      <xdr:row>81</xdr:row>
      <xdr:rowOff>37464</xdr:rowOff>
    </xdr:to>
    <xdr:sp macro="" textlink="">
      <xdr:nvSpPr>
        <xdr:cNvPr id="306" name="楕円 305">
          <a:extLst>
            <a:ext uri="{FF2B5EF4-FFF2-40B4-BE49-F238E27FC236}">
              <a16:creationId xmlns:a16="http://schemas.microsoft.com/office/drawing/2014/main" id="{557A5D50-CE3C-494E-A7EF-A5152B80F2CB}"/>
            </a:ext>
          </a:extLst>
        </xdr:cNvPr>
        <xdr:cNvSpPr/>
      </xdr:nvSpPr>
      <xdr:spPr>
        <a:xfrm>
          <a:off x="3381375" y="130676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158114</xdr:rowOff>
    </xdr:from>
    <xdr:to>
      <xdr:col>24</xdr:col>
      <xdr:colOff>63500</xdr:colOff>
      <xdr:row>81</xdr:row>
      <xdr:rowOff>70486</xdr:rowOff>
    </xdr:to>
    <xdr:cxnSp macro="">
      <xdr:nvCxnSpPr>
        <xdr:cNvPr id="307" name="直線コネクタ 306">
          <a:extLst>
            <a:ext uri="{FF2B5EF4-FFF2-40B4-BE49-F238E27FC236}">
              <a16:creationId xmlns:a16="http://schemas.microsoft.com/office/drawing/2014/main" id="{13FC9A67-D153-4F66-85BC-711B8FF137D3}"/>
            </a:ext>
          </a:extLst>
        </xdr:cNvPr>
        <xdr:cNvCxnSpPr/>
      </xdr:nvCxnSpPr>
      <xdr:spPr>
        <a:xfrm>
          <a:off x="3429000" y="13124814"/>
          <a:ext cx="752475" cy="6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29211</xdr:rowOff>
    </xdr:from>
    <xdr:to>
      <xdr:col>15</xdr:col>
      <xdr:colOff>101600</xdr:colOff>
      <xdr:row>80</xdr:row>
      <xdr:rowOff>130811</xdr:rowOff>
    </xdr:to>
    <xdr:sp macro="" textlink="">
      <xdr:nvSpPr>
        <xdr:cNvPr id="308" name="楕円 307">
          <a:extLst>
            <a:ext uri="{FF2B5EF4-FFF2-40B4-BE49-F238E27FC236}">
              <a16:creationId xmlns:a16="http://schemas.microsoft.com/office/drawing/2014/main" id="{DD3A5782-7BE8-48C3-B50F-1A83F3646E9A}"/>
            </a:ext>
          </a:extLst>
        </xdr:cNvPr>
        <xdr:cNvSpPr/>
      </xdr:nvSpPr>
      <xdr:spPr>
        <a:xfrm>
          <a:off x="2571750" y="129895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80011</xdr:rowOff>
    </xdr:from>
    <xdr:to>
      <xdr:col>19</xdr:col>
      <xdr:colOff>177800</xdr:colOff>
      <xdr:row>80</xdr:row>
      <xdr:rowOff>158114</xdr:rowOff>
    </xdr:to>
    <xdr:cxnSp macro="">
      <xdr:nvCxnSpPr>
        <xdr:cNvPr id="309" name="直線コネクタ 308">
          <a:extLst>
            <a:ext uri="{FF2B5EF4-FFF2-40B4-BE49-F238E27FC236}">
              <a16:creationId xmlns:a16="http://schemas.microsoft.com/office/drawing/2014/main" id="{2263D702-1496-4F41-B7CF-61F2C8C648F3}"/>
            </a:ext>
          </a:extLst>
        </xdr:cNvPr>
        <xdr:cNvCxnSpPr/>
      </xdr:nvCxnSpPr>
      <xdr:spPr>
        <a:xfrm>
          <a:off x="2619375" y="13046711"/>
          <a:ext cx="809625" cy="78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158750</xdr:rowOff>
    </xdr:from>
    <xdr:to>
      <xdr:col>10</xdr:col>
      <xdr:colOff>165100</xdr:colOff>
      <xdr:row>80</xdr:row>
      <xdr:rowOff>88900</xdr:rowOff>
    </xdr:to>
    <xdr:sp macro="" textlink="">
      <xdr:nvSpPr>
        <xdr:cNvPr id="310" name="楕円 309">
          <a:extLst>
            <a:ext uri="{FF2B5EF4-FFF2-40B4-BE49-F238E27FC236}">
              <a16:creationId xmlns:a16="http://schemas.microsoft.com/office/drawing/2014/main" id="{07522B56-7229-426D-8FDE-B644210A7203}"/>
            </a:ext>
          </a:extLst>
        </xdr:cNvPr>
        <xdr:cNvSpPr/>
      </xdr:nvSpPr>
      <xdr:spPr>
        <a:xfrm>
          <a:off x="1781175" y="129635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38100</xdr:rowOff>
    </xdr:from>
    <xdr:to>
      <xdr:col>15</xdr:col>
      <xdr:colOff>50800</xdr:colOff>
      <xdr:row>80</xdr:row>
      <xdr:rowOff>80011</xdr:rowOff>
    </xdr:to>
    <xdr:cxnSp macro="">
      <xdr:nvCxnSpPr>
        <xdr:cNvPr id="311" name="直線コネクタ 310">
          <a:extLst>
            <a:ext uri="{FF2B5EF4-FFF2-40B4-BE49-F238E27FC236}">
              <a16:creationId xmlns:a16="http://schemas.microsoft.com/office/drawing/2014/main" id="{43DA7F1D-D18E-4277-B6CF-5E6D892ECC6C}"/>
            </a:ext>
          </a:extLst>
        </xdr:cNvPr>
        <xdr:cNvCxnSpPr/>
      </xdr:nvCxnSpPr>
      <xdr:spPr>
        <a:xfrm>
          <a:off x="1828800" y="13001625"/>
          <a:ext cx="790575" cy="45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130175</xdr:rowOff>
    </xdr:from>
    <xdr:to>
      <xdr:col>6</xdr:col>
      <xdr:colOff>38100</xdr:colOff>
      <xdr:row>80</xdr:row>
      <xdr:rowOff>60325</xdr:rowOff>
    </xdr:to>
    <xdr:sp macro="" textlink="">
      <xdr:nvSpPr>
        <xdr:cNvPr id="312" name="楕円 311">
          <a:extLst>
            <a:ext uri="{FF2B5EF4-FFF2-40B4-BE49-F238E27FC236}">
              <a16:creationId xmlns:a16="http://schemas.microsoft.com/office/drawing/2014/main" id="{E276C9D5-9A05-4366-8447-60589D0779DF}"/>
            </a:ext>
          </a:extLst>
        </xdr:cNvPr>
        <xdr:cNvSpPr/>
      </xdr:nvSpPr>
      <xdr:spPr>
        <a:xfrm>
          <a:off x="981075" y="129317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9525</xdr:rowOff>
    </xdr:from>
    <xdr:to>
      <xdr:col>10</xdr:col>
      <xdr:colOff>114300</xdr:colOff>
      <xdr:row>80</xdr:row>
      <xdr:rowOff>38100</xdr:rowOff>
    </xdr:to>
    <xdr:cxnSp macro="">
      <xdr:nvCxnSpPr>
        <xdr:cNvPr id="313" name="直線コネクタ 312">
          <a:extLst>
            <a:ext uri="{FF2B5EF4-FFF2-40B4-BE49-F238E27FC236}">
              <a16:creationId xmlns:a16="http://schemas.microsoft.com/office/drawing/2014/main" id="{32A02544-FC3C-426F-BBE1-588C2DAB3133}"/>
            </a:ext>
          </a:extLst>
        </xdr:cNvPr>
        <xdr:cNvCxnSpPr/>
      </xdr:nvCxnSpPr>
      <xdr:spPr>
        <a:xfrm>
          <a:off x="1028700" y="12969875"/>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8ED6CEA9-43D9-4EC9-91D6-83AF02791F29}"/>
            </a:ext>
          </a:extLst>
        </xdr:cNvPr>
        <xdr:cNvSpPr txBox="1"/>
      </xdr:nvSpPr>
      <xdr:spPr>
        <a:xfrm>
          <a:off x="3239144" y="1333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E9DD4434-4C44-488D-BE14-9084B01FA404}"/>
            </a:ext>
          </a:extLst>
        </xdr:cNvPr>
        <xdr:cNvSpPr txBox="1"/>
      </xdr:nvSpPr>
      <xdr:spPr>
        <a:xfrm>
          <a:off x="2439044" y="1331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A8384DB0-AFB0-497F-A728-B4459C376615}"/>
            </a:ext>
          </a:extLst>
        </xdr:cNvPr>
        <xdr:cNvSpPr txBox="1"/>
      </xdr:nvSpPr>
      <xdr:spPr>
        <a:xfrm>
          <a:off x="1648469" y="1330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88FBFAC1-7440-4817-8849-AEBD7804EEE2}"/>
            </a:ext>
          </a:extLst>
        </xdr:cNvPr>
        <xdr:cNvSpPr txBox="1"/>
      </xdr:nvSpPr>
      <xdr:spPr>
        <a:xfrm>
          <a:off x="848369" y="1331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53991</xdr:rowOff>
    </xdr:from>
    <xdr:ext cx="405111" cy="259045"/>
    <xdr:sp macro="" textlink="">
      <xdr:nvSpPr>
        <xdr:cNvPr id="318" name="n_1mainValue【福祉施設】&#10;有形固定資産減価償却率">
          <a:extLst>
            <a:ext uri="{FF2B5EF4-FFF2-40B4-BE49-F238E27FC236}">
              <a16:creationId xmlns:a16="http://schemas.microsoft.com/office/drawing/2014/main" id="{B08E3CF6-4289-4EFD-9206-D6E783989BC6}"/>
            </a:ext>
          </a:extLst>
        </xdr:cNvPr>
        <xdr:cNvSpPr txBox="1"/>
      </xdr:nvSpPr>
      <xdr:spPr>
        <a:xfrm>
          <a:off x="3239144" y="1285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147338</xdr:rowOff>
    </xdr:from>
    <xdr:ext cx="405111" cy="259045"/>
    <xdr:sp macro="" textlink="">
      <xdr:nvSpPr>
        <xdr:cNvPr id="319" name="n_2mainValue【福祉施設】&#10;有形固定資産減価償却率">
          <a:extLst>
            <a:ext uri="{FF2B5EF4-FFF2-40B4-BE49-F238E27FC236}">
              <a16:creationId xmlns:a16="http://schemas.microsoft.com/office/drawing/2014/main" id="{E6869B9E-C65A-4FF7-9D43-00A882545A17}"/>
            </a:ext>
          </a:extLst>
        </xdr:cNvPr>
        <xdr:cNvSpPr txBox="1"/>
      </xdr:nvSpPr>
      <xdr:spPr>
        <a:xfrm>
          <a:off x="2439044" y="1278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105427</xdr:rowOff>
    </xdr:from>
    <xdr:ext cx="405111" cy="259045"/>
    <xdr:sp macro="" textlink="">
      <xdr:nvSpPr>
        <xdr:cNvPr id="320" name="n_3mainValue【福祉施設】&#10;有形固定資産減価償却率">
          <a:extLst>
            <a:ext uri="{FF2B5EF4-FFF2-40B4-BE49-F238E27FC236}">
              <a16:creationId xmlns:a16="http://schemas.microsoft.com/office/drawing/2014/main" id="{DF05F58E-C7A2-459A-B335-4D745E8D5501}"/>
            </a:ext>
          </a:extLst>
        </xdr:cNvPr>
        <xdr:cNvSpPr txBox="1"/>
      </xdr:nvSpPr>
      <xdr:spPr>
        <a:xfrm>
          <a:off x="1648469" y="1274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76852</xdr:rowOff>
    </xdr:from>
    <xdr:ext cx="405111" cy="259045"/>
    <xdr:sp macro="" textlink="">
      <xdr:nvSpPr>
        <xdr:cNvPr id="321" name="n_4mainValue【福祉施設】&#10;有形固定資産減価償却率">
          <a:extLst>
            <a:ext uri="{FF2B5EF4-FFF2-40B4-BE49-F238E27FC236}">
              <a16:creationId xmlns:a16="http://schemas.microsoft.com/office/drawing/2014/main" id="{469F1410-6758-4250-9F63-F6A7BCB32E87}"/>
            </a:ext>
          </a:extLst>
        </xdr:cNvPr>
        <xdr:cNvSpPr txBox="1"/>
      </xdr:nvSpPr>
      <xdr:spPr>
        <a:xfrm>
          <a:off x="848369" y="1271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F63EF7D-FC56-47D6-B662-4ECE996F2A0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EE843FB-92E9-4423-B093-7D660BCADAE3}"/>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259958C-6ED4-43D1-81F8-D6C306B4926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F64D8A2-F871-48F3-B059-3EA0B2488C7E}"/>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7771757-91C8-4D0D-84FA-1CC4CE12E481}"/>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621A1AB8-D287-4201-9277-337DC7BA706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28F91378-6F02-4C30-A960-5930D6FC984E}"/>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BC69007-23A2-4412-9CED-B204393F0535}"/>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8B3E987-D7C5-48AA-82AE-912E68A9C92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945AAA4-765F-4982-82ED-39DEE111564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113FD0B2-FE5B-4F32-8DBC-F9814D82BB06}"/>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89A86EB9-4A5A-4A17-955B-D97403F9D778}"/>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6667DA77-B2EF-4800-82F0-DE949BC1C399}"/>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9B5CAA2B-4F44-492E-884B-B1469D1BE664}"/>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D9FB5F0D-75C4-440C-AB07-83EF4A708E37}"/>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89D2A8C6-234B-47EB-B7B1-30A2D6C662D7}"/>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FC84F405-55B4-4441-92CE-824D47B0318F}"/>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28CF5CC7-3BD5-4F25-99DE-C5D8BB4721E6}"/>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4BADAD47-6C37-48BE-A3B4-9E7CBF12E623}"/>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E08F2DD0-8FB6-4456-8088-F37D29AD082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A8150236-C70D-4F2B-A9D8-D2E08AC35CA0}"/>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840D11FE-BF63-474F-B664-261C8F0C7EBB}"/>
            </a:ext>
          </a:extLst>
        </xdr:cNvPr>
        <xdr:cNvCxnSpPr/>
      </xdr:nvCxnSpPr>
      <xdr:spPr>
        <a:xfrm flipV="1">
          <a:off x="9429115" y="12880848"/>
          <a:ext cx="0" cy="1082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B16B9398-7D1E-4D5A-901D-578E0BA41848}"/>
            </a:ext>
          </a:extLst>
        </xdr:cNvPr>
        <xdr:cNvSpPr txBox="1"/>
      </xdr:nvSpPr>
      <xdr:spPr>
        <a:xfrm>
          <a:off x="9467850" y="1397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D0187251-2F20-4E08-85C0-890DA78A62A3}"/>
            </a:ext>
          </a:extLst>
        </xdr:cNvPr>
        <xdr:cNvCxnSpPr/>
      </xdr:nvCxnSpPr>
      <xdr:spPr>
        <a:xfrm>
          <a:off x="9363075" y="1396314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11139113-15C8-4068-9444-420B2759582A}"/>
            </a:ext>
          </a:extLst>
        </xdr:cNvPr>
        <xdr:cNvSpPr txBox="1"/>
      </xdr:nvSpPr>
      <xdr:spPr>
        <a:xfrm>
          <a:off x="9467850" y="1266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BD9273D7-A207-4E17-BCB0-7F095A693B48}"/>
            </a:ext>
          </a:extLst>
        </xdr:cNvPr>
        <xdr:cNvCxnSpPr/>
      </xdr:nvCxnSpPr>
      <xdr:spPr>
        <a:xfrm>
          <a:off x="9363075" y="128808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16F838F0-F2E5-488A-91FE-EFF1996A7AD4}"/>
            </a:ext>
          </a:extLst>
        </xdr:cNvPr>
        <xdr:cNvSpPr txBox="1"/>
      </xdr:nvSpPr>
      <xdr:spPr>
        <a:xfrm>
          <a:off x="9467850" y="13480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4A48E48E-6472-4CAE-832A-463A8B8B5051}"/>
            </a:ext>
          </a:extLst>
        </xdr:cNvPr>
        <xdr:cNvSpPr/>
      </xdr:nvSpPr>
      <xdr:spPr>
        <a:xfrm>
          <a:off x="9401175" y="1361998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B7351B2E-04B3-444B-8C60-42F768968C7B}"/>
            </a:ext>
          </a:extLst>
        </xdr:cNvPr>
        <xdr:cNvSpPr/>
      </xdr:nvSpPr>
      <xdr:spPr>
        <a:xfrm>
          <a:off x="8639175" y="136177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5D0DC31D-E78E-45D1-9121-0B861F119D18}"/>
            </a:ext>
          </a:extLst>
        </xdr:cNvPr>
        <xdr:cNvSpPr/>
      </xdr:nvSpPr>
      <xdr:spPr>
        <a:xfrm>
          <a:off x="78390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D2A98EE0-7B2D-47FF-8F12-65F09E501A0F}"/>
            </a:ext>
          </a:extLst>
        </xdr:cNvPr>
        <xdr:cNvSpPr/>
      </xdr:nvSpPr>
      <xdr:spPr>
        <a:xfrm>
          <a:off x="7029450" y="1362278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242F139D-92C2-4B4A-A83E-5F1C7319F5A6}"/>
            </a:ext>
          </a:extLst>
        </xdr:cNvPr>
        <xdr:cNvSpPr/>
      </xdr:nvSpPr>
      <xdr:spPr>
        <a:xfrm>
          <a:off x="6238875" y="135934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C546F212-7140-40AB-9E71-C7E5E025D50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42B199E-1A4C-4B6D-9B7B-2CFE419A368C}"/>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8AC5021-DACC-43CA-8F14-915A95DC362E}"/>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F596FFC-28A3-4A9A-8DF1-B11A94F2524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F178AEC-0EB1-41C6-88C0-A812142874B7}"/>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161037</xdr:rowOff>
    </xdr:from>
    <xdr:to>
      <xdr:col>55</xdr:col>
      <xdr:colOff>50800</xdr:colOff>
      <xdr:row>85</xdr:row>
      <xdr:rowOff>91187</xdr:rowOff>
    </xdr:to>
    <xdr:sp macro="" textlink="">
      <xdr:nvSpPr>
        <xdr:cNvPr id="359" name="楕円 358">
          <a:extLst>
            <a:ext uri="{FF2B5EF4-FFF2-40B4-BE49-F238E27FC236}">
              <a16:creationId xmlns:a16="http://schemas.microsoft.com/office/drawing/2014/main" id="{0800430C-E3C5-40AD-9265-375879D2F50E}"/>
            </a:ext>
          </a:extLst>
        </xdr:cNvPr>
        <xdr:cNvSpPr/>
      </xdr:nvSpPr>
      <xdr:spPr>
        <a:xfrm>
          <a:off x="9401175" y="1377543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139464</xdr:rowOff>
    </xdr:from>
    <xdr:ext cx="469744" cy="259045"/>
    <xdr:sp macro="" textlink="">
      <xdr:nvSpPr>
        <xdr:cNvPr id="360" name="【福祉施設】&#10;一人当たり面積該当値テキスト">
          <a:extLst>
            <a:ext uri="{FF2B5EF4-FFF2-40B4-BE49-F238E27FC236}">
              <a16:creationId xmlns:a16="http://schemas.microsoft.com/office/drawing/2014/main" id="{9D2C6F2E-604C-4078-96E0-4DA86647EE34}"/>
            </a:ext>
          </a:extLst>
        </xdr:cNvPr>
        <xdr:cNvSpPr txBox="1"/>
      </xdr:nvSpPr>
      <xdr:spPr>
        <a:xfrm>
          <a:off x="9467850" y="1375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165608</xdr:rowOff>
    </xdr:from>
    <xdr:to>
      <xdr:col>50</xdr:col>
      <xdr:colOff>165100</xdr:colOff>
      <xdr:row>85</xdr:row>
      <xdr:rowOff>95758</xdr:rowOff>
    </xdr:to>
    <xdr:sp macro="" textlink="">
      <xdr:nvSpPr>
        <xdr:cNvPr id="361" name="楕円 360">
          <a:extLst>
            <a:ext uri="{FF2B5EF4-FFF2-40B4-BE49-F238E27FC236}">
              <a16:creationId xmlns:a16="http://schemas.microsoft.com/office/drawing/2014/main" id="{7A19835E-D044-4A50-AD03-E8A740A30F61}"/>
            </a:ext>
          </a:extLst>
        </xdr:cNvPr>
        <xdr:cNvSpPr/>
      </xdr:nvSpPr>
      <xdr:spPr>
        <a:xfrm>
          <a:off x="8639175" y="1377365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40387</xdr:rowOff>
    </xdr:from>
    <xdr:to>
      <xdr:col>55</xdr:col>
      <xdr:colOff>0</xdr:colOff>
      <xdr:row>85</xdr:row>
      <xdr:rowOff>44958</xdr:rowOff>
    </xdr:to>
    <xdr:cxnSp macro="">
      <xdr:nvCxnSpPr>
        <xdr:cNvPr id="362" name="直線コネクタ 361">
          <a:extLst>
            <a:ext uri="{FF2B5EF4-FFF2-40B4-BE49-F238E27FC236}">
              <a16:creationId xmlns:a16="http://schemas.microsoft.com/office/drawing/2014/main" id="{D1D0266F-9A61-4DC7-82BE-C3BD3BB5B844}"/>
            </a:ext>
          </a:extLst>
        </xdr:cNvPr>
        <xdr:cNvCxnSpPr/>
      </xdr:nvCxnSpPr>
      <xdr:spPr>
        <a:xfrm flipV="1">
          <a:off x="8686800" y="13813537"/>
          <a:ext cx="742950" cy="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170180</xdr:rowOff>
    </xdr:from>
    <xdr:to>
      <xdr:col>46</xdr:col>
      <xdr:colOff>38100</xdr:colOff>
      <xdr:row>85</xdr:row>
      <xdr:rowOff>100330</xdr:rowOff>
    </xdr:to>
    <xdr:sp macro="" textlink="">
      <xdr:nvSpPr>
        <xdr:cNvPr id="363" name="楕円 362">
          <a:extLst>
            <a:ext uri="{FF2B5EF4-FFF2-40B4-BE49-F238E27FC236}">
              <a16:creationId xmlns:a16="http://schemas.microsoft.com/office/drawing/2014/main" id="{3473FEA0-BFA7-436B-B0D8-A6F12312594F}"/>
            </a:ext>
          </a:extLst>
        </xdr:cNvPr>
        <xdr:cNvSpPr/>
      </xdr:nvSpPr>
      <xdr:spPr>
        <a:xfrm>
          <a:off x="7839075" y="137718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44958</xdr:rowOff>
    </xdr:from>
    <xdr:to>
      <xdr:col>50</xdr:col>
      <xdr:colOff>114300</xdr:colOff>
      <xdr:row>85</xdr:row>
      <xdr:rowOff>49530</xdr:rowOff>
    </xdr:to>
    <xdr:cxnSp macro="">
      <xdr:nvCxnSpPr>
        <xdr:cNvPr id="364" name="直線コネクタ 363">
          <a:extLst>
            <a:ext uri="{FF2B5EF4-FFF2-40B4-BE49-F238E27FC236}">
              <a16:creationId xmlns:a16="http://schemas.microsoft.com/office/drawing/2014/main" id="{C9D97C5D-87B7-4BFA-B7C1-5095A9C61F6F}"/>
            </a:ext>
          </a:extLst>
        </xdr:cNvPr>
        <xdr:cNvCxnSpPr/>
      </xdr:nvCxnSpPr>
      <xdr:spPr>
        <a:xfrm flipV="1">
          <a:off x="7886700" y="1382128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1015</xdr:rowOff>
    </xdr:from>
    <xdr:to>
      <xdr:col>41</xdr:col>
      <xdr:colOff>101600</xdr:colOff>
      <xdr:row>85</xdr:row>
      <xdr:rowOff>102615</xdr:rowOff>
    </xdr:to>
    <xdr:sp macro="" textlink="">
      <xdr:nvSpPr>
        <xdr:cNvPr id="365" name="楕円 364">
          <a:extLst>
            <a:ext uri="{FF2B5EF4-FFF2-40B4-BE49-F238E27FC236}">
              <a16:creationId xmlns:a16="http://schemas.microsoft.com/office/drawing/2014/main" id="{D4BAF806-3DEA-4122-96A9-78E9DE8C6C5E}"/>
            </a:ext>
          </a:extLst>
        </xdr:cNvPr>
        <xdr:cNvSpPr/>
      </xdr:nvSpPr>
      <xdr:spPr>
        <a:xfrm>
          <a:off x="7029450" y="137741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49530</xdr:rowOff>
    </xdr:from>
    <xdr:to>
      <xdr:col>45</xdr:col>
      <xdr:colOff>177800</xdr:colOff>
      <xdr:row>85</xdr:row>
      <xdr:rowOff>51815</xdr:rowOff>
    </xdr:to>
    <xdr:cxnSp macro="">
      <xdr:nvCxnSpPr>
        <xdr:cNvPr id="366" name="直線コネクタ 365">
          <a:extLst>
            <a:ext uri="{FF2B5EF4-FFF2-40B4-BE49-F238E27FC236}">
              <a16:creationId xmlns:a16="http://schemas.microsoft.com/office/drawing/2014/main" id="{E250A49E-636A-4D8A-85EF-A40A19A4D8EC}"/>
            </a:ext>
          </a:extLst>
        </xdr:cNvPr>
        <xdr:cNvCxnSpPr/>
      </xdr:nvCxnSpPr>
      <xdr:spPr>
        <a:xfrm flipV="1">
          <a:off x="7077075" y="13819505"/>
          <a:ext cx="80962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3302</xdr:rowOff>
    </xdr:from>
    <xdr:to>
      <xdr:col>36</xdr:col>
      <xdr:colOff>165100</xdr:colOff>
      <xdr:row>85</xdr:row>
      <xdr:rowOff>104902</xdr:rowOff>
    </xdr:to>
    <xdr:sp macro="" textlink="">
      <xdr:nvSpPr>
        <xdr:cNvPr id="367" name="楕円 366">
          <a:extLst>
            <a:ext uri="{FF2B5EF4-FFF2-40B4-BE49-F238E27FC236}">
              <a16:creationId xmlns:a16="http://schemas.microsoft.com/office/drawing/2014/main" id="{3E1279F8-DCA0-4B3A-B207-1A774420B65F}"/>
            </a:ext>
          </a:extLst>
        </xdr:cNvPr>
        <xdr:cNvSpPr/>
      </xdr:nvSpPr>
      <xdr:spPr>
        <a:xfrm>
          <a:off x="6238875" y="137796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51815</xdr:rowOff>
    </xdr:from>
    <xdr:to>
      <xdr:col>41</xdr:col>
      <xdr:colOff>50800</xdr:colOff>
      <xdr:row>85</xdr:row>
      <xdr:rowOff>54102</xdr:rowOff>
    </xdr:to>
    <xdr:cxnSp macro="">
      <xdr:nvCxnSpPr>
        <xdr:cNvPr id="368" name="直線コネクタ 367">
          <a:extLst>
            <a:ext uri="{FF2B5EF4-FFF2-40B4-BE49-F238E27FC236}">
              <a16:creationId xmlns:a16="http://schemas.microsoft.com/office/drawing/2014/main" id="{6E781AFE-AD7F-4EC5-86C4-4F466BEB7BBE}"/>
            </a:ext>
          </a:extLst>
        </xdr:cNvPr>
        <xdr:cNvCxnSpPr/>
      </xdr:nvCxnSpPr>
      <xdr:spPr>
        <a:xfrm flipV="1">
          <a:off x="6286500" y="13821790"/>
          <a:ext cx="790575"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7A6ACFF1-4313-4549-8584-081CC7CF319B}"/>
            </a:ext>
          </a:extLst>
        </xdr:cNvPr>
        <xdr:cNvSpPr txBox="1"/>
      </xdr:nvSpPr>
      <xdr:spPr>
        <a:xfrm>
          <a:off x="8458277" y="1341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1863D13A-511A-4047-AE93-0C4B69EF72CD}"/>
            </a:ext>
          </a:extLst>
        </xdr:cNvPr>
        <xdr:cNvSpPr txBox="1"/>
      </xdr:nvSpPr>
      <xdr:spPr>
        <a:xfrm>
          <a:off x="7677227"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E3795DF3-91E5-4A99-87ED-A793C42764DE}"/>
            </a:ext>
          </a:extLst>
        </xdr:cNvPr>
        <xdr:cNvSpPr txBox="1"/>
      </xdr:nvSpPr>
      <xdr:spPr>
        <a:xfrm>
          <a:off x="6867602" y="1342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8EC1C2AE-DEEA-4EF7-9234-DFEF80825B93}"/>
            </a:ext>
          </a:extLst>
        </xdr:cNvPr>
        <xdr:cNvSpPr txBox="1"/>
      </xdr:nvSpPr>
      <xdr:spPr>
        <a:xfrm>
          <a:off x="6067502" y="13381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86885</xdr:rowOff>
    </xdr:from>
    <xdr:ext cx="469744" cy="259045"/>
    <xdr:sp macro="" textlink="">
      <xdr:nvSpPr>
        <xdr:cNvPr id="373" name="n_1mainValue【福祉施設】&#10;一人当たり面積">
          <a:extLst>
            <a:ext uri="{FF2B5EF4-FFF2-40B4-BE49-F238E27FC236}">
              <a16:creationId xmlns:a16="http://schemas.microsoft.com/office/drawing/2014/main" id="{399EC776-2229-424D-9D69-824794F1F7F2}"/>
            </a:ext>
          </a:extLst>
        </xdr:cNvPr>
        <xdr:cNvSpPr txBox="1"/>
      </xdr:nvSpPr>
      <xdr:spPr>
        <a:xfrm>
          <a:off x="8458277" y="1385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91457</xdr:rowOff>
    </xdr:from>
    <xdr:ext cx="469744" cy="259045"/>
    <xdr:sp macro="" textlink="">
      <xdr:nvSpPr>
        <xdr:cNvPr id="374" name="n_2mainValue【福祉施設】&#10;一人当たり面積">
          <a:extLst>
            <a:ext uri="{FF2B5EF4-FFF2-40B4-BE49-F238E27FC236}">
              <a16:creationId xmlns:a16="http://schemas.microsoft.com/office/drawing/2014/main" id="{E0429F59-3102-4202-AD55-667002002626}"/>
            </a:ext>
          </a:extLst>
        </xdr:cNvPr>
        <xdr:cNvSpPr txBox="1"/>
      </xdr:nvSpPr>
      <xdr:spPr>
        <a:xfrm>
          <a:off x="76772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93742</xdr:rowOff>
    </xdr:from>
    <xdr:ext cx="469744" cy="259045"/>
    <xdr:sp macro="" textlink="">
      <xdr:nvSpPr>
        <xdr:cNvPr id="375" name="n_3mainValue【福祉施設】&#10;一人当たり面積">
          <a:extLst>
            <a:ext uri="{FF2B5EF4-FFF2-40B4-BE49-F238E27FC236}">
              <a16:creationId xmlns:a16="http://schemas.microsoft.com/office/drawing/2014/main" id="{83CCD469-AA89-4469-92F3-CDDB0AB5FF99}"/>
            </a:ext>
          </a:extLst>
        </xdr:cNvPr>
        <xdr:cNvSpPr txBox="1"/>
      </xdr:nvSpPr>
      <xdr:spPr>
        <a:xfrm>
          <a:off x="6867602" y="1386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96029</xdr:rowOff>
    </xdr:from>
    <xdr:ext cx="469744" cy="259045"/>
    <xdr:sp macro="" textlink="">
      <xdr:nvSpPr>
        <xdr:cNvPr id="376" name="n_4mainValue【福祉施設】&#10;一人当たり面積">
          <a:extLst>
            <a:ext uri="{FF2B5EF4-FFF2-40B4-BE49-F238E27FC236}">
              <a16:creationId xmlns:a16="http://schemas.microsoft.com/office/drawing/2014/main" id="{BBEFFAE5-B7D2-4FDE-A50A-4F8FDCAA08E4}"/>
            </a:ext>
          </a:extLst>
        </xdr:cNvPr>
        <xdr:cNvSpPr txBox="1"/>
      </xdr:nvSpPr>
      <xdr:spPr>
        <a:xfrm>
          <a:off x="6067502" y="13869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414198AF-792E-4380-A6F7-267D9E6C0E09}"/>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663E2EE2-84BF-46D0-A206-80447AC4A7BA}"/>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B4F8EF76-EBC2-435B-8FB2-CBA9A4B759AC}"/>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31C67B1-2AE5-4A3C-A435-F19CF7B758FB}"/>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78D5CFD9-D7E0-46C6-BC4B-9546A7B386E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A279B62A-A503-4DDC-9E97-239B522FE21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402018A1-D2D3-4301-8111-0A27A1C3A43E}"/>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1DFB2AFD-E86A-4D24-837C-1D8C760C4A59}"/>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30C9FCC2-8BFA-4BB8-BC44-43BC70C21F63}"/>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84A307BC-14C3-4704-95FF-07DCCD0D2797}"/>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471156AC-9592-431F-A4B5-1427531686CC}"/>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749BE7EE-DCBB-4C20-8E90-3285FA5C84BA}"/>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90FF9AF7-21EC-4609-A13E-56EB47A5E210}"/>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5066CEEE-9264-4C1E-AA4E-CBE0E1FD16BB}"/>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6ACDF3D2-7366-4B7A-BCEA-D988372427BF}"/>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D70A6940-9412-48CE-A275-50614DCF739B}"/>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98D53AAD-CE73-4B72-A20F-C1D5CBF3D291}"/>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4B592135-B9FF-4FD7-B66D-2A8481986C93}"/>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D3423A91-9021-445F-853D-68C6FD80694E}"/>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94731D86-438B-4710-9285-B49289BA20DB}"/>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1D69B487-C041-40E8-B68F-E89131EEA213}"/>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899AEE7F-EDC3-41E6-9992-C333466F26B3}"/>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3CF34BEA-AE29-4F46-9D57-09A78234B18B}"/>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BE0AFACF-9CC8-418E-BABD-2E5D560F69F8}"/>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E768BCC4-EBE2-4161-BD81-DE32EE7AEC8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617A263A-160F-49CC-A60F-D4E4C3292D45}"/>
            </a:ext>
          </a:extLst>
        </xdr:cNvPr>
        <xdr:cNvCxnSpPr/>
      </xdr:nvCxnSpPr>
      <xdr:spPr>
        <a:xfrm flipV="1">
          <a:off x="4180840"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B909900B-3B1D-46D2-9309-CA42588137B1}"/>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EA57B39B-E53D-41EE-BCFC-271E11A81E81}"/>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D0772C0D-3906-4325-8D13-DA3337B25F7B}"/>
            </a:ext>
          </a:extLst>
        </xdr:cNvPr>
        <xdr:cNvSpPr txBox="1"/>
      </xdr:nvSpPr>
      <xdr:spPr>
        <a:xfrm>
          <a:off x="42195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A7415812-E989-4524-A776-C4CE485A3EA7}"/>
            </a:ext>
          </a:extLst>
        </xdr:cNvPr>
        <xdr:cNvCxnSpPr/>
      </xdr:nvCxnSpPr>
      <xdr:spPr>
        <a:xfrm>
          <a:off x="4105275"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160582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652919DD-ADE7-4C6B-B278-1707BE4EE721}"/>
            </a:ext>
          </a:extLst>
        </xdr:cNvPr>
        <xdr:cNvSpPr txBox="1"/>
      </xdr:nvSpPr>
      <xdr:spPr>
        <a:xfrm>
          <a:off x="4219575" y="17137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F6547BDE-C672-4D8E-BD33-EB74469AA68D}"/>
            </a:ext>
          </a:extLst>
        </xdr:cNvPr>
        <xdr:cNvSpPr/>
      </xdr:nvSpPr>
      <xdr:spPr>
        <a:xfrm>
          <a:off x="4124325" y="171525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5AE4CE59-AF36-4715-90FD-2345D9C6059D}"/>
            </a:ext>
          </a:extLst>
        </xdr:cNvPr>
        <xdr:cNvSpPr/>
      </xdr:nvSpPr>
      <xdr:spPr>
        <a:xfrm>
          <a:off x="3381375" y="17127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85E467B4-676C-438E-8475-C97177E09EDB}"/>
            </a:ext>
          </a:extLst>
        </xdr:cNvPr>
        <xdr:cNvSpPr/>
      </xdr:nvSpPr>
      <xdr:spPr>
        <a:xfrm>
          <a:off x="2571750" y="1711497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E14D329-DFC9-4E13-805E-5DEEFBD79027}"/>
            </a:ext>
          </a:extLst>
        </xdr:cNvPr>
        <xdr:cNvSpPr/>
      </xdr:nvSpPr>
      <xdr:spPr>
        <a:xfrm>
          <a:off x="1781175" y="170610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E210A5D8-E860-4B4E-A201-8D92BFE485C5}"/>
            </a:ext>
          </a:extLst>
        </xdr:cNvPr>
        <xdr:cNvSpPr/>
      </xdr:nvSpPr>
      <xdr:spPr>
        <a:xfrm>
          <a:off x="981075" y="170592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25C44C0-AE46-47F5-AD3F-04C2B39865C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AD2B740-30C1-4740-A628-290E07998D99}"/>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B683DEC-55E7-4B7B-A875-641E56A5976D}"/>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5DF09905-7C39-40E4-A939-DA1C9CF823A2}"/>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67DF727B-DCE3-44F7-A6A8-1B025E188FDF}"/>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108676</xdr:rowOff>
    </xdr:from>
    <xdr:to>
      <xdr:col>24</xdr:col>
      <xdr:colOff>114300</xdr:colOff>
      <xdr:row>105</xdr:row>
      <xdr:rowOff>38826</xdr:rowOff>
    </xdr:to>
    <xdr:sp macro="" textlink="">
      <xdr:nvSpPr>
        <xdr:cNvPr id="418" name="楕円 417">
          <a:extLst>
            <a:ext uri="{FF2B5EF4-FFF2-40B4-BE49-F238E27FC236}">
              <a16:creationId xmlns:a16="http://schemas.microsoft.com/office/drawing/2014/main" id="{11EB1101-FE2B-493C-B01A-4585FAD77A4D}"/>
            </a:ext>
          </a:extLst>
        </xdr:cNvPr>
        <xdr:cNvSpPr/>
      </xdr:nvSpPr>
      <xdr:spPr>
        <a:xfrm>
          <a:off x="4124325" y="1707905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131553</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11CAD23F-42F8-4A9C-BDE3-ADD7A9725A12}"/>
            </a:ext>
          </a:extLst>
        </xdr:cNvPr>
        <xdr:cNvSpPr txBox="1"/>
      </xdr:nvSpPr>
      <xdr:spPr>
        <a:xfrm>
          <a:off x="4219575" y="1693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77651</xdr:rowOff>
    </xdr:from>
    <xdr:to>
      <xdr:col>20</xdr:col>
      <xdr:colOff>38100</xdr:colOff>
      <xdr:row>105</xdr:row>
      <xdr:rowOff>7801</xdr:rowOff>
    </xdr:to>
    <xdr:sp macro="" textlink="">
      <xdr:nvSpPr>
        <xdr:cNvPr id="420" name="楕円 419">
          <a:extLst>
            <a:ext uri="{FF2B5EF4-FFF2-40B4-BE49-F238E27FC236}">
              <a16:creationId xmlns:a16="http://schemas.microsoft.com/office/drawing/2014/main" id="{A3D99629-5910-4D66-9DD0-50F2126F85E8}"/>
            </a:ext>
          </a:extLst>
        </xdr:cNvPr>
        <xdr:cNvSpPr/>
      </xdr:nvSpPr>
      <xdr:spPr>
        <a:xfrm>
          <a:off x="3381375" y="1705120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128451</xdr:rowOff>
    </xdr:from>
    <xdr:to>
      <xdr:col>24</xdr:col>
      <xdr:colOff>63500</xdr:colOff>
      <xdr:row>104</xdr:row>
      <xdr:rowOff>159476</xdr:rowOff>
    </xdr:to>
    <xdr:cxnSp macro="">
      <xdr:nvCxnSpPr>
        <xdr:cNvPr id="421" name="直線コネクタ 420">
          <a:extLst>
            <a:ext uri="{FF2B5EF4-FFF2-40B4-BE49-F238E27FC236}">
              <a16:creationId xmlns:a16="http://schemas.microsoft.com/office/drawing/2014/main" id="{491DD33D-4ABD-4A92-9F0C-64B62CD70F1A}"/>
            </a:ext>
          </a:extLst>
        </xdr:cNvPr>
        <xdr:cNvCxnSpPr/>
      </xdr:nvCxnSpPr>
      <xdr:spPr>
        <a:xfrm>
          <a:off x="3429000" y="17098826"/>
          <a:ext cx="752475" cy="3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48261</xdr:rowOff>
    </xdr:from>
    <xdr:to>
      <xdr:col>15</xdr:col>
      <xdr:colOff>101600</xdr:colOff>
      <xdr:row>104</xdr:row>
      <xdr:rowOff>149861</xdr:rowOff>
    </xdr:to>
    <xdr:sp macro="" textlink="">
      <xdr:nvSpPr>
        <xdr:cNvPr id="422" name="楕円 421">
          <a:extLst>
            <a:ext uri="{FF2B5EF4-FFF2-40B4-BE49-F238E27FC236}">
              <a16:creationId xmlns:a16="http://schemas.microsoft.com/office/drawing/2014/main" id="{9E63021A-016B-405D-BCB0-C0934E50E416}"/>
            </a:ext>
          </a:extLst>
        </xdr:cNvPr>
        <xdr:cNvSpPr/>
      </xdr:nvSpPr>
      <xdr:spPr>
        <a:xfrm>
          <a:off x="2571750" y="170186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99061</xdr:rowOff>
    </xdr:from>
    <xdr:to>
      <xdr:col>19</xdr:col>
      <xdr:colOff>177800</xdr:colOff>
      <xdr:row>104</xdr:row>
      <xdr:rowOff>128451</xdr:rowOff>
    </xdr:to>
    <xdr:cxnSp macro="">
      <xdr:nvCxnSpPr>
        <xdr:cNvPr id="423" name="直線コネクタ 422">
          <a:extLst>
            <a:ext uri="{FF2B5EF4-FFF2-40B4-BE49-F238E27FC236}">
              <a16:creationId xmlns:a16="http://schemas.microsoft.com/office/drawing/2014/main" id="{60F39A72-A455-4FFF-9B15-F5893E610D8C}"/>
            </a:ext>
          </a:extLst>
        </xdr:cNvPr>
        <xdr:cNvCxnSpPr/>
      </xdr:nvCxnSpPr>
      <xdr:spPr>
        <a:xfrm>
          <a:off x="2619375" y="17075786"/>
          <a:ext cx="809625" cy="2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15602</xdr:rowOff>
    </xdr:from>
    <xdr:to>
      <xdr:col>10</xdr:col>
      <xdr:colOff>165100</xdr:colOff>
      <xdr:row>104</xdr:row>
      <xdr:rowOff>117202</xdr:rowOff>
    </xdr:to>
    <xdr:sp macro="" textlink="">
      <xdr:nvSpPr>
        <xdr:cNvPr id="424" name="楕円 423">
          <a:extLst>
            <a:ext uri="{FF2B5EF4-FFF2-40B4-BE49-F238E27FC236}">
              <a16:creationId xmlns:a16="http://schemas.microsoft.com/office/drawing/2014/main" id="{9CCBA615-8125-4848-89A4-E7C769C6106A}"/>
            </a:ext>
          </a:extLst>
        </xdr:cNvPr>
        <xdr:cNvSpPr/>
      </xdr:nvSpPr>
      <xdr:spPr>
        <a:xfrm>
          <a:off x="1781175" y="1698597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66402</xdr:rowOff>
    </xdr:from>
    <xdr:to>
      <xdr:col>15</xdr:col>
      <xdr:colOff>50800</xdr:colOff>
      <xdr:row>104</xdr:row>
      <xdr:rowOff>99061</xdr:rowOff>
    </xdr:to>
    <xdr:cxnSp macro="">
      <xdr:nvCxnSpPr>
        <xdr:cNvPr id="425" name="直線コネクタ 424">
          <a:extLst>
            <a:ext uri="{FF2B5EF4-FFF2-40B4-BE49-F238E27FC236}">
              <a16:creationId xmlns:a16="http://schemas.microsoft.com/office/drawing/2014/main" id="{38AB5FA8-A061-4587-BFE7-C6EB0D8B135C}"/>
            </a:ext>
          </a:extLst>
        </xdr:cNvPr>
        <xdr:cNvCxnSpPr/>
      </xdr:nvCxnSpPr>
      <xdr:spPr>
        <a:xfrm>
          <a:off x="1828800" y="17043127"/>
          <a:ext cx="790575"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154395</xdr:rowOff>
    </xdr:from>
    <xdr:to>
      <xdr:col>6</xdr:col>
      <xdr:colOff>38100</xdr:colOff>
      <xdr:row>104</xdr:row>
      <xdr:rowOff>84545</xdr:rowOff>
    </xdr:to>
    <xdr:sp macro="" textlink="">
      <xdr:nvSpPr>
        <xdr:cNvPr id="426" name="楕円 425">
          <a:extLst>
            <a:ext uri="{FF2B5EF4-FFF2-40B4-BE49-F238E27FC236}">
              <a16:creationId xmlns:a16="http://schemas.microsoft.com/office/drawing/2014/main" id="{6C6F5EF6-63FB-4AB4-8FC9-C1BC02EE3CE1}"/>
            </a:ext>
          </a:extLst>
        </xdr:cNvPr>
        <xdr:cNvSpPr/>
      </xdr:nvSpPr>
      <xdr:spPr>
        <a:xfrm>
          <a:off x="981075" y="169564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33745</xdr:rowOff>
    </xdr:from>
    <xdr:to>
      <xdr:col>10</xdr:col>
      <xdr:colOff>114300</xdr:colOff>
      <xdr:row>104</xdr:row>
      <xdr:rowOff>66402</xdr:rowOff>
    </xdr:to>
    <xdr:cxnSp macro="">
      <xdr:nvCxnSpPr>
        <xdr:cNvPr id="427" name="直線コネクタ 426">
          <a:extLst>
            <a:ext uri="{FF2B5EF4-FFF2-40B4-BE49-F238E27FC236}">
              <a16:creationId xmlns:a16="http://schemas.microsoft.com/office/drawing/2014/main" id="{D6BE765B-B4C8-42BD-AF83-7B98EA7E8C0B}"/>
            </a:ext>
          </a:extLst>
        </xdr:cNvPr>
        <xdr:cNvCxnSpPr/>
      </xdr:nvCxnSpPr>
      <xdr:spPr>
        <a:xfrm>
          <a:off x="1028700" y="17004120"/>
          <a:ext cx="800100" cy="3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75672</xdr:rowOff>
    </xdr:from>
    <xdr:ext cx="405111" cy="259045"/>
    <xdr:sp macro="" textlink="">
      <xdr:nvSpPr>
        <xdr:cNvPr id="428" name="n_1aveValue【市民会館】&#10;有形固定資産減価償却率">
          <a:extLst>
            <a:ext uri="{FF2B5EF4-FFF2-40B4-BE49-F238E27FC236}">
              <a16:creationId xmlns:a16="http://schemas.microsoft.com/office/drawing/2014/main" id="{8AC60D5E-37CD-46A6-8D68-5EAD627B4757}"/>
            </a:ext>
          </a:extLst>
        </xdr:cNvPr>
        <xdr:cNvSpPr txBox="1"/>
      </xdr:nvSpPr>
      <xdr:spPr>
        <a:xfrm>
          <a:off x="3239144" y="1722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65876</xdr:rowOff>
    </xdr:from>
    <xdr:ext cx="405111" cy="259045"/>
    <xdr:sp macro="" textlink="">
      <xdr:nvSpPr>
        <xdr:cNvPr id="429" name="n_2aveValue【市民会館】&#10;有形固定資産減価償却率">
          <a:extLst>
            <a:ext uri="{FF2B5EF4-FFF2-40B4-BE49-F238E27FC236}">
              <a16:creationId xmlns:a16="http://schemas.microsoft.com/office/drawing/2014/main" id="{B1D7C2B2-3692-4798-91AF-9140AF2B5885}"/>
            </a:ext>
          </a:extLst>
        </xdr:cNvPr>
        <xdr:cNvSpPr txBox="1"/>
      </xdr:nvSpPr>
      <xdr:spPr>
        <a:xfrm>
          <a:off x="2439044" y="17214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11991</xdr:rowOff>
    </xdr:from>
    <xdr:ext cx="405111" cy="259045"/>
    <xdr:sp macro="" textlink="">
      <xdr:nvSpPr>
        <xdr:cNvPr id="430" name="n_3aveValue【市民会館】&#10;有形固定資産減価償却率">
          <a:extLst>
            <a:ext uri="{FF2B5EF4-FFF2-40B4-BE49-F238E27FC236}">
              <a16:creationId xmlns:a16="http://schemas.microsoft.com/office/drawing/2014/main" id="{0A18767F-1E51-4F94-AA92-E9D970DED378}"/>
            </a:ext>
          </a:extLst>
        </xdr:cNvPr>
        <xdr:cNvSpPr txBox="1"/>
      </xdr:nvSpPr>
      <xdr:spPr>
        <a:xfrm>
          <a:off x="1648469" y="1715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3827</xdr:rowOff>
    </xdr:from>
    <xdr:ext cx="405111" cy="259045"/>
    <xdr:sp macro="" textlink="">
      <xdr:nvSpPr>
        <xdr:cNvPr id="431" name="n_4aveValue【市民会館】&#10;有形固定資産減価償却率">
          <a:extLst>
            <a:ext uri="{FF2B5EF4-FFF2-40B4-BE49-F238E27FC236}">
              <a16:creationId xmlns:a16="http://schemas.microsoft.com/office/drawing/2014/main" id="{43D9AFAC-DF88-41A8-9826-3DEE53B9ACDD}"/>
            </a:ext>
          </a:extLst>
        </xdr:cNvPr>
        <xdr:cNvSpPr txBox="1"/>
      </xdr:nvSpPr>
      <xdr:spPr>
        <a:xfrm>
          <a:off x="848369" y="17152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24328</xdr:rowOff>
    </xdr:from>
    <xdr:ext cx="405111" cy="259045"/>
    <xdr:sp macro="" textlink="">
      <xdr:nvSpPr>
        <xdr:cNvPr id="432" name="n_1mainValue【市民会館】&#10;有形固定資産減価償却率">
          <a:extLst>
            <a:ext uri="{FF2B5EF4-FFF2-40B4-BE49-F238E27FC236}">
              <a16:creationId xmlns:a16="http://schemas.microsoft.com/office/drawing/2014/main" id="{E340085D-0F1E-44AD-8AA6-A8A901B1EA4C}"/>
            </a:ext>
          </a:extLst>
        </xdr:cNvPr>
        <xdr:cNvSpPr txBox="1"/>
      </xdr:nvSpPr>
      <xdr:spPr>
        <a:xfrm>
          <a:off x="3239144" y="16829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166388</xdr:rowOff>
    </xdr:from>
    <xdr:ext cx="405111" cy="259045"/>
    <xdr:sp macro="" textlink="">
      <xdr:nvSpPr>
        <xdr:cNvPr id="433" name="n_2mainValue【市民会館】&#10;有形固定資産減価償却率">
          <a:extLst>
            <a:ext uri="{FF2B5EF4-FFF2-40B4-BE49-F238E27FC236}">
              <a16:creationId xmlns:a16="http://schemas.microsoft.com/office/drawing/2014/main" id="{7C01E85F-3721-4EFB-8A87-09440FB8C347}"/>
            </a:ext>
          </a:extLst>
        </xdr:cNvPr>
        <xdr:cNvSpPr txBox="1"/>
      </xdr:nvSpPr>
      <xdr:spPr>
        <a:xfrm>
          <a:off x="2439044"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133729</xdr:rowOff>
    </xdr:from>
    <xdr:ext cx="405111" cy="259045"/>
    <xdr:sp macro="" textlink="">
      <xdr:nvSpPr>
        <xdr:cNvPr id="434" name="n_3mainValue【市民会館】&#10;有形固定資産減価償却率">
          <a:extLst>
            <a:ext uri="{FF2B5EF4-FFF2-40B4-BE49-F238E27FC236}">
              <a16:creationId xmlns:a16="http://schemas.microsoft.com/office/drawing/2014/main" id="{9138D109-F700-4DAA-BD03-F373A6E1485B}"/>
            </a:ext>
          </a:extLst>
        </xdr:cNvPr>
        <xdr:cNvSpPr txBox="1"/>
      </xdr:nvSpPr>
      <xdr:spPr>
        <a:xfrm>
          <a:off x="1648469" y="16764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101072</xdr:rowOff>
    </xdr:from>
    <xdr:ext cx="405111" cy="259045"/>
    <xdr:sp macro="" textlink="">
      <xdr:nvSpPr>
        <xdr:cNvPr id="435" name="n_4mainValue【市民会館】&#10;有形固定資産減価償却率">
          <a:extLst>
            <a:ext uri="{FF2B5EF4-FFF2-40B4-BE49-F238E27FC236}">
              <a16:creationId xmlns:a16="http://schemas.microsoft.com/office/drawing/2014/main" id="{81B556CE-EF45-4D27-9778-F38BC23038B0}"/>
            </a:ext>
          </a:extLst>
        </xdr:cNvPr>
        <xdr:cNvSpPr txBox="1"/>
      </xdr:nvSpPr>
      <xdr:spPr>
        <a:xfrm>
          <a:off x="848369" y="16734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4EE275E8-40BC-45C9-BEF9-A8392D38955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EF1D0553-C4E1-4FD6-B2EF-36733559CE57}"/>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583F0566-C59A-4B8B-B8E5-AEF289A357B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BBF5EA0A-0994-4FA0-827F-4CD0ADF1BA2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8091F51-5375-441F-981F-8A8B339E406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244DF642-4FB1-4493-935C-DB6D6D2435D0}"/>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E6B86EBE-96F9-4597-91BC-F0924BFA36C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13F19542-8D73-487B-865C-A3DB80C074E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82294D73-8DC1-4770-AE64-4FD5C7356004}"/>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BF21243D-AFB3-4AA0-885C-E272672D0762}"/>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C8E91DE1-E75D-4424-A696-5F37AEFA7523}"/>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C3CDCFDB-1E82-40AD-ABA5-B9F68B7DB81E}"/>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CD7E6AE-990E-4694-8AB7-BE7208CE1525}"/>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DFFC28EB-10D5-4C13-B828-62E33D26AB47}"/>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172535A4-0165-485F-A184-1762D2143723}"/>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359AE798-2179-4138-8E66-5C29EBDD2E64}"/>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2A18DF0C-7008-48DD-A15B-43C159D68BD9}"/>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665333DC-B8DC-4B36-9C57-46642CDE2FB6}"/>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C6581D03-A20E-4161-B0B0-8F429BB05FEB}"/>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D4CC65C3-512A-46C7-9E97-86E90C878907}"/>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37F4DFC5-7318-43C2-AD2F-858D06C8CB6F}"/>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BB363108-E253-4290-90A7-F22709297D99}"/>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2926A790-2342-42B8-9428-8F658BF169F3}"/>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F4F4D7B7-7885-4C86-A637-7A433E9910B1}"/>
            </a:ext>
          </a:extLst>
        </xdr:cNvPr>
        <xdr:cNvCxnSpPr/>
      </xdr:nvCxnSpPr>
      <xdr:spPr>
        <a:xfrm flipV="1">
          <a:off x="9429115" y="16203295"/>
          <a:ext cx="0" cy="15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10AACA2F-0694-4194-94D1-BD972E0FB70A}"/>
            </a:ext>
          </a:extLst>
        </xdr:cNvPr>
        <xdr:cNvSpPr txBox="1"/>
      </xdr:nvSpPr>
      <xdr:spPr>
        <a:xfrm>
          <a:off x="9467850" y="1775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3973C142-6035-4124-87E9-83B210FC3744}"/>
            </a:ext>
          </a:extLst>
        </xdr:cNvPr>
        <xdr:cNvCxnSpPr/>
      </xdr:nvCxnSpPr>
      <xdr:spPr>
        <a:xfrm>
          <a:off x="9363075" y="177457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DA9EDC2B-0566-4665-9208-782037869D6C}"/>
            </a:ext>
          </a:extLst>
        </xdr:cNvPr>
        <xdr:cNvSpPr txBox="1"/>
      </xdr:nvSpPr>
      <xdr:spPr>
        <a:xfrm>
          <a:off x="9467850" y="15972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ADD37111-FFE4-4AC6-A749-C4613D5BB757}"/>
            </a:ext>
          </a:extLst>
        </xdr:cNvPr>
        <xdr:cNvCxnSpPr/>
      </xdr:nvCxnSpPr>
      <xdr:spPr>
        <a:xfrm>
          <a:off x="9363075" y="162032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34307</xdr:rowOff>
    </xdr:from>
    <xdr:ext cx="469744" cy="259045"/>
    <xdr:sp macro="" textlink="">
      <xdr:nvSpPr>
        <xdr:cNvPr id="464" name="【市民会館】&#10;一人当たり面積平均値テキスト">
          <a:extLst>
            <a:ext uri="{FF2B5EF4-FFF2-40B4-BE49-F238E27FC236}">
              <a16:creationId xmlns:a16="http://schemas.microsoft.com/office/drawing/2014/main" id="{355DD576-F0E0-460A-AF6E-FAADCA877757}"/>
            </a:ext>
          </a:extLst>
        </xdr:cNvPr>
        <xdr:cNvSpPr txBox="1"/>
      </xdr:nvSpPr>
      <xdr:spPr>
        <a:xfrm>
          <a:off x="9467850" y="173475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23793DE3-CB44-41E6-98E0-9A9504DE7064}"/>
            </a:ext>
          </a:extLst>
        </xdr:cNvPr>
        <xdr:cNvSpPr/>
      </xdr:nvSpPr>
      <xdr:spPr>
        <a:xfrm>
          <a:off x="9401175" y="1737233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70E0CB43-55D0-40EE-A32C-3F3A804060D5}"/>
            </a:ext>
          </a:extLst>
        </xdr:cNvPr>
        <xdr:cNvSpPr/>
      </xdr:nvSpPr>
      <xdr:spPr>
        <a:xfrm>
          <a:off x="8639175" y="173850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98F4BED3-9401-4272-A6DD-FD65093678CF}"/>
            </a:ext>
          </a:extLst>
        </xdr:cNvPr>
        <xdr:cNvSpPr/>
      </xdr:nvSpPr>
      <xdr:spPr>
        <a:xfrm>
          <a:off x="7839075" y="173850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88F85C34-CCBC-4764-B851-0DAC25B0562B}"/>
            </a:ext>
          </a:extLst>
        </xdr:cNvPr>
        <xdr:cNvSpPr/>
      </xdr:nvSpPr>
      <xdr:spPr>
        <a:xfrm>
          <a:off x="7029450" y="173824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3A29D318-ACA1-421A-BEAC-4A546EBAD084}"/>
            </a:ext>
          </a:extLst>
        </xdr:cNvPr>
        <xdr:cNvSpPr/>
      </xdr:nvSpPr>
      <xdr:spPr>
        <a:xfrm>
          <a:off x="6238875" y="17399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4028B0E-1BEB-45F9-B7AC-EBB7618A909F}"/>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4DB3AAC-5A8A-4974-B2C9-A693260FC072}"/>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24CDBC5E-B3A4-4845-83A7-96B3A83936C1}"/>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029C0FF-7F0B-4D39-B4D9-FCA0B4A4BDF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CDB36F2-6F77-4A63-87A6-31095C5AA68D}"/>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143511</xdr:rowOff>
    </xdr:from>
    <xdr:to>
      <xdr:col>55</xdr:col>
      <xdr:colOff>50800</xdr:colOff>
      <xdr:row>105</xdr:row>
      <xdr:rowOff>73661</xdr:rowOff>
    </xdr:to>
    <xdr:sp macro="" textlink="">
      <xdr:nvSpPr>
        <xdr:cNvPr id="475" name="楕円 474">
          <a:extLst>
            <a:ext uri="{FF2B5EF4-FFF2-40B4-BE49-F238E27FC236}">
              <a16:creationId xmlns:a16="http://schemas.microsoft.com/office/drawing/2014/main" id="{A934E406-B336-451F-B245-D4361F2A4FC2}"/>
            </a:ext>
          </a:extLst>
        </xdr:cNvPr>
        <xdr:cNvSpPr/>
      </xdr:nvSpPr>
      <xdr:spPr>
        <a:xfrm>
          <a:off x="9401175" y="1711388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166388</xdr:rowOff>
    </xdr:from>
    <xdr:ext cx="469744" cy="259045"/>
    <xdr:sp macro="" textlink="">
      <xdr:nvSpPr>
        <xdr:cNvPr id="476" name="【市民会館】&#10;一人当たり面積該当値テキスト">
          <a:extLst>
            <a:ext uri="{FF2B5EF4-FFF2-40B4-BE49-F238E27FC236}">
              <a16:creationId xmlns:a16="http://schemas.microsoft.com/office/drawing/2014/main" id="{015EC5FE-F2CF-45B1-8C2C-18E89B5BCECE}"/>
            </a:ext>
          </a:extLst>
        </xdr:cNvPr>
        <xdr:cNvSpPr txBox="1"/>
      </xdr:nvSpPr>
      <xdr:spPr>
        <a:xfrm>
          <a:off x="9467850" y="1696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156845</xdr:rowOff>
    </xdr:from>
    <xdr:to>
      <xdr:col>50</xdr:col>
      <xdr:colOff>165100</xdr:colOff>
      <xdr:row>105</xdr:row>
      <xdr:rowOff>86995</xdr:rowOff>
    </xdr:to>
    <xdr:sp macro="" textlink="">
      <xdr:nvSpPr>
        <xdr:cNvPr id="477" name="楕円 476">
          <a:extLst>
            <a:ext uri="{FF2B5EF4-FFF2-40B4-BE49-F238E27FC236}">
              <a16:creationId xmlns:a16="http://schemas.microsoft.com/office/drawing/2014/main" id="{A3CC5FD5-FD74-42FA-A9AB-9B9215A721A3}"/>
            </a:ext>
          </a:extLst>
        </xdr:cNvPr>
        <xdr:cNvSpPr/>
      </xdr:nvSpPr>
      <xdr:spPr>
        <a:xfrm>
          <a:off x="8639175" y="171335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22861</xdr:rowOff>
    </xdr:from>
    <xdr:to>
      <xdr:col>55</xdr:col>
      <xdr:colOff>0</xdr:colOff>
      <xdr:row>105</xdr:row>
      <xdr:rowOff>36195</xdr:rowOff>
    </xdr:to>
    <xdr:cxnSp macro="">
      <xdr:nvCxnSpPr>
        <xdr:cNvPr id="478" name="直線コネクタ 477">
          <a:extLst>
            <a:ext uri="{FF2B5EF4-FFF2-40B4-BE49-F238E27FC236}">
              <a16:creationId xmlns:a16="http://schemas.microsoft.com/office/drawing/2014/main" id="{766379EC-E532-4690-9B6D-6C2807A70D62}"/>
            </a:ext>
          </a:extLst>
        </xdr:cNvPr>
        <xdr:cNvCxnSpPr/>
      </xdr:nvCxnSpPr>
      <xdr:spPr>
        <a:xfrm flipV="1">
          <a:off x="8686800" y="17171036"/>
          <a:ext cx="74295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636</xdr:rowOff>
    </xdr:from>
    <xdr:to>
      <xdr:col>46</xdr:col>
      <xdr:colOff>38100</xdr:colOff>
      <xdr:row>105</xdr:row>
      <xdr:rowOff>102236</xdr:rowOff>
    </xdr:to>
    <xdr:sp macro="" textlink="">
      <xdr:nvSpPr>
        <xdr:cNvPr id="479" name="楕円 478">
          <a:extLst>
            <a:ext uri="{FF2B5EF4-FFF2-40B4-BE49-F238E27FC236}">
              <a16:creationId xmlns:a16="http://schemas.microsoft.com/office/drawing/2014/main" id="{18BF4209-6AA1-45D2-8D0F-47BDA53ABFA0}"/>
            </a:ext>
          </a:extLst>
        </xdr:cNvPr>
        <xdr:cNvSpPr/>
      </xdr:nvSpPr>
      <xdr:spPr>
        <a:xfrm>
          <a:off x="7839075" y="171456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36195</xdr:rowOff>
    </xdr:from>
    <xdr:to>
      <xdr:col>50</xdr:col>
      <xdr:colOff>114300</xdr:colOff>
      <xdr:row>105</xdr:row>
      <xdr:rowOff>51436</xdr:rowOff>
    </xdr:to>
    <xdr:cxnSp macro="">
      <xdr:nvCxnSpPr>
        <xdr:cNvPr id="480" name="直線コネクタ 479">
          <a:extLst>
            <a:ext uri="{FF2B5EF4-FFF2-40B4-BE49-F238E27FC236}">
              <a16:creationId xmlns:a16="http://schemas.microsoft.com/office/drawing/2014/main" id="{6E5DAB59-81E1-4F89-BAAF-EF7D960FBCDD}"/>
            </a:ext>
          </a:extLst>
        </xdr:cNvPr>
        <xdr:cNvCxnSpPr/>
      </xdr:nvCxnSpPr>
      <xdr:spPr>
        <a:xfrm flipV="1">
          <a:off x="7886700" y="17181195"/>
          <a:ext cx="800100" cy="12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12064</xdr:rowOff>
    </xdr:from>
    <xdr:to>
      <xdr:col>41</xdr:col>
      <xdr:colOff>101600</xdr:colOff>
      <xdr:row>105</xdr:row>
      <xdr:rowOff>113664</xdr:rowOff>
    </xdr:to>
    <xdr:sp macro="" textlink="">
      <xdr:nvSpPr>
        <xdr:cNvPr id="481" name="楕円 480">
          <a:extLst>
            <a:ext uri="{FF2B5EF4-FFF2-40B4-BE49-F238E27FC236}">
              <a16:creationId xmlns:a16="http://schemas.microsoft.com/office/drawing/2014/main" id="{09EF6B4D-CFD1-42E5-BEBE-EF3FE82B65BB}"/>
            </a:ext>
          </a:extLst>
        </xdr:cNvPr>
        <xdr:cNvSpPr/>
      </xdr:nvSpPr>
      <xdr:spPr>
        <a:xfrm>
          <a:off x="7029450" y="171538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51436</xdr:rowOff>
    </xdr:from>
    <xdr:to>
      <xdr:col>45</xdr:col>
      <xdr:colOff>177800</xdr:colOff>
      <xdr:row>105</xdr:row>
      <xdr:rowOff>62864</xdr:rowOff>
    </xdr:to>
    <xdr:cxnSp macro="">
      <xdr:nvCxnSpPr>
        <xdr:cNvPr id="482" name="直線コネクタ 481">
          <a:extLst>
            <a:ext uri="{FF2B5EF4-FFF2-40B4-BE49-F238E27FC236}">
              <a16:creationId xmlns:a16="http://schemas.microsoft.com/office/drawing/2014/main" id="{1A40F6AE-234C-4A7E-9983-286A6097AC3E}"/>
            </a:ext>
          </a:extLst>
        </xdr:cNvPr>
        <xdr:cNvCxnSpPr/>
      </xdr:nvCxnSpPr>
      <xdr:spPr>
        <a:xfrm flipV="1">
          <a:off x="7077075" y="17193261"/>
          <a:ext cx="809625"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23495</xdr:rowOff>
    </xdr:from>
    <xdr:to>
      <xdr:col>36</xdr:col>
      <xdr:colOff>165100</xdr:colOff>
      <xdr:row>105</xdr:row>
      <xdr:rowOff>125095</xdr:rowOff>
    </xdr:to>
    <xdr:sp macro="" textlink="">
      <xdr:nvSpPr>
        <xdr:cNvPr id="483" name="楕円 482">
          <a:extLst>
            <a:ext uri="{FF2B5EF4-FFF2-40B4-BE49-F238E27FC236}">
              <a16:creationId xmlns:a16="http://schemas.microsoft.com/office/drawing/2014/main" id="{46A8B1F3-7731-40FD-9370-E674BCDC0BF6}"/>
            </a:ext>
          </a:extLst>
        </xdr:cNvPr>
        <xdr:cNvSpPr/>
      </xdr:nvSpPr>
      <xdr:spPr>
        <a:xfrm>
          <a:off x="6238875" y="17171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62864</xdr:rowOff>
    </xdr:from>
    <xdr:to>
      <xdr:col>41</xdr:col>
      <xdr:colOff>50800</xdr:colOff>
      <xdr:row>105</xdr:row>
      <xdr:rowOff>74295</xdr:rowOff>
    </xdr:to>
    <xdr:cxnSp macro="">
      <xdr:nvCxnSpPr>
        <xdr:cNvPr id="484" name="直線コネクタ 483">
          <a:extLst>
            <a:ext uri="{FF2B5EF4-FFF2-40B4-BE49-F238E27FC236}">
              <a16:creationId xmlns:a16="http://schemas.microsoft.com/office/drawing/2014/main" id="{10DAD1DB-249A-4DC5-999E-593C168459FC}"/>
            </a:ext>
          </a:extLst>
        </xdr:cNvPr>
        <xdr:cNvCxnSpPr/>
      </xdr:nvCxnSpPr>
      <xdr:spPr>
        <a:xfrm flipV="1">
          <a:off x="6286500" y="17211039"/>
          <a:ext cx="7905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158132</xdr:rowOff>
    </xdr:from>
    <xdr:ext cx="469744" cy="259045"/>
    <xdr:sp macro="" textlink="">
      <xdr:nvSpPr>
        <xdr:cNvPr id="485" name="n_1aveValue【市民会館】&#10;一人当たり面積">
          <a:extLst>
            <a:ext uri="{FF2B5EF4-FFF2-40B4-BE49-F238E27FC236}">
              <a16:creationId xmlns:a16="http://schemas.microsoft.com/office/drawing/2014/main" id="{E409187B-9F26-49BB-AEA1-5009898B5493}"/>
            </a:ext>
          </a:extLst>
        </xdr:cNvPr>
        <xdr:cNvSpPr txBox="1"/>
      </xdr:nvSpPr>
      <xdr:spPr>
        <a:xfrm>
          <a:off x="8458277" y="1747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158132</xdr:rowOff>
    </xdr:from>
    <xdr:ext cx="469744" cy="259045"/>
    <xdr:sp macro="" textlink="">
      <xdr:nvSpPr>
        <xdr:cNvPr id="486" name="n_2aveValue【市民会館】&#10;一人当たり面積">
          <a:extLst>
            <a:ext uri="{FF2B5EF4-FFF2-40B4-BE49-F238E27FC236}">
              <a16:creationId xmlns:a16="http://schemas.microsoft.com/office/drawing/2014/main" id="{B78C95C1-3C01-4B82-B9CF-ACC8A7E2702B}"/>
            </a:ext>
          </a:extLst>
        </xdr:cNvPr>
        <xdr:cNvSpPr txBox="1"/>
      </xdr:nvSpPr>
      <xdr:spPr>
        <a:xfrm>
          <a:off x="7677227" y="17477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161941</xdr:rowOff>
    </xdr:from>
    <xdr:ext cx="469744" cy="259045"/>
    <xdr:sp macro="" textlink="">
      <xdr:nvSpPr>
        <xdr:cNvPr id="487" name="n_3aveValue【市民会館】&#10;一人当たり面積">
          <a:extLst>
            <a:ext uri="{FF2B5EF4-FFF2-40B4-BE49-F238E27FC236}">
              <a16:creationId xmlns:a16="http://schemas.microsoft.com/office/drawing/2014/main" id="{F78FDE86-B6AD-45D6-86DE-A00B31923950}"/>
            </a:ext>
          </a:extLst>
        </xdr:cNvPr>
        <xdr:cNvSpPr txBox="1"/>
      </xdr:nvSpPr>
      <xdr:spPr>
        <a:xfrm>
          <a:off x="6867602" y="174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7638</xdr:rowOff>
    </xdr:from>
    <xdr:ext cx="469744" cy="259045"/>
    <xdr:sp macro="" textlink="">
      <xdr:nvSpPr>
        <xdr:cNvPr id="488" name="n_4aveValue【市民会館】&#10;一人当たり面積">
          <a:extLst>
            <a:ext uri="{FF2B5EF4-FFF2-40B4-BE49-F238E27FC236}">
              <a16:creationId xmlns:a16="http://schemas.microsoft.com/office/drawing/2014/main" id="{CDDCAF01-36E5-4A19-BF12-C4BFF69C5F48}"/>
            </a:ext>
          </a:extLst>
        </xdr:cNvPr>
        <xdr:cNvSpPr txBox="1"/>
      </xdr:nvSpPr>
      <xdr:spPr>
        <a:xfrm>
          <a:off x="6067502" y="1749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103522</xdr:rowOff>
    </xdr:from>
    <xdr:ext cx="469744" cy="259045"/>
    <xdr:sp macro="" textlink="">
      <xdr:nvSpPr>
        <xdr:cNvPr id="489" name="n_1mainValue【市民会館】&#10;一人当たり面積">
          <a:extLst>
            <a:ext uri="{FF2B5EF4-FFF2-40B4-BE49-F238E27FC236}">
              <a16:creationId xmlns:a16="http://schemas.microsoft.com/office/drawing/2014/main" id="{A3AA7222-AFF9-4AE9-9D92-3A777F508E7F}"/>
            </a:ext>
          </a:extLst>
        </xdr:cNvPr>
        <xdr:cNvSpPr txBox="1"/>
      </xdr:nvSpPr>
      <xdr:spPr>
        <a:xfrm>
          <a:off x="8458277" y="1690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118763</xdr:rowOff>
    </xdr:from>
    <xdr:ext cx="469744" cy="259045"/>
    <xdr:sp macro="" textlink="">
      <xdr:nvSpPr>
        <xdr:cNvPr id="490" name="n_2mainValue【市民会館】&#10;一人当たり面積">
          <a:extLst>
            <a:ext uri="{FF2B5EF4-FFF2-40B4-BE49-F238E27FC236}">
              <a16:creationId xmlns:a16="http://schemas.microsoft.com/office/drawing/2014/main" id="{FCF8D2B2-FFAD-4C0D-8D8A-CD442BEB1D34}"/>
            </a:ext>
          </a:extLst>
        </xdr:cNvPr>
        <xdr:cNvSpPr txBox="1"/>
      </xdr:nvSpPr>
      <xdr:spPr>
        <a:xfrm>
          <a:off x="7677227"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130191</xdr:rowOff>
    </xdr:from>
    <xdr:ext cx="469744" cy="259045"/>
    <xdr:sp macro="" textlink="">
      <xdr:nvSpPr>
        <xdr:cNvPr id="491" name="n_3mainValue【市民会館】&#10;一人当たり面積">
          <a:extLst>
            <a:ext uri="{FF2B5EF4-FFF2-40B4-BE49-F238E27FC236}">
              <a16:creationId xmlns:a16="http://schemas.microsoft.com/office/drawing/2014/main" id="{11446F9D-6E4F-4CCD-9FC1-FD1E3DED38EC}"/>
            </a:ext>
          </a:extLst>
        </xdr:cNvPr>
        <xdr:cNvSpPr txBox="1"/>
      </xdr:nvSpPr>
      <xdr:spPr>
        <a:xfrm>
          <a:off x="6867602" y="1693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141622</xdr:rowOff>
    </xdr:from>
    <xdr:ext cx="469744" cy="259045"/>
    <xdr:sp macro="" textlink="">
      <xdr:nvSpPr>
        <xdr:cNvPr id="492" name="n_4mainValue【市民会館】&#10;一人当たり面積">
          <a:extLst>
            <a:ext uri="{FF2B5EF4-FFF2-40B4-BE49-F238E27FC236}">
              <a16:creationId xmlns:a16="http://schemas.microsoft.com/office/drawing/2014/main" id="{CA4099B4-BC32-47E5-8C1C-504B36ACC010}"/>
            </a:ext>
          </a:extLst>
        </xdr:cNvPr>
        <xdr:cNvSpPr txBox="1"/>
      </xdr:nvSpPr>
      <xdr:spPr>
        <a:xfrm>
          <a:off x="6067502" y="1694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EE7923D4-AC81-40F0-B78C-7B280D65524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BB871FB3-1D83-40D0-9B84-B23C367C007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4FA1CCE7-9E25-4392-B7C7-66D9C3B3A9FD}"/>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82660236-C8A9-4027-8240-680D2F9B534E}"/>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47A3F05D-2A80-4D74-AFC8-7BDFC748472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F4702DDE-9746-4D4A-9ADF-46B8E25E1BDF}"/>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907B1C3-2405-4C23-97D6-88D620AA84F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DC1D05E8-69AD-41FA-93CB-C023F4E695F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9FFA306C-CC0C-4299-8C8D-F1DE26E6ADE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94AA5796-0550-4EB7-9C6C-5EFB98A2852E}"/>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B5310A51-1860-49A0-80D9-DEACE61FB88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37C39B5D-592E-4131-8564-ED167CF82CA8}"/>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A1CA6A7B-3A49-49D7-8AF1-68D1C2BFBC46}"/>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37715D1F-834E-48DF-9D37-764F0319AA9C}"/>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D970E3EA-2DF7-47F2-8F78-3338BEFF8904}"/>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8EAA228A-BE1F-4C87-9ACD-06036938D96E}"/>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D6F76AF6-62DC-4E9E-907A-F6C8CF9CF413}"/>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D6CF4FCB-2E6A-49C7-BCDE-348921748750}"/>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20A4DEF2-465F-4F8F-84CF-87D0EC4EFC72}"/>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8ED61E6D-71BC-4859-8670-C9B3EBD9A2B8}"/>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88776395-81EB-4E8C-BA88-944885E74973}"/>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1E76630A-7C2F-4FBF-8310-D6C5757DBDF3}"/>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116ABF16-7CD8-4512-96DA-C9B4DF5AD17B}"/>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C579F838-FDC0-47BE-93A7-674115BC2F5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E97A3B13-407B-4AEA-B022-6B64EC620D5E}"/>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BA32A1D2-88C9-4CED-827E-3BB239C758BF}"/>
            </a:ext>
          </a:extLst>
        </xdr:cNvPr>
        <xdr:cNvCxnSpPr/>
      </xdr:nvCxnSpPr>
      <xdr:spPr>
        <a:xfrm flipV="1">
          <a:off x="14696439" y="5516064"/>
          <a:ext cx="0" cy="1332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C34F9E4B-59F0-4F59-939D-905D4980E1DD}"/>
            </a:ext>
          </a:extLst>
        </xdr:cNvPr>
        <xdr:cNvSpPr txBox="1"/>
      </xdr:nvSpPr>
      <xdr:spPr>
        <a:xfrm>
          <a:off x="14735175" y="68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11AC3A00-8F17-4C44-BA1B-FA2DD9121B73}"/>
            </a:ext>
          </a:extLst>
        </xdr:cNvPr>
        <xdr:cNvCxnSpPr/>
      </xdr:nvCxnSpPr>
      <xdr:spPr>
        <a:xfrm>
          <a:off x="14611350" y="68490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BF7D3D9F-CC04-468D-81CD-92EFAA411B88}"/>
            </a:ext>
          </a:extLst>
        </xdr:cNvPr>
        <xdr:cNvSpPr txBox="1"/>
      </xdr:nvSpPr>
      <xdr:spPr>
        <a:xfrm>
          <a:off x="14735175" y="5313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BEC81ABE-29B6-4ED9-8F95-B5609E5CBF89}"/>
            </a:ext>
          </a:extLst>
        </xdr:cNvPr>
        <xdr:cNvCxnSpPr/>
      </xdr:nvCxnSpPr>
      <xdr:spPr>
        <a:xfrm>
          <a:off x="14611350" y="551606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145886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C8118D07-A9FE-441D-8675-DB567E4031D3}"/>
            </a:ext>
          </a:extLst>
        </xdr:cNvPr>
        <xdr:cNvSpPr txBox="1"/>
      </xdr:nvSpPr>
      <xdr:spPr>
        <a:xfrm>
          <a:off x="14735175" y="6305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E8CD520E-6EE7-4B71-850C-5683330B1B1A}"/>
            </a:ext>
          </a:extLst>
        </xdr:cNvPr>
        <xdr:cNvSpPr/>
      </xdr:nvSpPr>
      <xdr:spPr>
        <a:xfrm>
          <a:off x="14649450" y="63269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BA2A965E-FEE0-43BC-B177-E21192294B65}"/>
            </a:ext>
          </a:extLst>
        </xdr:cNvPr>
        <xdr:cNvSpPr/>
      </xdr:nvSpPr>
      <xdr:spPr>
        <a:xfrm>
          <a:off x="13887450" y="63073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6E7E312B-356B-474C-BE98-709FD104716F}"/>
            </a:ext>
          </a:extLst>
        </xdr:cNvPr>
        <xdr:cNvSpPr/>
      </xdr:nvSpPr>
      <xdr:spPr>
        <a:xfrm>
          <a:off x="13096875" y="633376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6AD162A7-1BB3-47B8-9534-80F2855502F5}"/>
            </a:ext>
          </a:extLst>
        </xdr:cNvPr>
        <xdr:cNvSpPr/>
      </xdr:nvSpPr>
      <xdr:spPr>
        <a:xfrm>
          <a:off x="12296775" y="630718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3E3B75D3-5FEB-4062-AE53-5ECF790B9892}"/>
            </a:ext>
          </a:extLst>
        </xdr:cNvPr>
        <xdr:cNvSpPr/>
      </xdr:nvSpPr>
      <xdr:spPr>
        <a:xfrm>
          <a:off x="11487150" y="625021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C64D803-34E2-4E23-9E51-8B92B30403E9}"/>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B549B50-9DBF-4ECF-B24F-6FA305243FB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91AB7E9-BF49-4EAB-8F74-2F3E712142DF}"/>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6D74362-2B59-4DB6-8E0E-67B9C5AE0DD3}"/>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161EEB87-C32B-4922-AABC-91165296035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9072</xdr:rowOff>
    </xdr:from>
    <xdr:to>
      <xdr:col>85</xdr:col>
      <xdr:colOff>177800</xdr:colOff>
      <xdr:row>37</xdr:row>
      <xdr:rowOff>110672</xdr:rowOff>
    </xdr:to>
    <xdr:sp macro="" textlink="">
      <xdr:nvSpPr>
        <xdr:cNvPr id="534" name="楕円 533">
          <a:extLst>
            <a:ext uri="{FF2B5EF4-FFF2-40B4-BE49-F238E27FC236}">
              <a16:creationId xmlns:a16="http://schemas.microsoft.com/office/drawing/2014/main" id="{F0ADCCD3-8C5C-49A7-9F68-DBE575C34E1B}"/>
            </a:ext>
          </a:extLst>
        </xdr:cNvPr>
        <xdr:cNvSpPr/>
      </xdr:nvSpPr>
      <xdr:spPr>
        <a:xfrm>
          <a:off x="14649450" y="601299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31949</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E08C65FD-C919-4930-BAE5-F25F073BBEA6}"/>
            </a:ext>
          </a:extLst>
        </xdr:cNvPr>
        <xdr:cNvSpPr txBox="1"/>
      </xdr:nvSpPr>
      <xdr:spPr>
        <a:xfrm>
          <a:off x="14735175" y="5867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144599</xdr:rowOff>
    </xdr:from>
    <xdr:to>
      <xdr:col>81</xdr:col>
      <xdr:colOff>101600</xdr:colOff>
      <xdr:row>37</xdr:row>
      <xdr:rowOff>74749</xdr:rowOff>
    </xdr:to>
    <xdr:sp macro="" textlink="">
      <xdr:nvSpPr>
        <xdr:cNvPr id="536" name="楕円 535">
          <a:extLst>
            <a:ext uri="{FF2B5EF4-FFF2-40B4-BE49-F238E27FC236}">
              <a16:creationId xmlns:a16="http://schemas.microsoft.com/office/drawing/2014/main" id="{29759D31-0C8F-4638-B545-DEAF98D73791}"/>
            </a:ext>
          </a:extLst>
        </xdr:cNvPr>
        <xdr:cNvSpPr/>
      </xdr:nvSpPr>
      <xdr:spPr>
        <a:xfrm>
          <a:off x="13887450" y="59802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23949</xdr:rowOff>
    </xdr:from>
    <xdr:to>
      <xdr:col>85</xdr:col>
      <xdr:colOff>127000</xdr:colOff>
      <xdr:row>37</xdr:row>
      <xdr:rowOff>59872</xdr:rowOff>
    </xdr:to>
    <xdr:cxnSp macro="">
      <xdr:nvCxnSpPr>
        <xdr:cNvPr id="537" name="直線コネクタ 536">
          <a:extLst>
            <a:ext uri="{FF2B5EF4-FFF2-40B4-BE49-F238E27FC236}">
              <a16:creationId xmlns:a16="http://schemas.microsoft.com/office/drawing/2014/main" id="{9A4020DC-0060-4E48-AE37-4FD28AE6F53C}"/>
            </a:ext>
          </a:extLst>
        </xdr:cNvPr>
        <xdr:cNvCxnSpPr/>
      </xdr:nvCxnSpPr>
      <xdr:spPr>
        <a:xfrm>
          <a:off x="13935075" y="6027874"/>
          <a:ext cx="762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2540</xdr:rowOff>
    </xdr:from>
    <xdr:to>
      <xdr:col>76</xdr:col>
      <xdr:colOff>165100</xdr:colOff>
      <xdr:row>38</xdr:row>
      <xdr:rowOff>104140</xdr:rowOff>
    </xdr:to>
    <xdr:sp macro="" textlink="">
      <xdr:nvSpPr>
        <xdr:cNvPr id="538" name="楕円 537">
          <a:extLst>
            <a:ext uri="{FF2B5EF4-FFF2-40B4-BE49-F238E27FC236}">
              <a16:creationId xmlns:a16="http://schemas.microsoft.com/office/drawing/2014/main" id="{9A32BFC4-2523-4FE1-AB11-EEE626B1A1F1}"/>
            </a:ext>
          </a:extLst>
        </xdr:cNvPr>
        <xdr:cNvSpPr/>
      </xdr:nvSpPr>
      <xdr:spPr>
        <a:xfrm>
          <a:off x="13096875" y="616521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23949</xdr:rowOff>
    </xdr:from>
    <xdr:to>
      <xdr:col>81</xdr:col>
      <xdr:colOff>50800</xdr:colOff>
      <xdr:row>38</xdr:row>
      <xdr:rowOff>53340</xdr:rowOff>
    </xdr:to>
    <xdr:cxnSp macro="">
      <xdr:nvCxnSpPr>
        <xdr:cNvPr id="539" name="直線コネクタ 538">
          <a:extLst>
            <a:ext uri="{FF2B5EF4-FFF2-40B4-BE49-F238E27FC236}">
              <a16:creationId xmlns:a16="http://schemas.microsoft.com/office/drawing/2014/main" id="{3D862595-4180-43F4-B996-F3F3E36AC7DB}"/>
            </a:ext>
          </a:extLst>
        </xdr:cNvPr>
        <xdr:cNvCxnSpPr/>
      </xdr:nvCxnSpPr>
      <xdr:spPr>
        <a:xfrm flipV="1">
          <a:off x="13144500" y="6027874"/>
          <a:ext cx="790575" cy="184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134801</xdr:rowOff>
    </xdr:from>
    <xdr:to>
      <xdr:col>72</xdr:col>
      <xdr:colOff>38100</xdr:colOff>
      <xdr:row>38</xdr:row>
      <xdr:rowOff>64951</xdr:rowOff>
    </xdr:to>
    <xdr:sp macro="" textlink="">
      <xdr:nvSpPr>
        <xdr:cNvPr id="540" name="楕円 539">
          <a:extLst>
            <a:ext uri="{FF2B5EF4-FFF2-40B4-BE49-F238E27FC236}">
              <a16:creationId xmlns:a16="http://schemas.microsoft.com/office/drawing/2014/main" id="{44BC455D-7B8E-4A56-AF38-1E88CEB96D34}"/>
            </a:ext>
          </a:extLst>
        </xdr:cNvPr>
        <xdr:cNvSpPr/>
      </xdr:nvSpPr>
      <xdr:spPr>
        <a:xfrm>
          <a:off x="12296775" y="61355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14151</xdr:rowOff>
    </xdr:from>
    <xdr:to>
      <xdr:col>76</xdr:col>
      <xdr:colOff>114300</xdr:colOff>
      <xdr:row>38</xdr:row>
      <xdr:rowOff>53340</xdr:rowOff>
    </xdr:to>
    <xdr:cxnSp macro="">
      <xdr:nvCxnSpPr>
        <xdr:cNvPr id="541" name="直線コネクタ 540">
          <a:extLst>
            <a:ext uri="{FF2B5EF4-FFF2-40B4-BE49-F238E27FC236}">
              <a16:creationId xmlns:a16="http://schemas.microsoft.com/office/drawing/2014/main" id="{8885311A-9522-491B-B153-FC67AADFC5D6}"/>
            </a:ext>
          </a:extLst>
        </xdr:cNvPr>
        <xdr:cNvCxnSpPr/>
      </xdr:nvCxnSpPr>
      <xdr:spPr>
        <a:xfrm>
          <a:off x="12344400" y="6173651"/>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93980</xdr:rowOff>
    </xdr:from>
    <xdr:to>
      <xdr:col>67</xdr:col>
      <xdr:colOff>101600</xdr:colOff>
      <xdr:row>38</xdr:row>
      <xdr:rowOff>24130</xdr:rowOff>
    </xdr:to>
    <xdr:sp macro="" textlink="">
      <xdr:nvSpPr>
        <xdr:cNvPr id="542" name="楕円 541">
          <a:extLst>
            <a:ext uri="{FF2B5EF4-FFF2-40B4-BE49-F238E27FC236}">
              <a16:creationId xmlns:a16="http://schemas.microsoft.com/office/drawing/2014/main" id="{985370D8-FB09-4A82-B549-EF1F23E0CA36}"/>
            </a:ext>
          </a:extLst>
        </xdr:cNvPr>
        <xdr:cNvSpPr/>
      </xdr:nvSpPr>
      <xdr:spPr>
        <a:xfrm>
          <a:off x="11487150" y="609473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144780</xdr:rowOff>
    </xdr:from>
    <xdr:to>
      <xdr:col>71</xdr:col>
      <xdr:colOff>177800</xdr:colOff>
      <xdr:row>38</xdr:row>
      <xdr:rowOff>14151</xdr:rowOff>
    </xdr:to>
    <xdr:cxnSp macro="">
      <xdr:nvCxnSpPr>
        <xdr:cNvPr id="543" name="直線コネクタ 542">
          <a:extLst>
            <a:ext uri="{FF2B5EF4-FFF2-40B4-BE49-F238E27FC236}">
              <a16:creationId xmlns:a16="http://schemas.microsoft.com/office/drawing/2014/main" id="{54BBF726-285F-404F-B77D-DDD4A2125D5B}"/>
            </a:ext>
          </a:extLst>
        </xdr:cNvPr>
        <xdr:cNvCxnSpPr/>
      </xdr:nvCxnSpPr>
      <xdr:spPr>
        <a:xfrm>
          <a:off x="11534775" y="6142355"/>
          <a:ext cx="809625" cy="3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69142</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7DEA2BE-E040-4196-B996-B4A778C62C9D}"/>
            </a:ext>
          </a:extLst>
        </xdr:cNvPr>
        <xdr:cNvSpPr txBox="1"/>
      </xdr:nvSpPr>
      <xdr:spPr>
        <a:xfrm>
          <a:off x="13745219" y="639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105064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F29E9E42-8811-4CC4-953C-92E804C6D966}"/>
            </a:ext>
          </a:extLst>
        </xdr:cNvPr>
        <xdr:cNvSpPr txBox="1"/>
      </xdr:nvSpPr>
      <xdr:spPr>
        <a:xfrm>
          <a:off x="12964169" y="6426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2B4161CC-08AC-4C63-970C-36C533249995}"/>
            </a:ext>
          </a:extLst>
        </xdr:cNvPr>
        <xdr:cNvSpPr txBox="1"/>
      </xdr:nvSpPr>
      <xdr:spPr>
        <a:xfrm>
          <a:off x="12164069" y="6390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11992</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4EAA8C97-6A81-4229-9562-CCE3E9C368D6}"/>
            </a:ext>
          </a:extLst>
        </xdr:cNvPr>
        <xdr:cNvSpPr txBox="1"/>
      </xdr:nvSpPr>
      <xdr:spPr>
        <a:xfrm>
          <a:off x="11354444" y="633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91276</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C7D8BE7D-79C6-4C27-8C92-F064C6F3E94D}"/>
            </a:ext>
          </a:extLst>
        </xdr:cNvPr>
        <xdr:cNvSpPr txBox="1"/>
      </xdr:nvSpPr>
      <xdr:spPr>
        <a:xfrm>
          <a:off x="13745219" y="5765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120667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FB37B4D9-642B-4479-8629-BCAE665EA52A}"/>
            </a:ext>
          </a:extLst>
        </xdr:cNvPr>
        <xdr:cNvSpPr txBox="1"/>
      </xdr:nvSpPr>
      <xdr:spPr>
        <a:xfrm>
          <a:off x="12964169" y="5962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81478</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AC9CDB59-4523-4C99-8D1E-ACD5D98264C2}"/>
            </a:ext>
          </a:extLst>
        </xdr:cNvPr>
        <xdr:cNvSpPr txBox="1"/>
      </xdr:nvSpPr>
      <xdr:spPr>
        <a:xfrm>
          <a:off x="12164069" y="5923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738B2FD1-A263-4B87-8095-B989FF3B78FC}"/>
            </a:ext>
          </a:extLst>
        </xdr:cNvPr>
        <xdr:cNvSpPr txBox="1"/>
      </xdr:nvSpPr>
      <xdr:spPr>
        <a:xfrm>
          <a:off x="11354444" y="58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83A52DAF-59A6-44C5-9979-0A5DD84EABA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59E38ECB-4D8F-4AB8-AC09-8DDADCE9E9A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3A075596-7329-4A83-AE51-3086CDF7737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C8F2B835-DF2A-4A70-A1ED-38C00C11E04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68D3D5A2-3565-45FC-ABAA-1E8E58244CF2}"/>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B687B26-186C-4543-903D-383642240F0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724BCA68-0CC9-4DB7-BB93-E2A8C2F37D0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D8EF47B3-E1C4-4EBC-B18A-68E5CC146593}"/>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848D5345-1F4C-442F-A03E-657D253C594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434C4696-0139-4E36-8EE1-BA094081240F}"/>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80A3F156-9439-4BB5-9C29-EAD2ECB83BEA}"/>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01DE680A-16A5-4175-BC08-8AF023A5740C}"/>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B5E1CD6E-FF12-41F0-A7FF-99AE07A38375}"/>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FC70B615-FBC5-4427-BB14-790A7BA47CBF}"/>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DC0FC329-0792-4DE2-8969-4E6792CE1E73}"/>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D8A7A9B0-18B4-463F-A554-B56EE641F8EE}"/>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2AB90EB-3617-4255-9CC5-1FE761C3CEE7}"/>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ED945CCF-DA32-4E36-9FAD-C977AC87A807}"/>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9583E04-A69B-4553-A2C2-B4A0AB96545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BFF37B26-13D8-4A2B-A39C-971FD90C05DD}"/>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70A609B6-27D3-4CBB-BDE2-5FA76D1BA711}"/>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6867D4C8-69F1-4988-87AD-4C91A13AB34C}"/>
            </a:ext>
          </a:extLst>
        </xdr:cNvPr>
        <xdr:cNvCxnSpPr/>
      </xdr:nvCxnSpPr>
      <xdr:spPr>
        <a:xfrm flipV="1">
          <a:off x="19954239" y="5687766"/>
          <a:ext cx="0" cy="1081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565EC730-551E-417A-9A49-776F476CFCCC}"/>
            </a:ext>
          </a:extLst>
        </xdr:cNvPr>
        <xdr:cNvSpPr txBox="1"/>
      </xdr:nvSpPr>
      <xdr:spPr>
        <a:xfrm>
          <a:off x="19992975" y="6773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7CA12225-3195-4998-9070-949F663D5086}"/>
            </a:ext>
          </a:extLst>
        </xdr:cNvPr>
        <xdr:cNvCxnSpPr/>
      </xdr:nvCxnSpPr>
      <xdr:spPr>
        <a:xfrm>
          <a:off x="19878675" y="67693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CFC4151-B358-429A-85F5-A06641C470CD}"/>
            </a:ext>
          </a:extLst>
        </xdr:cNvPr>
        <xdr:cNvSpPr txBox="1"/>
      </xdr:nvSpPr>
      <xdr:spPr>
        <a:xfrm>
          <a:off x="19992975" y="5475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22315B16-02DA-4CC6-A733-006BD0CEE83B}"/>
            </a:ext>
          </a:extLst>
        </xdr:cNvPr>
        <xdr:cNvCxnSpPr/>
      </xdr:nvCxnSpPr>
      <xdr:spPr>
        <a:xfrm>
          <a:off x="19878675" y="56877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E4DC2843-112C-4F0A-9FC6-4EAD2A35FD90}"/>
            </a:ext>
          </a:extLst>
        </xdr:cNvPr>
        <xdr:cNvSpPr txBox="1"/>
      </xdr:nvSpPr>
      <xdr:spPr>
        <a:xfrm>
          <a:off x="19992975" y="64513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2E524C0D-F4F0-45E7-ACF0-DE65461B03B8}"/>
            </a:ext>
          </a:extLst>
        </xdr:cNvPr>
        <xdr:cNvSpPr/>
      </xdr:nvSpPr>
      <xdr:spPr>
        <a:xfrm>
          <a:off x="19897725" y="64760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0FD5C587-FA52-43A5-B507-FFD6F3D5D0B5}"/>
            </a:ext>
          </a:extLst>
        </xdr:cNvPr>
        <xdr:cNvSpPr/>
      </xdr:nvSpPr>
      <xdr:spPr>
        <a:xfrm>
          <a:off x="19154775" y="647816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F9AE57FA-625B-42D3-85B9-D58A83402B57}"/>
            </a:ext>
          </a:extLst>
        </xdr:cNvPr>
        <xdr:cNvSpPr/>
      </xdr:nvSpPr>
      <xdr:spPr>
        <a:xfrm>
          <a:off x="18345150" y="649602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9D05CFE7-B8FD-4EF6-B294-A21CA021EE4A}"/>
            </a:ext>
          </a:extLst>
        </xdr:cNvPr>
        <xdr:cNvSpPr/>
      </xdr:nvSpPr>
      <xdr:spPr>
        <a:xfrm>
          <a:off x="17554575" y="64984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32571B38-6698-442E-A297-D0BE467E6B61}"/>
            </a:ext>
          </a:extLst>
        </xdr:cNvPr>
        <xdr:cNvSpPr/>
      </xdr:nvSpPr>
      <xdr:spPr>
        <a:xfrm>
          <a:off x="16754475" y="65144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63A7E67-816E-48E3-B30A-AACA3C608F4F}"/>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AD8C303-2162-4EB5-91DB-F8E8752C93BC}"/>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F6BA6B4-BDCA-434C-AC38-FA76DA17ED4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A50A7DD0-E34C-4D91-93CA-973F3F12A22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7997CD6-36EF-4158-91E5-742697417592}"/>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41966</xdr:rowOff>
    </xdr:from>
    <xdr:to>
      <xdr:col>116</xdr:col>
      <xdr:colOff>114300</xdr:colOff>
      <xdr:row>38</xdr:row>
      <xdr:rowOff>143566</xdr:rowOff>
    </xdr:to>
    <xdr:sp macro="" textlink="">
      <xdr:nvSpPr>
        <xdr:cNvPr id="589" name="楕円 588">
          <a:extLst>
            <a:ext uri="{FF2B5EF4-FFF2-40B4-BE49-F238E27FC236}">
              <a16:creationId xmlns:a16="http://schemas.microsoft.com/office/drawing/2014/main" id="{D2324C3E-2920-48A8-B6CB-91AD4491DA86}"/>
            </a:ext>
          </a:extLst>
        </xdr:cNvPr>
        <xdr:cNvSpPr/>
      </xdr:nvSpPr>
      <xdr:spPr>
        <a:xfrm>
          <a:off x="19897725" y="620781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64844</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D7B618BC-4C7B-43E8-8817-D8435314D0A9}"/>
            </a:ext>
          </a:extLst>
        </xdr:cNvPr>
        <xdr:cNvSpPr txBox="1"/>
      </xdr:nvSpPr>
      <xdr:spPr>
        <a:xfrm>
          <a:off x="19992975" y="6068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53648</xdr:rowOff>
    </xdr:from>
    <xdr:to>
      <xdr:col>112</xdr:col>
      <xdr:colOff>38100</xdr:colOff>
      <xdr:row>38</xdr:row>
      <xdr:rowOff>155248</xdr:rowOff>
    </xdr:to>
    <xdr:sp macro="" textlink="">
      <xdr:nvSpPr>
        <xdr:cNvPr id="591" name="楕円 590">
          <a:extLst>
            <a:ext uri="{FF2B5EF4-FFF2-40B4-BE49-F238E27FC236}">
              <a16:creationId xmlns:a16="http://schemas.microsoft.com/office/drawing/2014/main" id="{DAC89601-6E42-4892-8B8E-4326BE571A8C}"/>
            </a:ext>
          </a:extLst>
        </xdr:cNvPr>
        <xdr:cNvSpPr/>
      </xdr:nvSpPr>
      <xdr:spPr>
        <a:xfrm>
          <a:off x="19154775" y="621314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92766</xdr:rowOff>
    </xdr:from>
    <xdr:to>
      <xdr:col>116</xdr:col>
      <xdr:colOff>63500</xdr:colOff>
      <xdr:row>38</xdr:row>
      <xdr:rowOff>104448</xdr:rowOff>
    </xdr:to>
    <xdr:cxnSp macro="">
      <xdr:nvCxnSpPr>
        <xdr:cNvPr id="592" name="直線コネクタ 591">
          <a:extLst>
            <a:ext uri="{FF2B5EF4-FFF2-40B4-BE49-F238E27FC236}">
              <a16:creationId xmlns:a16="http://schemas.microsoft.com/office/drawing/2014/main" id="{FA17E7A9-7545-4D7E-ABC7-5904757CF249}"/>
            </a:ext>
          </a:extLst>
        </xdr:cNvPr>
        <xdr:cNvCxnSpPr/>
      </xdr:nvCxnSpPr>
      <xdr:spPr>
        <a:xfrm flipV="1">
          <a:off x="19202400" y="6255441"/>
          <a:ext cx="752475" cy="1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115359</xdr:rowOff>
    </xdr:from>
    <xdr:to>
      <xdr:col>107</xdr:col>
      <xdr:colOff>101600</xdr:colOff>
      <xdr:row>37</xdr:row>
      <xdr:rowOff>45509</xdr:rowOff>
    </xdr:to>
    <xdr:sp macro="" textlink="">
      <xdr:nvSpPr>
        <xdr:cNvPr id="593" name="楕円 592">
          <a:extLst>
            <a:ext uri="{FF2B5EF4-FFF2-40B4-BE49-F238E27FC236}">
              <a16:creationId xmlns:a16="http://schemas.microsoft.com/office/drawing/2014/main" id="{5984C3AE-0B5C-4FF4-8863-6F3B258B6F57}"/>
            </a:ext>
          </a:extLst>
        </xdr:cNvPr>
        <xdr:cNvSpPr/>
      </xdr:nvSpPr>
      <xdr:spPr>
        <a:xfrm>
          <a:off x="18345150" y="595418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166159</xdr:rowOff>
    </xdr:from>
    <xdr:to>
      <xdr:col>111</xdr:col>
      <xdr:colOff>177800</xdr:colOff>
      <xdr:row>38</xdr:row>
      <xdr:rowOff>104448</xdr:rowOff>
    </xdr:to>
    <xdr:cxnSp macro="">
      <xdr:nvCxnSpPr>
        <xdr:cNvPr id="594" name="直線コネクタ 593">
          <a:extLst>
            <a:ext uri="{FF2B5EF4-FFF2-40B4-BE49-F238E27FC236}">
              <a16:creationId xmlns:a16="http://schemas.microsoft.com/office/drawing/2014/main" id="{EA3C38DA-4894-4466-9481-60BC12184F5F}"/>
            </a:ext>
          </a:extLst>
        </xdr:cNvPr>
        <xdr:cNvCxnSpPr/>
      </xdr:nvCxnSpPr>
      <xdr:spPr>
        <a:xfrm>
          <a:off x="18392775" y="6001809"/>
          <a:ext cx="809625" cy="2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130995</xdr:rowOff>
    </xdr:from>
    <xdr:to>
      <xdr:col>102</xdr:col>
      <xdr:colOff>165100</xdr:colOff>
      <xdr:row>37</xdr:row>
      <xdr:rowOff>61145</xdr:rowOff>
    </xdr:to>
    <xdr:sp macro="" textlink="">
      <xdr:nvSpPr>
        <xdr:cNvPr id="595" name="楕円 594">
          <a:extLst>
            <a:ext uri="{FF2B5EF4-FFF2-40B4-BE49-F238E27FC236}">
              <a16:creationId xmlns:a16="http://schemas.microsoft.com/office/drawing/2014/main" id="{39637E1C-9A4F-40E7-B194-CFE8C2880409}"/>
            </a:ext>
          </a:extLst>
        </xdr:cNvPr>
        <xdr:cNvSpPr/>
      </xdr:nvSpPr>
      <xdr:spPr>
        <a:xfrm>
          <a:off x="17554575" y="59698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166159</xdr:rowOff>
    </xdr:from>
    <xdr:to>
      <xdr:col>107</xdr:col>
      <xdr:colOff>50800</xdr:colOff>
      <xdr:row>37</xdr:row>
      <xdr:rowOff>10345</xdr:rowOff>
    </xdr:to>
    <xdr:cxnSp macro="">
      <xdr:nvCxnSpPr>
        <xdr:cNvPr id="596" name="直線コネクタ 595">
          <a:extLst>
            <a:ext uri="{FF2B5EF4-FFF2-40B4-BE49-F238E27FC236}">
              <a16:creationId xmlns:a16="http://schemas.microsoft.com/office/drawing/2014/main" id="{B292BF9D-39A8-44CD-B207-85AC4FDDF990}"/>
            </a:ext>
          </a:extLst>
        </xdr:cNvPr>
        <xdr:cNvCxnSpPr/>
      </xdr:nvCxnSpPr>
      <xdr:spPr>
        <a:xfrm flipV="1">
          <a:off x="17602200" y="6001809"/>
          <a:ext cx="790575" cy="6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146686</xdr:rowOff>
    </xdr:from>
    <xdr:to>
      <xdr:col>98</xdr:col>
      <xdr:colOff>38100</xdr:colOff>
      <xdr:row>37</xdr:row>
      <xdr:rowOff>76836</xdr:rowOff>
    </xdr:to>
    <xdr:sp macro="" textlink="">
      <xdr:nvSpPr>
        <xdr:cNvPr id="597" name="楕円 596">
          <a:extLst>
            <a:ext uri="{FF2B5EF4-FFF2-40B4-BE49-F238E27FC236}">
              <a16:creationId xmlns:a16="http://schemas.microsoft.com/office/drawing/2014/main" id="{CFD290D2-57D3-4F6C-B71D-728D3EE239E8}"/>
            </a:ext>
          </a:extLst>
        </xdr:cNvPr>
        <xdr:cNvSpPr/>
      </xdr:nvSpPr>
      <xdr:spPr>
        <a:xfrm>
          <a:off x="16754475" y="59823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10345</xdr:rowOff>
    </xdr:from>
    <xdr:to>
      <xdr:col>102</xdr:col>
      <xdr:colOff>114300</xdr:colOff>
      <xdr:row>37</xdr:row>
      <xdr:rowOff>26036</xdr:rowOff>
    </xdr:to>
    <xdr:cxnSp macro="">
      <xdr:nvCxnSpPr>
        <xdr:cNvPr id="598" name="直線コネクタ 597">
          <a:extLst>
            <a:ext uri="{FF2B5EF4-FFF2-40B4-BE49-F238E27FC236}">
              <a16:creationId xmlns:a16="http://schemas.microsoft.com/office/drawing/2014/main" id="{81CBADC1-F792-4983-994D-6EC0AD276515}"/>
            </a:ext>
          </a:extLst>
        </xdr:cNvPr>
        <xdr:cNvCxnSpPr/>
      </xdr:nvCxnSpPr>
      <xdr:spPr>
        <a:xfrm flipV="1">
          <a:off x="16802100" y="6007920"/>
          <a:ext cx="800100" cy="2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74841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F1AB0304-B20B-418C-B5C0-DDE398824501}"/>
            </a:ext>
          </a:extLst>
        </xdr:cNvPr>
        <xdr:cNvSpPr txBox="1"/>
      </xdr:nvSpPr>
      <xdr:spPr>
        <a:xfrm>
          <a:off x="18915595" y="6561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99053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88559E9F-63FE-4CC3-B9FE-5E2D5D0954CE}"/>
            </a:ext>
          </a:extLst>
        </xdr:cNvPr>
        <xdr:cNvSpPr txBox="1"/>
      </xdr:nvSpPr>
      <xdr:spPr>
        <a:xfrm>
          <a:off x="18134545" y="658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101462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686FC4A9-C688-4F6A-9419-F0BE0BB2F7F6}"/>
            </a:ext>
          </a:extLst>
        </xdr:cNvPr>
        <xdr:cNvSpPr txBox="1"/>
      </xdr:nvSpPr>
      <xdr:spPr>
        <a:xfrm>
          <a:off x="17324920" y="6591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117476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B43DB102-AECE-479D-9313-FD0ED0B94B1D}"/>
            </a:ext>
          </a:extLst>
        </xdr:cNvPr>
        <xdr:cNvSpPr txBox="1"/>
      </xdr:nvSpPr>
      <xdr:spPr>
        <a:xfrm>
          <a:off x="16524820" y="6607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325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72906555-2A50-44B1-83D8-7738729622DC}"/>
            </a:ext>
          </a:extLst>
        </xdr:cNvPr>
        <xdr:cNvSpPr txBox="1"/>
      </xdr:nvSpPr>
      <xdr:spPr>
        <a:xfrm>
          <a:off x="18915595" y="6001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62036</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2A848F3F-9EF0-48B6-9CC6-1AE89CA55E0E}"/>
            </a:ext>
          </a:extLst>
        </xdr:cNvPr>
        <xdr:cNvSpPr txBox="1"/>
      </xdr:nvSpPr>
      <xdr:spPr>
        <a:xfrm>
          <a:off x="18134545" y="5742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77672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D4B6345-8D9A-4B23-A5F8-BD8F00F43CDC}"/>
            </a:ext>
          </a:extLst>
        </xdr:cNvPr>
        <xdr:cNvSpPr txBox="1"/>
      </xdr:nvSpPr>
      <xdr:spPr>
        <a:xfrm>
          <a:off x="17324920" y="575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93363</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ADF0767C-3C20-4341-94BB-8C61E14C3D81}"/>
            </a:ext>
          </a:extLst>
        </xdr:cNvPr>
        <xdr:cNvSpPr txBox="1"/>
      </xdr:nvSpPr>
      <xdr:spPr>
        <a:xfrm>
          <a:off x="16524820" y="577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39E17EC6-AFA1-4D39-8940-7D994CBA3DCD}"/>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C695B8EE-6B63-4781-B260-50A7139822AE}"/>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19CEEC4D-3EC1-42CA-8402-EB8E9E3F35C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E9A1B409-6B5F-40FC-9E2C-BC8EAC5B11F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B3EBEE43-FECB-4356-8546-99658D66BC08}"/>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A3D3565-8BB9-47BA-929A-28A0A88CF193}"/>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813D5514-CFEF-42B7-88EA-43392EB8A1E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FF7DE5E6-EE92-4BF3-8C13-DBED09F15B64}"/>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D39F75C1-8CDD-4C92-9FEC-BAC7D4D4A2FD}"/>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10A2E1CE-6ED3-44BE-8689-4E49A4A2FF4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9CC0E9B-E354-450B-99B2-0B272BE7737D}"/>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602031C3-D704-4203-B731-BE460696DFA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28CB6CB3-27F7-40E3-A307-47B8B0A0199F}"/>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54B12B9-ED5A-4EF2-9F15-DDFF3BBBDB54}"/>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44818FF0-D24F-4B99-8239-40113AA918C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FCBBF010-4577-41E7-95FB-1D0A38D531CD}"/>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A84C58D8-D9AA-4780-9F15-D33947F0A751}"/>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E6DFC37F-F7C1-43E2-B62B-1304D09B1138}"/>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8E25C9A-59F9-4EAC-87C4-EF2E539F761D}"/>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9FA6245D-DA5D-41E9-9208-3D72D4DB48C1}"/>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27C3CC88-343B-4C82-AB40-4D2E29A84EA6}"/>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D0C8DFC5-049E-4848-B8FD-5F87B2EF7D33}"/>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AC8CDC7B-3D4B-42F2-B3F8-798D4CF38490}"/>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8EE95AEC-080B-4181-935C-405916E5ADC9}"/>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0349BC00-61C7-45D4-B657-17D2FD6C9BD0}"/>
            </a:ext>
          </a:extLst>
        </xdr:cNvPr>
        <xdr:cNvCxnSpPr/>
      </xdr:nvCxnSpPr>
      <xdr:spPr>
        <a:xfrm flipV="1">
          <a:off x="14696439" y="8907780"/>
          <a:ext cx="0" cy="1461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496945CB-314F-456F-AD5A-CAA41E90AA37}"/>
            </a:ext>
          </a:extLst>
        </xdr:cNvPr>
        <xdr:cNvSpPr txBox="1"/>
      </xdr:nvSpPr>
      <xdr:spPr>
        <a:xfrm>
          <a:off x="14735175" y="10373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77104A90-9164-4086-A9FB-6D16E95D7063}"/>
            </a:ext>
          </a:extLst>
        </xdr:cNvPr>
        <xdr:cNvCxnSpPr/>
      </xdr:nvCxnSpPr>
      <xdr:spPr>
        <a:xfrm>
          <a:off x="14611350" y="103695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78B3180E-E05F-474D-BA2B-D3BBE7F254A9}"/>
            </a:ext>
          </a:extLst>
        </xdr:cNvPr>
        <xdr:cNvSpPr txBox="1"/>
      </xdr:nvSpPr>
      <xdr:spPr>
        <a:xfrm>
          <a:off x="14735175" y="869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46E4EBDE-6C54-4232-BA22-F2FC8426A9BA}"/>
            </a:ext>
          </a:extLst>
        </xdr:cNvPr>
        <xdr:cNvCxnSpPr/>
      </xdr:nvCxnSpPr>
      <xdr:spPr>
        <a:xfrm>
          <a:off x="14611350" y="89077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10B9DAFA-7ADD-4981-9CE7-4FBAFDA5E1D3}"/>
            </a:ext>
          </a:extLst>
        </xdr:cNvPr>
        <xdr:cNvSpPr txBox="1"/>
      </xdr:nvSpPr>
      <xdr:spPr>
        <a:xfrm>
          <a:off x="14735175" y="94551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B3194644-19EA-48E1-974D-E37BD86556C1}"/>
            </a:ext>
          </a:extLst>
        </xdr:cNvPr>
        <xdr:cNvSpPr/>
      </xdr:nvSpPr>
      <xdr:spPr>
        <a:xfrm>
          <a:off x="14649450" y="95910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3F4341F2-EB27-415C-AE51-C6072D0379B1}"/>
            </a:ext>
          </a:extLst>
        </xdr:cNvPr>
        <xdr:cNvSpPr/>
      </xdr:nvSpPr>
      <xdr:spPr>
        <a:xfrm>
          <a:off x="13887450" y="957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FEF9F812-BD8A-46B0-9AAA-9EAFC3AD631C}"/>
            </a:ext>
          </a:extLst>
        </xdr:cNvPr>
        <xdr:cNvSpPr/>
      </xdr:nvSpPr>
      <xdr:spPr>
        <a:xfrm>
          <a:off x="13096875" y="957008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E4291915-2228-42FB-ADA9-609B0BE669B6}"/>
            </a:ext>
          </a:extLst>
        </xdr:cNvPr>
        <xdr:cNvSpPr/>
      </xdr:nvSpPr>
      <xdr:spPr>
        <a:xfrm>
          <a:off x="12296775" y="95313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D16C4AF5-97FC-400B-A38F-0DE8F5E3940D}"/>
            </a:ext>
          </a:extLst>
        </xdr:cNvPr>
        <xdr:cNvSpPr/>
      </xdr:nvSpPr>
      <xdr:spPr>
        <a:xfrm>
          <a:off x="11487150" y="948880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894B64E-9992-4E4E-9D24-8DBF60D5CDE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9D70F2C-B8E9-4C0C-A794-36A9F9FAB04E}"/>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55A1E6F-7749-42C8-A446-4870EB12085D}"/>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E6B3C76-8C2D-4B98-BE8F-F027F61B9C9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48ED2B0-7D58-4E64-8F19-CD708B71425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99695</xdr:rowOff>
    </xdr:from>
    <xdr:to>
      <xdr:col>85</xdr:col>
      <xdr:colOff>177800</xdr:colOff>
      <xdr:row>63</xdr:row>
      <xdr:rowOff>29845</xdr:rowOff>
    </xdr:to>
    <xdr:sp macro="" textlink="">
      <xdr:nvSpPr>
        <xdr:cNvPr id="647" name="楕円 646">
          <a:extLst>
            <a:ext uri="{FF2B5EF4-FFF2-40B4-BE49-F238E27FC236}">
              <a16:creationId xmlns:a16="http://schemas.microsoft.com/office/drawing/2014/main" id="{A226648E-7AED-470E-B61A-67AA8DDEAE22}"/>
            </a:ext>
          </a:extLst>
        </xdr:cNvPr>
        <xdr:cNvSpPr/>
      </xdr:nvSpPr>
      <xdr:spPr>
        <a:xfrm>
          <a:off x="14649450" y="101517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78122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500B4E1E-C5B8-40C1-B002-957E4C64041B}"/>
            </a:ext>
          </a:extLst>
        </xdr:cNvPr>
        <xdr:cNvSpPr txBox="1"/>
      </xdr:nvSpPr>
      <xdr:spPr>
        <a:xfrm>
          <a:off x="14735175" y="1012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156845</xdr:rowOff>
    </xdr:from>
    <xdr:to>
      <xdr:col>81</xdr:col>
      <xdr:colOff>101600</xdr:colOff>
      <xdr:row>62</xdr:row>
      <xdr:rowOff>86995</xdr:rowOff>
    </xdr:to>
    <xdr:sp macro="" textlink="">
      <xdr:nvSpPr>
        <xdr:cNvPr id="649" name="楕円 648">
          <a:extLst>
            <a:ext uri="{FF2B5EF4-FFF2-40B4-BE49-F238E27FC236}">
              <a16:creationId xmlns:a16="http://schemas.microsoft.com/office/drawing/2014/main" id="{8E296E26-06FC-4018-B504-FF8B1110FA20}"/>
            </a:ext>
          </a:extLst>
        </xdr:cNvPr>
        <xdr:cNvSpPr/>
      </xdr:nvSpPr>
      <xdr:spPr>
        <a:xfrm>
          <a:off x="13887450" y="1004697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36195</xdr:rowOff>
    </xdr:from>
    <xdr:to>
      <xdr:col>85</xdr:col>
      <xdr:colOff>127000</xdr:colOff>
      <xdr:row>62</xdr:row>
      <xdr:rowOff>150495</xdr:rowOff>
    </xdr:to>
    <xdr:cxnSp macro="">
      <xdr:nvCxnSpPr>
        <xdr:cNvPr id="650" name="直線コネクタ 649">
          <a:extLst>
            <a:ext uri="{FF2B5EF4-FFF2-40B4-BE49-F238E27FC236}">
              <a16:creationId xmlns:a16="http://schemas.microsoft.com/office/drawing/2014/main" id="{240D72B5-68C7-4EE4-89A5-26C54986A159}"/>
            </a:ext>
          </a:extLst>
        </xdr:cNvPr>
        <xdr:cNvCxnSpPr/>
      </xdr:nvCxnSpPr>
      <xdr:spPr>
        <a:xfrm>
          <a:off x="13935075" y="10085070"/>
          <a:ext cx="762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113030</xdr:rowOff>
    </xdr:from>
    <xdr:to>
      <xdr:col>76</xdr:col>
      <xdr:colOff>165100</xdr:colOff>
      <xdr:row>62</xdr:row>
      <xdr:rowOff>43180</xdr:rowOff>
    </xdr:to>
    <xdr:sp macro="" textlink="">
      <xdr:nvSpPr>
        <xdr:cNvPr id="651" name="楕円 650">
          <a:extLst>
            <a:ext uri="{FF2B5EF4-FFF2-40B4-BE49-F238E27FC236}">
              <a16:creationId xmlns:a16="http://schemas.microsoft.com/office/drawing/2014/main" id="{0A2FDBE3-E1F8-4627-99F5-4CFBB0BB233B}"/>
            </a:ext>
          </a:extLst>
        </xdr:cNvPr>
        <xdr:cNvSpPr/>
      </xdr:nvSpPr>
      <xdr:spPr>
        <a:xfrm>
          <a:off x="13096875" y="99999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163830</xdr:rowOff>
    </xdr:from>
    <xdr:to>
      <xdr:col>81</xdr:col>
      <xdr:colOff>50800</xdr:colOff>
      <xdr:row>62</xdr:row>
      <xdr:rowOff>36195</xdr:rowOff>
    </xdr:to>
    <xdr:cxnSp macro="">
      <xdr:nvCxnSpPr>
        <xdr:cNvPr id="652" name="直線コネクタ 651">
          <a:extLst>
            <a:ext uri="{FF2B5EF4-FFF2-40B4-BE49-F238E27FC236}">
              <a16:creationId xmlns:a16="http://schemas.microsoft.com/office/drawing/2014/main" id="{0561AE92-681A-4F65-86BD-8AC3B6FA5EC9}"/>
            </a:ext>
          </a:extLst>
        </xdr:cNvPr>
        <xdr:cNvCxnSpPr/>
      </xdr:nvCxnSpPr>
      <xdr:spPr>
        <a:xfrm>
          <a:off x="13144500" y="10047605"/>
          <a:ext cx="790575"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69215</xdr:rowOff>
    </xdr:from>
    <xdr:to>
      <xdr:col>72</xdr:col>
      <xdr:colOff>38100</xdr:colOff>
      <xdr:row>61</xdr:row>
      <xdr:rowOff>170815</xdr:rowOff>
    </xdr:to>
    <xdr:sp macro="" textlink="">
      <xdr:nvSpPr>
        <xdr:cNvPr id="653" name="楕円 652">
          <a:extLst>
            <a:ext uri="{FF2B5EF4-FFF2-40B4-BE49-F238E27FC236}">
              <a16:creationId xmlns:a16="http://schemas.microsoft.com/office/drawing/2014/main" id="{D1B52AC2-318A-4B3A-9DFB-E60FEA7B9304}"/>
            </a:ext>
          </a:extLst>
        </xdr:cNvPr>
        <xdr:cNvSpPr/>
      </xdr:nvSpPr>
      <xdr:spPr>
        <a:xfrm>
          <a:off x="12296775" y="99529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120015</xdr:rowOff>
    </xdr:from>
    <xdr:to>
      <xdr:col>76</xdr:col>
      <xdr:colOff>114300</xdr:colOff>
      <xdr:row>61</xdr:row>
      <xdr:rowOff>163830</xdr:rowOff>
    </xdr:to>
    <xdr:cxnSp macro="">
      <xdr:nvCxnSpPr>
        <xdr:cNvPr id="654" name="直線コネクタ 653">
          <a:extLst>
            <a:ext uri="{FF2B5EF4-FFF2-40B4-BE49-F238E27FC236}">
              <a16:creationId xmlns:a16="http://schemas.microsoft.com/office/drawing/2014/main" id="{BF80D305-A170-412E-90D7-38174E875F4C}"/>
            </a:ext>
          </a:extLst>
        </xdr:cNvPr>
        <xdr:cNvCxnSpPr/>
      </xdr:nvCxnSpPr>
      <xdr:spPr>
        <a:xfrm>
          <a:off x="12344400" y="10010140"/>
          <a:ext cx="800100" cy="3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25400</xdr:rowOff>
    </xdr:from>
    <xdr:to>
      <xdr:col>67</xdr:col>
      <xdr:colOff>101600</xdr:colOff>
      <xdr:row>61</xdr:row>
      <xdr:rowOff>127000</xdr:rowOff>
    </xdr:to>
    <xdr:sp macro="" textlink="">
      <xdr:nvSpPr>
        <xdr:cNvPr id="655" name="楕円 654">
          <a:extLst>
            <a:ext uri="{FF2B5EF4-FFF2-40B4-BE49-F238E27FC236}">
              <a16:creationId xmlns:a16="http://schemas.microsoft.com/office/drawing/2014/main" id="{DBE0D807-D295-4D7A-9028-D71F62591B46}"/>
            </a:ext>
          </a:extLst>
        </xdr:cNvPr>
        <xdr:cNvSpPr/>
      </xdr:nvSpPr>
      <xdr:spPr>
        <a:xfrm>
          <a:off x="11487150" y="9915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76200</xdr:rowOff>
    </xdr:from>
    <xdr:to>
      <xdr:col>71</xdr:col>
      <xdr:colOff>177800</xdr:colOff>
      <xdr:row>61</xdr:row>
      <xdr:rowOff>120015</xdr:rowOff>
    </xdr:to>
    <xdr:cxnSp macro="">
      <xdr:nvCxnSpPr>
        <xdr:cNvPr id="656" name="直線コネクタ 655">
          <a:extLst>
            <a:ext uri="{FF2B5EF4-FFF2-40B4-BE49-F238E27FC236}">
              <a16:creationId xmlns:a16="http://schemas.microsoft.com/office/drawing/2014/main" id="{904807D9-ED09-4667-A903-6833688C2567}"/>
            </a:ext>
          </a:extLst>
        </xdr:cNvPr>
        <xdr:cNvCxnSpPr/>
      </xdr:nvCxnSpPr>
      <xdr:spPr>
        <a:xfrm>
          <a:off x="11534775" y="9963150"/>
          <a:ext cx="80962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2F6270C-9321-4ADA-9D1E-2B7E3A696A92}"/>
            </a:ext>
          </a:extLst>
        </xdr:cNvPr>
        <xdr:cNvSpPr txBox="1"/>
      </xdr:nvSpPr>
      <xdr:spPr>
        <a:xfrm>
          <a:off x="13745219" y="936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4907768F-6DC9-4B9F-8738-F985F31AD40B}"/>
            </a:ext>
          </a:extLst>
        </xdr:cNvPr>
        <xdr:cNvSpPr txBox="1"/>
      </xdr:nvSpPr>
      <xdr:spPr>
        <a:xfrm>
          <a:off x="12964169" y="9364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64BB2EA6-59AB-49C4-9CF4-FBC7D2B7FB78}"/>
            </a:ext>
          </a:extLst>
        </xdr:cNvPr>
        <xdr:cNvSpPr txBox="1"/>
      </xdr:nvSpPr>
      <xdr:spPr>
        <a:xfrm>
          <a:off x="12164069" y="931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389F2DF6-E7F8-4932-9733-B8695690CEFB}"/>
            </a:ext>
          </a:extLst>
        </xdr:cNvPr>
        <xdr:cNvSpPr txBox="1"/>
      </xdr:nvSpPr>
      <xdr:spPr>
        <a:xfrm>
          <a:off x="11354444" y="926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78122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7D719C0C-E37F-47B7-9F5E-822E4B624EB2}"/>
            </a:ext>
          </a:extLst>
        </xdr:cNvPr>
        <xdr:cNvSpPr txBox="1"/>
      </xdr:nvSpPr>
      <xdr:spPr>
        <a:xfrm>
          <a:off x="13745219" y="1012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34307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E43FAF71-A1DF-44BF-AAE1-3D13EB76C2B2}"/>
            </a:ext>
          </a:extLst>
        </xdr:cNvPr>
        <xdr:cNvSpPr txBox="1"/>
      </xdr:nvSpPr>
      <xdr:spPr>
        <a:xfrm>
          <a:off x="12964169"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161942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16DAED5C-95CC-480A-930E-6A4480169A03}"/>
            </a:ext>
          </a:extLst>
        </xdr:cNvPr>
        <xdr:cNvSpPr txBox="1"/>
      </xdr:nvSpPr>
      <xdr:spPr>
        <a:xfrm>
          <a:off x="12164069"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118127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83E09A50-F4AA-49B6-86B0-34AC968ED2CD}"/>
            </a:ext>
          </a:extLst>
        </xdr:cNvPr>
        <xdr:cNvSpPr txBox="1"/>
      </xdr:nvSpPr>
      <xdr:spPr>
        <a:xfrm>
          <a:off x="11354444" y="1000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45961C44-AE2A-49CA-A5F7-9FBF63ECBA78}"/>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6726536-92E6-41CC-94D0-3BCD39BD170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F454484C-A600-4D5B-8B5D-CDDF6BCD08D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1B9C2A15-AC16-4255-AFB6-DA3C47A8133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A6E07311-F56C-4E96-A1CF-227FA2CB3E39}"/>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F9D92B31-5997-48D3-8EB6-212F6641CFC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E2044E89-51D6-4134-9473-131BD35D54FD}"/>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33CBC12F-1F54-4995-88EC-033A7436342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978D18FC-C5AB-445C-B202-B626827688F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9966584-B0A0-4A05-B2E5-F5E346E2F03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8AA82534-2E87-4691-8AA5-DE31022DAB93}"/>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BB02EFE2-B72A-417D-A9F7-560BB8681D37}"/>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1F16BEC9-62CD-4C7F-8950-097263CC8AC3}"/>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AB6383B1-00BE-42B3-BF3D-B72350C8920C}"/>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CFBC115E-85D2-40A1-8017-3E8F362CA544}"/>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EF85B1EF-E97D-46F8-B596-25D0C616988D}"/>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86DA81E8-5D3A-4C04-8AF0-73C4BFC2F04B}"/>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C17A6A37-787D-4D64-A540-380CBA909A48}"/>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371E7733-E6BE-4A2D-BBFC-451A94EDD624}"/>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5CF50E37-4B5F-433D-811E-BB76E02E3DA2}"/>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B0B76D8B-719D-44DF-825B-06599799E843}"/>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DF7EEA3-D29E-4048-9616-A9CA58BDD667}"/>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849D4F87-97ED-4C2A-B1F8-0FEC444F2E0D}"/>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BD741911-1473-4529-B683-D828DEB82B1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9550E7CC-9A22-4231-9166-88A6B714172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1BD9DAAA-BE8B-490C-81A3-917AF0D68373}"/>
            </a:ext>
          </a:extLst>
        </xdr:cNvPr>
        <xdr:cNvCxnSpPr/>
      </xdr:nvCxnSpPr>
      <xdr:spPr>
        <a:xfrm flipV="1">
          <a:off x="19954239" y="9145815"/>
          <a:ext cx="0" cy="1334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A3F24B07-8BE7-4052-864A-D4EE80615D72}"/>
            </a:ext>
          </a:extLst>
        </xdr:cNvPr>
        <xdr:cNvSpPr txBox="1"/>
      </xdr:nvSpPr>
      <xdr:spPr>
        <a:xfrm>
          <a:off x="19992975" y="1048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8C602630-B220-4049-A55F-244F2A369A30}"/>
            </a:ext>
          </a:extLst>
        </xdr:cNvPr>
        <xdr:cNvCxnSpPr/>
      </xdr:nvCxnSpPr>
      <xdr:spPr>
        <a:xfrm>
          <a:off x="19878675" y="1048058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ABAF91FB-22CB-4442-8832-7B4EEDDEBD86}"/>
            </a:ext>
          </a:extLst>
        </xdr:cNvPr>
        <xdr:cNvSpPr txBox="1"/>
      </xdr:nvSpPr>
      <xdr:spPr>
        <a:xfrm>
          <a:off x="19992975" y="892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F95E19EB-196F-4454-AE24-3CB151B72251}"/>
            </a:ext>
          </a:extLst>
        </xdr:cNvPr>
        <xdr:cNvCxnSpPr/>
      </xdr:nvCxnSpPr>
      <xdr:spPr>
        <a:xfrm>
          <a:off x="19878675" y="9145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30497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A1BC62F2-D196-48A8-9AE8-68D7B692CE01}"/>
            </a:ext>
          </a:extLst>
        </xdr:cNvPr>
        <xdr:cNvSpPr txBox="1"/>
      </xdr:nvSpPr>
      <xdr:spPr>
        <a:xfrm>
          <a:off x="19992975" y="102381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CF4C517B-3280-4711-8A2E-B3C1D8248981}"/>
            </a:ext>
          </a:extLst>
        </xdr:cNvPr>
        <xdr:cNvSpPr/>
      </xdr:nvSpPr>
      <xdr:spPr>
        <a:xfrm>
          <a:off x="19897725" y="10259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131A01E1-4990-496D-8023-384D5E925F07}"/>
            </a:ext>
          </a:extLst>
        </xdr:cNvPr>
        <xdr:cNvSpPr/>
      </xdr:nvSpPr>
      <xdr:spPr>
        <a:xfrm>
          <a:off x="19154775" y="1026613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7A563FF8-273B-43CB-8372-84E1261BA144}"/>
            </a:ext>
          </a:extLst>
        </xdr:cNvPr>
        <xdr:cNvSpPr/>
      </xdr:nvSpPr>
      <xdr:spPr>
        <a:xfrm>
          <a:off x="18345150" y="1025969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25B9D4A4-CFDD-4233-9A16-C14A871A8237}"/>
            </a:ext>
          </a:extLst>
        </xdr:cNvPr>
        <xdr:cNvSpPr/>
      </xdr:nvSpPr>
      <xdr:spPr>
        <a:xfrm>
          <a:off x="17554575" y="102661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6A166875-C567-4450-A8BB-14AE786726AD}"/>
            </a:ext>
          </a:extLst>
        </xdr:cNvPr>
        <xdr:cNvSpPr/>
      </xdr:nvSpPr>
      <xdr:spPr>
        <a:xfrm>
          <a:off x="16754475" y="102791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98118014-B131-4748-AD4E-E8C19948033C}"/>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2BF4A5F1-7940-4A00-902C-79159EEBC458}"/>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6788031-9D15-4E59-80DA-87E04439A461}"/>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2C456F2-EB10-4A9A-9DAB-21E1103C592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735298A1-A886-4DD6-A4AF-047AB7D5135C}"/>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19413</xdr:rowOff>
    </xdr:from>
    <xdr:to>
      <xdr:col>116</xdr:col>
      <xdr:colOff>114300</xdr:colOff>
      <xdr:row>63</xdr:row>
      <xdr:rowOff>121013</xdr:rowOff>
    </xdr:to>
    <xdr:sp macro="" textlink="">
      <xdr:nvSpPr>
        <xdr:cNvPr id="706" name="楕円 705">
          <a:extLst>
            <a:ext uri="{FF2B5EF4-FFF2-40B4-BE49-F238E27FC236}">
              <a16:creationId xmlns:a16="http://schemas.microsoft.com/office/drawing/2014/main" id="{A586C768-4E57-41CC-BC2F-CCEAFEF4E743}"/>
            </a:ext>
          </a:extLst>
        </xdr:cNvPr>
        <xdr:cNvSpPr/>
      </xdr:nvSpPr>
      <xdr:spPr>
        <a:xfrm>
          <a:off x="19897725" y="102302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42290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D9C32D3F-C6BE-4A1B-9221-039BCE669D7C}"/>
            </a:ext>
          </a:extLst>
        </xdr:cNvPr>
        <xdr:cNvSpPr txBox="1"/>
      </xdr:nvSpPr>
      <xdr:spPr>
        <a:xfrm>
          <a:off x="19992975" y="1009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109220</xdr:rowOff>
    </xdr:from>
    <xdr:to>
      <xdr:col>112</xdr:col>
      <xdr:colOff>38100</xdr:colOff>
      <xdr:row>63</xdr:row>
      <xdr:rowOff>39370</xdr:rowOff>
    </xdr:to>
    <xdr:sp macro="" textlink="">
      <xdr:nvSpPr>
        <xdr:cNvPr id="708" name="楕円 707">
          <a:extLst>
            <a:ext uri="{FF2B5EF4-FFF2-40B4-BE49-F238E27FC236}">
              <a16:creationId xmlns:a16="http://schemas.microsoft.com/office/drawing/2014/main" id="{D603D580-38F2-48B5-95CB-623FE36DBC20}"/>
            </a:ext>
          </a:extLst>
        </xdr:cNvPr>
        <xdr:cNvSpPr/>
      </xdr:nvSpPr>
      <xdr:spPr>
        <a:xfrm>
          <a:off x="19154775" y="10154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160020</xdr:rowOff>
    </xdr:from>
    <xdr:to>
      <xdr:col>116</xdr:col>
      <xdr:colOff>63500</xdr:colOff>
      <xdr:row>63</xdr:row>
      <xdr:rowOff>70213</xdr:rowOff>
    </xdr:to>
    <xdr:cxnSp macro="">
      <xdr:nvCxnSpPr>
        <xdr:cNvPr id="709" name="直線コネクタ 708">
          <a:extLst>
            <a:ext uri="{FF2B5EF4-FFF2-40B4-BE49-F238E27FC236}">
              <a16:creationId xmlns:a16="http://schemas.microsoft.com/office/drawing/2014/main" id="{7F62369B-32EE-436A-A496-813CD0437984}"/>
            </a:ext>
          </a:extLst>
        </xdr:cNvPr>
        <xdr:cNvCxnSpPr/>
      </xdr:nvCxnSpPr>
      <xdr:spPr>
        <a:xfrm>
          <a:off x="19202400" y="10212070"/>
          <a:ext cx="752475" cy="65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115751</xdr:rowOff>
    </xdr:from>
    <xdr:to>
      <xdr:col>107</xdr:col>
      <xdr:colOff>101600</xdr:colOff>
      <xdr:row>63</xdr:row>
      <xdr:rowOff>45901</xdr:rowOff>
    </xdr:to>
    <xdr:sp macro="" textlink="">
      <xdr:nvSpPr>
        <xdr:cNvPr id="710" name="楕円 709">
          <a:extLst>
            <a:ext uri="{FF2B5EF4-FFF2-40B4-BE49-F238E27FC236}">
              <a16:creationId xmlns:a16="http://schemas.microsoft.com/office/drawing/2014/main" id="{B44D490E-1F9A-493D-BE33-5B21B8796547}"/>
            </a:ext>
          </a:extLst>
        </xdr:cNvPr>
        <xdr:cNvSpPr/>
      </xdr:nvSpPr>
      <xdr:spPr>
        <a:xfrm>
          <a:off x="18345150" y="101646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160020</xdr:rowOff>
    </xdr:from>
    <xdr:to>
      <xdr:col>111</xdr:col>
      <xdr:colOff>177800</xdr:colOff>
      <xdr:row>62</xdr:row>
      <xdr:rowOff>166551</xdr:rowOff>
    </xdr:to>
    <xdr:cxnSp macro="">
      <xdr:nvCxnSpPr>
        <xdr:cNvPr id="711" name="直線コネクタ 710">
          <a:extLst>
            <a:ext uri="{FF2B5EF4-FFF2-40B4-BE49-F238E27FC236}">
              <a16:creationId xmlns:a16="http://schemas.microsoft.com/office/drawing/2014/main" id="{1AA1CC59-3833-4CAA-968A-E2B241C93F25}"/>
            </a:ext>
          </a:extLst>
        </xdr:cNvPr>
        <xdr:cNvCxnSpPr/>
      </xdr:nvCxnSpPr>
      <xdr:spPr>
        <a:xfrm flipV="1">
          <a:off x="18392775" y="10212070"/>
          <a:ext cx="809625"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122283</xdr:rowOff>
    </xdr:from>
    <xdr:to>
      <xdr:col>102</xdr:col>
      <xdr:colOff>165100</xdr:colOff>
      <xdr:row>63</xdr:row>
      <xdr:rowOff>52433</xdr:rowOff>
    </xdr:to>
    <xdr:sp macro="" textlink="">
      <xdr:nvSpPr>
        <xdr:cNvPr id="712" name="楕円 711">
          <a:extLst>
            <a:ext uri="{FF2B5EF4-FFF2-40B4-BE49-F238E27FC236}">
              <a16:creationId xmlns:a16="http://schemas.microsoft.com/office/drawing/2014/main" id="{28802C7E-7E42-41C4-A0C7-DF75A9F668A5}"/>
            </a:ext>
          </a:extLst>
        </xdr:cNvPr>
        <xdr:cNvSpPr/>
      </xdr:nvSpPr>
      <xdr:spPr>
        <a:xfrm>
          <a:off x="17554575" y="1017433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166551</xdr:rowOff>
    </xdr:from>
    <xdr:to>
      <xdr:col>107</xdr:col>
      <xdr:colOff>50800</xdr:colOff>
      <xdr:row>63</xdr:row>
      <xdr:rowOff>1633</xdr:rowOff>
    </xdr:to>
    <xdr:cxnSp macro="">
      <xdr:nvCxnSpPr>
        <xdr:cNvPr id="713" name="直線コネクタ 712">
          <a:extLst>
            <a:ext uri="{FF2B5EF4-FFF2-40B4-BE49-F238E27FC236}">
              <a16:creationId xmlns:a16="http://schemas.microsoft.com/office/drawing/2014/main" id="{2A5CC903-9057-4D6D-A380-137FD80947A0}"/>
            </a:ext>
          </a:extLst>
        </xdr:cNvPr>
        <xdr:cNvCxnSpPr/>
      </xdr:nvCxnSpPr>
      <xdr:spPr>
        <a:xfrm flipV="1">
          <a:off x="17602200" y="10212251"/>
          <a:ext cx="790575"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128815</xdr:rowOff>
    </xdr:from>
    <xdr:to>
      <xdr:col>98</xdr:col>
      <xdr:colOff>38100</xdr:colOff>
      <xdr:row>63</xdr:row>
      <xdr:rowOff>58965</xdr:rowOff>
    </xdr:to>
    <xdr:sp macro="" textlink="">
      <xdr:nvSpPr>
        <xdr:cNvPr id="714" name="楕円 713">
          <a:extLst>
            <a:ext uri="{FF2B5EF4-FFF2-40B4-BE49-F238E27FC236}">
              <a16:creationId xmlns:a16="http://schemas.microsoft.com/office/drawing/2014/main" id="{96FC5248-7A90-48F0-9D9C-F3FDCAB5D815}"/>
            </a:ext>
          </a:extLst>
        </xdr:cNvPr>
        <xdr:cNvSpPr/>
      </xdr:nvSpPr>
      <xdr:spPr>
        <a:xfrm>
          <a:off x="16754475" y="101745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1633</xdr:rowOff>
    </xdr:from>
    <xdr:to>
      <xdr:col>102</xdr:col>
      <xdr:colOff>114300</xdr:colOff>
      <xdr:row>63</xdr:row>
      <xdr:rowOff>8165</xdr:rowOff>
    </xdr:to>
    <xdr:cxnSp macro="">
      <xdr:nvCxnSpPr>
        <xdr:cNvPr id="715" name="直線コネクタ 714">
          <a:extLst>
            <a:ext uri="{FF2B5EF4-FFF2-40B4-BE49-F238E27FC236}">
              <a16:creationId xmlns:a16="http://schemas.microsoft.com/office/drawing/2014/main" id="{C3BE9130-7178-4B4A-9706-B50A3F3EA37E}"/>
            </a:ext>
          </a:extLst>
        </xdr:cNvPr>
        <xdr:cNvCxnSpPr/>
      </xdr:nvCxnSpPr>
      <xdr:spPr>
        <a:xfrm flipV="1">
          <a:off x="16802100" y="10212433"/>
          <a:ext cx="800100"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148062</xdr:rowOff>
    </xdr:from>
    <xdr:ext cx="469744" cy="259045"/>
    <xdr:sp macro="" textlink="">
      <xdr:nvSpPr>
        <xdr:cNvPr id="716" name="n_1aveValue【保健センター・保健所】&#10;一人当たり面積">
          <a:extLst>
            <a:ext uri="{FF2B5EF4-FFF2-40B4-BE49-F238E27FC236}">
              <a16:creationId xmlns:a16="http://schemas.microsoft.com/office/drawing/2014/main" id="{6E42E4CD-FC79-4B2C-B001-2AE7138E8064}"/>
            </a:ext>
          </a:extLst>
        </xdr:cNvPr>
        <xdr:cNvSpPr txBox="1"/>
      </xdr:nvSpPr>
      <xdr:spPr>
        <a:xfrm>
          <a:off x="18983402" y="1035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144797</xdr:rowOff>
    </xdr:from>
    <xdr:ext cx="469744" cy="259045"/>
    <xdr:sp macro="" textlink="">
      <xdr:nvSpPr>
        <xdr:cNvPr id="717" name="n_2aveValue【保健センター・保健所】&#10;一人当たり面積">
          <a:extLst>
            <a:ext uri="{FF2B5EF4-FFF2-40B4-BE49-F238E27FC236}">
              <a16:creationId xmlns:a16="http://schemas.microsoft.com/office/drawing/2014/main" id="{375C6D80-CD03-44FA-8F2B-A4A15753ECAE}"/>
            </a:ext>
          </a:extLst>
        </xdr:cNvPr>
        <xdr:cNvSpPr txBox="1"/>
      </xdr:nvSpPr>
      <xdr:spPr>
        <a:xfrm>
          <a:off x="181833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148062</xdr:rowOff>
    </xdr:from>
    <xdr:ext cx="469744" cy="259045"/>
    <xdr:sp macro="" textlink="">
      <xdr:nvSpPr>
        <xdr:cNvPr id="718" name="n_3aveValue【保健センター・保健所】&#10;一人当たり面積">
          <a:extLst>
            <a:ext uri="{FF2B5EF4-FFF2-40B4-BE49-F238E27FC236}">
              <a16:creationId xmlns:a16="http://schemas.microsoft.com/office/drawing/2014/main" id="{355D900C-5BD2-4A5D-911A-414A51726889}"/>
            </a:ext>
          </a:extLst>
        </xdr:cNvPr>
        <xdr:cNvSpPr txBox="1"/>
      </xdr:nvSpPr>
      <xdr:spPr>
        <a:xfrm>
          <a:off x="17383202" y="1035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157860</xdr:rowOff>
    </xdr:from>
    <xdr:ext cx="469744" cy="259045"/>
    <xdr:sp macro="" textlink="">
      <xdr:nvSpPr>
        <xdr:cNvPr id="719" name="n_4aveValue【保健センター・保健所】&#10;一人当たり面積">
          <a:extLst>
            <a:ext uri="{FF2B5EF4-FFF2-40B4-BE49-F238E27FC236}">
              <a16:creationId xmlns:a16="http://schemas.microsoft.com/office/drawing/2014/main" id="{159BBCA0-991D-4CAF-80E3-1CDA4CB61308}"/>
            </a:ext>
          </a:extLst>
        </xdr:cNvPr>
        <xdr:cNvSpPr txBox="1"/>
      </xdr:nvSpPr>
      <xdr:spPr>
        <a:xfrm>
          <a:off x="16592627" y="10371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55897</xdr:rowOff>
    </xdr:from>
    <xdr:ext cx="469744" cy="259045"/>
    <xdr:sp macro="" textlink="">
      <xdr:nvSpPr>
        <xdr:cNvPr id="720" name="n_1mainValue【保健センター・保健所】&#10;一人当たり面積">
          <a:extLst>
            <a:ext uri="{FF2B5EF4-FFF2-40B4-BE49-F238E27FC236}">
              <a16:creationId xmlns:a16="http://schemas.microsoft.com/office/drawing/2014/main" id="{4726035D-3F22-4CE8-95BF-AF66E0F345BE}"/>
            </a:ext>
          </a:extLst>
        </xdr:cNvPr>
        <xdr:cNvSpPr txBox="1"/>
      </xdr:nvSpPr>
      <xdr:spPr>
        <a:xfrm>
          <a:off x="18983402" y="994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62428</xdr:rowOff>
    </xdr:from>
    <xdr:ext cx="469744" cy="259045"/>
    <xdr:sp macro="" textlink="">
      <xdr:nvSpPr>
        <xdr:cNvPr id="721" name="n_2mainValue【保健センター・保健所】&#10;一人当たり面積">
          <a:extLst>
            <a:ext uri="{FF2B5EF4-FFF2-40B4-BE49-F238E27FC236}">
              <a16:creationId xmlns:a16="http://schemas.microsoft.com/office/drawing/2014/main" id="{4A9C2935-0560-44F6-B047-BE5A0A894DE3}"/>
            </a:ext>
          </a:extLst>
        </xdr:cNvPr>
        <xdr:cNvSpPr txBox="1"/>
      </xdr:nvSpPr>
      <xdr:spPr>
        <a:xfrm>
          <a:off x="18183302" y="995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68960</xdr:rowOff>
    </xdr:from>
    <xdr:ext cx="469744" cy="259045"/>
    <xdr:sp macro="" textlink="">
      <xdr:nvSpPr>
        <xdr:cNvPr id="722" name="n_3mainValue【保健センター・保健所】&#10;一人当たり面積">
          <a:extLst>
            <a:ext uri="{FF2B5EF4-FFF2-40B4-BE49-F238E27FC236}">
              <a16:creationId xmlns:a16="http://schemas.microsoft.com/office/drawing/2014/main" id="{D1EEB44A-2026-4AFD-A06E-58A5C03129AF}"/>
            </a:ext>
          </a:extLst>
        </xdr:cNvPr>
        <xdr:cNvSpPr txBox="1"/>
      </xdr:nvSpPr>
      <xdr:spPr>
        <a:xfrm>
          <a:off x="17383202" y="9952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75492</xdr:rowOff>
    </xdr:from>
    <xdr:ext cx="469744" cy="259045"/>
    <xdr:sp macro="" textlink="">
      <xdr:nvSpPr>
        <xdr:cNvPr id="723" name="n_4mainValue【保健センター・保健所】&#10;一人当たり面積">
          <a:extLst>
            <a:ext uri="{FF2B5EF4-FFF2-40B4-BE49-F238E27FC236}">
              <a16:creationId xmlns:a16="http://schemas.microsoft.com/office/drawing/2014/main" id="{A92F0330-0502-4977-A278-AA816AF7FE7A}"/>
            </a:ext>
          </a:extLst>
        </xdr:cNvPr>
        <xdr:cNvSpPr txBox="1"/>
      </xdr:nvSpPr>
      <xdr:spPr>
        <a:xfrm>
          <a:off x="16592627" y="99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57ADDDBC-B3B0-4ABE-8C8F-7C8FA640DC7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2898C41F-3D5F-457D-AE6C-C2568B57CD0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699C48E1-0C59-4EE1-9507-69C37E9FCBB0}"/>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A62A9FA1-F631-4112-B0B2-AB3A67CB5E5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B822D25-B3B8-46BF-A61A-222EA0CAF44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E9F09C42-CDB6-4FD4-89D9-8B28B5F3A903}"/>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D77EA294-66CC-4C07-999E-948C990BBA9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2D2FDE72-DFE3-47F2-A756-F0244F7D031E}"/>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269F6EC4-8BD8-4C58-AD7C-2960966D3C97}"/>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686D4CA0-EE30-4CE3-BB56-6DF0C6C7DD03}"/>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928BAC79-9647-4E95-9231-4F2D7907281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81C6937A-7CDD-4A2D-9160-DAA274A63107}"/>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53BF00EF-C72D-4F44-BB9B-CDD50479DA2E}"/>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D8E4E105-C169-409D-B41A-980183B9B1ED}"/>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82F3F59B-030D-4BD0-96AE-D983F761A544}"/>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3838B882-FD9E-416A-8C37-9B8548042D5C}"/>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53021E31-F503-4689-B3A0-2E152F95E995}"/>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A2BA3040-ED0E-468B-9CCC-A194339EBD5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7A697561-131E-4AB9-B51E-6DEC9ADFAEC7}"/>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47EB3A51-D555-4771-A25D-14BB51A574CB}"/>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F526D867-A836-449E-A4FD-5815665CB37F}"/>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91FC24F0-FA8B-430A-968C-F24CDFF3038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9A788EFD-2D9F-4819-9C0D-1395F8C215C3}"/>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B3C23A7B-3030-414B-9F81-18F043BF7CC1}"/>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E4199096-99BD-4F27-B6CB-B7CB5CD270BC}"/>
            </a:ext>
          </a:extLst>
        </xdr:cNvPr>
        <xdr:cNvCxnSpPr/>
      </xdr:nvCxnSpPr>
      <xdr:spPr>
        <a:xfrm flipV="1">
          <a:off x="14696439" y="12698730"/>
          <a:ext cx="0" cy="1310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E89EDA64-1D03-4CD0-B612-6237BFE097E6}"/>
            </a:ext>
          </a:extLst>
        </xdr:cNvPr>
        <xdr:cNvSpPr txBox="1"/>
      </xdr:nvSpPr>
      <xdr:spPr>
        <a:xfrm>
          <a:off x="14735175"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E77561F1-A560-48A1-A109-E4F7733206BC}"/>
            </a:ext>
          </a:extLst>
        </xdr:cNvPr>
        <xdr:cNvCxnSpPr/>
      </xdr:nvCxnSpPr>
      <xdr:spPr>
        <a:xfrm>
          <a:off x="14611350" y="14009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E023A55F-5E67-4D3C-B39E-3CEF0FCC40A9}"/>
            </a:ext>
          </a:extLst>
        </xdr:cNvPr>
        <xdr:cNvSpPr txBox="1"/>
      </xdr:nvSpPr>
      <xdr:spPr>
        <a:xfrm>
          <a:off x="14735175" y="1248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101D602F-1AD1-433A-B91E-E8870FC0FEE3}"/>
            </a:ext>
          </a:extLst>
        </xdr:cNvPr>
        <xdr:cNvCxnSpPr/>
      </xdr:nvCxnSpPr>
      <xdr:spPr>
        <a:xfrm>
          <a:off x="14611350" y="126987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899DEF0C-4B1C-4B8A-976A-D67EF8A4E443}"/>
            </a:ext>
          </a:extLst>
        </xdr:cNvPr>
        <xdr:cNvSpPr txBox="1"/>
      </xdr:nvSpPr>
      <xdr:spPr>
        <a:xfrm>
          <a:off x="14735175" y="13221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A193264D-7F95-478F-8474-F9FF0631F20D}"/>
            </a:ext>
          </a:extLst>
        </xdr:cNvPr>
        <xdr:cNvSpPr/>
      </xdr:nvSpPr>
      <xdr:spPr>
        <a:xfrm>
          <a:off x="14649450" y="133604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8BB9CDB4-9EE7-4DBE-8E16-63A4F6C0EF09}"/>
            </a:ext>
          </a:extLst>
        </xdr:cNvPr>
        <xdr:cNvSpPr/>
      </xdr:nvSpPr>
      <xdr:spPr>
        <a:xfrm>
          <a:off x="13887450" y="1334516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ADCD39D6-DDE8-4F4F-94A3-405BF4CFD427}"/>
            </a:ext>
          </a:extLst>
        </xdr:cNvPr>
        <xdr:cNvSpPr/>
      </xdr:nvSpPr>
      <xdr:spPr>
        <a:xfrm>
          <a:off x="13096875" y="1331722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ADFF2F3E-9ABB-4C80-8D25-66CCAECD9A0B}"/>
            </a:ext>
          </a:extLst>
        </xdr:cNvPr>
        <xdr:cNvSpPr/>
      </xdr:nvSpPr>
      <xdr:spPr>
        <a:xfrm>
          <a:off x="12296775" y="132873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0E702AF9-5879-4E31-B056-9B3987A39DCC}"/>
            </a:ext>
          </a:extLst>
        </xdr:cNvPr>
        <xdr:cNvSpPr/>
      </xdr:nvSpPr>
      <xdr:spPr>
        <a:xfrm>
          <a:off x="11487150" y="1327848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F88FB660-FDBC-411E-A22F-ADCDF962C82D}"/>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C3D8B1C5-6CC6-4692-ACDB-4AF59C009533}"/>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3F64747A-2B11-4762-9668-49621E5ED044}"/>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A523E900-B973-4F32-8DF9-775CC378B35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65B1727-6574-44A2-9A46-9B3523E09997}"/>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93980</xdr:rowOff>
    </xdr:from>
    <xdr:to>
      <xdr:col>85</xdr:col>
      <xdr:colOff>177800</xdr:colOff>
      <xdr:row>83</xdr:row>
      <xdr:rowOff>24130</xdr:rowOff>
    </xdr:to>
    <xdr:sp macro="" textlink="">
      <xdr:nvSpPr>
        <xdr:cNvPr id="764" name="楕円 763">
          <a:extLst>
            <a:ext uri="{FF2B5EF4-FFF2-40B4-BE49-F238E27FC236}">
              <a16:creationId xmlns:a16="http://schemas.microsoft.com/office/drawing/2014/main" id="{4F253018-F6A8-47D4-B809-894B0072F013}"/>
            </a:ext>
          </a:extLst>
        </xdr:cNvPr>
        <xdr:cNvSpPr/>
      </xdr:nvSpPr>
      <xdr:spPr>
        <a:xfrm>
          <a:off x="14649450" y="133813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72407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35E8ACDE-52AD-46D0-A3EF-11282D6076B0}"/>
            </a:ext>
          </a:extLst>
        </xdr:cNvPr>
        <xdr:cNvSpPr txBox="1"/>
      </xdr:nvSpPr>
      <xdr:spPr>
        <a:xfrm>
          <a:off x="14735175" y="1335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80645</xdr:rowOff>
    </xdr:from>
    <xdr:to>
      <xdr:col>81</xdr:col>
      <xdr:colOff>101600</xdr:colOff>
      <xdr:row>83</xdr:row>
      <xdr:rowOff>10795</xdr:rowOff>
    </xdr:to>
    <xdr:sp macro="" textlink="">
      <xdr:nvSpPr>
        <xdr:cNvPr id="766" name="楕円 765">
          <a:extLst>
            <a:ext uri="{FF2B5EF4-FFF2-40B4-BE49-F238E27FC236}">
              <a16:creationId xmlns:a16="http://schemas.microsoft.com/office/drawing/2014/main" id="{05AB3944-3661-4469-80F1-837C8AC33BDC}"/>
            </a:ext>
          </a:extLst>
        </xdr:cNvPr>
        <xdr:cNvSpPr/>
      </xdr:nvSpPr>
      <xdr:spPr>
        <a:xfrm>
          <a:off x="13887450" y="1337119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131445</xdr:rowOff>
    </xdr:from>
    <xdr:to>
      <xdr:col>85</xdr:col>
      <xdr:colOff>127000</xdr:colOff>
      <xdr:row>82</xdr:row>
      <xdr:rowOff>144780</xdr:rowOff>
    </xdr:to>
    <xdr:cxnSp macro="">
      <xdr:nvCxnSpPr>
        <xdr:cNvPr id="767" name="直線コネクタ 766">
          <a:extLst>
            <a:ext uri="{FF2B5EF4-FFF2-40B4-BE49-F238E27FC236}">
              <a16:creationId xmlns:a16="http://schemas.microsoft.com/office/drawing/2014/main" id="{49B89F54-DAED-4ABB-B8C9-10EC32813AE3}"/>
            </a:ext>
          </a:extLst>
        </xdr:cNvPr>
        <xdr:cNvCxnSpPr/>
      </xdr:nvCxnSpPr>
      <xdr:spPr>
        <a:xfrm>
          <a:off x="13935075" y="13418820"/>
          <a:ext cx="762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63500</xdr:rowOff>
    </xdr:from>
    <xdr:to>
      <xdr:col>76</xdr:col>
      <xdr:colOff>165100</xdr:colOff>
      <xdr:row>82</xdr:row>
      <xdr:rowOff>165100</xdr:rowOff>
    </xdr:to>
    <xdr:sp macro="" textlink="">
      <xdr:nvSpPr>
        <xdr:cNvPr id="768" name="楕円 767">
          <a:extLst>
            <a:ext uri="{FF2B5EF4-FFF2-40B4-BE49-F238E27FC236}">
              <a16:creationId xmlns:a16="http://schemas.microsoft.com/office/drawing/2014/main" id="{B75FC785-4E9B-4210-A104-57CF687E2C15}"/>
            </a:ext>
          </a:extLst>
        </xdr:cNvPr>
        <xdr:cNvSpPr/>
      </xdr:nvSpPr>
      <xdr:spPr>
        <a:xfrm>
          <a:off x="13096875" y="133540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114300</xdr:rowOff>
    </xdr:from>
    <xdr:to>
      <xdr:col>81</xdr:col>
      <xdr:colOff>50800</xdr:colOff>
      <xdr:row>82</xdr:row>
      <xdr:rowOff>131445</xdr:rowOff>
    </xdr:to>
    <xdr:cxnSp macro="">
      <xdr:nvCxnSpPr>
        <xdr:cNvPr id="769" name="直線コネクタ 768">
          <a:extLst>
            <a:ext uri="{FF2B5EF4-FFF2-40B4-BE49-F238E27FC236}">
              <a16:creationId xmlns:a16="http://schemas.microsoft.com/office/drawing/2014/main" id="{88DD01CD-B75F-4DCB-A958-F8FBDAC9CAD6}"/>
            </a:ext>
          </a:extLst>
        </xdr:cNvPr>
        <xdr:cNvCxnSpPr/>
      </xdr:nvCxnSpPr>
      <xdr:spPr>
        <a:xfrm>
          <a:off x="13144500" y="13401675"/>
          <a:ext cx="7905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52070</xdr:rowOff>
    </xdr:from>
    <xdr:to>
      <xdr:col>72</xdr:col>
      <xdr:colOff>38100</xdr:colOff>
      <xdr:row>82</xdr:row>
      <xdr:rowOff>153670</xdr:rowOff>
    </xdr:to>
    <xdr:sp macro="" textlink="">
      <xdr:nvSpPr>
        <xdr:cNvPr id="770" name="楕円 769">
          <a:extLst>
            <a:ext uri="{FF2B5EF4-FFF2-40B4-BE49-F238E27FC236}">
              <a16:creationId xmlns:a16="http://schemas.microsoft.com/office/drawing/2014/main" id="{34F4C670-4FAC-4D2B-8D19-9C387B35A13E}"/>
            </a:ext>
          </a:extLst>
        </xdr:cNvPr>
        <xdr:cNvSpPr/>
      </xdr:nvSpPr>
      <xdr:spPr>
        <a:xfrm>
          <a:off x="12296775" y="1333627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102870</xdr:rowOff>
    </xdr:from>
    <xdr:to>
      <xdr:col>76</xdr:col>
      <xdr:colOff>114300</xdr:colOff>
      <xdr:row>82</xdr:row>
      <xdr:rowOff>114300</xdr:rowOff>
    </xdr:to>
    <xdr:cxnSp macro="">
      <xdr:nvCxnSpPr>
        <xdr:cNvPr id="771" name="直線コネクタ 770">
          <a:extLst>
            <a:ext uri="{FF2B5EF4-FFF2-40B4-BE49-F238E27FC236}">
              <a16:creationId xmlns:a16="http://schemas.microsoft.com/office/drawing/2014/main" id="{BAA195ED-D570-4314-B415-CE7C42599371}"/>
            </a:ext>
          </a:extLst>
        </xdr:cNvPr>
        <xdr:cNvCxnSpPr/>
      </xdr:nvCxnSpPr>
      <xdr:spPr>
        <a:xfrm>
          <a:off x="12344400" y="13393420"/>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31114</xdr:rowOff>
    </xdr:from>
    <xdr:to>
      <xdr:col>67</xdr:col>
      <xdr:colOff>101600</xdr:colOff>
      <xdr:row>82</xdr:row>
      <xdr:rowOff>132714</xdr:rowOff>
    </xdr:to>
    <xdr:sp macro="" textlink="">
      <xdr:nvSpPr>
        <xdr:cNvPr id="772" name="楕円 771">
          <a:extLst>
            <a:ext uri="{FF2B5EF4-FFF2-40B4-BE49-F238E27FC236}">
              <a16:creationId xmlns:a16="http://schemas.microsoft.com/office/drawing/2014/main" id="{7857DA79-62E9-4C4B-9CEB-4157B401483B}"/>
            </a:ext>
          </a:extLst>
        </xdr:cNvPr>
        <xdr:cNvSpPr/>
      </xdr:nvSpPr>
      <xdr:spPr>
        <a:xfrm>
          <a:off x="11487150" y="1331531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81914</xdr:rowOff>
    </xdr:from>
    <xdr:to>
      <xdr:col>71</xdr:col>
      <xdr:colOff>177800</xdr:colOff>
      <xdr:row>82</xdr:row>
      <xdr:rowOff>102870</xdr:rowOff>
    </xdr:to>
    <xdr:cxnSp macro="">
      <xdr:nvCxnSpPr>
        <xdr:cNvPr id="773" name="直線コネクタ 772">
          <a:extLst>
            <a:ext uri="{FF2B5EF4-FFF2-40B4-BE49-F238E27FC236}">
              <a16:creationId xmlns:a16="http://schemas.microsoft.com/office/drawing/2014/main" id="{829BED87-9565-4A62-8D97-D04DF4419064}"/>
            </a:ext>
          </a:extLst>
        </xdr:cNvPr>
        <xdr:cNvCxnSpPr/>
      </xdr:nvCxnSpPr>
      <xdr:spPr>
        <a:xfrm>
          <a:off x="11534775" y="13372464"/>
          <a:ext cx="809625"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808F5ABA-DC4C-4E8E-8FE9-6D55F0A0C2FD}"/>
            </a:ext>
          </a:extLst>
        </xdr:cNvPr>
        <xdr:cNvSpPr txBox="1"/>
      </xdr:nvSpPr>
      <xdr:spPr>
        <a:xfrm>
          <a:off x="13745219"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C0AEDFA5-828B-452D-88AF-DBC9586DEF92}"/>
            </a:ext>
          </a:extLst>
        </xdr:cNvPr>
        <xdr:cNvSpPr txBox="1"/>
      </xdr:nvSpPr>
      <xdr:spPr>
        <a:xfrm>
          <a:off x="12964169" y="1311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60043063-C7CC-4807-BFF0-52C9809A9DAF}"/>
            </a:ext>
          </a:extLst>
        </xdr:cNvPr>
        <xdr:cNvSpPr txBox="1"/>
      </xdr:nvSpPr>
      <xdr:spPr>
        <a:xfrm>
          <a:off x="12164069" y="1306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0F05CF88-7824-45D3-A0A3-B4BF240FA3FA}"/>
            </a:ext>
          </a:extLst>
        </xdr:cNvPr>
        <xdr:cNvSpPr txBox="1"/>
      </xdr:nvSpPr>
      <xdr:spPr>
        <a:xfrm>
          <a:off x="11354444" y="13066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1922</xdr:rowOff>
    </xdr:from>
    <xdr:ext cx="405111" cy="259045"/>
    <xdr:sp macro="" textlink="">
      <xdr:nvSpPr>
        <xdr:cNvPr id="778" name="n_1mainValue【消防施設】&#10;有形固定資産減価償却率">
          <a:extLst>
            <a:ext uri="{FF2B5EF4-FFF2-40B4-BE49-F238E27FC236}">
              <a16:creationId xmlns:a16="http://schemas.microsoft.com/office/drawing/2014/main" id="{C0BFBC84-4EBD-42AD-A410-323519EE515A}"/>
            </a:ext>
          </a:extLst>
        </xdr:cNvPr>
        <xdr:cNvSpPr txBox="1"/>
      </xdr:nvSpPr>
      <xdr:spPr>
        <a:xfrm>
          <a:off x="13745219" y="13451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156227</xdr:rowOff>
    </xdr:from>
    <xdr:ext cx="405111" cy="259045"/>
    <xdr:sp macro="" textlink="">
      <xdr:nvSpPr>
        <xdr:cNvPr id="779" name="n_2mainValue【消防施設】&#10;有形固定資産減価償却率">
          <a:extLst>
            <a:ext uri="{FF2B5EF4-FFF2-40B4-BE49-F238E27FC236}">
              <a16:creationId xmlns:a16="http://schemas.microsoft.com/office/drawing/2014/main" id="{32848FBD-9AF0-43D3-ABD2-46A44CB46D11}"/>
            </a:ext>
          </a:extLst>
        </xdr:cNvPr>
        <xdr:cNvSpPr txBox="1"/>
      </xdr:nvSpPr>
      <xdr:spPr>
        <a:xfrm>
          <a:off x="12964169" y="13446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144797</xdr:rowOff>
    </xdr:from>
    <xdr:ext cx="405111" cy="259045"/>
    <xdr:sp macro="" textlink="">
      <xdr:nvSpPr>
        <xdr:cNvPr id="780" name="n_3mainValue【消防施設】&#10;有形固定資産減価償却率">
          <a:extLst>
            <a:ext uri="{FF2B5EF4-FFF2-40B4-BE49-F238E27FC236}">
              <a16:creationId xmlns:a16="http://schemas.microsoft.com/office/drawing/2014/main" id="{986729E4-5823-4FB9-AE1A-645CDCBCD415}"/>
            </a:ext>
          </a:extLst>
        </xdr:cNvPr>
        <xdr:cNvSpPr txBox="1"/>
      </xdr:nvSpPr>
      <xdr:spPr>
        <a:xfrm>
          <a:off x="12164069"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123841</xdr:rowOff>
    </xdr:from>
    <xdr:ext cx="405111" cy="259045"/>
    <xdr:sp macro="" textlink="">
      <xdr:nvSpPr>
        <xdr:cNvPr id="781" name="n_4mainValue【消防施設】&#10;有形固定資産減価償却率">
          <a:extLst>
            <a:ext uri="{FF2B5EF4-FFF2-40B4-BE49-F238E27FC236}">
              <a16:creationId xmlns:a16="http://schemas.microsoft.com/office/drawing/2014/main" id="{54215403-962D-4A7B-82E1-0DF2614872FB}"/>
            </a:ext>
          </a:extLst>
        </xdr:cNvPr>
        <xdr:cNvSpPr txBox="1"/>
      </xdr:nvSpPr>
      <xdr:spPr>
        <a:xfrm>
          <a:off x="11354444"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E082E1B8-CD4A-4E4E-B8F6-12DBB23D903A}"/>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CB985175-5879-43AE-8BB3-1A6C167CF636}"/>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D315243-A980-4125-8D69-E4B93E9489DA}"/>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3FCB1AF0-A6EA-4CC8-93F2-0808F47C64CE}"/>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E7907D71-9E14-455C-90BF-4EE5636EE5DD}"/>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15430E33-4C96-40AC-B214-4E5101D19C24}"/>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3C219883-6989-4234-9A78-F9573CF6B4FC}"/>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16EBCC79-B490-4713-8108-35E56253994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9A36B76-D48D-4167-9288-4DDB0C187D7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1B7554AA-218B-4A8C-BA3D-2C9EE1FD9D45}"/>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7B3F038D-F26B-45FD-8098-0FCB3FBC2E54}"/>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194AF1E4-8585-45C6-9ADF-57CCC6573F1B}"/>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F07A2F2A-4681-489D-A022-4977CD095BE4}"/>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8E1CFD54-B5B0-4736-8EFC-0482A9EC3BC4}"/>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41DD2426-6114-4786-A99B-00F06DE20873}"/>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7299FF74-05D2-4BE8-B735-36062D615830}"/>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BE177516-67A9-4568-8137-DD63DD9B661C}"/>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30F8DE8C-DCF4-43CA-B159-3EA54AFCD28A}"/>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2F7953A1-B0DC-4E32-992C-9E4085ABA53C}"/>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331F1ED-785D-4E34-A2C7-F371E5A084A1}"/>
            </a:ext>
          </a:extLst>
        </xdr:cNvPr>
        <xdr:cNvSpPr txBox="1"/>
      </xdr:nvSpPr>
      <xdr:spPr>
        <a:xfrm>
          <a:off x="16052346"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58435375-DF91-4A75-AAA7-AD0336FA3669}"/>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198E5C4-DF95-41EF-840C-E5B32D6B2088}"/>
            </a:ext>
          </a:extLst>
        </xdr:cNvPr>
        <xdr:cNvSpPr txBox="1"/>
      </xdr:nvSpPr>
      <xdr:spPr>
        <a:xfrm>
          <a:off x="16052346"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BAF3A63E-1219-4B09-9DF9-EE7F6885600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54C19977-4E47-49D4-BC39-C9DBF1617DB9}"/>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22AC1193-5D37-448C-B648-1266151DAF49}"/>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A6513869-38E6-412F-AED7-5539D0D07B93}"/>
            </a:ext>
          </a:extLst>
        </xdr:cNvPr>
        <xdr:cNvCxnSpPr/>
      </xdr:nvCxnSpPr>
      <xdr:spPr>
        <a:xfrm flipV="1">
          <a:off x="19954239" y="12679952"/>
          <a:ext cx="0" cy="1399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E7914340-459B-4681-BD3E-ADCFC2204C7B}"/>
            </a:ext>
          </a:extLst>
        </xdr:cNvPr>
        <xdr:cNvSpPr txBox="1"/>
      </xdr:nvSpPr>
      <xdr:spPr>
        <a:xfrm>
          <a:off x="19992975" y="1408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75FEAAEC-D308-43A2-BD10-56549E929115}"/>
            </a:ext>
          </a:extLst>
        </xdr:cNvPr>
        <xdr:cNvCxnSpPr/>
      </xdr:nvCxnSpPr>
      <xdr:spPr>
        <a:xfrm>
          <a:off x="19878675" y="140799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E4245F69-B986-4567-96B6-54FBF8E819BA}"/>
            </a:ext>
          </a:extLst>
        </xdr:cNvPr>
        <xdr:cNvSpPr txBox="1"/>
      </xdr:nvSpPr>
      <xdr:spPr>
        <a:xfrm>
          <a:off x="19992975" y="12477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53E132AC-4A02-476B-A9A5-0351FF4B3FB1}"/>
            </a:ext>
          </a:extLst>
        </xdr:cNvPr>
        <xdr:cNvCxnSpPr/>
      </xdr:nvCxnSpPr>
      <xdr:spPr>
        <a:xfrm>
          <a:off x="19878675" y="126799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126291</xdr:rowOff>
    </xdr:from>
    <xdr:ext cx="469744" cy="259045"/>
    <xdr:sp macro="" textlink="">
      <xdr:nvSpPr>
        <xdr:cNvPr id="812" name="【消防施設】&#10;一人当たり面積平均値テキスト">
          <a:extLst>
            <a:ext uri="{FF2B5EF4-FFF2-40B4-BE49-F238E27FC236}">
              <a16:creationId xmlns:a16="http://schemas.microsoft.com/office/drawing/2014/main" id="{84C4D9C6-2C93-4440-BD65-5A9DB21128CF}"/>
            </a:ext>
          </a:extLst>
        </xdr:cNvPr>
        <xdr:cNvSpPr txBox="1"/>
      </xdr:nvSpPr>
      <xdr:spPr>
        <a:xfrm>
          <a:off x="19992975" y="13896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0AA6EB61-59C8-4CDC-954A-5AED7E3635C3}"/>
            </a:ext>
          </a:extLst>
        </xdr:cNvPr>
        <xdr:cNvSpPr/>
      </xdr:nvSpPr>
      <xdr:spPr>
        <a:xfrm>
          <a:off x="19897725" y="1391783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C524567E-9FFC-46BD-9924-4C87DD9484D2}"/>
            </a:ext>
          </a:extLst>
        </xdr:cNvPr>
        <xdr:cNvSpPr/>
      </xdr:nvSpPr>
      <xdr:spPr>
        <a:xfrm>
          <a:off x="19154775" y="139242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62E53CE9-1174-4701-9C2B-B5C67E02A5E7}"/>
            </a:ext>
          </a:extLst>
        </xdr:cNvPr>
        <xdr:cNvSpPr/>
      </xdr:nvSpPr>
      <xdr:spPr>
        <a:xfrm>
          <a:off x="18345150" y="139264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8F0061DD-95F5-477F-94C8-267D85FD0DE8}"/>
            </a:ext>
          </a:extLst>
        </xdr:cNvPr>
        <xdr:cNvSpPr/>
      </xdr:nvSpPr>
      <xdr:spPr>
        <a:xfrm>
          <a:off x="17554575" y="139189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1A03A0AB-4168-49B4-A875-2727D23989ED}"/>
            </a:ext>
          </a:extLst>
        </xdr:cNvPr>
        <xdr:cNvSpPr/>
      </xdr:nvSpPr>
      <xdr:spPr>
        <a:xfrm>
          <a:off x="16754475" y="1393398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348B944C-96CD-4093-AFF4-85E102F67FE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A067D78-33F2-4A78-B96F-5EBC6C3D0B30}"/>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70A67CE7-B246-4A95-9059-30CF2BA67C3E}"/>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BC0F893-90C2-4D9E-907B-654D443FD2DE}"/>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3BE666A-0F13-4358-80E5-D536B16EFFA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49893</xdr:rowOff>
    </xdr:from>
    <xdr:to>
      <xdr:col>116</xdr:col>
      <xdr:colOff>114300</xdr:colOff>
      <xdr:row>85</xdr:row>
      <xdr:rowOff>151493</xdr:rowOff>
    </xdr:to>
    <xdr:sp macro="" textlink="">
      <xdr:nvSpPr>
        <xdr:cNvPr id="823" name="楕円 822">
          <a:extLst>
            <a:ext uri="{FF2B5EF4-FFF2-40B4-BE49-F238E27FC236}">
              <a16:creationId xmlns:a16="http://schemas.microsoft.com/office/drawing/2014/main" id="{E784DFF0-637C-4566-9BA1-6FFA4E18160F}"/>
            </a:ext>
          </a:extLst>
        </xdr:cNvPr>
        <xdr:cNvSpPr/>
      </xdr:nvSpPr>
      <xdr:spPr>
        <a:xfrm>
          <a:off x="19897725" y="138198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72770</xdr:rowOff>
    </xdr:from>
    <xdr:ext cx="469744" cy="259045"/>
    <xdr:sp macro="" textlink="">
      <xdr:nvSpPr>
        <xdr:cNvPr id="824" name="【消防施設】&#10;一人当たり面積該当値テキスト">
          <a:extLst>
            <a:ext uri="{FF2B5EF4-FFF2-40B4-BE49-F238E27FC236}">
              <a16:creationId xmlns:a16="http://schemas.microsoft.com/office/drawing/2014/main" id="{B753DA8B-F23C-41DB-82ED-71B30F2E121C}"/>
            </a:ext>
          </a:extLst>
        </xdr:cNvPr>
        <xdr:cNvSpPr txBox="1"/>
      </xdr:nvSpPr>
      <xdr:spPr>
        <a:xfrm>
          <a:off x="19992975" y="1368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46627</xdr:rowOff>
    </xdr:from>
    <xdr:to>
      <xdr:col>112</xdr:col>
      <xdr:colOff>38100</xdr:colOff>
      <xdr:row>85</xdr:row>
      <xdr:rowOff>148227</xdr:rowOff>
    </xdr:to>
    <xdr:sp macro="" textlink="">
      <xdr:nvSpPr>
        <xdr:cNvPr id="825" name="楕円 824">
          <a:extLst>
            <a:ext uri="{FF2B5EF4-FFF2-40B4-BE49-F238E27FC236}">
              <a16:creationId xmlns:a16="http://schemas.microsoft.com/office/drawing/2014/main" id="{13224D35-D11B-4548-A287-CA3E66B1222A}"/>
            </a:ext>
          </a:extLst>
        </xdr:cNvPr>
        <xdr:cNvSpPr/>
      </xdr:nvSpPr>
      <xdr:spPr>
        <a:xfrm>
          <a:off x="19154775" y="138229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97427</xdr:rowOff>
    </xdr:from>
    <xdr:to>
      <xdr:col>116</xdr:col>
      <xdr:colOff>63500</xdr:colOff>
      <xdr:row>85</xdr:row>
      <xdr:rowOff>100693</xdr:rowOff>
    </xdr:to>
    <xdr:cxnSp macro="">
      <xdr:nvCxnSpPr>
        <xdr:cNvPr id="826" name="直線コネクタ 825">
          <a:extLst>
            <a:ext uri="{FF2B5EF4-FFF2-40B4-BE49-F238E27FC236}">
              <a16:creationId xmlns:a16="http://schemas.microsoft.com/office/drawing/2014/main" id="{A0D41E3F-F9CF-40FE-BB51-8EEB8DF2704C}"/>
            </a:ext>
          </a:extLst>
        </xdr:cNvPr>
        <xdr:cNvCxnSpPr/>
      </xdr:nvCxnSpPr>
      <xdr:spPr>
        <a:xfrm>
          <a:off x="19202400" y="13870577"/>
          <a:ext cx="7524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57513</xdr:rowOff>
    </xdr:from>
    <xdr:to>
      <xdr:col>107</xdr:col>
      <xdr:colOff>101600</xdr:colOff>
      <xdr:row>85</xdr:row>
      <xdr:rowOff>159113</xdr:rowOff>
    </xdr:to>
    <xdr:sp macro="" textlink="">
      <xdr:nvSpPr>
        <xdr:cNvPr id="827" name="楕円 826">
          <a:extLst>
            <a:ext uri="{FF2B5EF4-FFF2-40B4-BE49-F238E27FC236}">
              <a16:creationId xmlns:a16="http://schemas.microsoft.com/office/drawing/2014/main" id="{4B951B27-2D57-4A8B-8A1A-3C7B0828464C}"/>
            </a:ext>
          </a:extLst>
        </xdr:cNvPr>
        <xdr:cNvSpPr/>
      </xdr:nvSpPr>
      <xdr:spPr>
        <a:xfrm>
          <a:off x="18345150" y="138306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97427</xdr:rowOff>
    </xdr:from>
    <xdr:to>
      <xdr:col>111</xdr:col>
      <xdr:colOff>177800</xdr:colOff>
      <xdr:row>85</xdr:row>
      <xdr:rowOff>108313</xdr:rowOff>
    </xdr:to>
    <xdr:cxnSp macro="">
      <xdr:nvCxnSpPr>
        <xdr:cNvPr id="828" name="直線コネクタ 827">
          <a:extLst>
            <a:ext uri="{FF2B5EF4-FFF2-40B4-BE49-F238E27FC236}">
              <a16:creationId xmlns:a16="http://schemas.microsoft.com/office/drawing/2014/main" id="{ABA5939A-CE0F-4820-A696-9A4125DD4CCD}"/>
            </a:ext>
          </a:extLst>
        </xdr:cNvPr>
        <xdr:cNvCxnSpPr/>
      </xdr:nvCxnSpPr>
      <xdr:spPr>
        <a:xfrm flipV="1">
          <a:off x="18392775" y="13870577"/>
          <a:ext cx="809625" cy="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60779</xdr:rowOff>
    </xdr:from>
    <xdr:to>
      <xdr:col>102</xdr:col>
      <xdr:colOff>165100</xdr:colOff>
      <xdr:row>85</xdr:row>
      <xdr:rowOff>162379</xdr:rowOff>
    </xdr:to>
    <xdr:sp macro="" textlink="">
      <xdr:nvSpPr>
        <xdr:cNvPr id="829" name="楕円 828">
          <a:extLst>
            <a:ext uri="{FF2B5EF4-FFF2-40B4-BE49-F238E27FC236}">
              <a16:creationId xmlns:a16="http://schemas.microsoft.com/office/drawing/2014/main" id="{7598E4C8-12D9-4A7B-9359-3F5DBD81BD02}"/>
            </a:ext>
          </a:extLst>
        </xdr:cNvPr>
        <xdr:cNvSpPr/>
      </xdr:nvSpPr>
      <xdr:spPr>
        <a:xfrm>
          <a:off x="17554575" y="138371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108313</xdr:rowOff>
    </xdr:from>
    <xdr:to>
      <xdr:col>107</xdr:col>
      <xdr:colOff>50800</xdr:colOff>
      <xdr:row>85</xdr:row>
      <xdr:rowOff>111579</xdr:rowOff>
    </xdr:to>
    <xdr:cxnSp macro="">
      <xdr:nvCxnSpPr>
        <xdr:cNvPr id="830" name="直線コネクタ 829">
          <a:extLst>
            <a:ext uri="{FF2B5EF4-FFF2-40B4-BE49-F238E27FC236}">
              <a16:creationId xmlns:a16="http://schemas.microsoft.com/office/drawing/2014/main" id="{B7C185BA-3B54-4FE4-A429-30B9ECC437DA}"/>
            </a:ext>
          </a:extLst>
        </xdr:cNvPr>
        <xdr:cNvCxnSpPr/>
      </xdr:nvCxnSpPr>
      <xdr:spPr>
        <a:xfrm flipV="1">
          <a:off x="17602200" y="13878288"/>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68399</xdr:rowOff>
    </xdr:from>
    <xdr:to>
      <xdr:col>98</xdr:col>
      <xdr:colOff>38100</xdr:colOff>
      <xdr:row>85</xdr:row>
      <xdr:rowOff>169999</xdr:rowOff>
    </xdr:to>
    <xdr:sp macro="" textlink="">
      <xdr:nvSpPr>
        <xdr:cNvPr id="831" name="楕円 830">
          <a:extLst>
            <a:ext uri="{FF2B5EF4-FFF2-40B4-BE49-F238E27FC236}">
              <a16:creationId xmlns:a16="http://schemas.microsoft.com/office/drawing/2014/main" id="{ABD4706C-1979-4292-88A3-FC28B7B3614F}"/>
            </a:ext>
          </a:extLst>
        </xdr:cNvPr>
        <xdr:cNvSpPr/>
      </xdr:nvSpPr>
      <xdr:spPr>
        <a:xfrm>
          <a:off x="16754475" y="1383837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111579</xdr:rowOff>
    </xdr:from>
    <xdr:to>
      <xdr:col>102</xdr:col>
      <xdr:colOff>114300</xdr:colOff>
      <xdr:row>85</xdr:row>
      <xdr:rowOff>119199</xdr:rowOff>
    </xdr:to>
    <xdr:cxnSp macro="">
      <xdr:nvCxnSpPr>
        <xdr:cNvPr id="832" name="直線コネクタ 831">
          <a:extLst>
            <a:ext uri="{FF2B5EF4-FFF2-40B4-BE49-F238E27FC236}">
              <a16:creationId xmlns:a16="http://schemas.microsoft.com/office/drawing/2014/main" id="{814BCEE4-4224-42B1-9D4F-64D42827CF3B}"/>
            </a:ext>
          </a:extLst>
        </xdr:cNvPr>
        <xdr:cNvCxnSpPr/>
      </xdr:nvCxnSpPr>
      <xdr:spPr>
        <a:xfrm flipV="1">
          <a:off x="16802100" y="13884729"/>
          <a:ext cx="8001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72407</xdr:rowOff>
    </xdr:from>
    <xdr:ext cx="469744" cy="259045"/>
    <xdr:sp macro="" textlink="">
      <xdr:nvSpPr>
        <xdr:cNvPr id="833" name="n_1aveValue【消防施設】&#10;一人当たり面積">
          <a:extLst>
            <a:ext uri="{FF2B5EF4-FFF2-40B4-BE49-F238E27FC236}">
              <a16:creationId xmlns:a16="http://schemas.microsoft.com/office/drawing/2014/main" id="{DA635195-95B2-4036-9C56-385AD4535129}"/>
            </a:ext>
          </a:extLst>
        </xdr:cNvPr>
        <xdr:cNvSpPr txBox="1"/>
      </xdr:nvSpPr>
      <xdr:spPr>
        <a:xfrm>
          <a:off x="18983402" y="1400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74584</xdr:rowOff>
    </xdr:from>
    <xdr:ext cx="469744" cy="259045"/>
    <xdr:sp macro="" textlink="">
      <xdr:nvSpPr>
        <xdr:cNvPr id="834" name="n_2aveValue【消防施設】&#10;一人当たり面積">
          <a:extLst>
            <a:ext uri="{FF2B5EF4-FFF2-40B4-BE49-F238E27FC236}">
              <a16:creationId xmlns:a16="http://schemas.microsoft.com/office/drawing/2014/main" id="{52BC2623-B637-46A6-9AB0-419EB7D91996}"/>
            </a:ext>
          </a:extLst>
        </xdr:cNvPr>
        <xdr:cNvSpPr txBox="1"/>
      </xdr:nvSpPr>
      <xdr:spPr>
        <a:xfrm>
          <a:off x="18183302" y="1400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70229</xdr:rowOff>
    </xdr:from>
    <xdr:ext cx="469744" cy="259045"/>
    <xdr:sp macro="" textlink="">
      <xdr:nvSpPr>
        <xdr:cNvPr id="835" name="n_3aveValue【消防施設】&#10;一人当たり面積">
          <a:extLst>
            <a:ext uri="{FF2B5EF4-FFF2-40B4-BE49-F238E27FC236}">
              <a16:creationId xmlns:a16="http://schemas.microsoft.com/office/drawing/2014/main" id="{009F8486-3C37-4567-AA9E-C6CBA9FC3B32}"/>
            </a:ext>
          </a:extLst>
        </xdr:cNvPr>
        <xdr:cNvSpPr txBox="1"/>
      </xdr:nvSpPr>
      <xdr:spPr>
        <a:xfrm>
          <a:off x="17383202" y="1400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78939</xdr:rowOff>
    </xdr:from>
    <xdr:ext cx="469744" cy="259045"/>
    <xdr:sp macro="" textlink="">
      <xdr:nvSpPr>
        <xdr:cNvPr id="836" name="n_4aveValue【消防施設】&#10;一人当たり面積">
          <a:extLst>
            <a:ext uri="{FF2B5EF4-FFF2-40B4-BE49-F238E27FC236}">
              <a16:creationId xmlns:a16="http://schemas.microsoft.com/office/drawing/2014/main" id="{15D5C836-A437-4EF1-98DB-0B263EE55827}"/>
            </a:ext>
          </a:extLst>
        </xdr:cNvPr>
        <xdr:cNvSpPr txBox="1"/>
      </xdr:nvSpPr>
      <xdr:spPr>
        <a:xfrm>
          <a:off x="16592627" y="1401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164754</xdr:rowOff>
    </xdr:from>
    <xdr:ext cx="469744" cy="259045"/>
    <xdr:sp macro="" textlink="">
      <xdr:nvSpPr>
        <xdr:cNvPr id="837" name="n_1mainValue【消防施設】&#10;一人当たり面積">
          <a:extLst>
            <a:ext uri="{FF2B5EF4-FFF2-40B4-BE49-F238E27FC236}">
              <a16:creationId xmlns:a16="http://schemas.microsoft.com/office/drawing/2014/main" id="{E06213F2-3DAD-4C3B-BB1D-D2268C7BD1C1}"/>
            </a:ext>
          </a:extLst>
        </xdr:cNvPr>
        <xdr:cNvSpPr txBox="1"/>
      </xdr:nvSpPr>
      <xdr:spPr>
        <a:xfrm>
          <a:off x="18983402" y="1361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4190</xdr:rowOff>
    </xdr:from>
    <xdr:ext cx="469744" cy="259045"/>
    <xdr:sp macro="" textlink="">
      <xdr:nvSpPr>
        <xdr:cNvPr id="838" name="n_2mainValue【消防施設】&#10;一人当たり面積">
          <a:extLst>
            <a:ext uri="{FF2B5EF4-FFF2-40B4-BE49-F238E27FC236}">
              <a16:creationId xmlns:a16="http://schemas.microsoft.com/office/drawing/2014/main" id="{CA6B5139-9318-4384-B6BC-36FAA283F2BE}"/>
            </a:ext>
          </a:extLst>
        </xdr:cNvPr>
        <xdr:cNvSpPr txBox="1"/>
      </xdr:nvSpPr>
      <xdr:spPr>
        <a:xfrm>
          <a:off x="18183302" y="1361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7456</xdr:rowOff>
    </xdr:from>
    <xdr:ext cx="469744" cy="259045"/>
    <xdr:sp macro="" textlink="">
      <xdr:nvSpPr>
        <xdr:cNvPr id="839" name="n_3mainValue【消防施設】&#10;一人当たり面積">
          <a:extLst>
            <a:ext uri="{FF2B5EF4-FFF2-40B4-BE49-F238E27FC236}">
              <a16:creationId xmlns:a16="http://schemas.microsoft.com/office/drawing/2014/main" id="{61DFB782-4117-40CC-9296-C06B6D3A3B85}"/>
            </a:ext>
          </a:extLst>
        </xdr:cNvPr>
        <xdr:cNvSpPr txBox="1"/>
      </xdr:nvSpPr>
      <xdr:spPr>
        <a:xfrm>
          <a:off x="17383202" y="1362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15076</xdr:rowOff>
    </xdr:from>
    <xdr:ext cx="469744" cy="259045"/>
    <xdr:sp macro="" textlink="">
      <xdr:nvSpPr>
        <xdr:cNvPr id="840" name="n_4mainValue【消防施設】&#10;一人当たり面積">
          <a:extLst>
            <a:ext uri="{FF2B5EF4-FFF2-40B4-BE49-F238E27FC236}">
              <a16:creationId xmlns:a16="http://schemas.microsoft.com/office/drawing/2014/main" id="{F61E8EE6-57DB-45A0-9105-5F65D846D98D}"/>
            </a:ext>
          </a:extLst>
        </xdr:cNvPr>
        <xdr:cNvSpPr txBox="1"/>
      </xdr:nvSpPr>
      <xdr:spPr>
        <a:xfrm>
          <a:off x="16592627" y="13623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2480862-B071-4ABD-A704-2B937EB0CAE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AB7BE688-4566-4ED5-937A-D2AB962284E5}"/>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FE51C92F-09F4-44AD-9602-935694F3A5BD}"/>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AE3A9876-20D1-44EF-8B27-90E85204325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2D493EE2-E2F7-4D28-8F8F-B2CB5E5FD7C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45732EF-DBDF-4C08-9822-FEAE105C185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A062FDE-C504-4BC3-94DA-4A5811167FE8}"/>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F7355C67-E906-42C8-B0B8-A53B4FA3743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6391925E-3DD2-4F03-B34D-A41E0E58D38A}"/>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900677F9-4614-49BE-A110-46C41E807E19}"/>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29D78D3-6A85-4850-B5AA-03A185E1A18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E02E049D-EFED-4D01-87CD-B8D98B838616}"/>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D1D669C6-7A9F-4426-A9D7-291320872E45}"/>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5596B97E-1ECE-43BC-8248-649167E8272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74D21DBF-7252-4E62-9948-BEEB1E267825}"/>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4C8AB24F-E334-40ED-A71F-2EF7FFD2EAFF}"/>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D7C26620-CA94-4DBE-B8B6-E03D8E607B13}"/>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C7CDDD59-FC6E-4D84-9AA5-E8E79CF1ED2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C78796D5-4B23-4E21-AEED-84080BCBD23A}"/>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B72E9B3B-1410-4AF2-B917-CDDF000C5F08}"/>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4E0CB205-5038-4A05-92FC-43D9B8CE7252}"/>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65278F36-6A11-4574-AA3C-1151574D518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34A1175-15E5-4F30-AA20-4783D108AA12}"/>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4D55AC82-6345-479C-A670-883527BFBBF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3615EE89-BD75-42CA-84D6-CF812212249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A211CE9A-E75D-4DB9-BCD3-C096A8E9DB31}"/>
            </a:ext>
          </a:extLst>
        </xdr:cNvPr>
        <xdr:cNvCxnSpPr/>
      </xdr:nvCxnSpPr>
      <xdr:spPr>
        <a:xfrm flipV="1">
          <a:off x="14696439" y="16390167"/>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2AC14B8A-D7FB-4A80-A775-6020FC86C653}"/>
            </a:ext>
          </a:extLst>
        </xdr:cNvPr>
        <xdr:cNvSpPr txBox="1"/>
      </xdr:nvSpPr>
      <xdr:spPr>
        <a:xfrm>
          <a:off x="14735175" y="17868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C110C278-756D-4AD7-8833-17D7479DD081}"/>
            </a:ext>
          </a:extLst>
        </xdr:cNvPr>
        <xdr:cNvCxnSpPr/>
      </xdr:nvCxnSpPr>
      <xdr:spPr>
        <a:xfrm>
          <a:off x="14611350" y="178613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472AAD30-4655-483B-A1E9-C0BC389EADEC}"/>
            </a:ext>
          </a:extLst>
        </xdr:cNvPr>
        <xdr:cNvSpPr txBox="1"/>
      </xdr:nvSpPr>
      <xdr:spPr>
        <a:xfrm>
          <a:off x="14735175" y="161653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8C9D7091-BC9A-4442-AA89-31189D46D896}"/>
            </a:ext>
          </a:extLst>
        </xdr:cNvPr>
        <xdr:cNvCxnSpPr/>
      </xdr:nvCxnSpPr>
      <xdr:spPr>
        <a:xfrm>
          <a:off x="14611350" y="163901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116857</xdr:rowOff>
    </xdr:from>
    <xdr:ext cx="405111" cy="259045"/>
    <xdr:sp macro="" textlink="">
      <xdr:nvSpPr>
        <xdr:cNvPr id="871" name="【庁舎】&#10;有形固定資産減価償却率平均値テキスト">
          <a:extLst>
            <a:ext uri="{FF2B5EF4-FFF2-40B4-BE49-F238E27FC236}">
              <a16:creationId xmlns:a16="http://schemas.microsoft.com/office/drawing/2014/main" id="{ABC35B8B-B768-4805-BD89-5BFEE2AEB77B}"/>
            </a:ext>
          </a:extLst>
        </xdr:cNvPr>
        <xdr:cNvSpPr txBox="1"/>
      </xdr:nvSpPr>
      <xdr:spPr>
        <a:xfrm>
          <a:off x="14735175" y="16918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4FF449D8-19AD-4039-B028-C48C91532EAA}"/>
            </a:ext>
          </a:extLst>
        </xdr:cNvPr>
        <xdr:cNvSpPr/>
      </xdr:nvSpPr>
      <xdr:spPr>
        <a:xfrm>
          <a:off x="14649450" y="170675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2C0ECF15-85FA-4E53-8B0C-54282980DB6F}"/>
            </a:ext>
          </a:extLst>
        </xdr:cNvPr>
        <xdr:cNvSpPr/>
      </xdr:nvSpPr>
      <xdr:spPr>
        <a:xfrm>
          <a:off x="13887450" y="170479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2920A25E-75AD-4C4E-BA19-8ED84965C50E}"/>
            </a:ext>
          </a:extLst>
        </xdr:cNvPr>
        <xdr:cNvSpPr/>
      </xdr:nvSpPr>
      <xdr:spPr>
        <a:xfrm>
          <a:off x="13096875" y="1704956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45B4F79A-3011-4862-B86F-6CF5A8208AD3}"/>
            </a:ext>
          </a:extLst>
        </xdr:cNvPr>
        <xdr:cNvSpPr/>
      </xdr:nvSpPr>
      <xdr:spPr>
        <a:xfrm>
          <a:off x="12296775" y="170332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5C7111EE-A8CB-435C-816E-EDE0A5B68F88}"/>
            </a:ext>
          </a:extLst>
        </xdr:cNvPr>
        <xdr:cNvSpPr/>
      </xdr:nvSpPr>
      <xdr:spPr>
        <a:xfrm>
          <a:off x="11487150" y="1703968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2186DC9-15BA-42EA-B92E-5074E29F52C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664B445-8776-4EE9-923A-055120028FF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879BF2F3-9CEB-4BCE-8D67-72FC6A2D138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A27DD17D-BF9F-4965-BDBD-56161E9DDF8D}"/>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84907143-2C86-4BF3-8FB5-B0D196641283}"/>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23768</xdr:rowOff>
    </xdr:from>
    <xdr:to>
      <xdr:col>85</xdr:col>
      <xdr:colOff>177800</xdr:colOff>
      <xdr:row>105</xdr:row>
      <xdr:rowOff>125368</xdr:rowOff>
    </xdr:to>
    <xdr:sp macro="" textlink="">
      <xdr:nvSpPr>
        <xdr:cNvPr id="882" name="楕円 881">
          <a:extLst>
            <a:ext uri="{FF2B5EF4-FFF2-40B4-BE49-F238E27FC236}">
              <a16:creationId xmlns:a16="http://schemas.microsoft.com/office/drawing/2014/main" id="{722B5F8D-7AF7-4055-84C7-C435939F8452}"/>
            </a:ext>
          </a:extLst>
        </xdr:cNvPr>
        <xdr:cNvSpPr/>
      </xdr:nvSpPr>
      <xdr:spPr>
        <a:xfrm>
          <a:off x="14649450" y="171719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2195</xdr:rowOff>
    </xdr:from>
    <xdr:ext cx="405111" cy="259045"/>
    <xdr:sp macro="" textlink="">
      <xdr:nvSpPr>
        <xdr:cNvPr id="883" name="【庁舎】&#10;有形固定資産減価償却率該当値テキスト">
          <a:extLst>
            <a:ext uri="{FF2B5EF4-FFF2-40B4-BE49-F238E27FC236}">
              <a16:creationId xmlns:a16="http://schemas.microsoft.com/office/drawing/2014/main" id="{7FFD55BC-FFFB-4D7F-BC71-690C48234FBB}"/>
            </a:ext>
          </a:extLst>
        </xdr:cNvPr>
        <xdr:cNvSpPr txBox="1"/>
      </xdr:nvSpPr>
      <xdr:spPr>
        <a:xfrm>
          <a:off x="14735175" y="1714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165826</xdr:rowOff>
    </xdr:from>
    <xdr:to>
      <xdr:col>81</xdr:col>
      <xdr:colOff>101600</xdr:colOff>
      <xdr:row>105</xdr:row>
      <xdr:rowOff>95976</xdr:rowOff>
    </xdr:to>
    <xdr:sp macro="" textlink="">
      <xdr:nvSpPr>
        <xdr:cNvPr id="884" name="楕円 883">
          <a:extLst>
            <a:ext uri="{FF2B5EF4-FFF2-40B4-BE49-F238E27FC236}">
              <a16:creationId xmlns:a16="http://schemas.microsoft.com/office/drawing/2014/main" id="{B299340C-1116-4574-8EC5-FF96CD7E6925}"/>
            </a:ext>
          </a:extLst>
        </xdr:cNvPr>
        <xdr:cNvSpPr/>
      </xdr:nvSpPr>
      <xdr:spPr>
        <a:xfrm>
          <a:off x="13887450" y="171362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45176</xdr:rowOff>
    </xdr:from>
    <xdr:to>
      <xdr:col>85</xdr:col>
      <xdr:colOff>127000</xdr:colOff>
      <xdr:row>105</xdr:row>
      <xdr:rowOff>74568</xdr:rowOff>
    </xdr:to>
    <xdr:cxnSp macro="">
      <xdr:nvCxnSpPr>
        <xdr:cNvPr id="885" name="直線コネクタ 884">
          <a:extLst>
            <a:ext uri="{FF2B5EF4-FFF2-40B4-BE49-F238E27FC236}">
              <a16:creationId xmlns:a16="http://schemas.microsoft.com/office/drawing/2014/main" id="{FB28063A-E3C4-4228-B03B-2B245BB0A43E}"/>
            </a:ext>
          </a:extLst>
        </xdr:cNvPr>
        <xdr:cNvCxnSpPr/>
      </xdr:nvCxnSpPr>
      <xdr:spPr>
        <a:xfrm>
          <a:off x="13935075" y="17193351"/>
          <a:ext cx="7620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886" name="楕円 885">
          <a:extLst>
            <a:ext uri="{FF2B5EF4-FFF2-40B4-BE49-F238E27FC236}">
              <a16:creationId xmlns:a16="http://schemas.microsoft.com/office/drawing/2014/main" id="{EDC8C6D1-A3E0-4708-870A-41E04DA53BD3}"/>
            </a:ext>
          </a:extLst>
        </xdr:cNvPr>
        <xdr:cNvSpPr/>
      </xdr:nvSpPr>
      <xdr:spPr>
        <a:xfrm>
          <a:off x="13096875" y="171000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2721</xdr:rowOff>
    </xdr:from>
    <xdr:to>
      <xdr:col>81</xdr:col>
      <xdr:colOff>50800</xdr:colOff>
      <xdr:row>105</xdr:row>
      <xdr:rowOff>45176</xdr:rowOff>
    </xdr:to>
    <xdr:cxnSp macro="">
      <xdr:nvCxnSpPr>
        <xdr:cNvPr id="887" name="直線コネクタ 886">
          <a:extLst>
            <a:ext uri="{FF2B5EF4-FFF2-40B4-BE49-F238E27FC236}">
              <a16:creationId xmlns:a16="http://schemas.microsoft.com/office/drawing/2014/main" id="{19730505-48DF-47A6-B836-D5B54DCA7659}"/>
            </a:ext>
          </a:extLst>
        </xdr:cNvPr>
        <xdr:cNvCxnSpPr/>
      </xdr:nvCxnSpPr>
      <xdr:spPr>
        <a:xfrm>
          <a:off x="13144500" y="17147721"/>
          <a:ext cx="79057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103777</xdr:rowOff>
    </xdr:from>
    <xdr:to>
      <xdr:col>72</xdr:col>
      <xdr:colOff>38100</xdr:colOff>
      <xdr:row>105</xdr:row>
      <xdr:rowOff>33927</xdr:rowOff>
    </xdr:to>
    <xdr:sp macro="" textlink="">
      <xdr:nvSpPr>
        <xdr:cNvPr id="888" name="楕円 887">
          <a:extLst>
            <a:ext uri="{FF2B5EF4-FFF2-40B4-BE49-F238E27FC236}">
              <a16:creationId xmlns:a16="http://schemas.microsoft.com/office/drawing/2014/main" id="{AEEFED46-75DB-4F01-AA4C-FD0F5F9EFE22}"/>
            </a:ext>
          </a:extLst>
        </xdr:cNvPr>
        <xdr:cNvSpPr/>
      </xdr:nvSpPr>
      <xdr:spPr>
        <a:xfrm>
          <a:off x="12296775" y="170805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154577</xdr:rowOff>
    </xdr:from>
    <xdr:to>
      <xdr:col>76</xdr:col>
      <xdr:colOff>114300</xdr:colOff>
      <xdr:row>105</xdr:row>
      <xdr:rowOff>2721</xdr:rowOff>
    </xdr:to>
    <xdr:cxnSp macro="">
      <xdr:nvCxnSpPr>
        <xdr:cNvPr id="889" name="直線コネクタ 888">
          <a:extLst>
            <a:ext uri="{FF2B5EF4-FFF2-40B4-BE49-F238E27FC236}">
              <a16:creationId xmlns:a16="http://schemas.microsoft.com/office/drawing/2014/main" id="{A6F99392-A44E-40A7-83B2-4C5E72965F9F}"/>
            </a:ext>
          </a:extLst>
        </xdr:cNvPr>
        <xdr:cNvCxnSpPr/>
      </xdr:nvCxnSpPr>
      <xdr:spPr>
        <a:xfrm>
          <a:off x="12344400" y="17128127"/>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69487</xdr:rowOff>
    </xdr:from>
    <xdr:to>
      <xdr:col>67</xdr:col>
      <xdr:colOff>101600</xdr:colOff>
      <xdr:row>104</xdr:row>
      <xdr:rowOff>171087</xdr:rowOff>
    </xdr:to>
    <xdr:sp macro="" textlink="">
      <xdr:nvSpPr>
        <xdr:cNvPr id="890" name="楕円 889">
          <a:extLst>
            <a:ext uri="{FF2B5EF4-FFF2-40B4-BE49-F238E27FC236}">
              <a16:creationId xmlns:a16="http://schemas.microsoft.com/office/drawing/2014/main" id="{FFC12D2D-558C-4E23-8872-A9622F5FDAE6}"/>
            </a:ext>
          </a:extLst>
        </xdr:cNvPr>
        <xdr:cNvSpPr/>
      </xdr:nvSpPr>
      <xdr:spPr>
        <a:xfrm>
          <a:off x="11487150" y="1703986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120287</xdr:rowOff>
    </xdr:from>
    <xdr:to>
      <xdr:col>71</xdr:col>
      <xdr:colOff>177800</xdr:colOff>
      <xdr:row>104</xdr:row>
      <xdr:rowOff>154577</xdr:rowOff>
    </xdr:to>
    <xdr:cxnSp macro="">
      <xdr:nvCxnSpPr>
        <xdr:cNvPr id="891" name="直線コネクタ 890">
          <a:extLst>
            <a:ext uri="{FF2B5EF4-FFF2-40B4-BE49-F238E27FC236}">
              <a16:creationId xmlns:a16="http://schemas.microsoft.com/office/drawing/2014/main" id="{E77CA025-39F9-4ADC-9BEC-8684B747E312}"/>
            </a:ext>
          </a:extLst>
        </xdr:cNvPr>
        <xdr:cNvCxnSpPr/>
      </xdr:nvCxnSpPr>
      <xdr:spPr>
        <a:xfrm>
          <a:off x="11534775" y="17097012"/>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892" name="n_1aveValue【庁舎】&#10;有形固定資産減価償却率">
          <a:extLst>
            <a:ext uri="{FF2B5EF4-FFF2-40B4-BE49-F238E27FC236}">
              <a16:creationId xmlns:a16="http://schemas.microsoft.com/office/drawing/2014/main" id="{CAE2C4C8-4DD0-4091-B7F2-94024891CC0C}"/>
            </a:ext>
          </a:extLst>
        </xdr:cNvPr>
        <xdr:cNvSpPr txBox="1"/>
      </xdr:nvSpPr>
      <xdr:spPr>
        <a:xfrm>
          <a:off x="13745219" y="1682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893" name="n_2aveValue【庁舎】&#10;有形固定資産減価償却率">
          <a:extLst>
            <a:ext uri="{FF2B5EF4-FFF2-40B4-BE49-F238E27FC236}">
              <a16:creationId xmlns:a16="http://schemas.microsoft.com/office/drawing/2014/main" id="{A22582FD-C186-489E-AEAE-25418C990401}"/>
            </a:ext>
          </a:extLst>
        </xdr:cNvPr>
        <xdr:cNvSpPr txBox="1"/>
      </xdr:nvSpPr>
      <xdr:spPr>
        <a:xfrm>
          <a:off x="12964169" y="16827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6366</xdr:rowOff>
    </xdr:from>
    <xdr:ext cx="405111" cy="259045"/>
    <xdr:sp macro="" textlink="">
      <xdr:nvSpPr>
        <xdr:cNvPr id="894" name="n_3aveValue【庁舎】&#10;有形固定資産減価償却率">
          <a:extLst>
            <a:ext uri="{FF2B5EF4-FFF2-40B4-BE49-F238E27FC236}">
              <a16:creationId xmlns:a16="http://schemas.microsoft.com/office/drawing/2014/main" id="{B8B41C60-66A8-4844-BF5A-01E36D3B2022}"/>
            </a:ext>
          </a:extLst>
        </xdr:cNvPr>
        <xdr:cNvSpPr txBox="1"/>
      </xdr:nvSpPr>
      <xdr:spPr>
        <a:xfrm>
          <a:off x="12164069" y="16811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9633</xdr:rowOff>
    </xdr:from>
    <xdr:ext cx="405111" cy="259045"/>
    <xdr:sp macro="" textlink="">
      <xdr:nvSpPr>
        <xdr:cNvPr id="895" name="n_4aveValue【庁舎】&#10;有形固定資産減価償却率">
          <a:extLst>
            <a:ext uri="{FF2B5EF4-FFF2-40B4-BE49-F238E27FC236}">
              <a16:creationId xmlns:a16="http://schemas.microsoft.com/office/drawing/2014/main" id="{2DBC35BD-0FEE-4A10-817B-751659FBA3D5}"/>
            </a:ext>
          </a:extLst>
        </xdr:cNvPr>
        <xdr:cNvSpPr txBox="1"/>
      </xdr:nvSpPr>
      <xdr:spPr>
        <a:xfrm>
          <a:off x="11354444" y="16808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87103</xdr:rowOff>
    </xdr:from>
    <xdr:ext cx="405111" cy="259045"/>
    <xdr:sp macro="" textlink="">
      <xdr:nvSpPr>
        <xdr:cNvPr id="896" name="n_1mainValue【庁舎】&#10;有形固定資産減価償却率">
          <a:extLst>
            <a:ext uri="{FF2B5EF4-FFF2-40B4-BE49-F238E27FC236}">
              <a16:creationId xmlns:a16="http://schemas.microsoft.com/office/drawing/2014/main" id="{47D7D2E2-2762-40E0-8FBC-01AA4159920B}"/>
            </a:ext>
          </a:extLst>
        </xdr:cNvPr>
        <xdr:cNvSpPr txBox="1"/>
      </xdr:nvSpPr>
      <xdr:spPr>
        <a:xfrm>
          <a:off x="13745219" y="1722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44648</xdr:rowOff>
    </xdr:from>
    <xdr:ext cx="405111" cy="259045"/>
    <xdr:sp macro="" textlink="">
      <xdr:nvSpPr>
        <xdr:cNvPr id="897" name="n_2mainValue【庁舎】&#10;有形固定資産減価償却率">
          <a:extLst>
            <a:ext uri="{FF2B5EF4-FFF2-40B4-BE49-F238E27FC236}">
              <a16:creationId xmlns:a16="http://schemas.microsoft.com/office/drawing/2014/main" id="{17218098-0705-4B0D-8D3E-214DA704EFEF}"/>
            </a:ext>
          </a:extLst>
        </xdr:cNvPr>
        <xdr:cNvSpPr txBox="1"/>
      </xdr:nvSpPr>
      <xdr:spPr>
        <a:xfrm>
          <a:off x="12964169" y="17192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25054</xdr:rowOff>
    </xdr:from>
    <xdr:ext cx="405111" cy="259045"/>
    <xdr:sp macro="" textlink="">
      <xdr:nvSpPr>
        <xdr:cNvPr id="898" name="n_3mainValue【庁舎】&#10;有形固定資産減価償却率">
          <a:extLst>
            <a:ext uri="{FF2B5EF4-FFF2-40B4-BE49-F238E27FC236}">
              <a16:creationId xmlns:a16="http://schemas.microsoft.com/office/drawing/2014/main" id="{89FDC11D-BABF-4E8E-A2B0-F3782F2AAC1C}"/>
            </a:ext>
          </a:extLst>
        </xdr:cNvPr>
        <xdr:cNvSpPr txBox="1"/>
      </xdr:nvSpPr>
      <xdr:spPr>
        <a:xfrm>
          <a:off x="12164069" y="17173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162214</xdr:rowOff>
    </xdr:from>
    <xdr:ext cx="405111" cy="259045"/>
    <xdr:sp macro="" textlink="">
      <xdr:nvSpPr>
        <xdr:cNvPr id="899" name="n_4mainValue【庁舎】&#10;有形固定資産減価償却率">
          <a:extLst>
            <a:ext uri="{FF2B5EF4-FFF2-40B4-BE49-F238E27FC236}">
              <a16:creationId xmlns:a16="http://schemas.microsoft.com/office/drawing/2014/main" id="{72114A7E-DB3C-4F67-B803-F68E1DCDE8F2}"/>
            </a:ext>
          </a:extLst>
        </xdr:cNvPr>
        <xdr:cNvSpPr txBox="1"/>
      </xdr:nvSpPr>
      <xdr:spPr>
        <a:xfrm>
          <a:off x="11354444" y="17132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8704453D-2DD1-4E74-BA99-5B78885FA71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27C0A6C7-0400-498E-BCB9-8035B3E74FEF}"/>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E1A7590C-CA4E-43F7-978A-7B5B3EDF3331}"/>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5FD5262B-652E-4D90-A01F-76BFCD628320}"/>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62AE3694-3F5F-4442-BB4C-14EA06F50360}"/>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1CBE7065-761B-4E8D-958F-D504B7274CE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FBD317F0-A68D-4FF4-BCF1-DDBDC1912EF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10FEE936-8F4E-4F9D-9CDA-C1A429701827}"/>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2AFF28AE-9EBB-41F2-8B6A-606BD334040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7A7EF5A-BB55-4A37-A588-49FE64770EE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9B52A197-7F1A-454F-A626-3D61F54519E5}"/>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BE0829B5-A36C-4CD3-95CC-6CDBC264C4AA}"/>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E55DA68F-1788-49E4-94AD-1A470D7779D3}"/>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4305E3FD-9CBE-4AC6-B7AF-62B546EDA0AE}"/>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7565C218-461B-4E3F-8CB1-431BEF952B95}"/>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F9D43AA6-7AC5-4F55-87DA-BC88CC387640}"/>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CE2E5BDC-F0CD-47FA-A504-A1E982E51F9A}"/>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E9F8E1CE-EB57-4314-AD41-AEFB6374107C}"/>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FA429A76-0471-4A5C-B3AD-C04EBEF8E455}"/>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70C2D99C-1B16-42EF-B22D-68EF0ED8668B}"/>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C7781703-828A-4A37-BD45-8A87E8B0BFE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4CF3E31C-8288-4EA9-A2A1-EF7D1B6CA95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F35B3EC8-F359-460F-908A-01852558EBF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813DD5B5-E752-49F6-8EED-5C67E260B192}"/>
            </a:ext>
          </a:extLst>
        </xdr:cNvPr>
        <xdr:cNvCxnSpPr/>
      </xdr:nvCxnSpPr>
      <xdr:spPr>
        <a:xfrm flipV="1">
          <a:off x="19954239" y="16450311"/>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F02A0E18-0B1C-4732-B4B9-9891BC248D71}"/>
            </a:ext>
          </a:extLst>
        </xdr:cNvPr>
        <xdr:cNvSpPr txBox="1"/>
      </xdr:nvSpPr>
      <xdr:spPr>
        <a:xfrm>
          <a:off x="19992975" y="1776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EC8653FB-6EC3-4867-930F-E2034C44E1AB}"/>
            </a:ext>
          </a:extLst>
        </xdr:cNvPr>
        <xdr:cNvCxnSpPr/>
      </xdr:nvCxnSpPr>
      <xdr:spPr>
        <a:xfrm>
          <a:off x="19878675" y="17762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BA459D4B-DE48-4C3E-876C-99A958778352}"/>
            </a:ext>
          </a:extLst>
        </xdr:cNvPr>
        <xdr:cNvSpPr txBox="1"/>
      </xdr:nvSpPr>
      <xdr:spPr>
        <a:xfrm>
          <a:off x="19992975" y="16228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4609F9C2-AB8E-452A-810D-0A14257F3AA9}"/>
            </a:ext>
          </a:extLst>
        </xdr:cNvPr>
        <xdr:cNvCxnSpPr/>
      </xdr:nvCxnSpPr>
      <xdr:spPr>
        <a:xfrm>
          <a:off x="19878675" y="1645031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04094D4B-88FD-4858-9922-884696C10DD5}"/>
            </a:ext>
          </a:extLst>
        </xdr:cNvPr>
        <xdr:cNvSpPr txBox="1"/>
      </xdr:nvSpPr>
      <xdr:spPr>
        <a:xfrm>
          <a:off x="19992975" y="171659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7074AC92-9B8D-48EB-A517-26AF37119957}"/>
            </a:ext>
          </a:extLst>
        </xdr:cNvPr>
        <xdr:cNvSpPr/>
      </xdr:nvSpPr>
      <xdr:spPr>
        <a:xfrm>
          <a:off x="19897725" y="171907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9772DE86-C3C0-47E3-9646-7F107B57E32B}"/>
            </a:ext>
          </a:extLst>
        </xdr:cNvPr>
        <xdr:cNvSpPr/>
      </xdr:nvSpPr>
      <xdr:spPr>
        <a:xfrm>
          <a:off x="19154775" y="171919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DD5727BC-5566-4885-ADAA-ACEC798BB2C5}"/>
            </a:ext>
          </a:extLst>
        </xdr:cNvPr>
        <xdr:cNvSpPr/>
      </xdr:nvSpPr>
      <xdr:spPr>
        <a:xfrm>
          <a:off x="18345150" y="171945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EFF5EDE7-285D-4953-88A1-B21224D8320D}"/>
            </a:ext>
          </a:extLst>
        </xdr:cNvPr>
        <xdr:cNvSpPr/>
      </xdr:nvSpPr>
      <xdr:spPr>
        <a:xfrm>
          <a:off x="17554575" y="171926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440BF84B-5921-44EA-B454-1EB25F05533F}"/>
            </a:ext>
          </a:extLst>
        </xdr:cNvPr>
        <xdr:cNvSpPr/>
      </xdr:nvSpPr>
      <xdr:spPr>
        <a:xfrm>
          <a:off x="16754475" y="171926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B8E5E09-4CE8-4F7F-B4E5-D8A32CA5DEC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EAC62D68-CE3C-4767-BD15-C26D975CF83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3CE00313-7E28-415A-93A0-8B5FEA94154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28E04CFC-5449-403D-A37D-5963F169E2EB}"/>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43FCE97D-76BE-4268-BA0C-6EA5D40A563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149225</xdr:rowOff>
    </xdr:from>
    <xdr:to>
      <xdr:col>116</xdr:col>
      <xdr:colOff>114300</xdr:colOff>
      <xdr:row>105</xdr:row>
      <xdr:rowOff>79375</xdr:rowOff>
    </xdr:to>
    <xdr:sp macro="" textlink="">
      <xdr:nvSpPr>
        <xdr:cNvPr id="939" name="楕円 938">
          <a:extLst>
            <a:ext uri="{FF2B5EF4-FFF2-40B4-BE49-F238E27FC236}">
              <a16:creationId xmlns:a16="http://schemas.microsoft.com/office/drawing/2014/main" id="{E1B0C9EA-C495-4F33-A575-FDBA450182E7}"/>
            </a:ext>
          </a:extLst>
        </xdr:cNvPr>
        <xdr:cNvSpPr/>
      </xdr:nvSpPr>
      <xdr:spPr>
        <a:xfrm>
          <a:off x="19897725" y="171227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652</xdr:rowOff>
    </xdr:from>
    <xdr:ext cx="469744" cy="259045"/>
    <xdr:sp macro="" textlink="">
      <xdr:nvSpPr>
        <xdr:cNvPr id="940" name="【庁舎】&#10;一人当たり面積該当値テキスト">
          <a:extLst>
            <a:ext uri="{FF2B5EF4-FFF2-40B4-BE49-F238E27FC236}">
              <a16:creationId xmlns:a16="http://schemas.microsoft.com/office/drawing/2014/main" id="{DD717222-27A5-4C0F-90D3-3544168D0976}"/>
            </a:ext>
          </a:extLst>
        </xdr:cNvPr>
        <xdr:cNvSpPr txBox="1"/>
      </xdr:nvSpPr>
      <xdr:spPr>
        <a:xfrm>
          <a:off x="19992975" y="1697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162561</xdr:rowOff>
    </xdr:from>
    <xdr:to>
      <xdr:col>112</xdr:col>
      <xdr:colOff>38100</xdr:colOff>
      <xdr:row>105</xdr:row>
      <xdr:rowOff>92711</xdr:rowOff>
    </xdr:to>
    <xdr:sp macro="" textlink="">
      <xdr:nvSpPr>
        <xdr:cNvPr id="941" name="楕円 940">
          <a:extLst>
            <a:ext uri="{FF2B5EF4-FFF2-40B4-BE49-F238E27FC236}">
              <a16:creationId xmlns:a16="http://schemas.microsoft.com/office/drawing/2014/main" id="{E2F35113-02DE-47B9-9B36-E4AE7CB931D3}"/>
            </a:ext>
          </a:extLst>
        </xdr:cNvPr>
        <xdr:cNvSpPr/>
      </xdr:nvSpPr>
      <xdr:spPr>
        <a:xfrm>
          <a:off x="19154775" y="171329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28575</xdr:rowOff>
    </xdr:from>
    <xdr:to>
      <xdr:col>116</xdr:col>
      <xdr:colOff>63500</xdr:colOff>
      <xdr:row>105</xdr:row>
      <xdr:rowOff>41911</xdr:rowOff>
    </xdr:to>
    <xdr:cxnSp macro="">
      <xdr:nvCxnSpPr>
        <xdr:cNvPr id="942" name="直線コネクタ 941">
          <a:extLst>
            <a:ext uri="{FF2B5EF4-FFF2-40B4-BE49-F238E27FC236}">
              <a16:creationId xmlns:a16="http://schemas.microsoft.com/office/drawing/2014/main" id="{F71DB652-53CE-49AA-8F51-81167CFE51F4}"/>
            </a:ext>
          </a:extLst>
        </xdr:cNvPr>
        <xdr:cNvCxnSpPr/>
      </xdr:nvCxnSpPr>
      <xdr:spPr>
        <a:xfrm flipV="1">
          <a:off x="19202400" y="17170400"/>
          <a:ext cx="752475" cy="19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6350</xdr:rowOff>
    </xdr:from>
    <xdr:to>
      <xdr:col>107</xdr:col>
      <xdr:colOff>101600</xdr:colOff>
      <xdr:row>105</xdr:row>
      <xdr:rowOff>107950</xdr:rowOff>
    </xdr:to>
    <xdr:sp macro="" textlink="">
      <xdr:nvSpPr>
        <xdr:cNvPr id="943" name="楕円 942">
          <a:extLst>
            <a:ext uri="{FF2B5EF4-FFF2-40B4-BE49-F238E27FC236}">
              <a16:creationId xmlns:a16="http://schemas.microsoft.com/office/drawing/2014/main" id="{A2905DC1-76F9-4A00-A488-D98AFC7B2ED3}"/>
            </a:ext>
          </a:extLst>
        </xdr:cNvPr>
        <xdr:cNvSpPr/>
      </xdr:nvSpPr>
      <xdr:spPr>
        <a:xfrm>
          <a:off x="18345150" y="171545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41911</xdr:rowOff>
    </xdr:from>
    <xdr:to>
      <xdr:col>111</xdr:col>
      <xdr:colOff>177800</xdr:colOff>
      <xdr:row>105</xdr:row>
      <xdr:rowOff>57150</xdr:rowOff>
    </xdr:to>
    <xdr:cxnSp macro="">
      <xdr:nvCxnSpPr>
        <xdr:cNvPr id="944" name="直線コネクタ 943">
          <a:extLst>
            <a:ext uri="{FF2B5EF4-FFF2-40B4-BE49-F238E27FC236}">
              <a16:creationId xmlns:a16="http://schemas.microsoft.com/office/drawing/2014/main" id="{E5BAF6D1-3236-4A79-9CBF-D37B72F16729}"/>
            </a:ext>
          </a:extLst>
        </xdr:cNvPr>
        <xdr:cNvCxnSpPr/>
      </xdr:nvCxnSpPr>
      <xdr:spPr>
        <a:xfrm flipV="1">
          <a:off x="18392775" y="17190086"/>
          <a:ext cx="809625"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17780</xdr:rowOff>
    </xdr:from>
    <xdr:to>
      <xdr:col>102</xdr:col>
      <xdr:colOff>165100</xdr:colOff>
      <xdr:row>105</xdr:row>
      <xdr:rowOff>119380</xdr:rowOff>
    </xdr:to>
    <xdr:sp macro="" textlink="">
      <xdr:nvSpPr>
        <xdr:cNvPr id="945" name="楕円 944">
          <a:extLst>
            <a:ext uri="{FF2B5EF4-FFF2-40B4-BE49-F238E27FC236}">
              <a16:creationId xmlns:a16="http://schemas.microsoft.com/office/drawing/2014/main" id="{D14140D2-FFD4-41BE-8E6C-8252F16AFA3A}"/>
            </a:ext>
          </a:extLst>
        </xdr:cNvPr>
        <xdr:cNvSpPr/>
      </xdr:nvSpPr>
      <xdr:spPr>
        <a:xfrm>
          <a:off x="17554575" y="171627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57150</xdr:rowOff>
    </xdr:from>
    <xdr:to>
      <xdr:col>107</xdr:col>
      <xdr:colOff>50800</xdr:colOff>
      <xdr:row>105</xdr:row>
      <xdr:rowOff>68580</xdr:rowOff>
    </xdr:to>
    <xdr:cxnSp macro="">
      <xdr:nvCxnSpPr>
        <xdr:cNvPr id="946" name="直線コネクタ 945">
          <a:extLst>
            <a:ext uri="{FF2B5EF4-FFF2-40B4-BE49-F238E27FC236}">
              <a16:creationId xmlns:a16="http://schemas.microsoft.com/office/drawing/2014/main" id="{E260BB30-905E-452A-ABF3-00C2CEF53F55}"/>
            </a:ext>
          </a:extLst>
        </xdr:cNvPr>
        <xdr:cNvCxnSpPr/>
      </xdr:nvCxnSpPr>
      <xdr:spPr>
        <a:xfrm flipV="1">
          <a:off x="17602200" y="17202150"/>
          <a:ext cx="790575"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29211</xdr:rowOff>
    </xdr:from>
    <xdr:to>
      <xdr:col>98</xdr:col>
      <xdr:colOff>38100</xdr:colOff>
      <xdr:row>105</xdr:row>
      <xdr:rowOff>130811</xdr:rowOff>
    </xdr:to>
    <xdr:sp macro="" textlink="">
      <xdr:nvSpPr>
        <xdr:cNvPr id="947" name="楕円 946">
          <a:extLst>
            <a:ext uri="{FF2B5EF4-FFF2-40B4-BE49-F238E27FC236}">
              <a16:creationId xmlns:a16="http://schemas.microsoft.com/office/drawing/2014/main" id="{E1C61D76-68A6-44E0-8730-9617E37B252F}"/>
            </a:ext>
          </a:extLst>
        </xdr:cNvPr>
        <xdr:cNvSpPr/>
      </xdr:nvSpPr>
      <xdr:spPr>
        <a:xfrm>
          <a:off x="16754475" y="171710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68580</xdr:rowOff>
    </xdr:from>
    <xdr:to>
      <xdr:col>102</xdr:col>
      <xdr:colOff>114300</xdr:colOff>
      <xdr:row>105</xdr:row>
      <xdr:rowOff>80011</xdr:rowOff>
    </xdr:to>
    <xdr:cxnSp macro="">
      <xdr:nvCxnSpPr>
        <xdr:cNvPr id="948" name="直線コネクタ 947">
          <a:extLst>
            <a:ext uri="{FF2B5EF4-FFF2-40B4-BE49-F238E27FC236}">
              <a16:creationId xmlns:a16="http://schemas.microsoft.com/office/drawing/2014/main" id="{D384860F-6B03-467D-82C7-BA1F5EF11866}"/>
            </a:ext>
          </a:extLst>
        </xdr:cNvPr>
        <xdr:cNvCxnSpPr/>
      </xdr:nvCxnSpPr>
      <xdr:spPr>
        <a:xfrm flipV="1">
          <a:off x="16802100" y="17210405"/>
          <a:ext cx="8001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5A8926D3-6D27-4FCC-B959-81451BA40722}"/>
            </a:ext>
          </a:extLst>
        </xdr:cNvPr>
        <xdr:cNvSpPr txBox="1"/>
      </xdr:nvSpPr>
      <xdr:spPr>
        <a:xfrm>
          <a:off x="18983402" y="1728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79418795-0D89-43C3-8A4B-8F40834BAE5D}"/>
            </a:ext>
          </a:extLst>
        </xdr:cNvPr>
        <xdr:cNvSpPr txBox="1"/>
      </xdr:nvSpPr>
      <xdr:spPr>
        <a:xfrm>
          <a:off x="18183302" y="1728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690F4925-B9AB-4084-928B-E8B3162FED4F}"/>
            </a:ext>
          </a:extLst>
        </xdr:cNvPr>
        <xdr:cNvSpPr txBox="1"/>
      </xdr:nvSpPr>
      <xdr:spPr>
        <a:xfrm>
          <a:off x="17383202"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5C8628D4-34BC-4907-BC81-4DDBD0D87015}"/>
            </a:ext>
          </a:extLst>
        </xdr:cNvPr>
        <xdr:cNvSpPr txBox="1"/>
      </xdr:nvSpPr>
      <xdr:spPr>
        <a:xfrm>
          <a:off x="16592627" y="1728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109238</xdr:rowOff>
    </xdr:from>
    <xdr:ext cx="469744" cy="259045"/>
    <xdr:sp macro="" textlink="">
      <xdr:nvSpPr>
        <xdr:cNvPr id="953" name="n_1mainValue【庁舎】&#10;一人当たり面積">
          <a:extLst>
            <a:ext uri="{FF2B5EF4-FFF2-40B4-BE49-F238E27FC236}">
              <a16:creationId xmlns:a16="http://schemas.microsoft.com/office/drawing/2014/main" id="{1DE94FF0-EC50-4B32-BCB1-49159F99B376}"/>
            </a:ext>
          </a:extLst>
        </xdr:cNvPr>
        <xdr:cNvSpPr txBox="1"/>
      </xdr:nvSpPr>
      <xdr:spPr>
        <a:xfrm>
          <a:off x="18983402" y="1690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954" name="n_2mainValue【庁舎】&#10;一人当たり面積">
          <a:extLst>
            <a:ext uri="{FF2B5EF4-FFF2-40B4-BE49-F238E27FC236}">
              <a16:creationId xmlns:a16="http://schemas.microsoft.com/office/drawing/2014/main" id="{7AAAEE12-925B-4BB4-B353-90A65A9376FB}"/>
            </a:ext>
          </a:extLst>
        </xdr:cNvPr>
        <xdr:cNvSpPr txBox="1"/>
      </xdr:nvSpPr>
      <xdr:spPr>
        <a:xfrm>
          <a:off x="18183302" y="16923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135907</xdr:rowOff>
    </xdr:from>
    <xdr:ext cx="469744" cy="259045"/>
    <xdr:sp macro="" textlink="">
      <xdr:nvSpPr>
        <xdr:cNvPr id="955" name="n_3mainValue【庁舎】&#10;一人当たり面積">
          <a:extLst>
            <a:ext uri="{FF2B5EF4-FFF2-40B4-BE49-F238E27FC236}">
              <a16:creationId xmlns:a16="http://schemas.microsoft.com/office/drawing/2014/main" id="{8F8AD50A-ED6F-440F-BB07-5EB76703BCC4}"/>
            </a:ext>
          </a:extLst>
        </xdr:cNvPr>
        <xdr:cNvSpPr txBox="1"/>
      </xdr:nvSpPr>
      <xdr:spPr>
        <a:xfrm>
          <a:off x="17383202" y="1693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147338</xdr:rowOff>
    </xdr:from>
    <xdr:ext cx="469744" cy="259045"/>
    <xdr:sp macro="" textlink="">
      <xdr:nvSpPr>
        <xdr:cNvPr id="956" name="n_4mainValue【庁舎】&#10;一人当たり面積">
          <a:extLst>
            <a:ext uri="{FF2B5EF4-FFF2-40B4-BE49-F238E27FC236}">
              <a16:creationId xmlns:a16="http://schemas.microsoft.com/office/drawing/2014/main" id="{1C09DA95-4A3D-414F-9357-D94AB788BE2A}"/>
            </a:ext>
          </a:extLst>
        </xdr:cNvPr>
        <xdr:cNvSpPr txBox="1"/>
      </xdr:nvSpPr>
      <xdr:spPr>
        <a:xfrm>
          <a:off x="16592627" y="1694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C3066458-08E0-4147-9A3E-588075B279E5}"/>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DEA1305E-1197-4366-B391-83E468BE6C1C}"/>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2F9CC93D-0862-418D-986A-93B94346F01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明朝" panose="02020609040205080304" pitchFamily="17" charset="-128"/>
              <a:ea typeface="ＭＳ 明朝" panose="02020609040205080304" pitchFamily="17" charset="-128"/>
              <a:cs typeface="+mn-cs"/>
            </a:rPr>
            <a:t>　全ての施設類型において、糸魚川市の一人当たり面積または一人当たり有形固定資産額が、類似団体、全国、新潟県平均を上回っている。特に、体育館・プール、一般廃棄物処理施設、保健センター・保健所、福祉施設、市民会館、消防施設、庁舎は乖離が大きく、合併前の施設がそのまま維持されている状況といえる。</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r>
            <a:rPr lang="ja-JP" altLang="en-US" sz="1100" b="0" i="0">
              <a:solidFill>
                <a:schemeClr val="dk1"/>
              </a:solidFill>
              <a:effectLst/>
              <a:latin typeface="ＭＳ 明朝" panose="02020609040205080304" pitchFamily="17" charset="-128"/>
              <a:ea typeface="ＭＳ 明朝" panose="02020609040205080304" pitchFamily="17" charset="-128"/>
              <a:cs typeface="+mn-cs"/>
            </a:rPr>
            <a:t>　体育館・プール、一般廃棄物処理施設、保健センター・保健所、市民会館、消防施設、庁舎で、減価償却率がほぼ</a:t>
          </a:r>
          <a:r>
            <a:rPr lang="en-US" altLang="ja-JP" sz="1100" b="0" i="0">
              <a:solidFill>
                <a:schemeClr val="dk1"/>
              </a:solidFill>
              <a:effectLst/>
              <a:latin typeface="ＭＳ 明朝" panose="02020609040205080304" pitchFamily="17" charset="-128"/>
              <a:ea typeface="ＭＳ 明朝" panose="02020609040205080304" pitchFamily="17" charset="-128"/>
              <a:cs typeface="+mn-cs"/>
            </a:rPr>
            <a:t>100%</a:t>
          </a:r>
          <a:r>
            <a:rPr lang="ja-JP" altLang="en-US" sz="1100" b="0" i="0">
              <a:solidFill>
                <a:schemeClr val="dk1"/>
              </a:solidFill>
              <a:effectLst/>
              <a:latin typeface="ＭＳ 明朝" panose="02020609040205080304" pitchFamily="17" charset="-128"/>
              <a:ea typeface="ＭＳ 明朝" panose="02020609040205080304" pitchFamily="17" charset="-128"/>
              <a:cs typeface="+mn-cs"/>
            </a:rPr>
            <a:t>に達しており、これらの施設が耐用年数を迎え、極めて老朽化が進んでおり、近い将来に大規模な修繕、改修、または建て替えが必要となる。そのため、統合や廃止も含めて適正な施設の配置を進める必要がある。</a:t>
          </a:r>
          <a:endParaRPr lang="en-US" altLang="ja-JP" sz="1100" b="0" i="0">
            <a:solidFill>
              <a:schemeClr val="dk1"/>
            </a:solidFill>
            <a:effectLst/>
            <a:latin typeface="ＭＳ 明朝" panose="02020609040205080304" pitchFamily="17" charset="-128"/>
            <a:ea typeface="ＭＳ 明朝" panose="02020609040205080304" pitchFamily="17" charset="-128"/>
            <a:cs typeface="+mn-cs"/>
          </a:endParaRPr>
        </a:p>
        <a:p>
          <a:endParaRPr lang="ja-JP" altLang="en-US" sz="1100" b="0" i="0">
            <a:solidFill>
              <a:schemeClr val="dk1"/>
            </a:solidFill>
            <a:effectLst/>
            <a:latin typeface="ＭＳ 明朝" panose="02020609040205080304" pitchFamily="17" charset="-128"/>
            <a:ea typeface="ＭＳ 明朝" panose="02020609040205080304" pitchFamily="17"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30085303</v>
      </c>
      <c r="BO4" s="462"/>
      <c r="BP4" s="462"/>
      <c r="BQ4" s="462"/>
      <c r="BR4" s="462"/>
      <c r="BS4" s="462"/>
      <c r="BT4" s="462"/>
      <c r="BU4" s="463"/>
      <c r="BV4" s="461">
        <v>29144069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11.5</v>
      </c>
      <c r="CU4" s="602"/>
      <c r="CV4" s="602"/>
      <c r="CW4" s="602"/>
      <c r="CX4" s="602"/>
      <c r="CY4" s="602"/>
      <c r="CZ4" s="602"/>
      <c r="DA4" s="603"/>
      <c r="DB4" s="601">
        <v>11.1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27965247</v>
      </c>
      <c r="BO5" s="433"/>
      <c r="BP5" s="433"/>
      <c r="BQ5" s="433"/>
      <c r="BR5" s="433"/>
      <c r="BS5" s="433"/>
      <c r="BT5" s="433"/>
      <c r="BU5" s="434"/>
      <c r="BV5" s="432">
        <v>26895765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97.3</v>
      </c>
      <c r="CU5" s="430"/>
      <c r="CV5" s="430"/>
      <c r="CW5" s="430"/>
      <c r="CX5" s="430"/>
      <c r="CY5" s="430"/>
      <c r="CZ5" s="430"/>
      <c r="DA5" s="431"/>
      <c r="DB5" s="429">
        <v>96.5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2120056</v>
      </c>
      <c r="BO6" s="433"/>
      <c r="BP6" s="433"/>
      <c r="BQ6" s="433"/>
      <c r="BR6" s="433"/>
      <c r="BS6" s="433"/>
      <c r="BT6" s="433"/>
      <c r="BU6" s="434"/>
      <c r="BV6" s="432">
        <v>2248304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97.6</v>
      </c>
      <c r="CU6" s="576"/>
      <c r="CV6" s="576"/>
      <c r="CW6" s="576"/>
      <c r="CX6" s="576"/>
      <c r="CY6" s="576"/>
      <c r="CZ6" s="576"/>
      <c r="DA6" s="577"/>
      <c r="DB6" s="575">
        <v>97.1</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235527</v>
      </c>
      <c r="BO7" s="433"/>
      <c r="BP7" s="433"/>
      <c r="BQ7" s="433"/>
      <c r="BR7" s="433"/>
      <c r="BS7" s="433"/>
      <c r="BT7" s="433"/>
      <c r="BU7" s="434"/>
      <c r="BV7" s="432">
        <v>445001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16426428</v>
      </c>
      <c r="CU7" s="433"/>
      <c r="CV7" s="433"/>
      <c r="CW7" s="433"/>
      <c r="CX7" s="433"/>
      <c r="CY7" s="433"/>
      <c r="CZ7" s="433"/>
      <c r="DA7" s="434"/>
      <c r="DB7" s="432">
        <v>16194847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1884529</v>
      </c>
      <c r="BO8" s="433"/>
      <c r="BP8" s="433"/>
      <c r="BQ8" s="433"/>
      <c r="BR8" s="433"/>
      <c r="BS8" s="433"/>
      <c r="BT8" s="433"/>
      <c r="BU8" s="434"/>
      <c r="BV8" s="432">
        <v>1803303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0.48</v>
      </c>
      <c r="CU8" s="536"/>
      <c r="CV8" s="536"/>
      <c r="CW8" s="536"/>
      <c r="CX8" s="536"/>
      <c r="CY8" s="536"/>
      <c r="CZ8" s="536"/>
      <c r="DA8" s="537"/>
      <c r="DB8" s="535">
        <v>0.47</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40765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81226</v>
      </c>
      <c r="BO9" s="433"/>
      <c r="BP9" s="433"/>
      <c r="BQ9" s="433"/>
      <c r="BR9" s="433"/>
      <c r="BS9" s="433"/>
      <c r="BT9" s="433"/>
      <c r="BU9" s="434"/>
      <c r="BV9" s="432">
        <v>-393208</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18.8</v>
      </c>
      <c r="CU9" s="430"/>
      <c r="CV9" s="430"/>
      <c r="CW9" s="430"/>
      <c r="CX9" s="430"/>
      <c r="CY9" s="430"/>
      <c r="CZ9" s="430"/>
      <c r="DA9" s="431"/>
      <c r="DB9" s="429">
        <v>20</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44162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901199</v>
      </c>
      <c r="BO10" s="433"/>
      <c r="BP10" s="433"/>
      <c r="BQ10" s="433"/>
      <c r="BR10" s="433"/>
      <c r="BS10" s="433"/>
      <c r="BT10" s="433"/>
      <c r="BU10" s="434"/>
      <c r="BV10" s="432">
        <v>420410</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5166</v>
      </c>
      <c r="BO11" s="433"/>
      <c r="BP11" s="433"/>
      <c r="BQ11" s="433"/>
      <c r="BR11" s="433"/>
      <c r="BS11" s="433"/>
      <c r="BT11" s="433"/>
      <c r="BU11" s="434"/>
      <c r="BV11" s="432">
        <v>3540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38041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590000</v>
      </c>
      <c r="BO12" s="433"/>
      <c r="BP12" s="433"/>
      <c r="BQ12" s="433"/>
      <c r="BR12" s="433"/>
      <c r="BS12" s="433"/>
      <c r="BT12" s="433"/>
      <c r="BU12" s="434"/>
      <c r="BV12" s="432">
        <v>420000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37441</v>
      </c>
      <c r="S13" s="520"/>
      <c r="T13" s="520"/>
      <c r="U13" s="520"/>
      <c r="V13" s="521"/>
      <c r="W13" s="522" t="s">
        <v>131</v>
      </c>
      <c r="X13" s="418"/>
      <c r="Y13" s="418"/>
      <c r="Z13" s="418"/>
      <c r="AA13" s="418"/>
      <c r="AB13" s="419"/>
      <c r="AC13" s="385">
        <v>1013</v>
      </c>
      <c r="AD13" s="386"/>
      <c r="AE13" s="386"/>
      <c r="AF13" s="386"/>
      <c r="AG13" s="387"/>
      <c r="AH13" s="385">
        <v>1269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397591</v>
      </c>
      <c r="BO13" s="433"/>
      <c r="BP13" s="433"/>
      <c r="BQ13" s="433"/>
      <c r="BR13" s="433"/>
      <c r="BS13" s="433"/>
      <c r="BT13" s="433"/>
      <c r="BU13" s="434"/>
      <c r="BV13" s="432">
        <v>-389258</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v>
      </c>
      <c r="CU13" s="430"/>
      <c r="CV13" s="430"/>
      <c r="CW13" s="430"/>
      <c r="CX13" s="430"/>
      <c r="CY13" s="430"/>
      <c r="CZ13" s="430"/>
      <c r="DA13" s="431"/>
      <c r="DB13" s="429">
        <v>12.4</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38859</v>
      </c>
      <c r="S14" s="520"/>
      <c r="T14" s="520"/>
      <c r="U14" s="520"/>
      <c r="V14" s="521"/>
      <c r="W14" s="523"/>
      <c r="X14" s="421"/>
      <c r="Y14" s="421"/>
      <c r="Z14" s="421"/>
      <c r="AA14" s="421"/>
      <c r="AB14" s="422"/>
      <c r="AC14" s="512">
        <v>5.0999999999999996</v>
      </c>
      <c r="AD14" s="513"/>
      <c r="AE14" s="513"/>
      <c r="AF14" s="513"/>
      <c r="AG14" s="514"/>
      <c r="AH14" s="512">
        <v>5.9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43.4</v>
      </c>
      <c r="CU14" s="530"/>
      <c r="CV14" s="530"/>
      <c r="CW14" s="530"/>
      <c r="CX14" s="530"/>
      <c r="CY14" s="530"/>
      <c r="CZ14" s="530"/>
      <c r="DA14" s="531"/>
      <c r="DB14" s="529">
        <v>50.7</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38344</v>
      </c>
      <c r="S15" s="520"/>
      <c r="T15" s="520"/>
      <c r="U15" s="520"/>
      <c r="V15" s="521"/>
      <c r="W15" s="522" t="s">
        <v>137</v>
      </c>
      <c r="X15" s="418"/>
      <c r="Y15" s="418"/>
      <c r="Z15" s="418"/>
      <c r="AA15" s="418"/>
      <c r="AB15" s="419"/>
      <c r="AC15" s="385">
        <v>7105</v>
      </c>
      <c r="AD15" s="386"/>
      <c r="AE15" s="386"/>
      <c r="AF15" s="386"/>
      <c r="AG15" s="387"/>
      <c r="AH15" s="385">
        <v>7636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6952481</v>
      </c>
      <c r="BO15" s="462"/>
      <c r="BP15" s="462"/>
      <c r="BQ15" s="462"/>
      <c r="BR15" s="462"/>
      <c r="BS15" s="462"/>
      <c r="BT15" s="462"/>
      <c r="BU15" s="463"/>
      <c r="BV15" s="461">
        <v>6926554</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35.6</v>
      </c>
      <c r="AD16" s="513"/>
      <c r="AE16" s="513"/>
      <c r="AF16" s="513"/>
      <c r="AG16" s="514"/>
      <c r="AH16" s="512">
        <v>35.6</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14488309</v>
      </c>
      <c r="BO16" s="433"/>
      <c r="BP16" s="433"/>
      <c r="BQ16" s="433"/>
      <c r="BR16" s="433"/>
      <c r="BS16" s="433"/>
      <c r="BT16" s="433"/>
      <c r="BU16" s="434"/>
      <c r="BV16" s="432">
        <v>14271143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11825</v>
      </c>
      <c r="AD17" s="386"/>
      <c r="AE17" s="386"/>
      <c r="AF17" s="386"/>
      <c r="AG17" s="387"/>
      <c r="AH17" s="385">
        <v>12529</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8841308</v>
      </c>
      <c r="BO17" s="433"/>
      <c r="BP17" s="433"/>
      <c r="BQ17" s="433"/>
      <c r="BR17" s="433"/>
      <c r="BS17" s="433"/>
      <c r="BT17" s="433"/>
      <c r="BU17" s="434"/>
      <c r="BV17" s="432">
        <v>8802003</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746.24</v>
      </c>
      <c r="M18" s="485"/>
      <c r="N18" s="485"/>
      <c r="O18" s="485"/>
      <c r="P18" s="485"/>
      <c r="Q18" s="485"/>
      <c r="R18" s="486"/>
      <c r="S18" s="486"/>
      <c r="T18" s="486"/>
      <c r="U18" s="486"/>
      <c r="V18" s="487"/>
      <c r="W18" s="503"/>
      <c r="X18" s="504"/>
      <c r="Y18" s="504"/>
      <c r="Z18" s="504"/>
      <c r="AA18" s="504"/>
      <c r="AB18" s="528"/>
      <c r="AC18" s="402">
        <v>59.3</v>
      </c>
      <c r="AD18" s="403"/>
      <c r="AE18" s="403"/>
      <c r="AF18" s="403"/>
      <c r="AG18" s="488"/>
      <c r="AH18" s="402">
        <v>58.5</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16112073</v>
      </c>
      <c r="BO18" s="433"/>
      <c r="BP18" s="433"/>
      <c r="BQ18" s="433"/>
      <c r="BR18" s="433"/>
      <c r="BS18" s="433"/>
      <c r="BT18" s="433"/>
      <c r="BU18" s="434"/>
      <c r="BV18" s="432">
        <v>15827165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55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22908195</v>
      </c>
      <c r="BO19" s="433"/>
      <c r="BP19" s="433"/>
      <c r="BQ19" s="433"/>
      <c r="BR19" s="433"/>
      <c r="BS19" s="433"/>
      <c r="BT19" s="433"/>
      <c r="BU19" s="434"/>
      <c r="BV19" s="432">
        <v>22392584</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16442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32711153</v>
      </c>
      <c r="BO22" s="462"/>
      <c r="BP22" s="462"/>
      <c r="BQ22" s="462"/>
      <c r="BR22" s="462"/>
      <c r="BS22" s="462"/>
      <c r="BT22" s="462"/>
      <c r="BU22" s="463"/>
      <c r="BV22" s="461">
        <v>35434256</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27092285</v>
      </c>
      <c r="BO23" s="433"/>
      <c r="BP23" s="433"/>
      <c r="BQ23" s="433"/>
      <c r="BR23" s="433"/>
      <c r="BS23" s="433"/>
      <c r="BT23" s="433"/>
      <c r="BU23" s="434"/>
      <c r="BV23" s="432">
        <v>29301666</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8240</v>
      </c>
      <c r="R24" s="386"/>
      <c r="S24" s="386"/>
      <c r="T24" s="386"/>
      <c r="U24" s="386"/>
      <c r="V24" s="387"/>
      <c r="W24" s="475"/>
      <c r="X24" s="412"/>
      <c r="Y24" s="413"/>
      <c r="Z24" s="388" t="s">
        <v>162</v>
      </c>
      <c r="AA24" s="389"/>
      <c r="AB24" s="389"/>
      <c r="AC24" s="389"/>
      <c r="AD24" s="389"/>
      <c r="AE24" s="389"/>
      <c r="AF24" s="389"/>
      <c r="AG24" s="390"/>
      <c r="AH24" s="385">
        <v>418</v>
      </c>
      <c r="AI24" s="386"/>
      <c r="AJ24" s="386"/>
      <c r="AK24" s="386"/>
      <c r="AL24" s="387"/>
      <c r="AM24" s="385">
        <v>1321298</v>
      </c>
      <c r="AN24" s="386"/>
      <c r="AO24" s="386"/>
      <c r="AP24" s="386"/>
      <c r="AQ24" s="386"/>
      <c r="AR24" s="387"/>
      <c r="AS24" s="385">
        <v>3161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24379465</v>
      </c>
      <c r="BO24" s="433"/>
      <c r="BP24" s="433"/>
      <c r="BQ24" s="433"/>
      <c r="BR24" s="433"/>
      <c r="BS24" s="433"/>
      <c r="BT24" s="433"/>
      <c r="BU24" s="434"/>
      <c r="BV24" s="432">
        <v>26251145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6330</v>
      </c>
      <c r="R25" s="386"/>
      <c r="S25" s="386"/>
      <c r="T25" s="386"/>
      <c r="U25" s="386"/>
      <c r="V25" s="387"/>
      <c r="W25" s="475"/>
      <c r="X25" s="412"/>
      <c r="Y25" s="413"/>
      <c r="Z25" s="388" t="s">
        <v>165</v>
      </c>
      <c r="AA25" s="389"/>
      <c r="AB25" s="389"/>
      <c r="AC25" s="389"/>
      <c r="AD25" s="389"/>
      <c r="AE25" s="389"/>
      <c r="AF25" s="389"/>
      <c r="AG25" s="390"/>
      <c r="AH25" s="385">
        <v>88</v>
      </c>
      <c r="AI25" s="386"/>
      <c r="AJ25" s="386"/>
      <c r="AK25" s="386"/>
      <c r="AL25" s="387"/>
      <c r="AM25" s="385">
        <v>273416</v>
      </c>
      <c r="AN25" s="386"/>
      <c r="AO25" s="386"/>
      <c r="AP25" s="386"/>
      <c r="AQ25" s="386"/>
      <c r="AR25" s="387"/>
      <c r="AS25" s="385">
        <v>3107</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9752796</v>
      </c>
      <c r="BO25" s="462"/>
      <c r="BP25" s="462"/>
      <c r="BQ25" s="462"/>
      <c r="BR25" s="462"/>
      <c r="BS25" s="462"/>
      <c r="BT25" s="462"/>
      <c r="BU25" s="463"/>
      <c r="BV25" s="461">
        <v>9054003</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5780</v>
      </c>
      <c r="R26" s="386"/>
      <c r="S26" s="386"/>
      <c r="T26" s="386"/>
      <c r="U26" s="386"/>
      <c r="V26" s="387"/>
      <c r="W26" s="475"/>
      <c r="X26" s="412"/>
      <c r="Y26" s="413"/>
      <c r="Z26" s="388" t="s">
        <v>168</v>
      </c>
      <c r="AA26" s="443"/>
      <c r="AB26" s="443"/>
      <c r="AC26" s="443"/>
      <c r="AD26" s="443"/>
      <c r="AE26" s="443"/>
      <c r="AF26" s="443"/>
      <c r="AG26" s="444"/>
      <c r="AH26" s="385">
        <v>10</v>
      </c>
      <c r="AI26" s="386"/>
      <c r="AJ26" s="386"/>
      <c r="AK26" s="386"/>
      <c r="AL26" s="387"/>
      <c r="AM26" s="385">
        <v>32040</v>
      </c>
      <c r="AN26" s="386"/>
      <c r="AO26" s="386"/>
      <c r="AP26" s="386"/>
      <c r="AQ26" s="386"/>
      <c r="AR26" s="387"/>
      <c r="AS26" s="385">
        <v>3204</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3880</v>
      </c>
      <c r="R27" s="386"/>
      <c r="S27" s="386"/>
      <c r="T27" s="386"/>
      <c r="U27" s="386"/>
      <c r="V27" s="387"/>
      <c r="W27" s="475"/>
      <c r="X27" s="412"/>
      <c r="Y27" s="413"/>
      <c r="Z27" s="388" t="s">
        <v>171</v>
      </c>
      <c r="AA27" s="389"/>
      <c r="AB27" s="389"/>
      <c r="AC27" s="389"/>
      <c r="AD27" s="389"/>
      <c r="AE27" s="389"/>
      <c r="AF27" s="389"/>
      <c r="AG27" s="390"/>
      <c r="AH27" s="385">
        <v>12</v>
      </c>
      <c r="AI27" s="386"/>
      <c r="AJ27" s="386"/>
      <c r="AK27" s="386"/>
      <c r="AL27" s="387"/>
      <c r="AM27" s="385">
        <v>40896</v>
      </c>
      <c r="AN27" s="386"/>
      <c r="AO27" s="386"/>
      <c r="AP27" s="386"/>
      <c r="AQ27" s="386"/>
      <c r="AR27" s="387"/>
      <c r="AS27" s="385">
        <v>3408</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670000</v>
      </c>
      <c r="BO27" s="467"/>
      <c r="BP27" s="467"/>
      <c r="BQ27" s="467"/>
      <c r="BR27" s="467"/>
      <c r="BS27" s="467"/>
      <c r="BT27" s="467"/>
      <c r="BU27" s="468"/>
      <c r="BV27" s="466">
        <v>670000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3200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2222996</v>
      </c>
      <c r="BO28" s="462"/>
      <c r="BP28" s="462"/>
      <c r="BQ28" s="462"/>
      <c r="BR28" s="462"/>
      <c r="BS28" s="462"/>
      <c r="BT28" s="462"/>
      <c r="BU28" s="463"/>
      <c r="BV28" s="461">
        <v>1911797</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16</v>
      </c>
      <c r="M29" s="386"/>
      <c r="N29" s="386"/>
      <c r="O29" s="386"/>
      <c r="P29" s="387"/>
      <c r="Q29" s="385">
        <v>3010</v>
      </c>
      <c r="R29" s="386"/>
      <c r="S29" s="386"/>
      <c r="T29" s="386"/>
      <c r="U29" s="386"/>
      <c r="V29" s="387"/>
      <c r="W29" s="476"/>
      <c r="X29" s="477"/>
      <c r="Y29" s="478"/>
      <c r="Z29" s="388" t="s">
        <v>177</v>
      </c>
      <c r="AA29" s="389"/>
      <c r="AB29" s="389"/>
      <c r="AC29" s="389"/>
      <c r="AD29" s="389"/>
      <c r="AE29" s="389"/>
      <c r="AF29" s="389"/>
      <c r="AG29" s="390"/>
      <c r="AH29" s="385">
        <v>430</v>
      </c>
      <c r="AI29" s="386"/>
      <c r="AJ29" s="386"/>
      <c r="AK29" s="386"/>
      <c r="AL29" s="387"/>
      <c r="AM29" s="385">
        <v>1362194</v>
      </c>
      <c r="AN29" s="386"/>
      <c r="AO29" s="386"/>
      <c r="AP29" s="386"/>
      <c r="AQ29" s="386"/>
      <c r="AR29" s="387"/>
      <c r="AS29" s="385">
        <v>3168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1872899</v>
      </c>
      <c r="BO29" s="433"/>
      <c r="BP29" s="433"/>
      <c r="BQ29" s="433"/>
      <c r="BR29" s="433"/>
      <c r="BS29" s="433"/>
      <c r="BT29" s="433"/>
      <c r="BU29" s="434"/>
      <c r="BV29" s="432">
        <v>1782182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93.3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4948345</v>
      </c>
      <c r="BO30" s="467"/>
      <c r="BP30" s="467"/>
      <c r="BQ30" s="467"/>
      <c r="BR30" s="467"/>
      <c r="BS30" s="467"/>
      <c r="BT30" s="467"/>
      <c r="BU30" s="468"/>
      <c r="BV30" s="466">
        <v>5087316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IF('各会計、関係団体の財政状況及び健全化判断比率'!B32="","",'各会計、関係団体の財政状況及び健全化判断比率'!B32)</f>
        <v>ガス事業会計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11</v>
      </c>
      <c r="BX34" s="380"/>
      <c r="BY34" s="381" t="str">
        <f>IF('各会計、関係団体の財政状況及び健全化判断比率'!B68="","",'各会計、関係団体の財政状況及び健全化判断比率'!B68)</f>
        <v>新潟県市町村総合事務組合
（一般会計)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糸魚川タウンセンター株式会社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有線テレビ事業特別会計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国民健康保険診療所特別会計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IF('各会計、関係団体の財政状況及び健全化判断比率'!B33="","",'各会計、関係団体の財政状況及び健全化判断比率'!B33)</f>
        <v>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12</v>
      </c>
      <c r="BX35" s="380"/>
      <c r="BY35" s="381" t="str">
        <f>IF('各会計、関係団体の財政状況及び健全化判断比率'!B69="","",'各会計、関係団体の財政状況及び健全化判断比率'!B69)</f>
        <v>新潟県市町村総合事務組合
（職員退職手当支給事業特別会計）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株式会社能生町観光物産センター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介護保険事業特別会計</v>
      </c>
      <c r="X36" s="381"/>
      <c r="Y36" s="381"/>
      <c r="Z36" s="381"/>
      <c r="AA36" s="381"/>
      <c r="AB36" s="381"/>
      <c r="AC36" s="381"/>
      <c r="AD36" s="381"/>
      <c r="AE36" s="381"/>
      <c r="AF36" s="381"/>
      <c r="AG36" s="381"/>
      <c r="AH36" s="381"/>
      <c r="AI36" s="381"/>
      <c r="AJ36" s="381"/>
      <c r="AK36" s="381"/>
      <c r="AL36" s="163"/>
      <c r="AM36" s="380">
        <f t="shared" si="0"/>
        <v>9</v>
      </c>
      <c r="AN36" s="380"/>
      <c r="AO36" s="381" t="str">
        <f>IF('各会計、関係団体の財政状況及び健全化判断比率'!B34="","",'各会計、関係団体の財政状況及び健全化判断比率'!B34)</f>
        <v>簡易水道事業会計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13</v>
      </c>
      <c r="BX36" s="380"/>
      <c r="BY36" s="381" t="str">
        <f>IF('各会計、関係団体の財政状況及び健全化判断比率'!B70="","",'各会計、関係団体の財政状況及び健全化判断比率'!B70)</f>
        <v>新潟県市町村総合事務組合
（消防団員等公務災害補償事業特別会計）</v>
      </c>
      <c r="BZ36" s="381"/>
      <c r="CA36" s="381"/>
      <c r="CB36" s="381"/>
      <c r="CC36" s="381"/>
      <c r="CD36" s="381"/>
      <c r="CE36" s="381"/>
      <c r="CF36" s="381"/>
      <c r="CG36" s="381"/>
      <c r="CH36" s="381"/>
      <c r="CI36" s="381"/>
      <c r="CJ36" s="381"/>
      <c r="CK36" s="381"/>
      <c r="CL36" s="381"/>
      <c r="CM36" s="381"/>
      <c r="CN36" s="163"/>
      <c r="CO36" s="380">
        <f t="shared" si="3"/>
        <v>22</v>
      </c>
      <c r="CP36" s="380"/>
      <c r="CQ36" s="381" t="str">
        <f>IF('各会計、関係団体の財政状況及び健全化判断比率'!BS9="","",'各会計、関係団体の財政状況及び健全化判断比率'!BS9)</f>
        <v>火打山麓振興株式会社</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6</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f t="shared" si="0"/>
        <v>10</v>
      </c>
      <c r="AN37" s="380"/>
      <c r="AO37" s="381" t="str">
        <f>IF('各会計、関係団体の財政状況及び健全化判断比率'!B35="","",'各会計、関係団体の財政状況及び健全化判断比率'!B35)</f>
        <v>下水道事業会計</v>
      </c>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14</v>
      </c>
      <c r="BX37" s="380"/>
      <c r="BY37" s="381" t="str">
        <f>IF('各会計、関係団体の財政状況及び健全化判断比率'!B71="","",'各会計、関係団体の財政状況及び健全化判断比率'!B71)</f>
        <v>新潟県市町村総合事務組合
（消防賞じゅつ金等支給事業特別会計）</v>
      </c>
      <c r="BZ37" s="381"/>
      <c r="CA37" s="381"/>
      <c r="CB37" s="381"/>
      <c r="CC37" s="381"/>
      <c r="CD37" s="381"/>
      <c r="CE37" s="381"/>
      <c r="CF37" s="381"/>
      <c r="CG37" s="381"/>
      <c r="CH37" s="381"/>
      <c r="CI37" s="381"/>
      <c r="CJ37" s="381"/>
      <c r="CK37" s="381"/>
      <c r="CL37" s="381"/>
      <c r="CM37" s="381"/>
      <c r="CN37" s="163"/>
      <c r="CO37" s="380">
        <f t="shared" si="3"/>
        <v>23</v>
      </c>
      <c r="CP37" s="380"/>
      <c r="CQ37" s="381" t="str">
        <f>IF('各会計、関係団体の財政状況及び健全化判断比率'!BS10="","",'各会計、関係団体の財政状況及び健全化判断比率'!BS10)</f>
        <v>糸魚川市土地開発公社</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15</v>
      </c>
      <c r="BX38" s="380"/>
      <c r="BY38" s="381" t="str">
        <f>IF('各会計、関係団体の財政状況及び健全化判断比率'!B72="","",'各会計、関係団体の財政状況及び健全化判断比率'!B72)</f>
        <v>新潟県市町村総合事務組合
（非常勤職員公務災害補償等事業特別会計）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16</v>
      </c>
      <c r="BX39" s="380"/>
      <c r="BY39" s="381" t="str">
        <f>IF('各会計、関係団体の財政状況及び健全化判断比率'!B73="","",'各会計、関係団体の財政状況及び健全化判断比率'!B73)</f>
        <v>新潟県市町村総合事務組合
（交通災害共済事業特別会計）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17</v>
      </c>
      <c r="BX40" s="380"/>
      <c r="BY40" s="381" t="str">
        <f>IF('各会計、関係団体の財政状況及び健全化判断比率'!B74="","",'各会計、関係団体の財政状況及び健全化判断比率'!B74)</f>
        <v>新潟県後期高齢者医療広域連合
（一般会計）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18</v>
      </c>
      <c r="BX41" s="380"/>
      <c r="BY41" s="381" t="str">
        <f>IF('各会計、関係団体の財政状況及び健全化判断比率'!B75="","",'各会計、関係団体の財政状況及び健全化判断比率'!B75)</f>
        <v>新潟県後期高齢者医療広域連合
（後期高齢者医療特別会計）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19</v>
      </c>
      <c r="BX42" s="380"/>
      <c r="BY42" s="381" t="str">
        <f>IF('各会計、関係団体の財政状況及び健全化判断比率'!B76="","",'各会計、関係団体の財政状況及び健全化判断比率'!B76)</f>
        <v>上越広域伝染病院組合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aWJWNM1FJS1YDiJICLkJKZ/tO+FoMJeyOLf6psA/bnDvYIurwRpE5ZEfx/lJR7peQec7X9BxtlIMzE5m7rtQEw==" saltValue="xVDM1mOvUhfitHw83n6U6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7338537</v>
      </c>
      <c r="S5" s="690"/>
      <c r="T5" s="690"/>
      <c r="U5" s="690"/>
      <c r="V5" s="690"/>
      <c r="W5" s="690"/>
      <c r="X5" s="690"/>
      <c r="Y5" s="715"/>
      <c r="Z5" s="728">
        <v>24.4</v>
      </c>
      <c r="AA5" s="728"/>
      <c r="AB5" s="728"/>
      <c r="AC5" s="728"/>
      <c r="AD5" s="729">
        <v>7126851</v>
      </c>
      <c r="AE5" s="729"/>
      <c r="AF5" s="729"/>
      <c r="AG5" s="729"/>
      <c r="AH5" s="729"/>
      <c r="AI5" s="729"/>
      <c r="AJ5" s="729"/>
      <c r="AK5" s="729"/>
      <c r="AL5" s="716">
        <v>43.2</v>
      </c>
      <c r="AM5" s="698"/>
      <c r="AN5" s="698"/>
      <c r="AO5" s="717"/>
      <c r="AP5" s="692" t="s">
        <v>216</v>
      </c>
      <c r="AQ5" s="693"/>
      <c r="AR5" s="693"/>
      <c r="AS5" s="693"/>
      <c r="AT5" s="693"/>
      <c r="AU5" s="693"/>
      <c r="AV5" s="693"/>
      <c r="AW5" s="693"/>
      <c r="AX5" s="693"/>
      <c r="AY5" s="693"/>
      <c r="AZ5" s="693"/>
      <c r="BA5" s="693"/>
      <c r="BB5" s="693"/>
      <c r="BC5" s="693"/>
      <c r="BD5" s="693"/>
      <c r="BE5" s="693"/>
      <c r="BF5" s="694"/>
      <c r="BG5" s="634">
        <v>7105191</v>
      </c>
      <c r="BH5" s="635"/>
      <c r="BI5" s="635"/>
      <c r="BJ5" s="635"/>
      <c r="BK5" s="635"/>
      <c r="BL5" s="635"/>
      <c r="BM5" s="635"/>
      <c r="BN5" s="636"/>
      <c r="BO5" s="672">
        <v>96.8</v>
      </c>
      <c r="BP5" s="672"/>
      <c r="BQ5" s="672"/>
      <c r="BR5" s="672"/>
      <c r="BS5" s="673">
        <v>70371</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280148</v>
      </c>
      <c r="S6" s="635"/>
      <c r="T6" s="635"/>
      <c r="U6" s="635"/>
      <c r="V6" s="635"/>
      <c r="W6" s="635"/>
      <c r="X6" s="635"/>
      <c r="Y6" s="636"/>
      <c r="Z6" s="672">
        <v>0.9</v>
      </c>
      <c r="AA6" s="672"/>
      <c r="AB6" s="672"/>
      <c r="AC6" s="672"/>
      <c r="AD6" s="673">
        <v>280148</v>
      </c>
      <c r="AE6" s="673"/>
      <c r="AF6" s="673"/>
      <c r="AG6" s="673"/>
      <c r="AH6" s="673"/>
      <c r="AI6" s="673"/>
      <c r="AJ6" s="673"/>
      <c r="AK6" s="673"/>
      <c r="AL6" s="637">
        <v>1.7</v>
      </c>
      <c r="AM6" s="638"/>
      <c r="AN6" s="638"/>
      <c r="AO6" s="674"/>
      <c r="AP6" s="631" t="s">
        <v>221</v>
      </c>
      <c r="AQ6" s="632"/>
      <c r="AR6" s="632"/>
      <c r="AS6" s="632"/>
      <c r="AT6" s="632"/>
      <c r="AU6" s="632"/>
      <c r="AV6" s="632"/>
      <c r="AW6" s="632"/>
      <c r="AX6" s="632"/>
      <c r="AY6" s="632"/>
      <c r="AZ6" s="632"/>
      <c r="BA6" s="632"/>
      <c r="BB6" s="632"/>
      <c r="BC6" s="632"/>
      <c r="BD6" s="632"/>
      <c r="BE6" s="632"/>
      <c r="BF6" s="633"/>
      <c r="BG6" s="634">
        <v>7105191</v>
      </c>
      <c r="BH6" s="635"/>
      <c r="BI6" s="635"/>
      <c r="BJ6" s="635"/>
      <c r="BK6" s="635"/>
      <c r="BL6" s="635"/>
      <c r="BM6" s="635"/>
      <c r="BN6" s="636"/>
      <c r="BO6" s="672">
        <v>96.8</v>
      </c>
      <c r="BP6" s="672"/>
      <c r="BQ6" s="672"/>
      <c r="BR6" s="672"/>
      <c r="BS6" s="673">
        <v>70371</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166040</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166040</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1788</v>
      </c>
      <c r="S7" s="635"/>
      <c r="T7" s="635"/>
      <c r="U7" s="635"/>
      <c r="V7" s="635"/>
      <c r="W7" s="635"/>
      <c r="X7" s="635"/>
      <c r="Y7" s="636"/>
      <c r="Z7" s="672">
        <v>0</v>
      </c>
      <c r="AA7" s="672"/>
      <c r="AB7" s="672"/>
      <c r="AC7" s="672"/>
      <c r="AD7" s="673">
        <v>1788</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2066188</v>
      </c>
      <c r="BH7" s="635"/>
      <c r="BI7" s="635"/>
      <c r="BJ7" s="635"/>
      <c r="BK7" s="635"/>
      <c r="BL7" s="635"/>
      <c r="BM7" s="635"/>
      <c r="BN7" s="636"/>
      <c r="BO7" s="672">
        <v>28.2</v>
      </c>
      <c r="BP7" s="672"/>
      <c r="BQ7" s="672"/>
      <c r="BR7" s="672"/>
      <c r="BS7" s="673">
        <v>70371</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4654762</v>
      </c>
      <c r="CS7" s="635"/>
      <c r="CT7" s="635"/>
      <c r="CU7" s="635"/>
      <c r="CV7" s="635"/>
      <c r="CW7" s="635"/>
      <c r="CX7" s="635"/>
      <c r="CY7" s="636"/>
      <c r="CZ7" s="672">
        <v>16.600000000000001</v>
      </c>
      <c r="DA7" s="672"/>
      <c r="DB7" s="672"/>
      <c r="DC7" s="672"/>
      <c r="DD7" s="640">
        <v>245868</v>
      </c>
      <c r="DE7" s="635"/>
      <c r="DF7" s="635"/>
      <c r="DG7" s="635"/>
      <c r="DH7" s="635"/>
      <c r="DI7" s="635"/>
      <c r="DJ7" s="635"/>
      <c r="DK7" s="635"/>
      <c r="DL7" s="635"/>
      <c r="DM7" s="635"/>
      <c r="DN7" s="635"/>
      <c r="DO7" s="635"/>
      <c r="DP7" s="636"/>
      <c r="DQ7" s="640">
        <v>3915113</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38960</v>
      </c>
      <c r="S8" s="635"/>
      <c r="T8" s="635"/>
      <c r="U8" s="635"/>
      <c r="V8" s="635"/>
      <c r="W8" s="635"/>
      <c r="X8" s="635"/>
      <c r="Y8" s="636"/>
      <c r="Z8" s="672">
        <v>0.1</v>
      </c>
      <c r="AA8" s="672"/>
      <c r="AB8" s="672"/>
      <c r="AC8" s="672"/>
      <c r="AD8" s="673">
        <v>38960</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63246</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6510217</v>
      </c>
      <c r="CS8" s="635"/>
      <c r="CT8" s="635"/>
      <c r="CU8" s="635"/>
      <c r="CV8" s="635"/>
      <c r="CW8" s="635"/>
      <c r="CX8" s="635"/>
      <c r="CY8" s="636"/>
      <c r="CZ8" s="672">
        <v>23.3</v>
      </c>
      <c r="DA8" s="672"/>
      <c r="DB8" s="672"/>
      <c r="DC8" s="672"/>
      <c r="DD8" s="640">
        <v>24286</v>
      </c>
      <c r="DE8" s="635"/>
      <c r="DF8" s="635"/>
      <c r="DG8" s="635"/>
      <c r="DH8" s="635"/>
      <c r="DI8" s="635"/>
      <c r="DJ8" s="635"/>
      <c r="DK8" s="635"/>
      <c r="DL8" s="635"/>
      <c r="DM8" s="635"/>
      <c r="DN8" s="635"/>
      <c r="DO8" s="635"/>
      <c r="DP8" s="636"/>
      <c r="DQ8" s="640">
        <v>3922327</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48379</v>
      </c>
      <c r="S9" s="635"/>
      <c r="T9" s="635"/>
      <c r="U9" s="635"/>
      <c r="V9" s="635"/>
      <c r="W9" s="635"/>
      <c r="X9" s="635"/>
      <c r="Y9" s="636"/>
      <c r="Z9" s="672">
        <v>0.2</v>
      </c>
      <c r="AA9" s="672"/>
      <c r="AB9" s="672"/>
      <c r="AC9" s="672"/>
      <c r="AD9" s="673">
        <v>48379</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1640576</v>
      </c>
      <c r="BH9" s="635"/>
      <c r="BI9" s="635"/>
      <c r="BJ9" s="635"/>
      <c r="BK9" s="635"/>
      <c r="BL9" s="635"/>
      <c r="BM9" s="635"/>
      <c r="BN9" s="636"/>
      <c r="BO9" s="672">
        <v>22.4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2460981</v>
      </c>
      <c r="CS9" s="635"/>
      <c r="CT9" s="635"/>
      <c r="CU9" s="635"/>
      <c r="CV9" s="635"/>
      <c r="CW9" s="635"/>
      <c r="CX9" s="635"/>
      <c r="CY9" s="636"/>
      <c r="CZ9" s="672">
        <v>8.8000000000000007</v>
      </c>
      <c r="DA9" s="672"/>
      <c r="DB9" s="672"/>
      <c r="DC9" s="672"/>
      <c r="DD9" s="640">
        <v>134868</v>
      </c>
      <c r="DE9" s="635"/>
      <c r="DF9" s="635"/>
      <c r="DG9" s="635"/>
      <c r="DH9" s="635"/>
      <c r="DI9" s="635"/>
      <c r="DJ9" s="635"/>
      <c r="DK9" s="635"/>
      <c r="DL9" s="635"/>
      <c r="DM9" s="635"/>
      <c r="DN9" s="635"/>
      <c r="DO9" s="635"/>
      <c r="DP9" s="636"/>
      <c r="DQ9" s="640">
        <v>2049353</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116066</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109989</v>
      </c>
      <c r="CS10" s="635"/>
      <c r="CT10" s="635"/>
      <c r="CU10" s="635"/>
      <c r="CV10" s="635"/>
      <c r="CW10" s="635"/>
      <c r="CX10" s="635"/>
      <c r="CY10" s="636"/>
      <c r="CZ10" s="672">
        <v>0.4</v>
      </c>
      <c r="DA10" s="672"/>
      <c r="DB10" s="672"/>
      <c r="DC10" s="672"/>
      <c r="DD10" s="640" t="s">
        <v>122</v>
      </c>
      <c r="DE10" s="635"/>
      <c r="DF10" s="635"/>
      <c r="DG10" s="635"/>
      <c r="DH10" s="635"/>
      <c r="DI10" s="635"/>
      <c r="DJ10" s="635"/>
      <c r="DK10" s="635"/>
      <c r="DL10" s="635"/>
      <c r="DM10" s="635"/>
      <c r="DN10" s="635"/>
      <c r="DO10" s="635"/>
      <c r="DP10" s="636"/>
      <c r="DQ10" s="640">
        <v>39540</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1074788</v>
      </c>
      <c r="S11" s="635"/>
      <c r="T11" s="635"/>
      <c r="U11" s="635"/>
      <c r="V11" s="635"/>
      <c r="W11" s="635"/>
      <c r="X11" s="635"/>
      <c r="Y11" s="636"/>
      <c r="Z11" s="637">
        <v>3.6</v>
      </c>
      <c r="AA11" s="638"/>
      <c r="AB11" s="638"/>
      <c r="AC11" s="639"/>
      <c r="AD11" s="640">
        <v>1074788</v>
      </c>
      <c r="AE11" s="635"/>
      <c r="AF11" s="635"/>
      <c r="AG11" s="635"/>
      <c r="AH11" s="635"/>
      <c r="AI11" s="635"/>
      <c r="AJ11" s="635"/>
      <c r="AK11" s="636"/>
      <c r="AL11" s="637">
        <v>6.5</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246300</v>
      </c>
      <c r="BH11" s="635"/>
      <c r="BI11" s="635"/>
      <c r="BJ11" s="635"/>
      <c r="BK11" s="635"/>
      <c r="BL11" s="635"/>
      <c r="BM11" s="635"/>
      <c r="BN11" s="636"/>
      <c r="BO11" s="672">
        <v>3.4</v>
      </c>
      <c r="BP11" s="672"/>
      <c r="BQ11" s="672"/>
      <c r="BR11" s="672"/>
      <c r="BS11" s="673">
        <v>70371</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1269871</v>
      </c>
      <c r="CS11" s="635"/>
      <c r="CT11" s="635"/>
      <c r="CU11" s="635"/>
      <c r="CV11" s="635"/>
      <c r="CW11" s="635"/>
      <c r="CX11" s="635"/>
      <c r="CY11" s="636"/>
      <c r="CZ11" s="672">
        <v>4.5</v>
      </c>
      <c r="DA11" s="672"/>
      <c r="DB11" s="672"/>
      <c r="DC11" s="672"/>
      <c r="DD11" s="640">
        <v>399413</v>
      </c>
      <c r="DE11" s="635"/>
      <c r="DF11" s="635"/>
      <c r="DG11" s="635"/>
      <c r="DH11" s="635"/>
      <c r="DI11" s="635"/>
      <c r="DJ11" s="635"/>
      <c r="DK11" s="635"/>
      <c r="DL11" s="635"/>
      <c r="DM11" s="635"/>
      <c r="DN11" s="635"/>
      <c r="DO11" s="635"/>
      <c r="DP11" s="636"/>
      <c r="DQ11" s="640">
        <v>509216</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5584</v>
      </c>
      <c r="S12" s="635"/>
      <c r="T12" s="635"/>
      <c r="U12" s="635"/>
      <c r="V12" s="635"/>
      <c r="W12" s="635"/>
      <c r="X12" s="635"/>
      <c r="Y12" s="636"/>
      <c r="Z12" s="672">
        <v>0</v>
      </c>
      <c r="AA12" s="672"/>
      <c r="AB12" s="672"/>
      <c r="AC12" s="672"/>
      <c r="AD12" s="673">
        <v>5584</v>
      </c>
      <c r="AE12" s="673"/>
      <c r="AF12" s="673"/>
      <c r="AG12" s="673"/>
      <c r="AH12" s="673"/>
      <c r="AI12" s="673"/>
      <c r="AJ12" s="673"/>
      <c r="AK12" s="673"/>
      <c r="AL12" s="637">
        <v>0</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4568704</v>
      </c>
      <c r="BH12" s="635"/>
      <c r="BI12" s="635"/>
      <c r="BJ12" s="635"/>
      <c r="BK12" s="635"/>
      <c r="BL12" s="635"/>
      <c r="BM12" s="635"/>
      <c r="BN12" s="636"/>
      <c r="BO12" s="672">
        <v>62.3</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806539</v>
      </c>
      <c r="CS12" s="635"/>
      <c r="CT12" s="635"/>
      <c r="CU12" s="635"/>
      <c r="CV12" s="635"/>
      <c r="CW12" s="635"/>
      <c r="CX12" s="635"/>
      <c r="CY12" s="636"/>
      <c r="CZ12" s="672">
        <v>2.9</v>
      </c>
      <c r="DA12" s="672"/>
      <c r="DB12" s="672"/>
      <c r="DC12" s="672"/>
      <c r="DD12" s="640">
        <v>75133</v>
      </c>
      <c r="DE12" s="635"/>
      <c r="DF12" s="635"/>
      <c r="DG12" s="635"/>
      <c r="DH12" s="635"/>
      <c r="DI12" s="635"/>
      <c r="DJ12" s="635"/>
      <c r="DK12" s="635"/>
      <c r="DL12" s="635"/>
      <c r="DM12" s="635"/>
      <c r="DN12" s="635"/>
      <c r="DO12" s="635"/>
      <c r="DP12" s="636"/>
      <c r="DQ12" s="640">
        <v>654768</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2</v>
      </c>
      <c r="S13" s="635"/>
      <c r="T13" s="635"/>
      <c r="U13" s="635"/>
      <c r="V13" s="635"/>
      <c r="W13" s="635"/>
      <c r="X13" s="635"/>
      <c r="Y13" s="636"/>
      <c r="Z13" s="672">
        <v>0</v>
      </c>
      <c r="AA13" s="672"/>
      <c r="AB13" s="672"/>
      <c r="AC13" s="672"/>
      <c r="AD13" s="673">
        <v>2</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4555033</v>
      </c>
      <c r="BH13" s="635"/>
      <c r="BI13" s="635"/>
      <c r="BJ13" s="635"/>
      <c r="BK13" s="635"/>
      <c r="BL13" s="635"/>
      <c r="BM13" s="635"/>
      <c r="BN13" s="636"/>
      <c r="BO13" s="672">
        <v>62.1</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3335464</v>
      </c>
      <c r="CS13" s="635"/>
      <c r="CT13" s="635"/>
      <c r="CU13" s="635"/>
      <c r="CV13" s="635"/>
      <c r="CW13" s="635"/>
      <c r="CX13" s="635"/>
      <c r="CY13" s="636"/>
      <c r="CZ13" s="672">
        <v>11.9</v>
      </c>
      <c r="DA13" s="672"/>
      <c r="DB13" s="672"/>
      <c r="DC13" s="672"/>
      <c r="DD13" s="640">
        <v>854486</v>
      </c>
      <c r="DE13" s="635"/>
      <c r="DF13" s="635"/>
      <c r="DG13" s="635"/>
      <c r="DH13" s="635"/>
      <c r="DI13" s="635"/>
      <c r="DJ13" s="635"/>
      <c r="DK13" s="635"/>
      <c r="DL13" s="635"/>
      <c r="DM13" s="635"/>
      <c r="DN13" s="635"/>
      <c r="DO13" s="635"/>
      <c r="DP13" s="636"/>
      <c r="DQ13" s="640">
        <v>2225538</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169328</v>
      </c>
      <c r="BH14" s="635"/>
      <c r="BI14" s="635"/>
      <c r="BJ14" s="635"/>
      <c r="BK14" s="635"/>
      <c r="BL14" s="635"/>
      <c r="BM14" s="635"/>
      <c r="BN14" s="636"/>
      <c r="BO14" s="672">
        <v>2.2999999999999998</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1036802</v>
      </c>
      <c r="CS14" s="635"/>
      <c r="CT14" s="635"/>
      <c r="CU14" s="635"/>
      <c r="CV14" s="635"/>
      <c r="CW14" s="635"/>
      <c r="CX14" s="635"/>
      <c r="CY14" s="636"/>
      <c r="CZ14" s="672">
        <v>3.7</v>
      </c>
      <c r="DA14" s="672"/>
      <c r="DB14" s="672"/>
      <c r="DC14" s="672"/>
      <c r="DD14" s="640">
        <v>135533</v>
      </c>
      <c r="DE14" s="635"/>
      <c r="DF14" s="635"/>
      <c r="DG14" s="635"/>
      <c r="DH14" s="635"/>
      <c r="DI14" s="635"/>
      <c r="DJ14" s="635"/>
      <c r="DK14" s="635"/>
      <c r="DL14" s="635"/>
      <c r="DM14" s="635"/>
      <c r="DN14" s="635"/>
      <c r="DO14" s="635"/>
      <c r="DP14" s="636"/>
      <c r="DQ14" s="640">
        <v>874971</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25552</v>
      </c>
      <c r="S15" s="635"/>
      <c r="T15" s="635"/>
      <c r="U15" s="635"/>
      <c r="V15" s="635"/>
      <c r="W15" s="635"/>
      <c r="X15" s="635"/>
      <c r="Y15" s="636"/>
      <c r="Z15" s="672">
        <v>0.1</v>
      </c>
      <c r="AA15" s="672"/>
      <c r="AB15" s="672"/>
      <c r="AC15" s="672"/>
      <c r="AD15" s="673">
        <v>25552</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295256</v>
      </c>
      <c r="BH15" s="635"/>
      <c r="BI15" s="635"/>
      <c r="BJ15" s="635"/>
      <c r="BK15" s="635"/>
      <c r="BL15" s="635"/>
      <c r="BM15" s="635"/>
      <c r="BN15" s="636"/>
      <c r="BO15" s="672">
        <v>4</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2604958</v>
      </c>
      <c r="CS15" s="635"/>
      <c r="CT15" s="635"/>
      <c r="CU15" s="635"/>
      <c r="CV15" s="635"/>
      <c r="CW15" s="635"/>
      <c r="CX15" s="635"/>
      <c r="CY15" s="636"/>
      <c r="CZ15" s="672">
        <v>9.3000000000000007</v>
      </c>
      <c r="DA15" s="672"/>
      <c r="DB15" s="672"/>
      <c r="DC15" s="672"/>
      <c r="DD15" s="640">
        <v>405984</v>
      </c>
      <c r="DE15" s="635"/>
      <c r="DF15" s="635"/>
      <c r="DG15" s="635"/>
      <c r="DH15" s="635"/>
      <c r="DI15" s="635"/>
      <c r="DJ15" s="635"/>
      <c r="DK15" s="635"/>
      <c r="DL15" s="635"/>
      <c r="DM15" s="635"/>
      <c r="DN15" s="635"/>
      <c r="DO15" s="635"/>
      <c r="DP15" s="636"/>
      <c r="DQ15" s="640">
        <v>1993041</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100397</v>
      </c>
      <c r="S16" s="635"/>
      <c r="T16" s="635"/>
      <c r="U16" s="635"/>
      <c r="V16" s="635"/>
      <c r="W16" s="635"/>
      <c r="X16" s="635"/>
      <c r="Y16" s="636"/>
      <c r="Z16" s="672">
        <v>0.3</v>
      </c>
      <c r="AA16" s="672"/>
      <c r="AB16" s="672"/>
      <c r="AC16" s="672"/>
      <c r="AD16" s="673">
        <v>100397</v>
      </c>
      <c r="AE16" s="673"/>
      <c r="AF16" s="673"/>
      <c r="AG16" s="673"/>
      <c r="AH16" s="673"/>
      <c r="AI16" s="673"/>
      <c r="AJ16" s="673"/>
      <c r="AK16" s="673"/>
      <c r="AL16" s="637">
        <v>0.6</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5715</v>
      </c>
      <c r="BH16" s="635"/>
      <c r="BI16" s="635"/>
      <c r="BJ16" s="635"/>
      <c r="BK16" s="635"/>
      <c r="BL16" s="635"/>
      <c r="BM16" s="635"/>
      <c r="BN16" s="636"/>
      <c r="BO16" s="672">
        <v>0.1</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640878</v>
      </c>
      <c r="CS16" s="635"/>
      <c r="CT16" s="635"/>
      <c r="CU16" s="635"/>
      <c r="CV16" s="635"/>
      <c r="CW16" s="635"/>
      <c r="CX16" s="635"/>
      <c r="CY16" s="636"/>
      <c r="CZ16" s="672">
        <v>2.2999999999999998</v>
      </c>
      <c r="DA16" s="672"/>
      <c r="DB16" s="672"/>
      <c r="DC16" s="672"/>
      <c r="DD16" s="640" t="s">
        <v>122</v>
      </c>
      <c r="DE16" s="635"/>
      <c r="DF16" s="635"/>
      <c r="DG16" s="635"/>
      <c r="DH16" s="635"/>
      <c r="DI16" s="635"/>
      <c r="DJ16" s="635"/>
      <c r="DK16" s="635"/>
      <c r="DL16" s="635"/>
      <c r="DM16" s="635"/>
      <c r="DN16" s="635"/>
      <c r="DO16" s="635"/>
      <c r="DP16" s="636"/>
      <c r="DQ16" s="640">
        <v>123680</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194821</v>
      </c>
      <c r="S17" s="635"/>
      <c r="T17" s="635"/>
      <c r="U17" s="635"/>
      <c r="V17" s="635"/>
      <c r="W17" s="635"/>
      <c r="X17" s="635"/>
      <c r="Y17" s="636"/>
      <c r="Z17" s="672">
        <v>0.6</v>
      </c>
      <c r="AA17" s="672"/>
      <c r="AB17" s="672"/>
      <c r="AC17" s="672"/>
      <c r="AD17" s="673">
        <v>194821</v>
      </c>
      <c r="AE17" s="673"/>
      <c r="AF17" s="673"/>
      <c r="AG17" s="673"/>
      <c r="AH17" s="673"/>
      <c r="AI17" s="673"/>
      <c r="AJ17" s="673"/>
      <c r="AK17" s="673"/>
      <c r="AL17" s="637">
        <v>1.2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4367936</v>
      </c>
      <c r="CS17" s="635"/>
      <c r="CT17" s="635"/>
      <c r="CU17" s="635"/>
      <c r="CV17" s="635"/>
      <c r="CW17" s="635"/>
      <c r="CX17" s="635"/>
      <c r="CY17" s="636"/>
      <c r="CZ17" s="672">
        <v>15.6</v>
      </c>
      <c r="DA17" s="672"/>
      <c r="DB17" s="672"/>
      <c r="DC17" s="672"/>
      <c r="DD17" s="640" t="s">
        <v>122</v>
      </c>
      <c r="DE17" s="635"/>
      <c r="DF17" s="635"/>
      <c r="DG17" s="635"/>
      <c r="DH17" s="635"/>
      <c r="DI17" s="635"/>
      <c r="DJ17" s="635"/>
      <c r="DK17" s="635"/>
      <c r="DL17" s="635"/>
      <c r="DM17" s="635"/>
      <c r="DN17" s="635"/>
      <c r="DO17" s="635"/>
      <c r="DP17" s="636"/>
      <c r="DQ17" s="640">
        <v>4313742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23000</v>
      </c>
      <c r="S18" s="635"/>
      <c r="T18" s="635"/>
      <c r="U18" s="635"/>
      <c r="V18" s="635"/>
      <c r="W18" s="635"/>
      <c r="X18" s="635"/>
      <c r="Y18" s="636"/>
      <c r="Z18" s="672">
        <v>0.1</v>
      </c>
      <c r="AA18" s="672"/>
      <c r="AB18" s="672"/>
      <c r="AC18" s="672"/>
      <c r="AD18" s="673">
        <v>23000</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v>810</v>
      </c>
      <c r="CS18" s="635"/>
      <c r="CT18" s="635"/>
      <c r="CU18" s="635"/>
      <c r="CV18" s="635"/>
      <c r="CW18" s="635"/>
      <c r="CX18" s="635"/>
      <c r="CY18" s="636"/>
      <c r="CZ18" s="672">
        <v>0</v>
      </c>
      <c r="DA18" s="672"/>
      <c r="DB18" s="672"/>
      <c r="DC18" s="672"/>
      <c r="DD18" s="640" t="s">
        <v>122</v>
      </c>
      <c r="DE18" s="635"/>
      <c r="DF18" s="635"/>
      <c r="DG18" s="635"/>
      <c r="DH18" s="635"/>
      <c r="DI18" s="635"/>
      <c r="DJ18" s="635"/>
      <c r="DK18" s="635"/>
      <c r="DL18" s="635"/>
      <c r="DM18" s="635"/>
      <c r="DN18" s="635"/>
      <c r="DO18" s="635"/>
      <c r="DP18" s="636"/>
      <c r="DQ18" s="640">
        <v>810</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166715</v>
      </c>
      <c r="S19" s="635"/>
      <c r="T19" s="635"/>
      <c r="U19" s="635"/>
      <c r="V19" s="635"/>
      <c r="W19" s="635"/>
      <c r="X19" s="635"/>
      <c r="Y19" s="636"/>
      <c r="Z19" s="672">
        <v>0.6</v>
      </c>
      <c r="AA19" s="672"/>
      <c r="AB19" s="672"/>
      <c r="AC19" s="672"/>
      <c r="AD19" s="673">
        <v>166715</v>
      </c>
      <c r="AE19" s="673"/>
      <c r="AF19" s="673"/>
      <c r="AG19" s="673"/>
      <c r="AH19" s="673"/>
      <c r="AI19" s="673"/>
      <c r="AJ19" s="673"/>
      <c r="AK19" s="673"/>
      <c r="AL19" s="637">
        <v>1</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233346</v>
      </c>
      <c r="BH19" s="635"/>
      <c r="BI19" s="635"/>
      <c r="BJ19" s="635"/>
      <c r="BK19" s="635"/>
      <c r="BL19" s="635"/>
      <c r="BM19" s="635"/>
      <c r="BN19" s="636"/>
      <c r="BO19" s="672">
        <v>3.2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5106</v>
      </c>
      <c r="S20" s="635"/>
      <c r="T20" s="635"/>
      <c r="U20" s="635"/>
      <c r="V20" s="635"/>
      <c r="W20" s="635"/>
      <c r="X20" s="635"/>
      <c r="Y20" s="636"/>
      <c r="Z20" s="672">
        <v>0</v>
      </c>
      <c r="AA20" s="672"/>
      <c r="AB20" s="672"/>
      <c r="AC20" s="672"/>
      <c r="AD20" s="673">
        <v>5106</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233346</v>
      </c>
      <c r="BH20" s="635"/>
      <c r="BI20" s="635"/>
      <c r="BJ20" s="635"/>
      <c r="BK20" s="635"/>
      <c r="BL20" s="635"/>
      <c r="BM20" s="635"/>
      <c r="BN20" s="636"/>
      <c r="BO20" s="672">
        <v>3.2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27965247</v>
      </c>
      <c r="CS20" s="635"/>
      <c r="CT20" s="635"/>
      <c r="CU20" s="635"/>
      <c r="CV20" s="635"/>
      <c r="CW20" s="635"/>
      <c r="CX20" s="635"/>
      <c r="CY20" s="636"/>
      <c r="CZ20" s="672">
        <v>100</v>
      </c>
      <c r="DA20" s="672"/>
      <c r="DB20" s="672"/>
      <c r="DC20" s="672"/>
      <c r="DD20" s="640">
        <v>2275571</v>
      </c>
      <c r="DE20" s="635"/>
      <c r="DF20" s="635"/>
      <c r="DG20" s="635"/>
      <c r="DH20" s="635"/>
      <c r="DI20" s="635"/>
      <c r="DJ20" s="635"/>
      <c r="DK20" s="635"/>
      <c r="DL20" s="635"/>
      <c r="DM20" s="635"/>
      <c r="DN20" s="635"/>
      <c r="DO20" s="635"/>
      <c r="DP20" s="636"/>
      <c r="DQ20" s="640">
        <v>20788139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9067964</v>
      </c>
      <c r="S21" s="635"/>
      <c r="T21" s="635"/>
      <c r="U21" s="635"/>
      <c r="V21" s="635"/>
      <c r="W21" s="635"/>
      <c r="X21" s="635"/>
      <c r="Y21" s="636"/>
      <c r="Z21" s="672">
        <v>30.1</v>
      </c>
      <c r="AA21" s="672"/>
      <c r="AB21" s="672"/>
      <c r="AC21" s="672"/>
      <c r="AD21" s="673">
        <v>7535346</v>
      </c>
      <c r="AE21" s="673"/>
      <c r="AF21" s="673"/>
      <c r="AG21" s="673"/>
      <c r="AH21" s="673"/>
      <c r="AI21" s="673"/>
      <c r="AJ21" s="673"/>
      <c r="AK21" s="673"/>
      <c r="AL21" s="637">
        <v>45.7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v>21660</v>
      </c>
      <c r="BH21" s="635"/>
      <c r="BI21" s="635"/>
      <c r="BJ21" s="635"/>
      <c r="BK21" s="635"/>
      <c r="BL21" s="635"/>
      <c r="BM21" s="635"/>
      <c r="BN21" s="636"/>
      <c r="BO21" s="672">
        <v>0.3</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7535346</v>
      </c>
      <c r="S22" s="635"/>
      <c r="T22" s="635"/>
      <c r="U22" s="635"/>
      <c r="V22" s="635"/>
      <c r="W22" s="635"/>
      <c r="X22" s="635"/>
      <c r="Y22" s="636"/>
      <c r="Z22" s="672">
        <v>25</v>
      </c>
      <c r="AA22" s="672"/>
      <c r="AB22" s="672"/>
      <c r="AC22" s="672"/>
      <c r="AD22" s="673">
        <v>7535346</v>
      </c>
      <c r="AE22" s="673"/>
      <c r="AF22" s="673"/>
      <c r="AG22" s="673"/>
      <c r="AH22" s="673"/>
      <c r="AI22" s="673"/>
      <c r="AJ22" s="673"/>
      <c r="AK22" s="673"/>
      <c r="AL22" s="637">
        <v>45.7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1532588</v>
      </c>
      <c r="S23" s="635"/>
      <c r="T23" s="635"/>
      <c r="U23" s="635"/>
      <c r="V23" s="635"/>
      <c r="W23" s="635"/>
      <c r="X23" s="635"/>
      <c r="Y23" s="636"/>
      <c r="Z23" s="672">
        <v>5.0999999999999996</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211686</v>
      </c>
      <c r="BH23" s="635"/>
      <c r="BI23" s="635"/>
      <c r="BJ23" s="635"/>
      <c r="BK23" s="635"/>
      <c r="BL23" s="635"/>
      <c r="BM23" s="635"/>
      <c r="BN23" s="636"/>
      <c r="BO23" s="672">
        <v>2.9</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30</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12373964</v>
      </c>
      <c r="CS24" s="690"/>
      <c r="CT24" s="690"/>
      <c r="CU24" s="690"/>
      <c r="CV24" s="690"/>
      <c r="CW24" s="690"/>
      <c r="CX24" s="690"/>
      <c r="CY24" s="715"/>
      <c r="CZ24" s="716">
        <v>44.2</v>
      </c>
      <c r="DA24" s="698"/>
      <c r="DB24" s="698"/>
      <c r="DC24" s="718"/>
      <c r="DD24" s="714">
        <v>9958870</v>
      </c>
      <c r="DE24" s="690"/>
      <c r="DF24" s="690"/>
      <c r="DG24" s="690"/>
      <c r="DH24" s="690"/>
      <c r="DI24" s="690"/>
      <c r="DJ24" s="690"/>
      <c r="DK24" s="715"/>
      <c r="DL24" s="714">
        <v>9299424</v>
      </c>
      <c r="DM24" s="690"/>
      <c r="DN24" s="690"/>
      <c r="DO24" s="690"/>
      <c r="DP24" s="690"/>
      <c r="DQ24" s="690"/>
      <c r="DR24" s="690"/>
      <c r="DS24" s="690"/>
      <c r="DT24" s="690"/>
      <c r="DU24" s="690"/>
      <c r="DV24" s="715"/>
      <c r="DW24" s="716">
        <v>56.2</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18176920</v>
      </c>
      <c r="S25" s="635"/>
      <c r="T25" s="635"/>
      <c r="U25" s="635"/>
      <c r="V25" s="635"/>
      <c r="W25" s="635"/>
      <c r="X25" s="635"/>
      <c r="Y25" s="636"/>
      <c r="Z25" s="672">
        <v>60.4</v>
      </c>
      <c r="AA25" s="672"/>
      <c r="AB25" s="672"/>
      <c r="AC25" s="672"/>
      <c r="AD25" s="673">
        <v>16432616</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4497695</v>
      </c>
      <c r="CS25" s="647"/>
      <c r="CT25" s="647"/>
      <c r="CU25" s="647"/>
      <c r="CV25" s="647"/>
      <c r="CW25" s="647"/>
      <c r="CX25" s="647"/>
      <c r="CY25" s="648"/>
      <c r="CZ25" s="637">
        <v>16.100000000000001</v>
      </c>
      <c r="DA25" s="649"/>
      <c r="DB25" s="649"/>
      <c r="DC25" s="650"/>
      <c r="DD25" s="640">
        <v>4294798</v>
      </c>
      <c r="DE25" s="647"/>
      <c r="DF25" s="647"/>
      <c r="DG25" s="647"/>
      <c r="DH25" s="647"/>
      <c r="DI25" s="647"/>
      <c r="DJ25" s="647"/>
      <c r="DK25" s="648"/>
      <c r="DL25" s="640">
        <v>4165366</v>
      </c>
      <c r="DM25" s="647"/>
      <c r="DN25" s="647"/>
      <c r="DO25" s="647"/>
      <c r="DP25" s="647"/>
      <c r="DQ25" s="647"/>
      <c r="DR25" s="647"/>
      <c r="DS25" s="647"/>
      <c r="DT25" s="647"/>
      <c r="DU25" s="647"/>
      <c r="DV25" s="648"/>
      <c r="DW25" s="637">
        <v>25.2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3704</v>
      </c>
      <c r="S26" s="635"/>
      <c r="T26" s="635"/>
      <c r="U26" s="635"/>
      <c r="V26" s="635"/>
      <c r="W26" s="635"/>
      <c r="X26" s="635"/>
      <c r="Y26" s="636"/>
      <c r="Z26" s="672">
        <v>0</v>
      </c>
      <c r="AA26" s="672"/>
      <c r="AB26" s="672"/>
      <c r="AC26" s="672"/>
      <c r="AD26" s="673">
        <v>3704</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2612980</v>
      </c>
      <c r="CS26" s="635"/>
      <c r="CT26" s="635"/>
      <c r="CU26" s="635"/>
      <c r="CV26" s="635"/>
      <c r="CW26" s="635"/>
      <c r="CX26" s="635"/>
      <c r="CY26" s="636"/>
      <c r="CZ26" s="637">
        <v>9.3000000000000007</v>
      </c>
      <c r="DA26" s="649"/>
      <c r="DB26" s="649"/>
      <c r="DC26" s="650"/>
      <c r="DD26" s="640">
        <v>2539120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257458</v>
      </c>
      <c r="S27" s="635"/>
      <c r="T27" s="635"/>
      <c r="U27" s="635"/>
      <c r="V27" s="635"/>
      <c r="W27" s="635"/>
      <c r="X27" s="635"/>
      <c r="Y27" s="636"/>
      <c r="Z27" s="672">
        <v>0.9</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7338537</v>
      </c>
      <c r="BH27" s="635"/>
      <c r="BI27" s="635"/>
      <c r="BJ27" s="635"/>
      <c r="BK27" s="635"/>
      <c r="BL27" s="635"/>
      <c r="BM27" s="635"/>
      <c r="BN27" s="636"/>
      <c r="BO27" s="672">
        <v>100</v>
      </c>
      <c r="BP27" s="672"/>
      <c r="BQ27" s="672"/>
      <c r="BR27" s="672"/>
      <c r="BS27" s="673">
        <v>70371</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3508333</v>
      </c>
      <c r="CS27" s="647"/>
      <c r="CT27" s="647"/>
      <c r="CU27" s="647"/>
      <c r="CV27" s="647"/>
      <c r="CW27" s="647"/>
      <c r="CX27" s="647"/>
      <c r="CY27" s="648"/>
      <c r="CZ27" s="637">
        <v>12.5</v>
      </c>
      <c r="DA27" s="649"/>
      <c r="DB27" s="649"/>
      <c r="DC27" s="650"/>
      <c r="DD27" s="640">
        <v>1350330</v>
      </c>
      <c r="DE27" s="647"/>
      <c r="DF27" s="647"/>
      <c r="DG27" s="647"/>
      <c r="DH27" s="647"/>
      <c r="DI27" s="647"/>
      <c r="DJ27" s="647"/>
      <c r="DK27" s="648"/>
      <c r="DL27" s="640">
        <v>825482</v>
      </c>
      <c r="DM27" s="647"/>
      <c r="DN27" s="647"/>
      <c r="DO27" s="647"/>
      <c r="DP27" s="647"/>
      <c r="DQ27" s="647"/>
      <c r="DR27" s="647"/>
      <c r="DS27" s="647"/>
      <c r="DT27" s="647"/>
      <c r="DU27" s="647"/>
      <c r="DV27" s="648"/>
      <c r="DW27" s="637">
        <v>5</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325629</v>
      </c>
      <c r="S28" s="635"/>
      <c r="T28" s="635"/>
      <c r="U28" s="635"/>
      <c r="V28" s="635"/>
      <c r="W28" s="635"/>
      <c r="X28" s="635"/>
      <c r="Y28" s="636"/>
      <c r="Z28" s="672">
        <v>1.1000000000000001</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4367936</v>
      </c>
      <c r="CS28" s="635"/>
      <c r="CT28" s="635"/>
      <c r="CU28" s="635"/>
      <c r="CV28" s="635"/>
      <c r="CW28" s="635"/>
      <c r="CX28" s="635"/>
      <c r="CY28" s="636"/>
      <c r="CZ28" s="637">
        <v>15.6</v>
      </c>
      <c r="DA28" s="649"/>
      <c r="DB28" s="649"/>
      <c r="DC28" s="650"/>
      <c r="DD28" s="640">
        <v>4313742</v>
      </c>
      <c r="DE28" s="635"/>
      <c r="DF28" s="635"/>
      <c r="DG28" s="635"/>
      <c r="DH28" s="635"/>
      <c r="DI28" s="635"/>
      <c r="DJ28" s="635"/>
      <c r="DK28" s="636"/>
      <c r="DL28" s="640">
        <v>4308576</v>
      </c>
      <c r="DM28" s="635"/>
      <c r="DN28" s="635"/>
      <c r="DO28" s="635"/>
      <c r="DP28" s="635"/>
      <c r="DQ28" s="635"/>
      <c r="DR28" s="635"/>
      <c r="DS28" s="635"/>
      <c r="DT28" s="635"/>
      <c r="DU28" s="635"/>
      <c r="DV28" s="636"/>
      <c r="DW28" s="637">
        <v>26</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52397</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4367936</v>
      </c>
      <c r="CS29" s="647"/>
      <c r="CT29" s="647"/>
      <c r="CU29" s="647"/>
      <c r="CV29" s="647"/>
      <c r="CW29" s="647"/>
      <c r="CX29" s="647"/>
      <c r="CY29" s="648"/>
      <c r="CZ29" s="637">
        <v>15.6</v>
      </c>
      <c r="DA29" s="649"/>
      <c r="DB29" s="649"/>
      <c r="DC29" s="650"/>
      <c r="DD29" s="640">
        <v>4313742</v>
      </c>
      <c r="DE29" s="647"/>
      <c r="DF29" s="647"/>
      <c r="DG29" s="647"/>
      <c r="DH29" s="647"/>
      <c r="DI29" s="647"/>
      <c r="DJ29" s="647"/>
      <c r="DK29" s="648"/>
      <c r="DL29" s="640">
        <v>4308576</v>
      </c>
      <c r="DM29" s="647"/>
      <c r="DN29" s="647"/>
      <c r="DO29" s="647"/>
      <c r="DP29" s="647"/>
      <c r="DQ29" s="647"/>
      <c r="DR29" s="647"/>
      <c r="DS29" s="647"/>
      <c r="DT29" s="647"/>
      <c r="DU29" s="647"/>
      <c r="DV29" s="648"/>
      <c r="DW29" s="637">
        <v>26</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2907851</v>
      </c>
      <c r="S30" s="635"/>
      <c r="T30" s="635"/>
      <c r="U30" s="635"/>
      <c r="V30" s="635"/>
      <c r="W30" s="635"/>
      <c r="X30" s="635"/>
      <c r="Y30" s="636"/>
      <c r="Z30" s="672">
        <v>9.6999999999999993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4254303</v>
      </c>
      <c r="CS30" s="635"/>
      <c r="CT30" s="635"/>
      <c r="CU30" s="635"/>
      <c r="CV30" s="635"/>
      <c r="CW30" s="635"/>
      <c r="CX30" s="635"/>
      <c r="CY30" s="636"/>
      <c r="CZ30" s="637">
        <v>15.2</v>
      </c>
      <c r="DA30" s="649"/>
      <c r="DB30" s="649"/>
      <c r="DC30" s="650"/>
      <c r="DD30" s="640">
        <v>4202020</v>
      </c>
      <c r="DE30" s="635"/>
      <c r="DF30" s="635"/>
      <c r="DG30" s="635"/>
      <c r="DH30" s="635"/>
      <c r="DI30" s="635"/>
      <c r="DJ30" s="635"/>
      <c r="DK30" s="636"/>
      <c r="DL30" s="640">
        <v>4196854</v>
      </c>
      <c r="DM30" s="635"/>
      <c r="DN30" s="635"/>
      <c r="DO30" s="635"/>
      <c r="DP30" s="635"/>
      <c r="DQ30" s="635"/>
      <c r="DR30" s="635"/>
      <c r="DS30" s="635"/>
      <c r="DT30" s="635"/>
      <c r="DU30" s="635"/>
      <c r="DV30" s="636"/>
      <c r="DW30" s="637">
        <v>25.4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99.7</v>
      </c>
      <c r="BH31" s="697"/>
      <c r="BI31" s="697"/>
      <c r="BJ31" s="697"/>
      <c r="BK31" s="697"/>
      <c r="BL31" s="697"/>
      <c r="BM31" s="698">
        <v>99.3</v>
      </c>
      <c r="BN31" s="697"/>
      <c r="BO31" s="697"/>
      <c r="BP31" s="697"/>
      <c r="BQ31" s="699"/>
      <c r="BR31" s="696">
        <v>99.8</v>
      </c>
      <c r="BS31" s="697"/>
      <c r="BT31" s="697"/>
      <c r="BU31" s="697"/>
      <c r="BV31" s="697"/>
      <c r="BW31" s="697"/>
      <c r="BX31" s="698">
        <v>99.4</v>
      </c>
      <c r="BY31" s="697"/>
      <c r="BZ31" s="697"/>
      <c r="CA31" s="697"/>
      <c r="CB31" s="699"/>
      <c r="CD31" s="655"/>
      <c r="CE31" s="656"/>
      <c r="CF31" s="631" t="s">
        <v>300</v>
      </c>
      <c r="CG31" s="632"/>
      <c r="CH31" s="632"/>
      <c r="CI31" s="632"/>
      <c r="CJ31" s="632"/>
      <c r="CK31" s="632"/>
      <c r="CL31" s="632"/>
      <c r="CM31" s="632"/>
      <c r="CN31" s="632"/>
      <c r="CO31" s="632"/>
      <c r="CP31" s="632"/>
      <c r="CQ31" s="633"/>
      <c r="CR31" s="634">
        <v>113633</v>
      </c>
      <c r="CS31" s="647"/>
      <c r="CT31" s="647"/>
      <c r="CU31" s="647"/>
      <c r="CV31" s="647"/>
      <c r="CW31" s="647"/>
      <c r="CX31" s="647"/>
      <c r="CY31" s="648"/>
      <c r="CZ31" s="637">
        <v>0.4</v>
      </c>
      <c r="DA31" s="649"/>
      <c r="DB31" s="649"/>
      <c r="DC31" s="650"/>
      <c r="DD31" s="640">
        <v>111722</v>
      </c>
      <c r="DE31" s="647"/>
      <c r="DF31" s="647"/>
      <c r="DG31" s="647"/>
      <c r="DH31" s="647"/>
      <c r="DI31" s="647"/>
      <c r="DJ31" s="647"/>
      <c r="DK31" s="648"/>
      <c r="DL31" s="640">
        <v>111722</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2040368</v>
      </c>
      <c r="S32" s="635"/>
      <c r="T32" s="635"/>
      <c r="U32" s="635"/>
      <c r="V32" s="635"/>
      <c r="W32" s="635"/>
      <c r="X32" s="635"/>
      <c r="Y32" s="636"/>
      <c r="Z32" s="672">
        <v>6.8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99.7</v>
      </c>
      <c r="BH32" s="647"/>
      <c r="BI32" s="647"/>
      <c r="BJ32" s="647"/>
      <c r="BK32" s="647"/>
      <c r="BL32" s="647"/>
      <c r="BM32" s="638">
        <v>99.3</v>
      </c>
      <c r="BN32" s="647"/>
      <c r="BO32" s="647"/>
      <c r="BP32" s="647"/>
      <c r="BQ32" s="670"/>
      <c r="BR32" s="700">
        <v>99.7</v>
      </c>
      <c r="BS32" s="647"/>
      <c r="BT32" s="647"/>
      <c r="BU32" s="647"/>
      <c r="BV32" s="647"/>
      <c r="BW32" s="647"/>
      <c r="BX32" s="638">
        <v>99.3</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138009</v>
      </c>
      <c r="S33" s="635"/>
      <c r="T33" s="635"/>
      <c r="U33" s="635"/>
      <c r="V33" s="635"/>
      <c r="W33" s="635"/>
      <c r="X33" s="635"/>
      <c r="Y33" s="636"/>
      <c r="Z33" s="672">
        <v>0.5</v>
      </c>
      <c r="AA33" s="672"/>
      <c r="AB33" s="672"/>
      <c r="AC33" s="672"/>
      <c r="AD33" s="673">
        <v>65108</v>
      </c>
      <c r="AE33" s="673"/>
      <c r="AF33" s="673"/>
      <c r="AG33" s="673"/>
      <c r="AH33" s="673"/>
      <c r="AI33" s="673"/>
      <c r="AJ33" s="673"/>
      <c r="AK33" s="673"/>
      <c r="AL33" s="637">
        <v>0.4</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99.6</v>
      </c>
      <c r="BH33" s="619"/>
      <c r="BI33" s="619"/>
      <c r="BJ33" s="619"/>
      <c r="BK33" s="619"/>
      <c r="BL33" s="619"/>
      <c r="BM33" s="665">
        <v>99.3</v>
      </c>
      <c r="BN33" s="619"/>
      <c r="BO33" s="619"/>
      <c r="BP33" s="619"/>
      <c r="BQ33" s="682"/>
      <c r="BR33" s="695">
        <v>99.8</v>
      </c>
      <c r="BS33" s="619"/>
      <c r="BT33" s="619"/>
      <c r="BU33" s="619"/>
      <c r="BV33" s="619"/>
      <c r="BW33" s="619"/>
      <c r="BX33" s="665">
        <v>99.4</v>
      </c>
      <c r="BY33" s="619"/>
      <c r="BZ33" s="619"/>
      <c r="CA33" s="619"/>
      <c r="CB33" s="682"/>
      <c r="CD33" s="631" t="s">
        <v>307</v>
      </c>
      <c r="CE33" s="632"/>
      <c r="CF33" s="632"/>
      <c r="CG33" s="632"/>
      <c r="CH33" s="632"/>
      <c r="CI33" s="632"/>
      <c r="CJ33" s="632"/>
      <c r="CK33" s="632"/>
      <c r="CL33" s="632"/>
      <c r="CM33" s="632"/>
      <c r="CN33" s="632"/>
      <c r="CO33" s="632"/>
      <c r="CP33" s="632"/>
      <c r="CQ33" s="633"/>
      <c r="CR33" s="634">
        <v>12674834</v>
      </c>
      <c r="CS33" s="647"/>
      <c r="CT33" s="647"/>
      <c r="CU33" s="647"/>
      <c r="CV33" s="647"/>
      <c r="CW33" s="647"/>
      <c r="CX33" s="647"/>
      <c r="CY33" s="648"/>
      <c r="CZ33" s="637">
        <v>45.3</v>
      </c>
      <c r="DA33" s="649"/>
      <c r="DB33" s="649"/>
      <c r="DC33" s="650"/>
      <c r="DD33" s="640">
        <v>10457796</v>
      </c>
      <c r="DE33" s="647"/>
      <c r="DF33" s="647"/>
      <c r="DG33" s="647"/>
      <c r="DH33" s="647"/>
      <c r="DI33" s="647"/>
      <c r="DJ33" s="647"/>
      <c r="DK33" s="648"/>
      <c r="DL33" s="640">
        <v>6812649</v>
      </c>
      <c r="DM33" s="647"/>
      <c r="DN33" s="647"/>
      <c r="DO33" s="647"/>
      <c r="DP33" s="647"/>
      <c r="DQ33" s="647"/>
      <c r="DR33" s="647"/>
      <c r="DS33" s="647"/>
      <c r="DT33" s="647"/>
      <c r="DU33" s="647"/>
      <c r="DV33" s="648"/>
      <c r="DW33" s="637">
        <v>41.2</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768608</v>
      </c>
      <c r="S34" s="635"/>
      <c r="T34" s="635"/>
      <c r="U34" s="635"/>
      <c r="V34" s="635"/>
      <c r="W34" s="635"/>
      <c r="X34" s="635"/>
      <c r="Y34" s="636"/>
      <c r="Z34" s="672">
        <v>2.6</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5024368</v>
      </c>
      <c r="CS34" s="635"/>
      <c r="CT34" s="635"/>
      <c r="CU34" s="635"/>
      <c r="CV34" s="635"/>
      <c r="CW34" s="635"/>
      <c r="CX34" s="635"/>
      <c r="CY34" s="636"/>
      <c r="CZ34" s="637">
        <v>18</v>
      </c>
      <c r="DA34" s="649"/>
      <c r="DB34" s="649"/>
      <c r="DC34" s="650"/>
      <c r="DD34" s="640">
        <v>4003805</v>
      </c>
      <c r="DE34" s="635"/>
      <c r="DF34" s="635"/>
      <c r="DG34" s="635"/>
      <c r="DH34" s="635"/>
      <c r="DI34" s="635"/>
      <c r="DJ34" s="635"/>
      <c r="DK34" s="636"/>
      <c r="DL34" s="640">
        <v>3345910</v>
      </c>
      <c r="DM34" s="635"/>
      <c r="DN34" s="635"/>
      <c r="DO34" s="635"/>
      <c r="DP34" s="635"/>
      <c r="DQ34" s="635"/>
      <c r="DR34" s="635"/>
      <c r="DS34" s="635"/>
      <c r="DT34" s="635"/>
      <c r="DU34" s="635"/>
      <c r="DV34" s="636"/>
      <c r="DW34" s="637">
        <v>20.2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1239659</v>
      </c>
      <c r="S35" s="635"/>
      <c r="T35" s="635"/>
      <c r="U35" s="635"/>
      <c r="V35" s="635"/>
      <c r="W35" s="635"/>
      <c r="X35" s="635"/>
      <c r="Y35" s="636"/>
      <c r="Z35" s="672">
        <v>4.0999999999999996</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1188352</v>
      </c>
      <c r="CS35" s="647"/>
      <c r="CT35" s="647"/>
      <c r="CU35" s="647"/>
      <c r="CV35" s="647"/>
      <c r="CW35" s="647"/>
      <c r="CX35" s="647"/>
      <c r="CY35" s="648"/>
      <c r="CZ35" s="637">
        <v>4.2</v>
      </c>
      <c r="DA35" s="649"/>
      <c r="DB35" s="649"/>
      <c r="DC35" s="650"/>
      <c r="DD35" s="640">
        <v>988790</v>
      </c>
      <c r="DE35" s="647"/>
      <c r="DF35" s="647"/>
      <c r="DG35" s="647"/>
      <c r="DH35" s="647"/>
      <c r="DI35" s="647"/>
      <c r="DJ35" s="647"/>
      <c r="DK35" s="648"/>
      <c r="DL35" s="640">
        <v>763003</v>
      </c>
      <c r="DM35" s="647"/>
      <c r="DN35" s="647"/>
      <c r="DO35" s="647"/>
      <c r="DP35" s="647"/>
      <c r="DQ35" s="647"/>
      <c r="DR35" s="647"/>
      <c r="DS35" s="647"/>
      <c r="DT35" s="647"/>
      <c r="DU35" s="647"/>
      <c r="DV35" s="648"/>
      <c r="DW35" s="637">
        <v>4.5999999999999996</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2248304</v>
      </c>
      <c r="S36" s="635"/>
      <c r="T36" s="635"/>
      <c r="U36" s="635"/>
      <c r="V36" s="635"/>
      <c r="W36" s="635"/>
      <c r="X36" s="635"/>
      <c r="Y36" s="636"/>
      <c r="Z36" s="672">
        <v>7.5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2915646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263123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2942859</v>
      </c>
      <c r="CS36" s="635"/>
      <c r="CT36" s="635"/>
      <c r="CU36" s="635"/>
      <c r="CV36" s="635"/>
      <c r="CW36" s="635"/>
      <c r="CX36" s="635"/>
      <c r="CY36" s="636"/>
      <c r="CZ36" s="637">
        <v>10.5</v>
      </c>
      <c r="DA36" s="649"/>
      <c r="DB36" s="649"/>
      <c r="DC36" s="650"/>
      <c r="DD36" s="640">
        <v>2384358</v>
      </c>
      <c r="DE36" s="635"/>
      <c r="DF36" s="635"/>
      <c r="DG36" s="635"/>
      <c r="DH36" s="635"/>
      <c r="DI36" s="635"/>
      <c r="DJ36" s="635"/>
      <c r="DK36" s="636"/>
      <c r="DL36" s="640">
        <v>1167843</v>
      </c>
      <c r="DM36" s="635"/>
      <c r="DN36" s="635"/>
      <c r="DO36" s="635"/>
      <c r="DP36" s="635"/>
      <c r="DQ36" s="635"/>
      <c r="DR36" s="635"/>
      <c r="DS36" s="635"/>
      <c r="DT36" s="635"/>
      <c r="DU36" s="635"/>
      <c r="DV36" s="636"/>
      <c r="DW36" s="637">
        <v>7.1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395196</v>
      </c>
      <c r="S37" s="635"/>
      <c r="T37" s="635"/>
      <c r="U37" s="635"/>
      <c r="V37" s="635"/>
      <c r="W37" s="635"/>
      <c r="X37" s="635"/>
      <c r="Y37" s="636"/>
      <c r="Z37" s="672">
        <v>1.3</v>
      </c>
      <c r="AA37" s="672"/>
      <c r="AB37" s="672"/>
      <c r="AC37" s="672"/>
      <c r="AD37" s="673">
        <v>415</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856399</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208589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26670</v>
      </c>
      <c r="CS37" s="647"/>
      <c r="CT37" s="647"/>
      <c r="CU37" s="647"/>
      <c r="CV37" s="647"/>
      <c r="CW37" s="647"/>
      <c r="CX37" s="647"/>
      <c r="CY37" s="648"/>
      <c r="CZ37" s="637">
        <v>0.1</v>
      </c>
      <c r="DA37" s="649"/>
      <c r="DB37" s="649"/>
      <c r="DC37" s="650"/>
      <c r="DD37" s="640">
        <v>26670</v>
      </c>
      <c r="DE37" s="647"/>
      <c r="DF37" s="647"/>
      <c r="DG37" s="647"/>
      <c r="DH37" s="647"/>
      <c r="DI37" s="647"/>
      <c r="DJ37" s="647"/>
      <c r="DK37" s="648"/>
      <c r="DL37" s="640">
        <v>26656</v>
      </c>
      <c r="DM37" s="647"/>
      <c r="DN37" s="647"/>
      <c r="DO37" s="647"/>
      <c r="DP37" s="647"/>
      <c r="DQ37" s="647"/>
      <c r="DR37" s="647"/>
      <c r="DS37" s="647"/>
      <c r="DT37" s="647"/>
      <c r="DU37" s="647"/>
      <c r="DV37" s="648"/>
      <c r="DW37" s="637">
        <v>0.2</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1531200</v>
      </c>
      <c r="S38" s="635"/>
      <c r="T38" s="635"/>
      <c r="U38" s="635"/>
      <c r="V38" s="635"/>
      <c r="W38" s="635"/>
      <c r="X38" s="635"/>
      <c r="Y38" s="636"/>
      <c r="Z38" s="672">
        <v>5.0999999999999996</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167357</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4685</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1890522</v>
      </c>
      <c r="CS38" s="635"/>
      <c r="CT38" s="635"/>
      <c r="CU38" s="635"/>
      <c r="CV38" s="635"/>
      <c r="CW38" s="635"/>
      <c r="CX38" s="635"/>
      <c r="CY38" s="636"/>
      <c r="CZ38" s="637">
        <v>6.8</v>
      </c>
      <c r="DA38" s="649"/>
      <c r="DB38" s="649"/>
      <c r="DC38" s="650"/>
      <c r="DD38" s="640">
        <v>1619901</v>
      </c>
      <c r="DE38" s="635"/>
      <c r="DF38" s="635"/>
      <c r="DG38" s="635"/>
      <c r="DH38" s="635"/>
      <c r="DI38" s="635"/>
      <c r="DJ38" s="635"/>
      <c r="DK38" s="636"/>
      <c r="DL38" s="640">
        <v>1535893</v>
      </c>
      <c r="DM38" s="635"/>
      <c r="DN38" s="635"/>
      <c r="DO38" s="635"/>
      <c r="DP38" s="635"/>
      <c r="DQ38" s="635"/>
      <c r="DR38" s="635"/>
      <c r="DS38" s="635"/>
      <c r="DT38" s="635"/>
      <c r="DU38" s="635"/>
      <c r="DV38" s="636"/>
      <c r="DW38" s="637">
        <v>9.3000000000000007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810</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6561</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1483463</v>
      </c>
      <c r="CS39" s="647"/>
      <c r="CT39" s="647"/>
      <c r="CU39" s="647"/>
      <c r="CV39" s="647"/>
      <c r="CW39" s="647"/>
      <c r="CX39" s="647"/>
      <c r="CY39" s="648"/>
      <c r="CZ39" s="637">
        <v>5.3</v>
      </c>
      <c r="DA39" s="649"/>
      <c r="DB39" s="649"/>
      <c r="DC39" s="650"/>
      <c r="DD39" s="640">
        <v>1460942</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49700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558</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81</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145270</v>
      </c>
      <c r="CS40" s="635"/>
      <c r="CT40" s="635"/>
      <c r="CU40" s="635"/>
      <c r="CV40" s="635"/>
      <c r="CW40" s="635"/>
      <c r="CX40" s="635"/>
      <c r="CY40" s="636"/>
      <c r="CZ40" s="637">
        <v>0.5</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30085303</v>
      </c>
      <c r="S41" s="659"/>
      <c r="T41" s="659"/>
      <c r="U41" s="659"/>
      <c r="V41" s="659"/>
      <c r="W41" s="659"/>
      <c r="X41" s="659"/>
      <c r="Y41" s="662"/>
      <c r="Z41" s="663">
        <v>100</v>
      </c>
      <c r="AA41" s="663"/>
      <c r="AB41" s="663"/>
      <c r="AC41" s="663"/>
      <c r="AD41" s="664">
        <v>16501843</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336834</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1553688</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398</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2916449</v>
      </c>
      <c r="CS42" s="647"/>
      <c r="CT42" s="647"/>
      <c r="CU42" s="647"/>
      <c r="CV42" s="647"/>
      <c r="CW42" s="647"/>
      <c r="CX42" s="647"/>
      <c r="CY42" s="648"/>
      <c r="CZ42" s="637">
        <v>10.4</v>
      </c>
      <c r="DA42" s="649"/>
      <c r="DB42" s="649"/>
      <c r="DC42" s="650"/>
      <c r="DD42" s="640">
        <v>371473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73084</v>
      </c>
      <c r="CS43" s="647"/>
      <c r="CT43" s="647"/>
      <c r="CU43" s="647"/>
      <c r="CV43" s="647"/>
      <c r="CW43" s="647"/>
      <c r="CX43" s="647"/>
      <c r="CY43" s="648"/>
      <c r="CZ43" s="637">
        <v>0.3</v>
      </c>
      <c r="DA43" s="649"/>
      <c r="DB43" s="649"/>
      <c r="DC43" s="650"/>
      <c r="DD43" s="640">
        <v>70984</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2275571</v>
      </c>
      <c r="CS44" s="635"/>
      <c r="CT44" s="635"/>
      <c r="CU44" s="635"/>
      <c r="CV44" s="635"/>
      <c r="CW44" s="635"/>
      <c r="CX44" s="635"/>
      <c r="CY44" s="636"/>
      <c r="CZ44" s="637">
        <v>8.1</v>
      </c>
      <c r="DA44" s="638"/>
      <c r="DB44" s="638"/>
      <c r="DC44" s="639"/>
      <c r="DD44" s="640">
        <v>247793</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1074225</v>
      </c>
      <c r="CS45" s="647"/>
      <c r="CT45" s="647"/>
      <c r="CU45" s="647"/>
      <c r="CV45" s="647"/>
      <c r="CW45" s="647"/>
      <c r="CX45" s="647"/>
      <c r="CY45" s="648"/>
      <c r="CZ45" s="637">
        <v>3.8</v>
      </c>
      <c r="DA45" s="649"/>
      <c r="DB45" s="649"/>
      <c r="DC45" s="650"/>
      <c r="DD45" s="640">
        <v>45905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1108237</v>
      </c>
      <c r="CS46" s="635"/>
      <c r="CT46" s="635"/>
      <c r="CU46" s="635"/>
      <c r="CV46" s="635"/>
      <c r="CW46" s="635"/>
      <c r="CX46" s="635"/>
      <c r="CY46" s="636"/>
      <c r="CZ46" s="637">
        <v>4</v>
      </c>
      <c r="DA46" s="638"/>
      <c r="DB46" s="638"/>
      <c r="DC46" s="639"/>
      <c r="DD46" s="640">
        <v>199158</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640878</v>
      </c>
      <c r="CS47" s="647"/>
      <c r="CT47" s="647"/>
      <c r="CU47" s="647"/>
      <c r="CV47" s="647"/>
      <c r="CW47" s="647"/>
      <c r="CX47" s="647"/>
      <c r="CY47" s="648"/>
      <c r="CZ47" s="637">
        <v>2.2999999999999998</v>
      </c>
      <c r="DA47" s="649"/>
      <c r="DB47" s="649"/>
      <c r="DC47" s="650"/>
      <c r="DD47" s="640">
        <v>123680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27965247</v>
      </c>
      <c r="CS49" s="619"/>
      <c r="CT49" s="619"/>
      <c r="CU49" s="619"/>
      <c r="CV49" s="619"/>
      <c r="CW49" s="619"/>
      <c r="CX49" s="619"/>
      <c r="CY49" s="620"/>
      <c r="CZ49" s="621">
        <v>100</v>
      </c>
      <c r="DA49" s="622"/>
      <c r="DB49" s="622"/>
      <c r="DC49" s="623"/>
      <c r="DD49" s="624">
        <v>20788139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fAPXSJ53YAs4ySUsFJSwxtxxsb2dfAYAalUqjWppBBrS5Gj+1Te7dfr/XRZz2AJblw6jp0sEEy5ybcf+MsGl0A==" saltValue="w7DQJk69WDGlcUBrVlOqO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2" t="s">
        <v>352</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c r="AA2" s="1102"/>
      <c r="AB2" s="1102"/>
      <c r="AC2" s="1102"/>
      <c r="AD2" s="1102"/>
      <c r="AE2" s="1102"/>
      <c r="AF2" s="1102"/>
      <c r="AG2" s="1102"/>
      <c r="AH2" s="1102"/>
      <c r="AI2" s="1102"/>
      <c r="AJ2" s="1102"/>
      <c r="AK2" s="1102"/>
      <c r="AL2" s="1102"/>
      <c r="AM2" s="1102"/>
      <c r="AN2" s="1102"/>
      <c r="AO2" s="1102"/>
      <c r="AP2" s="1102"/>
      <c r="AQ2" s="1102"/>
      <c r="AR2" s="1102"/>
      <c r="AS2" s="1102"/>
      <c r="AT2" s="1102"/>
      <c r="AU2" s="1102"/>
      <c r="AV2" s="1102"/>
      <c r="AW2" s="1102"/>
      <c r="AX2" s="1102"/>
      <c r="AY2" s="1102"/>
      <c r="AZ2" s="1102"/>
      <c r="BA2" s="1102"/>
      <c r="BB2" s="1102"/>
      <c r="BC2" s="1102"/>
      <c r="BD2" s="1102"/>
      <c r="BE2" s="1102"/>
      <c r="BF2" s="1102"/>
      <c r="BG2" s="1102"/>
      <c r="BH2" s="1102"/>
      <c r="BI2" s="1102"/>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3" t="s">
        <v>353</v>
      </c>
      <c r="DK2" s="1104"/>
      <c r="DL2" s="1104"/>
      <c r="DM2" s="1104"/>
      <c r="DN2" s="1104"/>
      <c r="DO2" s="1105"/>
      <c r="DP2" s="210"/>
      <c r="DQ2" s="1103" t="s">
        <v>354</v>
      </c>
      <c r="DR2" s="1104"/>
      <c r="DS2" s="1104"/>
      <c r="DT2" s="1104"/>
      <c r="DU2" s="1104"/>
      <c r="DV2" s="1104"/>
      <c r="DW2" s="1104"/>
      <c r="DX2" s="1104"/>
      <c r="DY2" s="1104"/>
      <c r="DZ2" s="1105"/>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66" t="s">
        <v>355</v>
      </c>
      <c r="B4" s="1066"/>
      <c r="C4" s="1066"/>
      <c r="D4" s="1066"/>
      <c r="E4" s="1066"/>
      <c r="F4" s="1066"/>
      <c r="G4" s="1066"/>
      <c r="H4" s="1066"/>
      <c r="I4" s="1066"/>
      <c r="J4" s="1066"/>
      <c r="K4" s="1066"/>
      <c r="L4" s="1066"/>
      <c r="M4" s="1066"/>
      <c r="N4" s="1066"/>
      <c r="O4" s="1066"/>
      <c r="P4" s="1066"/>
      <c r="Q4" s="1066"/>
      <c r="R4" s="1066"/>
      <c r="S4" s="1066"/>
      <c r="T4" s="1066"/>
      <c r="U4" s="1066"/>
      <c r="V4" s="1066"/>
      <c r="W4" s="1066"/>
      <c r="X4" s="1066"/>
      <c r="Y4" s="1066"/>
      <c r="Z4" s="1066"/>
      <c r="AA4" s="1066"/>
      <c r="AB4" s="1066"/>
      <c r="AC4" s="1066"/>
      <c r="AD4" s="1066"/>
      <c r="AE4" s="1066"/>
      <c r="AF4" s="1066"/>
      <c r="AG4" s="1066"/>
      <c r="AH4" s="1066"/>
      <c r="AI4" s="1066"/>
      <c r="AJ4" s="1066"/>
      <c r="AK4" s="1066"/>
      <c r="AL4" s="1066"/>
      <c r="AM4" s="1066"/>
      <c r="AN4" s="1066"/>
      <c r="AO4" s="1066"/>
      <c r="AP4" s="1066"/>
      <c r="AQ4" s="1066"/>
      <c r="AR4" s="1066"/>
      <c r="AS4" s="1066"/>
      <c r="AT4" s="1066"/>
      <c r="AU4" s="1066"/>
      <c r="AV4" s="1066"/>
      <c r="AW4" s="1066"/>
      <c r="AX4" s="1066"/>
      <c r="AY4" s="1066"/>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5" t="s">
        <v>357</v>
      </c>
      <c r="B5" s="1006"/>
      <c r="C5" s="1006"/>
      <c r="D5" s="1006"/>
      <c r="E5" s="1006"/>
      <c r="F5" s="1006"/>
      <c r="G5" s="1006"/>
      <c r="H5" s="1006"/>
      <c r="I5" s="1006"/>
      <c r="J5" s="1006"/>
      <c r="K5" s="1006"/>
      <c r="L5" s="1006"/>
      <c r="M5" s="1006"/>
      <c r="N5" s="1006"/>
      <c r="O5" s="1006"/>
      <c r="P5" s="1007"/>
      <c r="Q5" s="1011" t="s">
        <v>358</v>
      </c>
      <c r="R5" s="1012"/>
      <c r="S5" s="1012"/>
      <c r="T5" s="1012"/>
      <c r="U5" s="1013"/>
      <c r="V5" s="1011" t="s">
        <v>359</v>
      </c>
      <c r="W5" s="1012"/>
      <c r="X5" s="1012"/>
      <c r="Y5" s="1012"/>
      <c r="Z5" s="1013"/>
      <c r="AA5" s="1011" t="s">
        <v>360</v>
      </c>
      <c r="AB5" s="1012"/>
      <c r="AC5" s="1012"/>
      <c r="AD5" s="1012"/>
      <c r="AE5" s="1012"/>
      <c r="AF5" s="1106" t="s">
        <v>361</v>
      </c>
      <c r="AG5" s="1012"/>
      <c r="AH5" s="1012"/>
      <c r="AI5" s="1012"/>
      <c r="AJ5" s="1025"/>
      <c r="AK5" s="1012" t="s">
        <v>362</v>
      </c>
      <c r="AL5" s="1012"/>
      <c r="AM5" s="1012"/>
      <c r="AN5" s="1012"/>
      <c r="AO5" s="1013"/>
      <c r="AP5" s="1011" t="s">
        <v>363</v>
      </c>
      <c r="AQ5" s="1012"/>
      <c r="AR5" s="1012"/>
      <c r="AS5" s="1012"/>
      <c r="AT5" s="1013"/>
      <c r="AU5" s="1011" t="s">
        <v>364</v>
      </c>
      <c r="AV5" s="1012"/>
      <c r="AW5" s="1012"/>
      <c r="AX5" s="1012"/>
      <c r="AY5" s="1025"/>
      <c r="AZ5" s="214"/>
      <c r="BA5" s="214"/>
      <c r="BB5" s="214"/>
      <c r="BC5" s="214"/>
      <c r="BD5" s="214"/>
      <c r="BE5" s="215"/>
      <c r="BF5" s="215"/>
      <c r="BG5" s="215"/>
      <c r="BH5" s="215"/>
      <c r="BI5" s="215"/>
      <c r="BJ5" s="215"/>
      <c r="BK5" s="215"/>
      <c r="BL5" s="215"/>
      <c r="BM5" s="215"/>
      <c r="BN5" s="215"/>
      <c r="BO5" s="215"/>
      <c r="BP5" s="215"/>
      <c r="BQ5" s="1005" t="s">
        <v>365</v>
      </c>
      <c r="BR5" s="1006"/>
      <c r="BS5" s="1006"/>
      <c r="BT5" s="1006"/>
      <c r="BU5" s="1006"/>
      <c r="BV5" s="1006"/>
      <c r="BW5" s="1006"/>
      <c r="BX5" s="1006"/>
      <c r="BY5" s="1006"/>
      <c r="BZ5" s="1006"/>
      <c r="CA5" s="1006"/>
      <c r="CB5" s="1006"/>
      <c r="CC5" s="1006"/>
      <c r="CD5" s="1006"/>
      <c r="CE5" s="1006"/>
      <c r="CF5" s="1006"/>
      <c r="CG5" s="1007"/>
      <c r="CH5" s="1011" t="s">
        <v>366</v>
      </c>
      <c r="CI5" s="1012"/>
      <c r="CJ5" s="1012"/>
      <c r="CK5" s="1012"/>
      <c r="CL5" s="1013"/>
      <c r="CM5" s="1011" t="s">
        <v>367</v>
      </c>
      <c r="CN5" s="1012"/>
      <c r="CO5" s="1012"/>
      <c r="CP5" s="1012"/>
      <c r="CQ5" s="1013"/>
      <c r="CR5" s="1011" t="s">
        <v>368</v>
      </c>
      <c r="CS5" s="1012"/>
      <c r="CT5" s="1012"/>
      <c r="CU5" s="1012"/>
      <c r="CV5" s="1013"/>
      <c r="CW5" s="1011" t="s">
        <v>369</v>
      </c>
      <c r="CX5" s="1012"/>
      <c r="CY5" s="1012"/>
      <c r="CZ5" s="1012"/>
      <c r="DA5" s="1013"/>
      <c r="DB5" s="1011" t="s">
        <v>370</v>
      </c>
      <c r="DC5" s="1012"/>
      <c r="DD5" s="1012"/>
      <c r="DE5" s="1012"/>
      <c r="DF5" s="1013"/>
      <c r="DG5" s="1091" t="s">
        <v>371</v>
      </c>
      <c r="DH5" s="1092"/>
      <c r="DI5" s="1092"/>
      <c r="DJ5" s="1092"/>
      <c r="DK5" s="1093"/>
      <c r="DL5" s="1091" t="s">
        <v>372</v>
      </c>
      <c r="DM5" s="1092"/>
      <c r="DN5" s="1092"/>
      <c r="DO5" s="1092"/>
      <c r="DP5" s="1093"/>
      <c r="DQ5" s="1011" t="s">
        <v>373</v>
      </c>
      <c r="DR5" s="1012"/>
      <c r="DS5" s="1012"/>
      <c r="DT5" s="1012"/>
      <c r="DU5" s="1013"/>
      <c r="DV5" s="1011" t="s">
        <v>364</v>
      </c>
      <c r="DW5" s="1012"/>
      <c r="DX5" s="1012"/>
      <c r="DY5" s="1012"/>
      <c r="DZ5" s="1025"/>
      <c r="EA5" s="216"/>
    </row>
    <row r="6" spans="1:131" s="217" customFormat="1" ht="26.25" customHeight="1" thickBot="1" x14ac:dyDescent="0.25">
      <c r="A6" s="1008"/>
      <c r="B6" s="1009"/>
      <c r="C6" s="1009"/>
      <c r="D6" s="1009"/>
      <c r="E6" s="1009"/>
      <c r="F6" s="1009"/>
      <c r="G6" s="1009"/>
      <c r="H6" s="1009"/>
      <c r="I6" s="1009"/>
      <c r="J6" s="1009"/>
      <c r="K6" s="1009"/>
      <c r="L6" s="1009"/>
      <c r="M6" s="1009"/>
      <c r="N6" s="1009"/>
      <c r="O6" s="1009"/>
      <c r="P6" s="1010"/>
      <c r="Q6" s="1014"/>
      <c r="R6" s="1015"/>
      <c r="S6" s="1015"/>
      <c r="T6" s="1015"/>
      <c r="U6" s="1016"/>
      <c r="V6" s="1014"/>
      <c r="W6" s="1015"/>
      <c r="X6" s="1015"/>
      <c r="Y6" s="1015"/>
      <c r="Z6" s="1016"/>
      <c r="AA6" s="1014"/>
      <c r="AB6" s="1015"/>
      <c r="AC6" s="1015"/>
      <c r="AD6" s="1015"/>
      <c r="AE6" s="1015"/>
      <c r="AF6" s="1107"/>
      <c r="AG6" s="1015"/>
      <c r="AH6" s="1015"/>
      <c r="AI6" s="1015"/>
      <c r="AJ6" s="1026"/>
      <c r="AK6" s="1015"/>
      <c r="AL6" s="1015"/>
      <c r="AM6" s="1015"/>
      <c r="AN6" s="1015"/>
      <c r="AO6" s="1016"/>
      <c r="AP6" s="1014"/>
      <c r="AQ6" s="1015"/>
      <c r="AR6" s="1015"/>
      <c r="AS6" s="1015"/>
      <c r="AT6" s="1016"/>
      <c r="AU6" s="1014"/>
      <c r="AV6" s="1015"/>
      <c r="AW6" s="1015"/>
      <c r="AX6" s="1015"/>
      <c r="AY6" s="1026"/>
      <c r="AZ6" s="214"/>
      <c r="BA6" s="214"/>
      <c r="BB6" s="214"/>
      <c r="BC6" s="214"/>
      <c r="BD6" s="214"/>
      <c r="BE6" s="215"/>
      <c r="BF6" s="215"/>
      <c r="BG6" s="215"/>
      <c r="BH6" s="215"/>
      <c r="BI6" s="215"/>
      <c r="BJ6" s="215"/>
      <c r="BK6" s="215"/>
      <c r="BL6" s="215"/>
      <c r="BM6" s="215"/>
      <c r="BN6" s="215"/>
      <c r="BO6" s="215"/>
      <c r="BP6" s="215"/>
      <c r="BQ6" s="1008"/>
      <c r="BR6" s="1009"/>
      <c r="BS6" s="1009"/>
      <c r="BT6" s="1009"/>
      <c r="BU6" s="1009"/>
      <c r="BV6" s="1009"/>
      <c r="BW6" s="1009"/>
      <c r="BX6" s="1009"/>
      <c r="BY6" s="1009"/>
      <c r="BZ6" s="1009"/>
      <c r="CA6" s="1009"/>
      <c r="CB6" s="1009"/>
      <c r="CC6" s="1009"/>
      <c r="CD6" s="1009"/>
      <c r="CE6" s="1009"/>
      <c r="CF6" s="1009"/>
      <c r="CG6" s="1010"/>
      <c r="CH6" s="1014"/>
      <c r="CI6" s="1015"/>
      <c r="CJ6" s="1015"/>
      <c r="CK6" s="1015"/>
      <c r="CL6" s="1016"/>
      <c r="CM6" s="1014"/>
      <c r="CN6" s="1015"/>
      <c r="CO6" s="1015"/>
      <c r="CP6" s="1015"/>
      <c r="CQ6" s="1016"/>
      <c r="CR6" s="1014"/>
      <c r="CS6" s="1015"/>
      <c r="CT6" s="1015"/>
      <c r="CU6" s="1015"/>
      <c r="CV6" s="1016"/>
      <c r="CW6" s="1014"/>
      <c r="CX6" s="1015"/>
      <c r="CY6" s="1015"/>
      <c r="CZ6" s="1015"/>
      <c r="DA6" s="1016"/>
      <c r="DB6" s="1014"/>
      <c r="DC6" s="1015"/>
      <c r="DD6" s="1015"/>
      <c r="DE6" s="1015"/>
      <c r="DF6" s="1016"/>
      <c r="DG6" s="1094"/>
      <c r="DH6" s="1095"/>
      <c r="DI6" s="1095"/>
      <c r="DJ6" s="1095"/>
      <c r="DK6" s="1096"/>
      <c r="DL6" s="1094"/>
      <c r="DM6" s="1095"/>
      <c r="DN6" s="1095"/>
      <c r="DO6" s="1095"/>
      <c r="DP6" s="1096"/>
      <c r="DQ6" s="1014"/>
      <c r="DR6" s="1015"/>
      <c r="DS6" s="1015"/>
      <c r="DT6" s="1015"/>
      <c r="DU6" s="1016"/>
      <c r="DV6" s="1014"/>
      <c r="DW6" s="1015"/>
      <c r="DX6" s="1015"/>
      <c r="DY6" s="1015"/>
      <c r="DZ6" s="1026"/>
      <c r="EA6" s="216"/>
    </row>
    <row r="7" spans="1:131" s="217" customFormat="1" ht="26.25" customHeight="1" thickTop="1" x14ac:dyDescent="0.2">
      <c r="A7" s="218">
        <v>1</v>
      </c>
      <c r="B7" s="1054" t="s">
        <v>374</v>
      </c>
      <c r="C7" s="1055"/>
      <c r="D7" s="1055"/>
      <c r="E7" s="1055"/>
      <c r="F7" s="1055"/>
      <c r="G7" s="1055"/>
      <c r="H7" s="1055"/>
      <c r="I7" s="1055"/>
      <c r="J7" s="1055"/>
      <c r="K7" s="1055"/>
      <c r="L7" s="1055"/>
      <c r="M7" s="1055"/>
      <c r="N7" s="1055"/>
      <c r="O7" s="1055"/>
      <c r="P7" s="1056"/>
      <c r="Q7" s="1114">
        <v>30506</v>
      </c>
      <c r="R7" s="1097"/>
      <c r="S7" s="1097"/>
      <c r="T7" s="1097"/>
      <c r="U7" s="1097"/>
      <c r="V7" s="1097">
        <v>28393</v>
      </c>
      <c r="W7" s="1097"/>
      <c r="X7" s="1097"/>
      <c r="Y7" s="1097"/>
      <c r="Z7" s="1097"/>
      <c r="AA7" s="1097">
        <v>2112</v>
      </c>
      <c r="AB7" s="1097"/>
      <c r="AC7" s="1097"/>
      <c r="AD7" s="1097"/>
      <c r="AE7" s="1098"/>
      <c r="AF7" s="1099">
        <v>1877</v>
      </c>
      <c r="AG7" s="1100"/>
      <c r="AH7" s="1100"/>
      <c r="AI7" s="1100"/>
      <c r="AJ7" s="1101"/>
      <c r="AK7" s="1123">
        <v>1240</v>
      </c>
      <c r="AL7" s="1124"/>
      <c r="AM7" s="1124"/>
      <c r="AN7" s="1124"/>
      <c r="AO7" s="1124"/>
      <c r="AP7" s="1124">
        <v>32711</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8">
        <v>1</v>
      </c>
      <c r="BR7" s="219"/>
      <c r="BS7" s="1111" t="s">
        <v>558</v>
      </c>
      <c r="BT7" s="1112"/>
      <c r="BU7" s="1112"/>
      <c r="BV7" s="1112"/>
      <c r="BW7" s="1112"/>
      <c r="BX7" s="1112"/>
      <c r="BY7" s="1112"/>
      <c r="BZ7" s="1112"/>
      <c r="CA7" s="1112"/>
      <c r="CB7" s="1112"/>
      <c r="CC7" s="1112"/>
      <c r="CD7" s="1112"/>
      <c r="CE7" s="1112"/>
      <c r="CF7" s="1112"/>
      <c r="CG7" s="1119"/>
      <c r="CH7" s="1108">
        <v>-12</v>
      </c>
      <c r="CI7" s="1109"/>
      <c r="CJ7" s="1109"/>
      <c r="CK7" s="1109"/>
      <c r="CL7" s="1110"/>
      <c r="CM7" s="1108">
        <v>371</v>
      </c>
      <c r="CN7" s="1109"/>
      <c r="CO7" s="1109"/>
      <c r="CP7" s="1109"/>
      <c r="CQ7" s="1110"/>
      <c r="CR7" s="1108">
        <v>38</v>
      </c>
      <c r="CS7" s="1109"/>
      <c r="CT7" s="1109"/>
      <c r="CU7" s="1109"/>
      <c r="CV7" s="1110"/>
      <c r="CW7" s="1108" t="s">
        <v>563</v>
      </c>
      <c r="CX7" s="1109"/>
      <c r="CY7" s="1109"/>
      <c r="CZ7" s="1109"/>
      <c r="DA7" s="1110"/>
      <c r="DB7" s="1108" t="s">
        <v>563</v>
      </c>
      <c r="DC7" s="1109"/>
      <c r="DD7" s="1109"/>
      <c r="DE7" s="1109"/>
      <c r="DF7" s="1110"/>
      <c r="DG7" s="1108" t="s">
        <v>563</v>
      </c>
      <c r="DH7" s="1109"/>
      <c r="DI7" s="1109"/>
      <c r="DJ7" s="1109"/>
      <c r="DK7" s="1110"/>
      <c r="DL7" s="1108" t="s">
        <v>563</v>
      </c>
      <c r="DM7" s="1109"/>
      <c r="DN7" s="1109"/>
      <c r="DO7" s="1109"/>
      <c r="DP7" s="1110"/>
      <c r="DQ7" s="1108" t="s">
        <v>563</v>
      </c>
      <c r="DR7" s="1109"/>
      <c r="DS7" s="1109"/>
      <c r="DT7" s="1109"/>
      <c r="DU7" s="1110"/>
      <c r="DV7" s="1111"/>
      <c r="DW7" s="1112"/>
      <c r="DX7" s="1112"/>
      <c r="DY7" s="1112"/>
      <c r="DZ7" s="1113"/>
      <c r="EA7" s="216"/>
    </row>
    <row r="8" spans="1:131" s="217" customFormat="1" ht="26.25" customHeight="1" x14ac:dyDescent="0.2">
      <c r="A8" s="220">
        <v>2</v>
      </c>
      <c r="B8" s="1040" t="s">
        <v>375</v>
      </c>
      <c r="C8" s="1041"/>
      <c r="D8" s="1041"/>
      <c r="E8" s="1041"/>
      <c r="F8" s="1041"/>
      <c r="G8" s="1041"/>
      <c r="H8" s="1041"/>
      <c r="I8" s="1041"/>
      <c r="J8" s="1041"/>
      <c r="K8" s="1041"/>
      <c r="L8" s="1041"/>
      <c r="M8" s="1041"/>
      <c r="N8" s="1041"/>
      <c r="O8" s="1041"/>
      <c r="P8" s="1042"/>
      <c r="Q8" s="1048">
        <v>89</v>
      </c>
      <c r="R8" s="1049"/>
      <c r="S8" s="1049"/>
      <c r="T8" s="1049"/>
      <c r="U8" s="1049"/>
      <c r="V8" s="1049">
        <v>81</v>
      </c>
      <c r="W8" s="1049"/>
      <c r="X8" s="1049"/>
      <c r="Y8" s="1049"/>
      <c r="Z8" s="1049"/>
      <c r="AA8" s="1049">
        <v>8</v>
      </c>
      <c r="AB8" s="1049"/>
      <c r="AC8" s="1049"/>
      <c r="AD8" s="1049"/>
      <c r="AE8" s="1050"/>
      <c r="AF8" s="1045">
        <v>8</v>
      </c>
      <c r="AG8" s="1046"/>
      <c r="AH8" s="1046"/>
      <c r="AI8" s="1046"/>
      <c r="AJ8" s="1047"/>
      <c r="AK8" s="1089">
        <v>22</v>
      </c>
      <c r="AL8" s="1090"/>
      <c r="AM8" s="1090"/>
      <c r="AN8" s="1090"/>
      <c r="AO8" s="1090"/>
      <c r="AP8" s="1090" t="s">
        <v>562</v>
      </c>
      <c r="AQ8" s="1090"/>
      <c r="AR8" s="1090"/>
      <c r="AS8" s="1090"/>
      <c r="AT8" s="1090"/>
      <c r="AU8" s="1087"/>
      <c r="AV8" s="1087"/>
      <c r="AW8" s="1087"/>
      <c r="AX8" s="1087"/>
      <c r="AY8" s="1088"/>
      <c r="AZ8" s="214"/>
      <c r="BA8" s="214"/>
      <c r="BB8" s="214"/>
      <c r="BC8" s="214"/>
      <c r="BD8" s="214"/>
      <c r="BE8" s="215"/>
      <c r="BF8" s="215"/>
      <c r="BG8" s="215"/>
      <c r="BH8" s="215"/>
      <c r="BI8" s="215"/>
      <c r="BJ8" s="215"/>
      <c r="BK8" s="215"/>
      <c r="BL8" s="215"/>
      <c r="BM8" s="215"/>
      <c r="BN8" s="215"/>
      <c r="BO8" s="215"/>
      <c r="BP8" s="215"/>
      <c r="BQ8" s="220">
        <v>2</v>
      </c>
      <c r="BR8" s="221"/>
      <c r="BS8" s="1002" t="s">
        <v>559</v>
      </c>
      <c r="BT8" s="1003"/>
      <c r="BU8" s="1003"/>
      <c r="BV8" s="1003"/>
      <c r="BW8" s="1003"/>
      <c r="BX8" s="1003"/>
      <c r="BY8" s="1003"/>
      <c r="BZ8" s="1003"/>
      <c r="CA8" s="1003"/>
      <c r="CB8" s="1003"/>
      <c r="CC8" s="1003"/>
      <c r="CD8" s="1003"/>
      <c r="CE8" s="1003"/>
      <c r="CF8" s="1003"/>
      <c r="CG8" s="1024"/>
      <c r="CH8" s="999">
        <v>5</v>
      </c>
      <c r="CI8" s="1000"/>
      <c r="CJ8" s="1000"/>
      <c r="CK8" s="1000"/>
      <c r="CL8" s="1001"/>
      <c r="CM8" s="999">
        <v>106</v>
      </c>
      <c r="CN8" s="1000"/>
      <c r="CO8" s="1000"/>
      <c r="CP8" s="1000"/>
      <c r="CQ8" s="1001"/>
      <c r="CR8" s="999">
        <v>22</v>
      </c>
      <c r="CS8" s="1000"/>
      <c r="CT8" s="1000"/>
      <c r="CU8" s="1000"/>
      <c r="CV8" s="1001"/>
      <c r="CW8" s="999" t="s">
        <v>563</v>
      </c>
      <c r="CX8" s="1000"/>
      <c r="CY8" s="1000"/>
      <c r="CZ8" s="1000"/>
      <c r="DA8" s="1001"/>
      <c r="DB8" s="999" t="s">
        <v>563</v>
      </c>
      <c r="DC8" s="1000"/>
      <c r="DD8" s="1000"/>
      <c r="DE8" s="1000"/>
      <c r="DF8" s="1001"/>
      <c r="DG8" s="999" t="s">
        <v>563</v>
      </c>
      <c r="DH8" s="1000"/>
      <c r="DI8" s="1000"/>
      <c r="DJ8" s="1000"/>
      <c r="DK8" s="1001"/>
      <c r="DL8" s="999" t="s">
        <v>563</v>
      </c>
      <c r="DM8" s="1000"/>
      <c r="DN8" s="1000"/>
      <c r="DO8" s="1000"/>
      <c r="DP8" s="1001"/>
      <c r="DQ8" s="999" t="s">
        <v>563</v>
      </c>
      <c r="DR8" s="1000"/>
      <c r="DS8" s="1000"/>
      <c r="DT8" s="1000"/>
      <c r="DU8" s="1001"/>
      <c r="DV8" s="1002"/>
      <c r="DW8" s="1003"/>
      <c r="DX8" s="1003"/>
      <c r="DY8" s="1003"/>
      <c r="DZ8" s="1004"/>
      <c r="EA8" s="216"/>
    </row>
    <row r="9" spans="1:131" s="217" customFormat="1" ht="26.25" customHeight="1" x14ac:dyDescent="0.2">
      <c r="A9" s="220">
        <v>3</v>
      </c>
      <c r="B9" s="1040"/>
      <c r="C9" s="1041"/>
      <c r="D9" s="1041"/>
      <c r="E9" s="1041"/>
      <c r="F9" s="1041"/>
      <c r="G9" s="1041"/>
      <c r="H9" s="1041"/>
      <c r="I9" s="1041"/>
      <c r="J9" s="1041"/>
      <c r="K9" s="1041"/>
      <c r="L9" s="1041"/>
      <c r="M9" s="1041"/>
      <c r="N9" s="1041"/>
      <c r="O9" s="1041"/>
      <c r="P9" s="1042"/>
      <c r="Q9" s="1048"/>
      <c r="R9" s="1049"/>
      <c r="S9" s="1049"/>
      <c r="T9" s="1049"/>
      <c r="U9" s="1049"/>
      <c r="V9" s="1049"/>
      <c r="W9" s="1049"/>
      <c r="X9" s="1049"/>
      <c r="Y9" s="1049"/>
      <c r="Z9" s="1049"/>
      <c r="AA9" s="1049"/>
      <c r="AB9" s="1049"/>
      <c r="AC9" s="1049"/>
      <c r="AD9" s="1049"/>
      <c r="AE9" s="1050"/>
      <c r="AF9" s="1045"/>
      <c r="AG9" s="1046"/>
      <c r="AH9" s="1046"/>
      <c r="AI9" s="1046"/>
      <c r="AJ9" s="1047"/>
      <c r="AK9" s="1089"/>
      <c r="AL9" s="1090"/>
      <c r="AM9" s="1090"/>
      <c r="AN9" s="1090"/>
      <c r="AO9" s="1090"/>
      <c r="AP9" s="1090"/>
      <c r="AQ9" s="1090"/>
      <c r="AR9" s="1090"/>
      <c r="AS9" s="1090"/>
      <c r="AT9" s="1090"/>
      <c r="AU9" s="1087"/>
      <c r="AV9" s="1087"/>
      <c r="AW9" s="1087"/>
      <c r="AX9" s="1087"/>
      <c r="AY9" s="1088"/>
      <c r="AZ9" s="214"/>
      <c r="BA9" s="214"/>
      <c r="BB9" s="214"/>
      <c r="BC9" s="214"/>
      <c r="BD9" s="214"/>
      <c r="BE9" s="215"/>
      <c r="BF9" s="215"/>
      <c r="BG9" s="215"/>
      <c r="BH9" s="215"/>
      <c r="BI9" s="215"/>
      <c r="BJ9" s="215"/>
      <c r="BK9" s="215"/>
      <c r="BL9" s="215"/>
      <c r="BM9" s="215"/>
      <c r="BN9" s="215"/>
      <c r="BO9" s="215"/>
      <c r="BP9" s="215"/>
      <c r="BQ9" s="220">
        <v>3</v>
      </c>
      <c r="BR9" s="221"/>
      <c r="BS9" s="1002" t="s">
        <v>560</v>
      </c>
      <c r="BT9" s="1003"/>
      <c r="BU9" s="1003"/>
      <c r="BV9" s="1003"/>
      <c r="BW9" s="1003"/>
      <c r="BX9" s="1003"/>
      <c r="BY9" s="1003"/>
      <c r="BZ9" s="1003"/>
      <c r="CA9" s="1003"/>
      <c r="CB9" s="1003"/>
      <c r="CC9" s="1003"/>
      <c r="CD9" s="1003"/>
      <c r="CE9" s="1003"/>
      <c r="CF9" s="1003"/>
      <c r="CG9" s="1024"/>
      <c r="CH9" s="999">
        <v>2</v>
      </c>
      <c r="CI9" s="1000"/>
      <c r="CJ9" s="1000"/>
      <c r="CK9" s="1000"/>
      <c r="CL9" s="1001"/>
      <c r="CM9" s="999">
        <v>79</v>
      </c>
      <c r="CN9" s="1000"/>
      <c r="CO9" s="1000"/>
      <c r="CP9" s="1000"/>
      <c r="CQ9" s="1001"/>
      <c r="CR9" s="999">
        <v>25</v>
      </c>
      <c r="CS9" s="1000"/>
      <c r="CT9" s="1000"/>
      <c r="CU9" s="1000"/>
      <c r="CV9" s="1001"/>
      <c r="CW9" s="999" t="s">
        <v>563</v>
      </c>
      <c r="CX9" s="1000"/>
      <c r="CY9" s="1000"/>
      <c r="CZ9" s="1000"/>
      <c r="DA9" s="1001"/>
      <c r="DB9" s="999" t="s">
        <v>563</v>
      </c>
      <c r="DC9" s="1000"/>
      <c r="DD9" s="1000"/>
      <c r="DE9" s="1000"/>
      <c r="DF9" s="1001"/>
      <c r="DG9" s="999" t="s">
        <v>563</v>
      </c>
      <c r="DH9" s="1000"/>
      <c r="DI9" s="1000"/>
      <c r="DJ9" s="1000"/>
      <c r="DK9" s="1001"/>
      <c r="DL9" s="999" t="s">
        <v>563</v>
      </c>
      <c r="DM9" s="1000"/>
      <c r="DN9" s="1000"/>
      <c r="DO9" s="1000"/>
      <c r="DP9" s="1001"/>
      <c r="DQ9" s="999" t="s">
        <v>563</v>
      </c>
      <c r="DR9" s="1000"/>
      <c r="DS9" s="1000"/>
      <c r="DT9" s="1000"/>
      <c r="DU9" s="1001"/>
      <c r="DV9" s="1002"/>
      <c r="DW9" s="1003"/>
      <c r="DX9" s="1003"/>
      <c r="DY9" s="1003"/>
      <c r="DZ9" s="1004"/>
      <c r="EA9" s="216"/>
    </row>
    <row r="10" spans="1:131" s="217" customFormat="1" ht="26.25" customHeight="1" x14ac:dyDescent="0.2">
      <c r="A10" s="220">
        <v>4</v>
      </c>
      <c r="B10" s="1040"/>
      <c r="C10" s="1041"/>
      <c r="D10" s="1041"/>
      <c r="E10" s="1041"/>
      <c r="F10" s="1041"/>
      <c r="G10" s="1041"/>
      <c r="H10" s="1041"/>
      <c r="I10" s="1041"/>
      <c r="J10" s="1041"/>
      <c r="K10" s="1041"/>
      <c r="L10" s="1041"/>
      <c r="M10" s="1041"/>
      <c r="N10" s="1041"/>
      <c r="O10" s="1041"/>
      <c r="P10" s="1042"/>
      <c r="Q10" s="1048"/>
      <c r="R10" s="1049"/>
      <c r="S10" s="1049"/>
      <c r="T10" s="1049"/>
      <c r="U10" s="1049"/>
      <c r="V10" s="1049"/>
      <c r="W10" s="1049"/>
      <c r="X10" s="1049"/>
      <c r="Y10" s="1049"/>
      <c r="Z10" s="1049"/>
      <c r="AA10" s="1049"/>
      <c r="AB10" s="1049"/>
      <c r="AC10" s="1049"/>
      <c r="AD10" s="1049"/>
      <c r="AE10" s="1050"/>
      <c r="AF10" s="1045"/>
      <c r="AG10" s="1046"/>
      <c r="AH10" s="1046"/>
      <c r="AI10" s="1046"/>
      <c r="AJ10" s="1047"/>
      <c r="AK10" s="1089"/>
      <c r="AL10" s="1090"/>
      <c r="AM10" s="1090"/>
      <c r="AN10" s="1090"/>
      <c r="AO10" s="1090"/>
      <c r="AP10" s="1090"/>
      <c r="AQ10" s="1090"/>
      <c r="AR10" s="1090"/>
      <c r="AS10" s="1090"/>
      <c r="AT10" s="1090"/>
      <c r="AU10" s="1087"/>
      <c r="AV10" s="1087"/>
      <c r="AW10" s="1087"/>
      <c r="AX10" s="1087"/>
      <c r="AY10" s="1088"/>
      <c r="AZ10" s="214"/>
      <c r="BA10" s="214"/>
      <c r="BB10" s="214"/>
      <c r="BC10" s="214"/>
      <c r="BD10" s="214"/>
      <c r="BE10" s="215"/>
      <c r="BF10" s="215"/>
      <c r="BG10" s="215"/>
      <c r="BH10" s="215"/>
      <c r="BI10" s="215"/>
      <c r="BJ10" s="215"/>
      <c r="BK10" s="215"/>
      <c r="BL10" s="215"/>
      <c r="BM10" s="215"/>
      <c r="BN10" s="215"/>
      <c r="BO10" s="215"/>
      <c r="BP10" s="215"/>
      <c r="BQ10" s="220">
        <v>4</v>
      </c>
      <c r="BR10" s="221"/>
      <c r="BS10" s="1002" t="s">
        <v>561</v>
      </c>
      <c r="BT10" s="1003"/>
      <c r="BU10" s="1003"/>
      <c r="BV10" s="1003"/>
      <c r="BW10" s="1003"/>
      <c r="BX10" s="1003"/>
      <c r="BY10" s="1003"/>
      <c r="BZ10" s="1003"/>
      <c r="CA10" s="1003"/>
      <c r="CB10" s="1003"/>
      <c r="CC10" s="1003"/>
      <c r="CD10" s="1003"/>
      <c r="CE10" s="1003"/>
      <c r="CF10" s="1003"/>
      <c r="CG10" s="1024"/>
      <c r="CH10" s="999">
        <v>-1</v>
      </c>
      <c r="CI10" s="1000"/>
      <c r="CJ10" s="1000"/>
      <c r="CK10" s="1000"/>
      <c r="CL10" s="1001"/>
      <c r="CM10" s="999">
        <v>39</v>
      </c>
      <c r="CN10" s="1000"/>
      <c r="CO10" s="1000"/>
      <c r="CP10" s="1000"/>
      <c r="CQ10" s="1001"/>
      <c r="CR10" s="999">
        <v>6</v>
      </c>
      <c r="CS10" s="1000"/>
      <c r="CT10" s="1000"/>
      <c r="CU10" s="1000"/>
      <c r="CV10" s="1001"/>
      <c r="CW10" s="999" t="s">
        <v>563</v>
      </c>
      <c r="CX10" s="1000"/>
      <c r="CY10" s="1000"/>
      <c r="CZ10" s="1000"/>
      <c r="DA10" s="1001"/>
      <c r="DB10" s="999" t="s">
        <v>563</v>
      </c>
      <c r="DC10" s="1000"/>
      <c r="DD10" s="1000"/>
      <c r="DE10" s="1000"/>
      <c r="DF10" s="1001"/>
      <c r="DG10" s="999" t="s">
        <v>563</v>
      </c>
      <c r="DH10" s="1000"/>
      <c r="DI10" s="1000"/>
      <c r="DJ10" s="1000"/>
      <c r="DK10" s="1001"/>
      <c r="DL10" s="999" t="s">
        <v>563</v>
      </c>
      <c r="DM10" s="1000"/>
      <c r="DN10" s="1000"/>
      <c r="DO10" s="1000"/>
      <c r="DP10" s="1001"/>
      <c r="DQ10" s="999" t="s">
        <v>563</v>
      </c>
      <c r="DR10" s="1000"/>
      <c r="DS10" s="1000"/>
      <c r="DT10" s="1000"/>
      <c r="DU10" s="1001"/>
      <c r="DV10" s="1002"/>
      <c r="DW10" s="1003"/>
      <c r="DX10" s="1003"/>
      <c r="DY10" s="1003"/>
      <c r="DZ10" s="1004"/>
      <c r="EA10" s="216"/>
    </row>
    <row r="11" spans="1:131" s="217" customFormat="1" ht="26.25" customHeight="1" x14ac:dyDescent="0.2">
      <c r="A11" s="220">
        <v>5</v>
      </c>
      <c r="B11" s="1040"/>
      <c r="C11" s="1041"/>
      <c r="D11" s="1041"/>
      <c r="E11" s="1041"/>
      <c r="F11" s="1041"/>
      <c r="G11" s="1041"/>
      <c r="H11" s="1041"/>
      <c r="I11" s="1041"/>
      <c r="J11" s="1041"/>
      <c r="K11" s="1041"/>
      <c r="L11" s="1041"/>
      <c r="M11" s="1041"/>
      <c r="N11" s="1041"/>
      <c r="O11" s="1041"/>
      <c r="P11" s="1042"/>
      <c r="Q11" s="1048"/>
      <c r="R11" s="1049"/>
      <c r="S11" s="1049"/>
      <c r="T11" s="1049"/>
      <c r="U11" s="1049"/>
      <c r="V11" s="1049"/>
      <c r="W11" s="1049"/>
      <c r="X11" s="1049"/>
      <c r="Y11" s="1049"/>
      <c r="Z11" s="1049"/>
      <c r="AA11" s="1049"/>
      <c r="AB11" s="1049"/>
      <c r="AC11" s="1049"/>
      <c r="AD11" s="1049"/>
      <c r="AE11" s="1050"/>
      <c r="AF11" s="1045"/>
      <c r="AG11" s="1046"/>
      <c r="AH11" s="1046"/>
      <c r="AI11" s="1046"/>
      <c r="AJ11" s="1047"/>
      <c r="AK11" s="1089"/>
      <c r="AL11" s="1090"/>
      <c r="AM11" s="1090"/>
      <c r="AN11" s="1090"/>
      <c r="AO11" s="1090"/>
      <c r="AP11" s="1090"/>
      <c r="AQ11" s="1090"/>
      <c r="AR11" s="1090"/>
      <c r="AS11" s="1090"/>
      <c r="AT11" s="1090"/>
      <c r="AU11" s="1087"/>
      <c r="AV11" s="1087"/>
      <c r="AW11" s="1087"/>
      <c r="AX11" s="1087"/>
      <c r="AY11" s="1088"/>
      <c r="AZ11" s="214"/>
      <c r="BA11" s="214"/>
      <c r="BB11" s="214"/>
      <c r="BC11" s="214"/>
      <c r="BD11" s="214"/>
      <c r="BE11" s="215"/>
      <c r="BF11" s="215"/>
      <c r="BG11" s="215"/>
      <c r="BH11" s="215"/>
      <c r="BI11" s="215"/>
      <c r="BJ11" s="215"/>
      <c r="BK11" s="215"/>
      <c r="BL11" s="215"/>
      <c r="BM11" s="215"/>
      <c r="BN11" s="215"/>
      <c r="BO11" s="215"/>
      <c r="BP11" s="215"/>
      <c r="BQ11" s="220">
        <v>5</v>
      </c>
      <c r="BR11" s="221"/>
      <c r="BS11" s="1002"/>
      <c r="BT11" s="1003"/>
      <c r="BU11" s="1003"/>
      <c r="BV11" s="1003"/>
      <c r="BW11" s="1003"/>
      <c r="BX11" s="1003"/>
      <c r="BY11" s="1003"/>
      <c r="BZ11" s="1003"/>
      <c r="CA11" s="1003"/>
      <c r="CB11" s="1003"/>
      <c r="CC11" s="1003"/>
      <c r="CD11" s="1003"/>
      <c r="CE11" s="1003"/>
      <c r="CF11" s="1003"/>
      <c r="CG11" s="1024"/>
      <c r="CH11" s="999"/>
      <c r="CI11" s="1000"/>
      <c r="CJ11" s="1000"/>
      <c r="CK11" s="1000"/>
      <c r="CL11" s="1001"/>
      <c r="CM11" s="999"/>
      <c r="CN11" s="1000"/>
      <c r="CO11" s="1000"/>
      <c r="CP11" s="1000"/>
      <c r="CQ11" s="1001"/>
      <c r="CR11" s="999"/>
      <c r="CS11" s="1000"/>
      <c r="CT11" s="1000"/>
      <c r="CU11" s="1000"/>
      <c r="CV11" s="1001"/>
      <c r="CW11" s="999"/>
      <c r="CX11" s="1000"/>
      <c r="CY11" s="1000"/>
      <c r="CZ11" s="1000"/>
      <c r="DA11" s="1001"/>
      <c r="DB11" s="999"/>
      <c r="DC11" s="1000"/>
      <c r="DD11" s="1000"/>
      <c r="DE11" s="1000"/>
      <c r="DF11" s="1001"/>
      <c r="DG11" s="999"/>
      <c r="DH11" s="1000"/>
      <c r="DI11" s="1000"/>
      <c r="DJ11" s="1000"/>
      <c r="DK11" s="1001"/>
      <c r="DL11" s="999"/>
      <c r="DM11" s="1000"/>
      <c r="DN11" s="1000"/>
      <c r="DO11" s="1000"/>
      <c r="DP11" s="1001"/>
      <c r="DQ11" s="999"/>
      <c r="DR11" s="1000"/>
      <c r="DS11" s="1000"/>
      <c r="DT11" s="1000"/>
      <c r="DU11" s="1001"/>
      <c r="DV11" s="1002"/>
      <c r="DW11" s="1003"/>
      <c r="DX11" s="1003"/>
      <c r="DY11" s="1003"/>
      <c r="DZ11" s="1004"/>
      <c r="EA11" s="216"/>
    </row>
    <row r="12" spans="1:131" s="217" customFormat="1" ht="26.25" customHeight="1" x14ac:dyDescent="0.2">
      <c r="A12" s="220">
        <v>6</v>
      </c>
      <c r="B12" s="1040"/>
      <c r="C12" s="1041"/>
      <c r="D12" s="1041"/>
      <c r="E12" s="1041"/>
      <c r="F12" s="1041"/>
      <c r="G12" s="1041"/>
      <c r="H12" s="1041"/>
      <c r="I12" s="1041"/>
      <c r="J12" s="1041"/>
      <c r="K12" s="1041"/>
      <c r="L12" s="1041"/>
      <c r="M12" s="1041"/>
      <c r="N12" s="1041"/>
      <c r="O12" s="1041"/>
      <c r="P12" s="1042"/>
      <c r="Q12" s="1048"/>
      <c r="R12" s="1049"/>
      <c r="S12" s="1049"/>
      <c r="T12" s="1049"/>
      <c r="U12" s="1049"/>
      <c r="V12" s="1049"/>
      <c r="W12" s="1049"/>
      <c r="X12" s="1049"/>
      <c r="Y12" s="1049"/>
      <c r="Z12" s="1049"/>
      <c r="AA12" s="1049"/>
      <c r="AB12" s="1049"/>
      <c r="AC12" s="1049"/>
      <c r="AD12" s="1049"/>
      <c r="AE12" s="1050"/>
      <c r="AF12" s="1045"/>
      <c r="AG12" s="1046"/>
      <c r="AH12" s="1046"/>
      <c r="AI12" s="1046"/>
      <c r="AJ12" s="1047"/>
      <c r="AK12" s="1089"/>
      <c r="AL12" s="1090"/>
      <c r="AM12" s="1090"/>
      <c r="AN12" s="1090"/>
      <c r="AO12" s="1090"/>
      <c r="AP12" s="1090"/>
      <c r="AQ12" s="1090"/>
      <c r="AR12" s="1090"/>
      <c r="AS12" s="1090"/>
      <c r="AT12" s="1090"/>
      <c r="AU12" s="1087"/>
      <c r="AV12" s="1087"/>
      <c r="AW12" s="1087"/>
      <c r="AX12" s="1087"/>
      <c r="AY12" s="1088"/>
      <c r="AZ12" s="214"/>
      <c r="BA12" s="214"/>
      <c r="BB12" s="214"/>
      <c r="BC12" s="214"/>
      <c r="BD12" s="214"/>
      <c r="BE12" s="215"/>
      <c r="BF12" s="215"/>
      <c r="BG12" s="215"/>
      <c r="BH12" s="215"/>
      <c r="BI12" s="215"/>
      <c r="BJ12" s="215"/>
      <c r="BK12" s="215"/>
      <c r="BL12" s="215"/>
      <c r="BM12" s="215"/>
      <c r="BN12" s="215"/>
      <c r="BO12" s="215"/>
      <c r="BP12" s="215"/>
      <c r="BQ12" s="220">
        <v>6</v>
      </c>
      <c r="BR12" s="221"/>
      <c r="BS12" s="1002"/>
      <c r="BT12" s="1003"/>
      <c r="BU12" s="1003"/>
      <c r="BV12" s="1003"/>
      <c r="BW12" s="1003"/>
      <c r="BX12" s="1003"/>
      <c r="BY12" s="1003"/>
      <c r="BZ12" s="1003"/>
      <c r="CA12" s="1003"/>
      <c r="CB12" s="1003"/>
      <c r="CC12" s="1003"/>
      <c r="CD12" s="1003"/>
      <c r="CE12" s="1003"/>
      <c r="CF12" s="1003"/>
      <c r="CG12" s="1024"/>
      <c r="CH12" s="999"/>
      <c r="CI12" s="1000"/>
      <c r="CJ12" s="1000"/>
      <c r="CK12" s="1000"/>
      <c r="CL12" s="1001"/>
      <c r="CM12" s="999"/>
      <c r="CN12" s="1000"/>
      <c r="CO12" s="1000"/>
      <c r="CP12" s="1000"/>
      <c r="CQ12" s="1001"/>
      <c r="CR12" s="999"/>
      <c r="CS12" s="1000"/>
      <c r="CT12" s="1000"/>
      <c r="CU12" s="1000"/>
      <c r="CV12" s="1001"/>
      <c r="CW12" s="999"/>
      <c r="CX12" s="1000"/>
      <c r="CY12" s="1000"/>
      <c r="CZ12" s="1000"/>
      <c r="DA12" s="1001"/>
      <c r="DB12" s="999"/>
      <c r="DC12" s="1000"/>
      <c r="DD12" s="1000"/>
      <c r="DE12" s="1000"/>
      <c r="DF12" s="1001"/>
      <c r="DG12" s="999"/>
      <c r="DH12" s="1000"/>
      <c r="DI12" s="1000"/>
      <c r="DJ12" s="1000"/>
      <c r="DK12" s="1001"/>
      <c r="DL12" s="999"/>
      <c r="DM12" s="1000"/>
      <c r="DN12" s="1000"/>
      <c r="DO12" s="1000"/>
      <c r="DP12" s="1001"/>
      <c r="DQ12" s="999"/>
      <c r="DR12" s="1000"/>
      <c r="DS12" s="1000"/>
      <c r="DT12" s="1000"/>
      <c r="DU12" s="1001"/>
      <c r="DV12" s="1002"/>
      <c r="DW12" s="1003"/>
      <c r="DX12" s="1003"/>
      <c r="DY12" s="1003"/>
      <c r="DZ12" s="1004"/>
      <c r="EA12" s="216"/>
    </row>
    <row r="13" spans="1:131" s="217" customFormat="1" ht="26.25" customHeight="1" x14ac:dyDescent="0.2">
      <c r="A13" s="220">
        <v>7</v>
      </c>
      <c r="B13" s="1040"/>
      <c r="C13" s="1041"/>
      <c r="D13" s="1041"/>
      <c r="E13" s="1041"/>
      <c r="F13" s="1041"/>
      <c r="G13" s="1041"/>
      <c r="H13" s="1041"/>
      <c r="I13" s="1041"/>
      <c r="J13" s="1041"/>
      <c r="K13" s="1041"/>
      <c r="L13" s="1041"/>
      <c r="M13" s="1041"/>
      <c r="N13" s="1041"/>
      <c r="O13" s="1041"/>
      <c r="P13" s="1042"/>
      <c r="Q13" s="1048"/>
      <c r="R13" s="1049"/>
      <c r="S13" s="1049"/>
      <c r="T13" s="1049"/>
      <c r="U13" s="1049"/>
      <c r="V13" s="1049"/>
      <c r="W13" s="1049"/>
      <c r="X13" s="1049"/>
      <c r="Y13" s="1049"/>
      <c r="Z13" s="1049"/>
      <c r="AA13" s="1049"/>
      <c r="AB13" s="1049"/>
      <c r="AC13" s="1049"/>
      <c r="AD13" s="1049"/>
      <c r="AE13" s="1050"/>
      <c r="AF13" s="1045"/>
      <c r="AG13" s="1046"/>
      <c r="AH13" s="1046"/>
      <c r="AI13" s="1046"/>
      <c r="AJ13" s="1047"/>
      <c r="AK13" s="1089"/>
      <c r="AL13" s="1090"/>
      <c r="AM13" s="1090"/>
      <c r="AN13" s="1090"/>
      <c r="AO13" s="1090"/>
      <c r="AP13" s="1090"/>
      <c r="AQ13" s="1090"/>
      <c r="AR13" s="1090"/>
      <c r="AS13" s="1090"/>
      <c r="AT13" s="1090"/>
      <c r="AU13" s="1087"/>
      <c r="AV13" s="1087"/>
      <c r="AW13" s="1087"/>
      <c r="AX13" s="1087"/>
      <c r="AY13" s="1088"/>
      <c r="AZ13" s="214"/>
      <c r="BA13" s="214"/>
      <c r="BB13" s="214"/>
      <c r="BC13" s="214"/>
      <c r="BD13" s="214"/>
      <c r="BE13" s="215"/>
      <c r="BF13" s="215"/>
      <c r="BG13" s="215"/>
      <c r="BH13" s="215"/>
      <c r="BI13" s="215"/>
      <c r="BJ13" s="215"/>
      <c r="BK13" s="215"/>
      <c r="BL13" s="215"/>
      <c r="BM13" s="215"/>
      <c r="BN13" s="215"/>
      <c r="BO13" s="215"/>
      <c r="BP13" s="215"/>
      <c r="BQ13" s="220">
        <v>7</v>
      </c>
      <c r="BR13" s="221"/>
      <c r="BS13" s="1002"/>
      <c r="BT13" s="1003"/>
      <c r="BU13" s="1003"/>
      <c r="BV13" s="1003"/>
      <c r="BW13" s="1003"/>
      <c r="BX13" s="1003"/>
      <c r="BY13" s="1003"/>
      <c r="BZ13" s="1003"/>
      <c r="CA13" s="1003"/>
      <c r="CB13" s="1003"/>
      <c r="CC13" s="1003"/>
      <c r="CD13" s="1003"/>
      <c r="CE13" s="1003"/>
      <c r="CF13" s="1003"/>
      <c r="CG13" s="1024"/>
      <c r="CH13" s="999"/>
      <c r="CI13" s="1000"/>
      <c r="CJ13" s="1000"/>
      <c r="CK13" s="1000"/>
      <c r="CL13" s="1001"/>
      <c r="CM13" s="999"/>
      <c r="CN13" s="1000"/>
      <c r="CO13" s="1000"/>
      <c r="CP13" s="1000"/>
      <c r="CQ13" s="1001"/>
      <c r="CR13" s="999"/>
      <c r="CS13" s="1000"/>
      <c r="CT13" s="1000"/>
      <c r="CU13" s="1000"/>
      <c r="CV13" s="1001"/>
      <c r="CW13" s="999"/>
      <c r="CX13" s="1000"/>
      <c r="CY13" s="1000"/>
      <c r="CZ13" s="1000"/>
      <c r="DA13" s="1001"/>
      <c r="DB13" s="999"/>
      <c r="DC13" s="1000"/>
      <c r="DD13" s="1000"/>
      <c r="DE13" s="1000"/>
      <c r="DF13" s="1001"/>
      <c r="DG13" s="999"/>
      <c r="DH13" s="1000"/>
      <c r="DI13" s="1000"/>
      <c r="DJ13" s="1000"/>
      <c r="DK13" s="1001"/>
      <c r="DL13" s="999"/>
      <c r="DM13" s="1000"/>
      <c r="DN13" s="1000"/>
      <c r="DO13" s="1000"/>
      <c r="DP13" s="1001"/>
      <c r="DQ13" s="999"/>
      <c r="DR13" s="1000"/>
      <c r="DS13" s="1000"/>
      <c r="DT13" s="1000"/>
      <c r="DU13" s="1001"/>
      <c r="DV13" s="1002"/>
      <c r="DW13" s="1003"/>
      <c r="DX13" s="1003"/>
      <c r="DY13" s="1003"/>
      <c r="DZ13" s="1004"/>
      <c r="EA13" s="216"/>
    </row>
    <row r="14" spans="1:131" s="217" customFormat="1" ht="26.25" customHeight="1" x14ac:dyDescent="0.2">
      <c r="A14" s="220">
        <v>8</v>
      </c>
      <c r="B14" s="1040"/>
      <c r="C14" s="1041"/>
      <c r="D14" s="1041"/>
      <c r="E14" s="1041"/>
      <c r="F14" s="1041"/>
      <c r="G14" s="1041"/>
      <c r="H14" s="1041"/>
      <c r="I14" s="1041"/>
      <c r="J14" s="1041"/>
      <c r="K14" s="1041"/>
      <c r="L14" s="1041"/>
      <c r="M14" s="1041"/>
      <c r="N14" s="1041"/>
      <c r="O14" s="1041"/>
      <c r="P14" s="1042"/>
      <c r="Q14" s="1048"/>
      <c r="R14" s="1049"/>
      <c r="S14" s="1049"/>
      <c r="T14" s="1049"/>
      <c r="U14" s="1049"/>
      <c r="V14" s="1049"/>
      <c r="W14" s="1049"/>
      <c r="X14" s="1049"/>
      <c r="Y14" s="1049"/>
      <c r="Z14" s="1049"/>
      <c r="AA14" s="1049"/>
      <c r="AB14" s="1049"/>
      <c r="AC14" s="1049"/>
      <c r="AD14" s="1049"/>
      <c r="AE14" s="1050"/>
      <c r="AF14" s="1045"/>
      <c r="AG14" s="1046"/>
      <c r="AH14" s="1046"/>
      <c r="AI14" s="1046"/>
      <c r="AJ14" s="1047"/>
      <c r="AK14" s="1089"/>
      <c r="AL14" s="1090"/>
      <c r="AM14" s="1090"/>
      <c r="AN14" s="1090"/>
      <c r="AO14" s="1090"/>
      <c r="AP14" s="1090"/>
      <c r="AQ14" s="1090"/>
      <c r="AR14" s="1090"/>
      <c r="AS14" s="1090"/>
      <c r="AT14" s="1090"/>
      <c r="AU14" s="1087"/>
      <c r="AV14" s="1087"/>
      <c r="AW14" s="1087"/>
      <c r="AX14" s="1087"/>
      <c r="AY14" s="1088"/>
      <c r="AZ14" s="214"/>
      <c r="BA14" s="214"/>
      <c r="BB14" s="214"/>
      <c r="BC14" s="214"/>
      <c r="BD14" s="214"/>
      <c r="BE14" s="215"/>
      <c r="BF14" s="215"/>
      <c r="BG14" s="215"/>
      <c r="BH14" s="215"/>
      <c r="BI14" s="215"/>
      <c r="BJ14" s="215"/>
      <c r="BK14" s="215"/>
      <c r="BL14" s="215"/>
      <c r="BM14" s="215"/>
      <c r="BN14" s="215"/>
      <c r="BO14" s="215"/>
      <c r="BP14" s="215"/>
      <c r="BQ14" s="220">
        <v>8</v>
      </c>
      <c r="BR14" s="221"/>
      <c r="BS14" s="1002"/>
      <c r="BT14" s="1003"/>
      <c r="BU14" s="1003"/>
      <c r="BV14" s="1003"/>
      <c r="BW14" s="1003"/>
      <c r="BX14" s="1003"/>
      <c r="BY14" s="1003"/>
      <c r="BZ14" s="1003"/>
      <c r="CA14" s="1003"/>
      <c r="CB14" s="1003"/>
      <c r="CC14" s="1003"/>
      <c r="CD14" s="1003"/>
      <c r="CE14" s="1003"/>
      <c r="CF14" s="1003"/>
      <c r="CG14" s="1024"/>
      <c r="CH14" s="999"/>
      <c r="CI14" s="1000"/>
      <c r="CJ14" s="1000"/>
      <c r="CK14" s="1000"/>
      <c r="CL14" s="1001"/>
      <c r="CM14" s="999"/>
      <c r="CN14" s="1000"/>
      <c r="CO14" s="1000"/>
      <c r="CP14" s="1000"/>
      <c r="CQ14" s="1001"/>
      <c r="CR14" s="999"/>
      <c r="CS14" s="1000"/>
      <c r="CT14" s="1000"/>
      <c r="CU14" s="1000"/>
      <c r="CV14" s="1001"/>
      <c r="CW14" s="999"/>
      <c r="CX14" s="1000"/>
      <c r="CY14" s="1000"/>
      <c r="CZ14" s="1000"/>
      <c r="DA14" s="1001"/>
      <c r="DB14" s="999"/>
      <c r="DC14" s="1000"/>
      <c r="DD14" s="1000"/>
      <c r="DE14" s="1000"/>
      <c r="DF14" s="1001"/>
      <c r="DG14" s="999"/>
      <c r="DH14" s="1000"/>
      <c r="DI14" s="1000"/>
      <c r="DJ14" s="1000"/>
      <c r="DK14" s="1001"/>
      <c r="DL14" s="999"/>
      <c r="DM14" s="1000"/>
      <c r="DN14" s="1000"/>
      <c r="DO14" s="1000"/>
      <c r="DP14" s="1001"/>
      <c r="DQ14" s="999"/>
      <c r="DR14" s="1000"/>
      <c r="DS14" s="1000"/>
      <c r="DT14" s="1000"/>
      <c r="DU14" s="1001"/>
      <c r="DV14" s="1002"/>
      <c r="DW14" s="1003"/>
      <c r="DX14" s="1003"/>
      <c r="DY14" s="1003"/>
      <c r="DZ14" s="1004"/>
      <c r="EA14" s="216"/>
    </row>
    <row r="15" spans="1:131" s="217" customFormat="1" ht="26.25" customHeight="1" x14ac:dyDescent="0.2">
      <c r="A15" s="220">
        <v>9</v>
      </c>
      <c r="B15" s="1040"/>
      <c r="C15" s="1041"/>
      <c r="D15" s="1041"/>
      <c r="E15" s="1041"/>
      <c r="F15" s="1041"/>
      <c r="G15" s="1041"/>
      <c r="H15" s="1041"/>
      <c r="I15" s="1041"/>
      <c r="J15" s="1041"/>
      <c r="K15" s="1041"/>
      <c r="L15" s="1041"/>
      <c r="M15" s="1041"/>
      <c r="N15" s="1041"/>
      <c r="O15" s="1041"/>
      <c r="P15" s="1042"/>
      <c r="Q15" s="1048"/>
      <c r="R15" s="1049"/>
      <c r="S15" s="1049"/>
      <c r="T15" s="1049"/>
      <c r="U15" s="1049"/>
      <c r="V15" s="1049"/>
      <c r="W15" s="1049"/>
      <c r="X15" s="1049"/>
      <c r="Y15" s="1049"/>
      <c r="Z15" s="1049"/>
      <c r="AA15" s="1049"/>
      <c r="AB15" s="1049"/>
      <c r="AC15" s="1049"/>
      <c r="AD15" s="1049"/>
      <c r="AE15" s="1050"/>
      <c r="AF15" s="1045"/>
      <c r="AG15" s="1046"/>
      <c r="AH15" s="1046"/>
      <c r="AI15" s="1046"/>
      <c r="AJ15" s="1047"/>
      <c r="AK15" s="1089"/>
      <c r="AL15" s="1090"/>
      <c r="AM15" s="1090"/>
      <c r="AN15" s="1090"/>
      <c r="AO15" s="1090"/>
      <c r="AP15" s="1090"/>
      <c r="AQ15" s="1090"/>
      <c r="AR15" s="1090"/>
      <c r="AS15" s="1090"/>
      <c r="AT15" s="1090"/>
      <c r="AU15" s="1087"/>
      <c r="AV15" s="1087"/>
      <c r="AW15" s="1087"/>
      <c r="AX15" s="1087"/>
      <c r="AY15" s="1088"/>
      <c r="AZ15" s="214"/>
      <c r="BA15" s="214"/>
      <c r="BB15" s="214"/>
      <c r="BC15" s="214"/>
      <c r="BD15" s="214"/>
      <c r="BE15" s="215"/>
      <c r="BF15" s="215"/>
      <c r="BG15" s="215"/>
      <c r="BH15" s="215"/>
      <c r="BI15" s="215"/>
      <c r="BJ15" s="215"/>
      <c r="BK15" s="215"/>
      <c r="BL15" s="215"/>
      <c r="BM15" s="215"/>
      <c r="BN15" s="215"/>
      <c r="BO15" s="215"/>
      <c r="BP15" s="215"/>
      <c r="BQ15" s="220">
        <v>9</v>
      </c>
      <c r="BR15" s="221"/>
      <c r="BS15" s="1002"/>
      <c r="BT15" s="1003"/>
      <c r="BU15" s="1003"/>
      <c r="BV15" s="1003"/>
      <c r="BW15" s="1003"/>
      <c r="BX15" s="1003"/>
      <c r="BY15" s="1003"/>
      <c r="BZ15" s="1003"/>
      <c r="CA15" s="1003"/>
      <c r="CB15" s="1003"/>
      <c r="CC15" s="1003"/>
      <c r="CD15" s="1003"/>
      <c r="CE15" s="1003"/>
      <c r="CF15" s="1003"/>
      <c r="CG15" s="1024"/>
      <c r="CH15" s="999"/>
      <c r="CI15" s="1000"/>
      <c r="CJ15" s="1000"/>
      <c r="CK15" s="1000"/>
      <c r="CL15" s="1001"/>
      <c r="CM15" s="999"/>
      <c r="CN15" s="1000"/>
      <c r="CO15" s="1000"/>
      <c r="CP15" s="1000"/>
      <c r="CQ15" s="1001"/>
      <c r="CR15" s="999"/>
      <c r="CS15" s="1000"/>
      <c r="CT15" s="1000"/>
      <c r="CU15" s="1000"/>
      <c r="CV15" s="1001"/>
      <c r="CW15" s="999"/>
      <c r="CX15" s="1000"/>
      <c r="CY15" s="1000"/>
      <c r="CZ15" s="1000"/>
      <c r="DA15" s="1001"/>
      <c r="DB15" s="999"/>
      <c r="DC15" s="1000"/>
      <c r="DD15" s="1000"/>
      <c r="DE15" s="1000"/>
      <c r="DF15" s="1001"/>
      <c r="DG15" s="999"/>
      <c r="DH15" s="1000"/>
      <c r="DI15" s="1000"/>
      <c r="DJ15" s="1000"/>
      <c r="DK15" s="1001"/>
      <c r="DL15" s="999"/>
      <c r="DM15" s="1000"/>
      <c r="DN15" s="1000"/>
      <c r="DO15" s="1000"/>
      <c r="DP15" s="1001"/>
      <c r="DQ15" s="999"/>
      <c r="DR15" s="1000"/>
      <c r="DS15" s="1000"/>
      <c r="DT15" s="1000"/>
      <c r="DU15" s="1001"/>
      <c r="DV15" s="1002"/>
      <c r="DW15" s="1003"/>
      <c r="DX15" s="1003"/>
      <c r="DY15" s="1003"/>
      <c r="DZ15" s="1004"/>
      <c r="EA15" s="216"/>
    </row>
    <row r="16" spans="1:131" s="217" customFormat="1" ht="26.25" customHeight="1" x14ac:dyDescent="0.2">
      <c r="A16" s="220">
        <v>10</v>
      </c>
      <c r="B16" s="1040"/>
      <c r="C16" s="1041"/>
      <c r="D16" s="1041"/>
      <c r="E16" s="1041"/>
      <c r="F16" s="1041"/>
      <c r="G16" s="1041"/>
      <c r="H16" s="1041"/>
      <c r="I16" s="1041"/>
      <c r="J16" s="1041"/>
      <c r="K16" s="1041"/>
      <c r="L16" s="1041"/>
      <c r="M16" s="1041"/>
      <c r="N16" s="1041"/>
      <c r="O16" s="1041"/>
      <c r="P16" s="1042"/>
      <c r="Q16" s="1048"/>
      <c r="R16" s="1049"/>
      <c r="S16" s="1049"/>
      <c r="T16" s="1049"/>
      <c r="U16" s="1049"/>
      <c r="V16" s="1049"/>
      <c r="W16" s="1049"/>
      <c r="X16" s="1049"/>
      <c r="Y16" s="1049"/>
      <c r="Z16" s="1049"/>
      <c r="AA16" s="1049"/>
      <c r="AB16" s="1049"/>
      <c r="AC16" s="1049"/>
      <c r="AD16" s="1049"/>
      <c r="AE16" s="1050"/>
      <c r="AF16" s="1045"/>
      <c r="AG16" s="1046"/>
      <c r="AH16" s="1046"/>
      <c r="AI16" s="1046"/>
      <c r="AJ16" s="1047"/>
      <c r="AK16" s="1089"/>
      <c r="AL16" s="1090"/>
      <c r="AM16" s="1090"/>
      <c r="AN16" s="1090"/>
      <c r="AO16" s="1090"/>
      <c r="AP16" s="1090"/>
      <c r="AQ16" s="1090"/>
      <c r="AR16" s="1090"/>
      <c r="AS16" s="1090"/>
      <c r="AT16" s="1090"/>
      <c r="AU16" s="1087"/>
      <c r="AV16" s="1087"/>
      <c r="AW16" s="1087"/>
      <c r="AX16" s="1087"/>
      <c r="AY16" s="1088"/>
      <c r="AZ16" s="214"/>
      <c r="BA16" s="214"/>
      <c r="BB16" s="214"/>
      <c r="BC16" s="214"/>
      <c r="BD16" s="214"/>
      <c r="BE16" s="215"/>
      <c r="BF16" s="215"/>
      <c r="BG16" s="215"/>
      <c r="BH16" s="215"/>
      <c r="BI16" s="215"/>
      <c r="BJ16" s="215"/>
      <c r="BK16" s="215"/>
      <c r="BL16" s="215"/>
      <c r="BM16" s="215"/>
      <c r="BN16" s="215"/>
      <c r="BO16" s="215"/>
      <c r="BP16" s="215"/>
      <c r="BQ16" s="220">
        <v>10</v>
      </c>
      <c r="BR16" s="221"/>
      <c r="BS16" s="1002"/>
      <c r="BT16" s="1003"/>
      <c r="BU16" s="1003"/>
      <c r="BV16" s="1003"/>
      <c r="BW16" s="1003"/>
      <c r="BX16" s="1003"/>
      <c r="BY16" s="1003"/>
      <c r="BZ16" s="1003"/>
      <c r="CA16" s="1003"/>
      <c r="CB16" s="1003"/>
      <c r="CC16" s="1003"/>
      <c r="CD16" s="1003"/>
      <c r="CE16" s="1003"/>
      <c r="CF16" s="1003"/>
      <c r="CG16" s="1024"/>
      <c r="CH16" s="999"/>
      <c r="CI16" s="1000"/>
      <c r="CJ16" s="1000"/>
      <c r="CK16" s="1000"/>
      <c r="CL16" s="1001"/>
      <c r="CM16" s="999"/>
      <c r="CN16" s="1000"/>
      <c r="CO16" s="1000"/>
      <c r="CP16" s="1000"/>
      <c r="CQ16" s="1001"/>
      <c r="CR16" s="999"/>
      <c r="CS16" s="1000"/>
      <c r="CT16" s="1000"/>
      <c r="CU16" s="1000"/>
      <c r="CV16" s="1001"/>
      <c r="CW16" s="999"/>
      <c r="CX16" s="1000"/>
      <c r="CY16" s="1000"/>
      <c r="CZ16" s="1000"/>
      <c r="DA16" s="1001"/>
      <c r="DB16" s="999"/>
      <c r="DC16" s="1000"/>
      <c r="DD16" s="1000"/>
      <c r="DE16" s="1000"/>
      <c r="DF16" s="1001"/>
      <c r="DG16" s="999"/>
      <c r="DH16" s="1000"/>
      <c r="DI16" s="1000"/>
      <c r="DJ16" s="1000"/>
      <c r="DK16" s="1001"/>
      <c r="DL16" s="999"/>
      <c r="DM16" s="1000"/>
      <c r="DN16" s="1000"/>
      <c r="DO16" s="1000"/>
      <c r="DP16" s="1001"/>
      <c r="DQ16" s="999"/>
      <c r="DR16" s="1000"/>
      <c r="DS16" s="1000"/>
      <c r="DT16" s="1000"/>
      <c r="DU16" s="1001"/>
      <c r="DV16" s="1002"/>
      <c r="DW16" s="1003"/>
      <c r="DX16" s="1003"/>
      <c r="DY16" s="1003"/>
      <c r="DZ16" s="1004"/>
      <c r="EA16" s="216"/>
    </row>
    <row r="17" spans="1:131" s="217" customFormat="1" ht="26.25" customHeight="1" x14ac:dyDescent="0.2">
      <c r="A17" s="220">
        <v>11</v>
      </c>
      <c r="B17" s="1040"/>
      <c r="C17" s="1041"/>
      <c r="D17" s="1041"/>
      <c r="E17" s="1041"/>
      <c r="F17" s="1041"/>
      <c r="G17" s="1041"/>
      <c r="H17" s="1041"/>
      <c r="I17" s="1041"/>
      <c r="J17" s="1041"/>
      <c r="K17" s="1041"/>
      <c r="L17" s="1041"/>
      <c r="M17" s="1041"/>
      <c r="N17" s="1041"/>
      <c r="O17" s="1041"/>
      <c r="P17" s="1042"/>
      <c r="Q17" s="1048"/>
      <c r="R17" s="1049"/>
      <c r="S17" s="1049"/>
      <c r="T17" s="1049"/>
      <c r="U17" s="1049"/>
      <c r="V17" s="1049"/>
      <c r="W17" s="1049"/>
      <c r="X17" s="1049"/>
      <c r="Y17" s="1049"/>
      <c r="Z17" s="1049"/>
      <c r="AA17" s="1049"/>
      <c r="AB17" s="1049"/>
      <c r="AC17" s="1049"/>
      <c r="AD17" s="1049"/>
      <c r="AE17" s="1050"/>
      <c r="AF17" s="1045"/>
      <c r="AG17" s="1046"/>
      <c r="AH17" s="1046"/>
      <c r="AI17" s="1046"/>
      <c r="AJ17" s="1047"/>
      <c r="AK17" s="1089"/>
      <c r="AL17" s="1090"/>
      <c r="AM17" s="1090"/>
      <c r="AN17" s="1090"/>
      <c r="AO17" s="1090"/>
      <c r="AP17" s="1090"/>
      <c r="AQ17" s="1090"/>
      <c r="AR17" s="1090"/>
      <c r="AS17" s="1090"/>
      <c r="AT17" s="1090"/>
      <c r="AU17" s="1087"/>
      <c r="AV17" s="1087"/>
      <c r="AW17" s="1087"/>
      <c r="AX17" s="1087"/>
      <c r="AY17" s="1088"/>
      <c r="AZ17" s="214"/>
      <c r="BA17" s="214"/>
      <c r="BB17" s="214"/>
      <c r="BC17" s="214"/>
      <c r="BD17" s="214"/>
      <c r="BE17" s="215"/>
      <c r="BF17" s="215"/>
      <c r="BG17" s="215"/>
      <c r="BH17" s="215"/>
      <c r="BI17" s="215"/>
      <c r="BJ17" s="215"/>
      <c r="BK17" s="215"/>
      <c r="BL17" s="215"/>
      <c r="BM17" s="215"/>
      <c r="BN17" s="215"/>
      <c r="BO17" s="215"/>
      <c r="BP17" s="215"/>
      <c r="BQ17" s="220">
        <v>11</v>
      </c>
      <c r="BR17" s="221"/>
      <c r="BS17" s="1002"/>
      <c r="BT17" s="1003"/>
      <c r="BU17" s="1003"/>
      <c r="BV17" s="1003"/>
      <c r="BW17" s="1003"/>
      <c r="BX17" s="1003"/>
      <c r="BY17" s="1003"/>
      <c r="BZ17" s="1003"/>
      <c r="CA17" s="1003"/>
      <c r="CB17" s="1003"/>
      <c r="CC17" s="1003"/>
      <c r="CD17" s="1003"/>
      <c r="CE17" s="1003"/>
      <c r="CF17" s="1003"/>
      <c r="CG17" s="1024"/>
      <c r="CH17" s="999"/>
      <c r="CI17" s="1000"/>
      <c r="CJ17" s="1000"/>
      <c r="CK17" s="1000"/>
      <c r="CL17" s="1001"/>
      <c r="CM17" s="999"/>
      <c r="CN17" s="1000"/>
      <c r="CO17" s="1000"/>
      <c r="CP17" s="1000"/>
      <c r="CQ17" s="1001"/>
      <c r="CR17" s="999"/>
      <c r="CS17" s="1000"/>
      <c r="CT17" s="1000"/>
      <c r="CU17" s="1000"/>
      <c r="CV17" s="1001"/>
      <c r="CW17" s="999"/>
      <c r="CX17" s="1000"/>
      <c r="CY17" s="1000"/>
      <c r="CZ17" s="1000"/>
      <c r="DA17" s="1001"/>
      <c r="DB17" s="999"/>
      <c r="DC17" s="1000"/>
      <c r="DD17" s="1000"/>
      <c r="DE17" s="1000"/>
      <c r="DF17" s="1001"/>
      <c r="DG17" s="999"/>
      <c r="DH17" s="1000"/>
      <c r="DI17" s="1000"/>
      <c r="DJ17" s="1000"/>
      <c r="DK17" s="1001"/>
      <c r="DL17" s="999"/>
      <c r="DM17" s="1000"/>
      <c r="DN17" s="1000"/>
      <c r="DO17" s="1000"/>
      <c r="DP17" s="1001"/>
      <c r="DQ17" s="999"/>
      <c r="DR17" s="1000"/>
      <c r="DS17" s="1000"/>
      <c r="DT17" s="1000"/>
      <c r="DU17" s="1001"/>
      <c r="DV17" s="1002"/>
      <c r="DW17" s="1003"/>
      <c r="DX17" s="1003"/>
      <c r="DY17" s="1003"/>
      <c r="DZ17" s="1004"/>
      <c r="EA17" s="216"/>
    </row>
    <row r="18" spans="1:131" s="217" customFormat="1" ht="26.25" customHeight="1" x14ac:dyDescent="0.2">
      <c r="A18" s="220">
        <v>12</v>
      </c>
      <c r="B18" s="1040"/>
      <c r="C18" s="1041"/>
      <c r="D18" s="1041"/>
      <c r="E18" s="1041"/>
      <c r="F18" s="1041"/>
      <c r="G18" s="1041"/>
      <c r="H18" s="1041"/>
      <c r="I18" s="1041"/>
      <c r="J18" s="1041"/>
      <c r="K18" s="1041"/>
      <c r="L18" s="1041"/>
      <c r="M18" s="1041"/>
      <c r="N18" s="1041"/>
      <c r="O18" s="1041"/>
      <c r="P18" s="1042"/>
      <c r="Q18" s="1048"/>
      <c r="R18" s="1049"/>
      <c r="S18" s="1049"/>
      <c r="T18" s="1049"/>
      <c r="U18" s="1049"/>
      <c r="V18" s="1049"/>
      <c r="W18" s="1049"/>
      <c r="X18" s="1049"/>
      <c r="Y18" s="1049"/>
      <c r="Z18" s="1049"/>
      <c r="AA18" s="1049"/>
      <c r="AB18" s="1049"/>
      <c r="AC18" s="1049"/>
      <c r="AD18" s="1049"/>
      <c r="AE18" s="1050"/>
      <c r="AF18" s="1045"/>
      <c r="AG18" s="1046"/>
      <c r="AH18" s="1046"/>
      <c r="AI18" s="1046"/>
      <c r="AJ18" s="1047"/>
      <c r="AK18" s="1089"/>
      <c r="AL18" s="1090"/>
      <c r="AM18" s="1090"/>
      <c r="AN18" s="1090"/>
      <c r="AO18" s="1090"/>
      <c r="AP18" s="1090"/>
      <c r="AQ18" s="1090"/>
      <c r="AR18" s="1090"/>
      <c r="AS18" s="1090"/>
      <c r="AT18" s="1090"/>
      <c r="AU18" s="1087"/>
      <c r="AV18" s="1087"/>
      <c r="AW18" s="1087"/>
      <c r="AX18" s="1087"/>
      <c r="AY18" s="1088"/>
      <c r="AZ18" s="214"/>
      <c r="BA18" s="214"/>
      <c r="BB18" s="214"/>
      <c r="BC18" s="214"/>
      <c r="BD18" s="214"/>
      <c r="BE18" s="215"/>
      <c r="BF18" s="215"/>
      <c r="BG18" s="215"/>
      <c r="BH18" s="215"/>
      <c r="BI18" s="215"/>
      <c r="BJ18" s="215"/>
      <c r="BK18" s="215"/>
      <c r="BL18" s="215"/>
      <c r="BM18" s="215"/>
      <c r="BN18" s="215"/>
      <c r="BO18" s="215"/>
      <c r="BP18" s="215"/>
      <c r="BQ18" s="220">
        <v>12</v>
      </c>
      <c r="BR18" s="221"/>
      <c r="BS18" s="1002"/>
      <c r="BT18" s="1003"/>
      <c r="BU18" s="1003"/>
      <c r="BV18" s="1003"/>
      <c r="BW18" s="1003"/>
      <c r="BX18" s="1003"/>
      <c r="BY18" s="1003"/>
      <c r="BZ18" s="1003"/>
      <c r="CA18" s="1003"/>
      <c r="CB18" s="1003"/>
      <c r="CC18" s="1003"/>
      <c r="CD18" s="1003"/>
      <c r="CE18" s="1003"/>
      <c r="CF18" s="1003"/>
      <c r="CG18" s="1024"/>
      <c r="CH18" s="999"/>
      <c r="CI18" s="1000"/>
      <c r="CJ18" s="1000"/>
      <c r="CK18" s="1000"/>
      <c r="CL18" s="1001"/>
      <c r="CM18" s="999"/>
      <c r="CN18" s="1000"/>
      <c r="CO18" s="1000"/>
      <c r="CP18" s="1000"/>
      <c r="CQ18" s="1001"/>
      <c r="CR18" s="999"/>
      <c r="CS18" s="1000"/>
      <c r="CT18" s="1000"/>
      <c r="CU18" s="1000"/>
      <c r="CV18" s="1001"/>
      <c r="CW18" s="999"/>
      <c r="CX18" s="1000"/>
      <c r="CY18" s="1000"/>
      <c r="CZ18" s="1000"/>
      <c r="DA18" s="1001"/>
      <c r="DB18" s="999"/>
      <c r="DC18" s="1000"/>
      <c r="DD18" s="1000"/>
      <c r="DE18" s="1000"/>
      <c r="DF18" s="1001"/>
      <c r="DG18" s="999"/>
      <c r="DH18" s="1000"/>
      <c r="DI18" s="1000"/>
      <c r="DJ18" s="1000"/>
      <c r="DK18" s="1001"/>
      <c r="DL18" s="999"/>
      <c r="DM18" s="1000"/>
      <c r="DN18" s="1000"/>
      <c r="DO18" s="1000"/>
      <c r="DP18" s="1001"/>
      <c r="DQ18" s="999"/>
      <c r="DR18" s="1000"/>
      <c r="DS18" s="1000"/>
      <c r="DT18" s="1000"/>
      <c r="DU18" s="1001"/>
      <c r="DV18" s="1002"/>
      <c r="DW18" s="1003"/>
      <c r="DX18" s="1003"/>
      <c r="DY18" s="1003"/>
      <c r="DZ18" s="1004"/>
      <c r="EA18" s="216"/>
    </row>
    <row r="19" spans="1:131" s="217" customFormat="1" ht="26.25" customHeight="1" x14ac:dyDescent="0.2">
      <c r="A19" s="220">
        <v>13</v>
      </c>
      <c r="B19" s="1040"/>
      <c r="C19" s="1041"/>
      <c r="D19" s="1041"/>
      <c r="E19" s="1041"/>
      <c r="F19" s="1041"/>
      <c r="G19" s="1041"/>
      <c r="H19" s="1041"/>
      <c r="I19" s="1041"/>
      <c r="J19" s="1041"/>
      <c r="K19" s="1041"/>
      <c r="L19" s="1041"/>
      <c r="M19" s="1041"/>
      <c r="N19" s="1041"/>
      <c r="O19" s="1041"/>
      <c r="P19" s="1042"/>
      <c r="Q19" s="1048"/>
      <c r="R19" s="1049"/>
      <c r="S19" s="1049"/>
      <c r="T19" s="1049"/>
      <c r="U19" s="1049"/>
      <c r="V19" s="1049"/>
      <c r="W19" s="1049"/>
      <c r="X19" s="1049"/>
      <c r="Y19" s="1049"/>
      <c r="Z19" s="1049"/>
      <c r="AA19" s="1049"/>
      <c r="AB19" s="1049"/>
      <c r="AC19" s="1049"/>
      <c r="AD19" s="1049"/>
      <c r="AE19" s="1050"/>
      <c r="AF19" s="1045"/>
      <c r="AG19" s="1046"/>
      <c r="AH19" s="1046"/>
      <c r="AI19" s="1046"/>
      <c r="AJ19" s="1047"/>
      <c r="AK19" s="1089"/>
      <c r="AL19" s="1090"/>
      <c r="AM19" s="1090"/>
      <c r="AN19" s="1090"/>
      <c r="AO19" s="1090"/>
      <c r="AP19" s="1090"/>
      <c r="AQ19" s="1090"/>
      <c r="AR19" s="1090"/>
      <c r="AS19" s="1090"/>
      <c r="AT19" s="1090"/>
      <c r="AU19" s="1087"/>
      <c r="AV19" s="1087"/>
      <c r="AW19" s="1087"/>
      <c r="AX19" s="1087"/>
      <c r="AY19" s="1088"/>
      <c r="AZ19" s="214"/>
      <c r="BA19" s="214"/>
      <c r="BB19" s="214"/>
      <c r="BC19" s="214"/>
      <c r="BD19" s="214"/>
      <c r="BE19" s="215"/>
      <c r="BF19" s="215"/>
      <c r="BG19" s="215"/>
      <c r="BH19" s="215"/>
      <c r="BI19" s="215"/>
      <c r="BJ19" s="215"/>
      <c r="BK19" s="215"/>
      <c r="BL19" s="215"/>
      <c r="BM19" s="215"/>
      <c r="BN19" s="215"/>
      <c r="BO19" s="215"/>
      <c r="BP19" s="215"/>
      <c r="BQ19" s="220">
        <v>13</v>
      </c>
      <c r="BR19" s="221"/>
      <c r="BS19" s="1002"/>
      <c r="BT19" s="1003"/>
      <c r="BU19" s="1003"/>
      <c r="BV19" s="1003"/>
      <c r="BW19" s="1003"/>
      <c r="BX19" s="1003"/>
      <c r="BY19" s="1003"/>
      <c r="BZ19" s="1003"/>
      <c r="CA19" s="1003"/>
      <c r="CB19" s="1003"/>
      <c r="CC19" s="1003"/>
      <c r="CD19" s="1003"/>
      <c r="CE19" s="1003"/>
      <c r="CF19" s="1003"/>
      <c r="CG19" s="1024"/>
      <c r="CH19" s="999"/>
      <c r="CI19" s="1000"/>
      <c r="CJ19" s="1000"/>
      <c r="CK19" s="1000"/>
      <c r="CL19" s="1001"/>
      <c r="CM19" s="999"/>
      <c r="CN19" s="1000"/>
      <c r="CO19" s="1000"/>
      <c r="CP19" s="1000"/>
      <c r="CQ19" s="1001"/>
      <c r="CR19" s="999"/>
      <c r="CS19" s="1000"/>
      <c r="CT19" s="1000"/>
      <c r="CU19" s="1000"/>
      <c r="CV19" s="1001"/>
      <c r="CW19" s="999"/>
      <c r="CX19" s="1000"/>
      <c r="CY19" s="1000"/>
      <c r="CZ19" s="1000"/>
      <c r="DA19" s="1001"/>
      <c r="DB19" s="999"/>
      <c r="DC19" s="1000"/>
      <c r="DD19" s="1000"/>
      <c r="DE19" s="1000"/>
      <c r="DF19" s="1001"/>
      <c r="DG19" s="999"/>
      <c r="DH19" s="1000"/>
      <c r="DI19" s="1000"/>
      <c r="DJ19" s="1000"/>
      <c r="DK19" s="1001"/>
      <c r="DL19" s="999"/>
      <c r="DM19" s="1000"/>
      <c r="DN19" s="1000"/>
      <c r="DO19" s="1000"/>
      <c r="DP19" s="1001"/>
      <c r="DQ19" s="999"/>
      <c r="DR19" s="1000"/>
      <c r="DS19" s="1000"/>
      <c r="DT19" s="1000"/>
      <c r="DU19" s="1001"/>
      <c r="DV19" s="1002"/>
      <c r="DW19" s="1003"/>
      <c r="DX19" s="1003"/>
      <c r="DY19" s="1003"/>
      <c r="DZ19" s="1004"/>
      <c r="EA19" s="216"/>
    </row>
    <row r="20" spans="1:131" s="217" customFormat="1" ht="26.25" customHeight="1" x14ac:dyDescent="0.2">
      <c r="A20" s="220">
        <v>14</v>
      </c>
      <c r="B20" s="1040"/>
      <c r="C20" s="1041"/>
      <c r="D20" s="1041"/>
      <c r="E20" s="1041"/>
      <c r="F20" s="1041"/>
      <c r="G20" s="1041"/>
      <c r="H20" s="1041"/>
      <c r="I20" s="1041"/>
      <c r="J20" s="1041"/>
      <c r="K20" s="1041"/>
      <c r="L20" s="1041"/>
      <c r="M20" s="1041"/>
      <c r="N20" s="1041"/>
      <c r="O20" s="1041"/>
      <c r="P20" s="1042"/>
      <c r="Q20" s="1048"/>
      <c r="R20" s="1049"/>
      <c r="S20" s="1049"/>
      <c r="T20" s="1049"/>
      <c r="U20" s="1049"/>
      <c r="V20" s="1049"/>
      <c r="W20" s="1049"/>
      <c r="X20" s="1049"/>
      <c r="Y20" s="1049"/>
      <c r="Z20" s="1049"/>
      <c r="AA20" s="1049"/>
      <c r="AB20" s="1049"/>
      <c r="AC20" s="1049"/>
      <c r="AD20" s="1049"/>
      <c r="AE20" s="1050"/>
      <c r="AF20" s="1045"/>
      <c r="AG20" s="1046"/>
      <c r="AH20" s="1046"/>
      <c r="AI20" s="1046"/>
      <c r="AJ20" s="1047"/>
      <c r="AK20" s="1089"/>
      <c r="AL20" s="1090"/>
      <c r="AM20" s="1090"/>
      <c r="AN20" s="1090"/>
      <c r="AO20" s="1090"/>
      <c r="AP20" s="1090"/>
      <c r="AQ20" s="1090"/>
      <c r="AR20" s="1090"/>
      <c r="AS20" s="1090"/>
      <c r="AT20" s="1090"/>
      <c r="AU20" s="1087"/>
      <c r="AV20" s="1087"/>
      <c r="AW20" s="1087"/>
      <c r="AX20" s="1087"/>
      <c r="AY20" s="1088"/>
      <c r="AZ20" s="214"/>
      <c r="BA20" s="214"/>
      <c r="BB20" s="214"/>
      <c r="BC20" s="214"/>
      <c r="BD20" s="214"/>
      <c r="BE20" s="215"/>
      <c r="BF20" s="215"/>
      <c r="BG20" s="215"/>
      <c r="BH20" s="215"/>
      <c r="BI20" s="215"/>
      <c r="BJ20" s="215"/>
      <c r="BK20" s="215"/>
      <c r="BL20" s="215"/>
      <c r="BM20" s="215"/>
      <c r="BN20" s="215"/>
      <c r="BO20" s="215"/>
      <c r="BP20" s="215"/>
      <c r="BQ20" s="220">
        <v>14</v>
      </c>
      <c r="BR20" s="221"/>
      <c r="BS20" s="1002"/>
      <c r="BT20" s="1003"/>
      <c r="BU20" s="1003"/>
      <c r="BV20" s="1003"/>
      <c r="BW20" s="1003"/>
      <c r="BX20" s="1003"/>
      <c r="BY20" s="1003"/>
      <c r="BZ20" s="1003"/>
      <c r="CA20" s="1003"/>
      <c r="CB20" s="1003"/>
      <c r="CC20" s="1003"/>
      <c r="CD20" s="1003"/>
      <c r="CE20" s="1003"/>
      <c r="CF20" s="1003"/>
      <c r="CG20" s="1024"/>
      <c r="CH20" s="999"/>
      <c r="CI20" s="1000"/>
      <c r="CJ20" s="1000"/>
      <c r="CK20" s="1000"/>
      <c r="CL20" s="1001"/>
      <c r="CM20" s="999"/>
      <c r="CN20" s="1000"/>
      <c r="CO20" s="1000"/>
      <c r="CP20" s="1000"/>
      <c r="CQ20" s="1001"/>
      <c r="CR20" s="999"/>
      <c r="CS20" s="1000"/>
      <c r="CT20" s="1000"/>
      <c r="CU20" s="1000"/>
      <c r="CV20" s="1001"/>
      <c r="CW20" s="999"/>
      <c r="CX20" s="1000"/>
      <c r="CY20" s="1000"/>
      <c r="CZ20" s="1000"/>
      <c r="DA20" s="1001"/>
      <c r="DB20" s="999"/>
      <c r="DC20" s="1000"/>
      <c r="DD20" s="1000"/>
      <c r="DE20" s="1000"/>
      <c r="DF20" s="1001"/>
      <c r="DG20" s="999"/>
      <c r="DH20" s="1000"/>
      <c r="DI20" s="1000"/>
      <c r="DJ20" s="1000"/>
      <c r="DK20" s="1001"/>
      <c r="DL20" s="999"/>
      <c r="DM20" s="1000"/>
      <c r="DN20" s="1000"/>
      <c r="DO20" s="1000"/>
      <c r="DP20" s="1001"/>
      <c r="DQ20" s="999"/>
      <c r="DR20" s="1000"/>
      <c r="DS20" s="1000"/>
      <c r="DT20" s="1000"/>
      <c r="DU20" s="1001"/>
      <c r="DV20" s="1002"/>
      <c r="DW20" s="1003"/>
      <c r="DX20" s="1003"/>
      <c r="DY20" s="1003"/>
      <c r="DZ20" s="1004"/>
      <c r="EA20" s="216"/>
    </row>
    <row r="21" spans="1:131" s="217" customFormat="1" ht="26.25" customHeight="1" thickBot="1" x14ac:dyDescent="0.25">
      <c r="A21" s="220">
        <v>15</v>
      </c>
      <c r="B21" s="1040"/>
      <c r="C21" s="1041"/>
      <c r="D21" s="1041"/>
      <c r="E21" s="1041"/>
      <c r="F21" s="1041"/>
      <c r="G21" s="1041"/>
      <c r="H21" s="1041"/>
      <c r="I21" s="1041"/>
      <c r="J21" s="1041"/>
      <c r="K21" s="1041"/>
      <c r="L21" s="1041"/>
      <c r="M21" s="1041"/>
      <c r="N21" s="1041"/>
      <c r="O21" s="1041"/>
      <c r="P21" s="1042"/>
      <c r="Q21" s="1048"/>
      <c r="R21" s="1049"/>
      <c r="S21" s="1049"/>
      <c r="T21" s="1049"/>
      <c r="U21" s="1049"/>
      <c r="V21" s="1049"/>
      <c r="W21" s="1049"/>
      <c r="X21" s="1049"/>
      <c r="Y21" s="1049"/>
      <c r="Z21" s="1049"/>
      <c r="AA21" s="1049"/>
      <c r="AB21" s="1049"/>
      <c r="AC21" s="1049"/>
      <c r="AD21" s="1049"/>
      <c r="AE21" s="1050"/>
      <c r="AF21" s="1045"/>
      <c r="AG21" s="1046"/>
      <c r="AH21" s="1046"/>
      <c r="AI21" s="1046"/>
      <c r="AJ21" s="1047"/>
      <c r="AK21" s="1089"/>
      <c r="AL21" s="1090"/>
      <c r="AM21" s="1090"/>
      <c r="AN21" s="1090"/>
      <c r="AO21" s="1090"/>
      <c r="AP21" s="1090"/>
      <c r="AQ21" s="1090"/>
      <c r="AR21" s="1090"/>
      <c r="AS21" s="1090"/>
      <c r="AT21" s="1090"/>
      <c r="AU21" s="1087"/>
      <c r="AV21" s="1087"/>
      <c r="AW21" s="1087"/>
      <c r="AX21" s="1087"/>
      <c r="AY21" s="1088"/>
      <c r="AZ21" s="214"/>
      <c r="BA21" s="214"/>
      <c r="BB21" s="214"/>
      <c r="BC21" s="214"/>
      <c r="BD21" s="214"/>
      <c r="BE21" s="215"/>
      <c r="BF21" s="215"/>
      <c r="BG21" s="215"/>
      <c r="BH21" s="215"/>
      <c r="BI21" s="215"/>
      <c r="BJ21" s="215"/>
      <c r="BK21" s="215"/>
      <c r="BL21" s="215"/>
      <c r="BM21" s="215"/>
      <c r="BN21" s="215"/>
      <c r="BO21" s="215"/>
      <c r="BP21" s="215"/>
      <c r="BQ21" s="220">
        <v>15</v>
      </c>
      <c r="BR21" s="221"/>
      <c r="BS21" s="1002"/>
      <c r="BT21" s="1003"/>
      <c r="BU21" s="1003"/>
      <c r="BV21" s="1003"/>
      <c r="BW21" s="1003"/>
      <c r="BX21" s="1003"/>
      <c r="BY21" s="1003"/>
      <c r="BZ21" s="1003"/>
      <c r="CA21" s="1003"/>
      <c r="CB21" s="1003"/>
      <c r="CC21" s="1003"/>
      <c r="CD21" s="1003"/>
      <c r="CE21" s="1003"/>
      <c r="CF21" s="1003"/>
      <c r="CG21" s="1024"/>
      <c r="CH21" s="999"/>
      <c r="CI21" s="1000"/>
      <c r="CJ21" s="1000"/>
      <c r="CK21" s="1000"/>
      <c r="CL21" s="1001"/>
      <c r="CM21" s="999"/>
      <c r="CN21" s="1000"/>
      <c r="CO21" s="1000"/>
      <c r="CP21" s="1000"/>
      <c r="CQ21" s="1001"/>
      <c r="CR21" s="999"/>
      <c r="CS21" s="1000"/>
      <c r="CT21" s="1000"/>
      <c r="CU21" s="1000"/>
      <c r="CV21" s="1001"/>
      <c r="CW21" s="999"/>
      <c r="CX21" s="1000"/>
      <c r="CY21" s="1000"/>
      <c r="CZ21" s="1000"/>
      <c r="DA21" s="1001"/>
      <c r="DB21" s="999"/>
      <c r="DC21" s="1000"/>
      <c r="DD21" s="1000"/>
      <c r="DE21" s="1000"/>
      <c r="DF21" s="1001"/>
      <c r="DG21" s="999"/>
      <c r="DH21" s="1000"/>
      <c r="DI21" s="1000"/>
      <c r="DJ21" s="1000"/>
      <c r="DK21" s="1001"/>
      <c r="DL21" s="999"/>
      <c r="DM21" s="1000"/>
      <c r="DN21" s="1000"/>
      <c r="DO21" s="1000"/>
      <c r="DP21" s="1001"/>
      <c r="DQ21" s="999"/>
      <c r="DR21" s="1000"/>
      <c r="DS21" s="1000"/>
      <c r="DT21" s="1000"/>
      <c r="DU21" s="1001"/>
      <c r="DV21" s="1002"/>
      <c r="DW21" s="1003"/>
      <c r="DX21" s="1003"/>
      <c r="DY21" s="1003"/>
      <c r="DZ21" s="1004"/>
      <c r="EA21" s="216"/>
    </row>
    <row r="22" spans="1:131" s="217" customFormat="1" ht="26.25" customHeight="1" x14ac:dyDescent="0.2">
      <c r="A22" s="220">
        <v>16</v>
      </c>
      <c r="B22" s="1040"/>
      <c r="C22" s="1041"/>
      <c r="D22" s="1041"/>
      <c r="E22" s="1041"/>
      <c r="F22" s="1041"/>
      <c r="G22" s="1041"/>
      <c r="H22" s="1041"/>
      <c r="I22" s="1041"/>
      <c r="J22" s="1041"/>
      <c r="K22" s="1041"/>
      <c r="L22" s="1041"/>
      <c r="M22" s="1041"/>
      <c r="N22" s="1041"/>
      <c r="O22" s="1041"/>
      <c r="P22" s="1042"/>
      <c r="Q22" s="1080"/>
      <c r="R22" s="1081"/>
      <c r="S22" s="1081"/>
      <c r="T22" s="1081"/>
      <c r="U22" s="1081"/>
      <c r="V22" s="1081"/>
      <c r="W22" s="1081"/>
      <c r="X22" s="1081"/>
      <c r="Y22" s="1081"/>
      <c r="Z22" s="1081"/>
      <c r="AA22" s="1081"/>
      <c r="AB22" s="1081"/>
      <c r="AC22" s="1081"/>
      <c r="AD22" s="1081"/>
      <c r="AE22" s="1082"/>
      <c r="AF22" s="1045"/>
      <c r="AG22" s="1046"/>
      <c r="AH22" s="1046"/>
      <c r="AI22" s="1046"/>
      <c r="AJ22" s="1047"/>
      <c r="AK22" s="1083"/>
      <c r="AL22" s="1084"/>
      <c r="AM22" s="1084"/>
      <c r="AN22" s="1084"/>
      <c r="AO22" s="1084"/>
      <c r="AP22" s="1084"/>
      <c r="AQ22" s="1084"/>
      <c r="AR22" s="1084"/>
      <c r="AS22" s="1084"/>
      <c r="AT22" s="1084"/>
      <c r="AU22" s="1085"/>
      <c r="AV22" s="1085"/>
      <c r="AW22" s="1085"/>
      <c r="AX22" s="1085"/>
      <c r="AY22" s="1086"/>
      <c r="AZ22" s="1038" t="s">
        <v>376</v>
      </c>
      <c r="BA22" s="1038"/>
      <c r="BB22" s="1038"/>
      <c r="BC22" s="1038"/>
      <c r="BD22" s="1039"/>
      <c r="BE22" s="215"/>
      <c r="BF22" s="215"/>
      <c r="BG22" s="215"/>
      <c r="BH22" s="215"/>
      <c r="BI22" s="215"/>
      <c r="BJ22" s="215"/>
      <c r="BK22" s="215"/>
      <c r="BL22" s="215"/>
      <c r="BM22" s="215"/>
      <c r="BN22" s="215"/>
      <c r="BO22" s="215"/>
      <c r="BP22" s="215"/>
      <c r="BQ22" s="220">
        <v>16</v>
      </c>
      <c r="BR22" s="221"/>
      <c r="BS22" s="1002"/>
      <c r="BT22" s="1003"/>
      <c r="BU22" s="1003"/>
      <c r="BV22" s="1003"/>
      <c r="BW22" s="1003"/>
      <c r="BX22" s="1003"/>
      <c r="BY22" s="1003"/>
      <c r="BZ22" s="1003"/>
      <c r="CA22" s="1003"/>
      <c r="CB22" s="1003"/>
      <c r="CC22" s="1003"/>
      <c r="CD22" s="1003"/>
      <c r="CE22" s="1003"/>
      <c r="CF22" s="1003"/>
      <c r="CG22" s="1024"/>
      <c r="CH22" s="999"/>
      <c r="CI22" s="1000"/>
      <c r="CJ22" s="1000"/>
      <c r="CK22" s="1000"/>
      <c r="CL22" s="1001"/>
      <c r="CM22" s="999"/>
      <c r="CN22" s="1000"/>
      <c r="CO22" s="1000"/>
      <c r="CP22" s="1000"/>
      <c r="CQ22" s="1001"/>
      <c r="CR22" s="999"/>
      <c r="CS22" s="1000"/>
      <c r="CT22" s="1000"/>
      <c r="CU22" s="1000"/>
      <c r="CV22" s="1001"/>
      <c r="CW22" s="999"/>
      <c r="CX22" s="1000"/>
      <c r="CY22" s="1000"/>
      <c r="CZ22" s="1000"/>
      <c r="DA22" s="1001"/>
      <c r="DB22" s="999"/>
      <c r="DC22" s="1000"/>
      <c r="DD22" s="1000"/>
      <c r="DE22" s="1000"/>
      <c r="DF22" s="1001"/>
      <c r="DG22" s="999"/>
      <c r="DH22" s="1000"/>
      <c r="DI22" s="1000"/>
      <c r="DJ22" s="1000"/>
      <c r="DK22" s="1001"/>
      <c r="DL22" s="999"/>
      <c r="DM22" s="1000"/>
      <c r="DN22" s="1000"/>
      <c r="DO22" s="1000"/>
      <c r="DP22" s="1001"/>
      <c r="DQ22" s="999"/>
      <c r="DR22" s="1000"/>
      <c r="DS22" s="1000"/>
      <c r="DT22" s="1000"/>
      <c r="DU22" s="1001"/>
      <c r="DV22" s="1002"/>
      <c r="DW22" s="1003"/>
      <c r="DX22" s="1003"/>
      <c r="DY22" s="1003"/>
      <c r="DZ22" s="1004"/>
      <c r="EA22" s="216"/>
    </row>
    <row r="23" spans="1:131" s="217" customFormat="1" ht="26.25" customHeight="1" thickBot="1" x14ac:dyDescent="0.25">
      <c r="A23" s="222" t="s">
        <v>377</v>
      </c>
      <c r="B23" s="950" t="s">
        <v>378</v>
      </c>
      <c r="C23" s="951"/>
      <c r="D23" s="951"/>
      <c r="E23" s="951"/>
      <c r="F23" s="951"/>
      <c r="G23" s="951"/>
      <c r="H23" s="951"/>
      <c r="I23" s="951"/>
      <c r="J23" s="951"/>
      <c r="K23" s="951"/>
      <c r="L23" s="951"/>
      <c r="M23" s="951"/>
      <c r="N23" s="951"/>
      <c r="O23" s="951"/>
      <c r="P23" s="961"/>
      <c r="Q23" s="1074">
        <v>30085</v>
      </c>
      <c r="R23" s="1068"/>
      <c r="S23" s="1068"/>
      <c r="T23" s="1068"/>
      <c r="U23" s="1068"/>
      <c r="V23" s="1068">
        <v>27965</v>
      </c>
      <c r="W23" s="1068"/>
      <c r="X23" s="1068"/>
      <c r="Y23" s="1068"/>
      <c r="Z23" s="1068"/>
      <c r="AA23" s="1068">
        <v>2120</v>
      </c>
      <c r="AB23" s="1068"/>
      <c r="AC23" s="1068"/>
      <c r="AD23" s="1068"/>
      <c r="AE23" s="1075"/>
      <c r="AF23" s="1076">
        <v>1885</v>
      </c>
      <c r="AG23" s="1068"/>
      <c r="AH23" s="1068"/>
      <c r="AI23" s="1068"/>
      <c r="AJ23" s="1077"/>
      <c r="AK23" s="1078"/>
      <c r="AL23" s="1079"/>
      <c r="AM23" s="1079"/>
      <c r="AN23" s="1079"/>
      <c r="AO23" s="1079"/>
      <c r="AP23" s="1068">
        <v>32711</v>
      </c>
      <c r="AQ23" s="1068"/>
      <c r="AR23" s="1068"/>
      <c r="AS23" s="1068"/>
      <c r="AT23" s="1068"/>
      <c r="AU23" s="1069"/>
      <c r="AV23" s="1069"/>
      <c r="AW23" s="1069"/>
      <c r="AX23" s="1069"/>
      <c r="AY23" s="1070"/>
      <c r="AZ23" s="1071" t="s">
        <v>122</v>
      </c>
      <c r="BA23" s="1072"/>
      <c r="BB23" s="1072"/>
      <c r="BC23" s="1072"/>
      <c r="BD23" s="1073"/>
      <c r="BE23" s="215"/>
      <c r="BF23" s="215"/>
      <c r="BG23" s="215"/>
      <c r="BH23" s="215"/>
      <c r="BI23" s="215"/>
      <c r="BJ23" s="215"/>
      <c r="BK23" s="215"/>
      <c r="BL23" s="215"/>
      <c r="BM23" s="215"/>
      <c r="BN23" s="215"/>
      <c r="BO23" s="215"/>
      <c r="BP23" s="215"/>
      <c r="BQ23" s="220">
        <v>17</v>
      </c>
      <c r="BR23" s="221"/>
      <c r="BS23" s="1002"/>
      <c r="BT23" s="1003"/>
      <c r="BU23" s="1003"/>
      <c r="BV23" s="1003"/>
      <c r="BW23" s="1003"/>
      <c r="BX23" s="1003"/>
      <c r="BY23" s="1003"/>
      <c r="BZ23" s="1003"/>
      <c r="CA23" s="1003"/>
      <c r="CB23" s="1003"/>
      <c r="CC23" s="1003"/>
      <c r="CD23" s="1003"/>
      <c r="CE23" s="1003"/>
      <c r="CF23" s="1003"/>
      <c r="CG23" s="1024"/>
      <c r="CH23" s="999"/>
      <c r="CI23" s="1000"/>
      <c r="CJ23" s="1000"/>
      <c r="CK23" s="1000"/>
      <c r="CL23" s="1001"/>
      <c r="CM23" s="999"/>
      <c r="CN23" s="1000"/>
      <c r="CO23" s="1000"/>
      <c r="CP23" s="1000"/>
      <c r="CQ23" s="1001"/>
      <c r="CR23" s="999"/>
      <c r="CS23" s="1000"/>
      <c r="CT23" s="1000"/>
      <c r="CU23" s="1000"/>
      <c r="CV23" s="1001"/>
      <c r="CW23" s="999"/>
      <c r="CX23" s="1000"/>
      <c r="CY23" s="1000"/>
      <c r="CZ23" s="1000"/>
      <c r="DA23" s="1001"/>
      <c r="DB23" s="999"/>
      <c r="DC23" s="1000"/>
      <c r="DD23" s="1000"/>
      <c r="DE23" s="1000"/>
      <c r="DF23" s="1001"/>
      <c r="DG23" s="999"/>
      <c r="DH23" s="1000"/>
      <c r="DI23" s="1000"/>
      <c r="DJ23" s="1000"/>
      <c r="DK23" s="1001"/>
      <c r="DL23" s="999"/>
      <c r="DM23" s="1000"/>
      <c r="DN23" s="1000"/>
      <c r="DO23" s="1000"/>
      <c r="DP23" s="1001"/>
      <c r="DQ23" s="999"/>
      <c r="DR23" s="1000"/>
      <c r="DS23" s="1000"/>
      <c r="DT23" s="1000"/>
      <c r="DU23" s="1001"/>
      <c r="DV23" s="1002"/>
      <c r="DW23" s="1003"/>
      <c r="DX23" s="1003"/>
      <c r="DY23" s="1003"/>
      <c r="DZ23" s="1004"/>
      <c r="EA23" s="216"/>
    </row>
    <row r="24" spans="1:131" s="217" customFormat="1" ht="26.25" customHeight="1" x14ac:dyDescent="0.2">
      <c r="A24" s="1067" t="s">
        <v>379</v>
      </c>
      <c r="B24" s="1067"/>
      <c r="C24" s="1067"/>
      <c r="D24" s="1067"/>
      <c r="E24" s="1067"/>
      <c r="F24" s="1067"/>
      <c r="G24" s="1067"/>
      <c r="H24" s="1067"/>
      <c r="I24" s="1067"/>
      <c r="J24" s="1067"/>
      <c r="K24" s="1067"/>
      <c r="L24" s="1067"/>
      <c r="M24" s="1067"/>
      <c r="N24" s="1067"/>
      <c r="O24" s="1067"/>
      <c r="P24" s="1067"/>
      <c r="Q24" s="1067"/>
      <c r="R24" s="1067"/>
      <c r="S24" s="1067"/>
      <c r="T24" s="1067"/>
      <c r="U24" s="1067"/>
      <c r="V24" s="1067"/>
      <c r="W24" s="1067"/>
      <c r="X24" s="1067"/>
      <c r="Y24" s="1067"/>
      <c r="Z24" s="1067"/>
      <c r="AA24" s="1067"/>
      <c r="AB24" s="1067"/>
      <c r="AC24" s="1067"/>
      <c r="AD24" s="1067"/>
      <c r="AE24" s="1067"/>
      <c r="AF24" s="1067"/>
      <c r="AG24" s="1067"/>
      <c r="AH24" s="1067"/>
      <c r="AI24" s="1067"/>
      <c r="AJ24" s="1067"/>
      <c r="AK24" s="1067"/>
      <c r="AL24" s="1067"/>
      <c r="AM24" s="1067"/>
      <c r="AN24" s="1067"/>
      <c r="AO24" s="1067"/>
      <c r="AP24" s="1067"/>
      <c r="AQ24" s="1067"/>
      <c r="AR24" s="1067"/>
      <c r="AS24" s="1067"/>
      <c r="AT24" s="1067"/>
      <c r="AU24" s="1067"/>
      <c r="AV24" s="1067"/>
      <c r="AW24" s="1067"/>
      <c r="AX24" s="1067"/>
      <c r="AY24" s="1067"/>
      <c r="AZ24" s="214"/>
      <c r="BA24" s="214"/>
      <c r="BB24" s="214"/>
      <c r="BC24" s="214"/>
      <c r="BD24" s="214"/>
      <c r="BE24" s="215"/>
      <c r="BF24" s="215"/>
      <c r="BG24" s="215"/>
      <c r="BH24" s="215"/>
      <c r="BI24" s="215"/>
      <c r="BJ24" s="215"/>
      <c r="BK24" s="215"/>
      <c r="BL24" s="215"/>
      <c r="BM24" s="215"/>
      <c r="BN24" s="215"/>
      <c r="BO24" s="215"/>
      <c r="BP24" s="215"/>
      <c r="BQ24" s="220">
        <v>18</v>
      </c>
      <c r="BR24" s="221"/>
      <c r="BS24" s="1002"/>
      <c r="BT24" s="1003"/>
      <c r="BU24" s="1003"/>
      <c r="BV24" s="1003"/>
      <c r="BW24" s="1003"/>
      <c r="BX24" s="1003"/>
      <c r="BY24" s="1003"/>
      <c r="BZ24" s="1003"/>
      <c r="CA24" s="1003"/>
      <c r="CB24" s="1003"/>
      <c r="CC24" s="1003"/>
      <c r="CD24" s="1003"/>
      <c r="CE24" s="1003"/>
      <c r="CF24" s="1003"/>
      <c r="CG24" s="1024"/>
      <c r="CH24" s="999"/>
      <c r="CI24" s="1000"/>
      <c r="CJ24" s="1000"/>
      <c r="CK24" s="1000"/>
      <c r="CL24" s="1001"/>
      <c r="CM24" s="999"/>
      <c r="CN24" s="1000"/>
      <c r="CO24" s="1000"/>
      <c r="CP24" s="1000"/>
      <c r="CQ24" s="1001"/>
      <c r="CR24" s="999"/>
      <c r="CS24" s="1000"/>
      <c r="CT24" s="1000"/>
      <c r="CU24" s="1000"/>
      <c r="CV24" s="1001"/>
      <c r="CW24" s="999"/>
      <c r="CX24" s="1000"/>
      <c r="CY24" s="1000"/>
      <c r="CZ24" s="1000"/>
      <c r="DA24" s="1001"/>
      <c r="DB24" s="999"/>
      <c r="DC24" s="1000"/>
      <c r="DD24" s="1000"/>
      <c r="DE24" s="1000"/>
      <c r="DF24" s="1001"/>
      <c r="DG24" s="999"/>
      <c r="DH24" s="1000"/>
      <c r="DI24" s="1000"/>
      <c r="DJ24" s="1000"/>
      <c r="DK24" s="1001"/>
      <c r="DL24" s="999"/>
      <c r="DM24" s="1000"/>
      <c r="DN24" s="1000"/>
      <c r="DO24" s="1000"/>
      <c r="DP24" s="1001"/>
      <c r="DQ24" s="999"/>
      <c r="DR24" s="1000"/>
      <c r="DS24" s="1000"/>
      <c r="DT24" s="1000"/>
      <c r="DU24" s="1001"/>
      <c r="DV24" s="1002"/>
      <c r="DW24" s="1003"/>
      <c r="DX24" s="1003"/>
      <c r="DY24" s="1003"/>
      <c r="DZ24" s="1004"/>
      <c r="EA24" s="216"/>
    </row>
    <row r="25" spans="1:131" ht="26.25" customHeight="1" thickBot="1" x14ac:dyDescent="0.25">
      <c r="A25" s="1066" t="s">
        <v>380</v>
      </c>
      <c r="B25" s="1066"/>
      <c r="C25" s="1066"/>
      <c r="D25" s="1066"/>
      <c r="E25" s="1066"/>
      <c r="F25" s="1066"/>
      <c r="G25" s="1066"/>
      <c r="H25" s="1066"/>
      <c r="I25" s="1066"/>
      <c r="J25" s="1066"/>
      <c r="K25" s="1066"/>
      <c r="L25" s="1066"/>
      <c r="M25" s="1066"/>
      <c r="N25" s="1066"/>
      <c r="O25" s="1066"/>
      <c r="P25" s="1066"/>
      <c r="Q25" s="1066"/>
      <c r="R25" s="1066"/>
      <c r="S25" s="1066"/>
      <c r="T25" s="1066"/>
      <c r="U25" s="1066"/>
      <c r="V25" s="1066"/>
      <c r="W25" s="1066"/>
      <c r="X25" s="1066"/>
      <c r="Y25" s="1066"/>
      <c r="Z25" s="1066"/>
      <c r="AA25" s="1066"/>
      <c r="AB25" s="1066"/>
      <c r="AC25" s="1066"/>
      <c r="AD25" s="1066"/>
      <c r="AE25" s="1066"/>
      <c r="AF25" s="1066"/>
      <c r="AG25" s="1066"/>
      <c r="AH25" s="1066"/>
      <c r="AI25" s="1066"/>
      <c r="AJ25" s="1066"/>
      <c r="AK25" s="1066"/>
      <c r="AL25" s="1066"/>
      <c r="AM25" s="1066"/>
      <c r="AN25" s="1066"/>
      <c r="AO25" s="1066"/>
      <c r="AP25" s="1066"/>
      <c r="AQ25" s="1066"/>
      <c r="AR25" s="1066"/>
      <c r="AS25" s="1066"/>
      <c r="AT25" s="1066"/>
      <c r="AU25" s="1066"/>
      <c r="AV25" s="1066"/>
      <c r="AW25" s="1066"/>
      <c r="AX25" s="1066"/>
      <c r="AY25" s="1066"/>
      <c r="AZ25" s="1066"/>
      <c r="BA25" s="1066"/>
      <c r="BB25" s="1066"/>
      <c r="BC25" s="1066"/>
      <c r="BD25" s="1066"/>
      <c r="BE25" s="1066"/>
      <c r="BF25" s="1066"/>
      <c r="BG25" s="1066"/>
      <c r="BH25" s="1066"/>
      <c r="BI25" s="1066"/>
      <c r="BJ25" s="214"/>
      <c r="BK25" s="214"/>
      <c r="BL25" s="214"/>
      <c r="BM25" s="214"/>
      <c r="BN25" s="214"/>
      <c r="BO25" s="223"/>
      <c r="BP25" s="223"/>
      <c r="BQ25" s="220">
        <v>19</v>
      </c>
      <c r="BR25" s="221"/>
      <c r="BS25" s="1002"/>
      <c r="BT25" s="1003"/>
      <c r="BU25" s="1003"/>
      <c r="BV25" s="1003"/>
      <c r="BW25" s="1003"/>
      <c r="BX25" s="1003"/>
      <c r="BY25" s="1003"/>
      <c r="BZ25" s="1003"/>
      <c r="CA25" s="1003"/>
      <c r="CB25" s="1003"/>
      <c r="CC25" s="1003"/>
      <c r="CD25" s="1003"/>
      <c r="CE25" s="1003"/>
      <c r="CF25" s="1003"/>
      <c r="CG25" s="1024"/>
      <c r="CH25" s="999"/>
      <c r="CI25" s="1000"/>
      <c r="CJ25" s="1000"/>
      <c r="CK25" s="1000"/>
      <c r="CL25" s="1001"/>
      <c r="CM25" s="999"/>
      <c r="CN25" s="1000"/>
      <c r="CO25" s="1000"/>
      <c r="CP25" s="1000"/>
      <c r="CQ25" s="1001"/>
      <c r="CR25" s="999"/>
      <c r="CS25" s="1000"/>
      <c r="CT25" s="1000"/>
      <c r="CU25" s="1000"/>
      <c r="CV25" s="1001"/>
      <c r="CW25" s="999"/>
      <c r="CX25" s="1000"/>
      <c r="CY25" s="1000"/>
      <c r="CZ25" s="1000"/>
      <c r="DA25" s="1001"/>
      <c r="DB25" s="999"/>
      <c r="DC25" s="1000"/>
      <c r="DD25" s="1000"/>
      <c r="DE25" s="1000"/>
      <c r="DF25" s="1001"/>
      <c r="DG25" s="999"/>
      <c r="DH25" s="1000"/>
      <c r="DI25" s="1000"/>
      <c r="DJ25" s="1000"/>
      <c r="DK25" s="1001"/>
      <c r="DL25" s="999"/>
      <c r="DM25" s="1000"/>
      <c r="DN25" s="1000"/>
      <c r="DO25" s="1000"/>
      <c r="DP25" s="1001"/>
      <c r="DQ25" s="999"/>
      <c r="DR25" s="1000"/>
      <c r="DS25" s="1000"/>
      <c r="DT25" s="1000"/>
      <c r="DU25" s="1001"/>
      <c r="DV25" s="1002"/>
      <c r="DW25" s="1003"/>
      <c r="DX25" s="1003"/>
      <c r="DY25" s="1003"/>
      <c r="DZ25" s="1004"/>
      <c r="EA25" s="212"/>
    </row>
    <row r="26" spans="1:131" ht="26.25" customHeight="1" x14ac:dyDescent="0.2">
      <c r="A26" s="1005" t="s">
        <v>357</v>
      </c>
      <c r="B26" s="1006"/>
      <c r="C26" s="1006"/>
      <c r="D26" s="1006"/>
      <c r="E26" s="1006"/>
      <c r="F26" s="1006"/>
      <c r="G26" s="1006"/>
      <c r="H26" s="1006"/>
      <c r="I26" s="1006"/>
      <c r="J26" s="1006"/>
      <c r="K26" s="1006"/>
      <c r="L26" s="1006"/>
      <c r="M26" s="1006"/>
      <c r="N26" s="1006"/>
      <c r="O26" s="1006"/>
      <c r="P26" s="1007"/>
      <c r="Q26" s="1011" t="s">
        <v>381</v>
      </c>
      <c r="R26" s="1012"/>
      <c r="S26" s="1012"/>
      <c r="T26" s="1012"/>
      <c r="U26" s="1013"/>
      <c r="V26" s="1011" t="s">
        <v>382</v>
      </c>
      <c r="W26" s="1012"/>
      <c r="X26" s="1012"/>
      <c r="Y26" s="1012"/>
      <c r="Z26" s="1013"/>
      <c r="AA26" s="1011" t="s">
        <v>383</v>
      </c>
      <c r="AB26" s="1012"/>
      <c r="AC26" s="1012"/>
      <c r="AD26" s="1012"/>
      <c r="AE26" s="1012"/>
      <c r="AF26" s="1062" t="s">
        <v>384</v>
      </c>
      <c r="AG26" s="1018"/>
      <c r="AH26" s="1018"/>
      <c r="AI26" s="1018"/>
      <c r="AJ26" s="1063"/>
      <c r="AK26" s="1012" t="s">
        <v>385</v>
      </c>
      <c r="AL26" s="1012"/>
      <c r="AM26" s="1012"/>
      <c r="AN26" s="1012"/>
      <c r="AO26" s="1013"/>
      <c r="AP26" s="1011" t="s">
        <v>386</v>
      </c>
      <c r="AQ26" s="1012"/>
      <c r="AR26" s="1012"/>
      <c r="AS26" s="1012"/>
      <c r="AT26" s="1013"/>
      <c r="AU26" s="1011" t="s">
        <v>387</v>
      </c>
      <c r="AV26" s="1012"/>
      <c r="AW26" s="1012"/>
      <c r="AX26" s="1012"/>
      <c r="AY26" s="1013"/>
      <c r="AZ26" s="1011" t="s">
        <v>388</v>
      </c>
      <c r="BA26" s="1012"/>
      <c r="BB26" s="1012"/>
      <c r="BC26" s="1012"/>
      <c r="BD26" s="1013"/>
      <c r="BE26" s="1011" t="s">
        <v>364</v>
      </c>
      <c r="BF26" s="1012"/>
      <c r="BG26" s="1012"/>
      <c r="BH26" s="1012"/>
      <c r="BI26" s="1025"/>
      <c r="BJ26" s="214"/>
      <c r="BK26" s="214"/>
      <c r="BL26" s="214"/>
      <c r="BM26" s="214"/>
      <c r="BN26" s="214"/>
      <c r="BO26" s="223"/>
      <c r="BP26" s="223"/>
      <c r="BQ26" s="220">
        <v>20</v>
      </c>
      <c r="BR26" s="221"/>
      <c r="BS26" s="1002"/>
      <c r="BT26" s="1003"/>
      <c r="BU26" s="1003"/>
      <c r="BV26" s="1003"/>
      <c r="BW26" s="1003"/>
      <c r="BX26" s="1003"/>
      <c r="BY26" s="1003"/>
      <c r="BZ26" s="1003"/>
      <c r="CA26" s="1003"/>
      <c r="CB26" s="1003"/>
      <c r="CC26" s="1003"/>
      <c r="CD26" s="1003"/>
      <c r="CE26" s="1003"/>
      <c r="CF26" s="1003"/>
      <c r="CG26" s="1024"/>
      <c r="CH26" s="999"/>
      <c r="CI26" s="1000"/>
      <c r="CJ26" s="1000"/>
      <c r="CK26" s="1000"/>
      <c r="CL26" s="1001"/>
      <c r="CM26" s="999"/>
      <c r="CN26" s="1000"/>
      <c r="CO26" s="1000"/>
      <c r="CP26" s="1000"/>
      <c r="CQ26" s="1001"/>
      <c r="CR26" s="999"/>
      <c r="CS26" s="1000"/>
      <c r="CT26" s="1000"/>
      <c r="CU26" s="1000"/>
      <c r="CV26" s="1001"/>
      <c r="CW26" s="999"/>
      <c r="CX26" s="1000"/>
      <c r="CY26" s="1000"/>
      <c r="CZ26" s="1000"/>
      <c r="DA26" s="1001"/>
      <c r="DB26" s="999"/>
      <c r="DC26" s="1000"/>
      <c r="DD26" s="1000"/>
      <c r="DE26" s="1000"/>
      <c r="DF26" s="1001"/>
      <c r="DG26" s="999"/>
      <c r="DH26" s="1000"/>
      <c r="DI26" s="1000"/>
      <c r="DJ26" s="1000"/>
      <c r="DK26" s="1001"/>
      <c r="DL26" s="999"/>
      <c r="DM26" s="1000"/>
      <c r="DN26" s="1000"/>
      <c r="DO26" s="1000"/>
      <c r="DP26" s="1001"/>
      <c r="DQ26" s="999"/>
      <c r="DR26" s="1000"/>
      <c r="DS26" s="1000"/>
      <c r="DT26" s="1000"/>
      <c r="DU26" s="1001"/>
      <c r="DV26" s="1002"/>
      <c r="DW26" s="1003"/>
      <c r="DX26" s="1003"/>
      <c r="DY26" s="1003"/>
      <c r="DZ26" s="1004"/>
      <c r="EA26" s="212"/>
    </row>
    <row r="27" spans="1:131" ht="26.25" customHeight="1" thickBot="1" x14ac:dyDescent="0.25">
      <c r="A27" s="1008"/>
      <c r="B27" s="1009"/>
      <c r="C27" s="1009"/>
      <c r="D27" s="1009"/>
      <c r="E27" s="1009"/>
      <c r="F27" s="1009"/>
      <c r="G27" s="1009"/>
      <c r="H27" s="1009"/>
      <c r="I27" s="1009"/>
      <c r="J27" s="1009"/>
      <c r="K27" s="1009"/>
      <c r="L27" s="1009"/>
      <c r="M27" s="1009"/>
      <c r="N27" s="1009"/>
      <c r="O27" s="1009"/>
      <c r="P27" s="1010"/>
      <c r="Q27" s="1014"/>
      <c r="R27" s="1015"/>
      <c r="S27" s="1015"/>
      <c r="T27" s="1015"/>
      <c r="U27" s="1016"/>
      <c r="V27" s="1014"/>
      <c r="W27" s="1015"/>
      <c r="X27" s="1015"/>
      <c r="Y27" s="1015"/>
      <c r="Z27" s="1016"/>
      <c r="AA27" s="1014"/>
      <c r="AB27" s="1015"/>
      <c r="AC27" s="1015"/>
      <c r="AD27" s="1015"/>
      <c r="AE27" s="1015"/>
      <c r="AF27" s="1064"/>
      <c r="AG27" s="1021"/>
      <c r="AH27" s="1021"/>
      <c r="AI27" s="1021"/>
      <c r="AJ27" s="1065"/>
      <c r="AK27" s="1015"/>
      <c r="AL27" s="1015"/>
      <c r="AM27" s="1015"/>
      <c r="AN27" s="1015"/>
      <c r="AO27" s="1016"/>
      <c r="AP27" s="1014"/>
      <c r="AQ27" s="1015"/>
      <c r="AR27" s="1015"/>
      <c r="AS27" s="1015"/>
      <c r="AT27" s="1016"/>
      <c r="AU27" s="1014"/>
      <c r="AV27" s="1015"/>
      <c r="AW27" s="1015"/>
      <c r="AX27" s="1015"/>
      <c r="AY27" s="1016"/>
      <c r="AZ27" s="1014"/>
      <c r="BA27" s="1015"/>
      <c r="BB27" s="1015"/>
      <c r="BC27" s="1015"/>
      <c r="BD27" s="1016"/>
      <c r="BE27" s="1014"/>
      <c r="BF27" s="1015"/>
      <c r="BG27" s="1015"/>
      <c r="BH27" s="1015"/>
      <c r="BI27" s="1026"/>
      <c r="BJ27" s="214"/>
      <c r="BK27" s="214"/>
      <c r="BL27" s="214"/>
      <c r="BM27" s="214"/>
      <c r="BN27" s="214"/>
      <c r="BO27" s="223"/>
      <c r="BP27" s="223"/>
      <c r="BQ27" s="220">
        <v>21</v>
      </c>
      <c r="BR27" s="221"/>
      <c r="BS27" s="1002"/>
      <c r="BT27" s="1003"/>
      <c r="BU27" s="1003"/>
      <c r="BV27" s="1003"/>
      <c r="BW27" s="1003"/>
      <c r="BX27" s="1003"/>
      <c r="BY27" s="1003"/>
      <c r="BZ27" s="1003"/>
      <c r="CA27" s="1003"/>
      <c r="CB27" s="1003"/>
      <c r="CC27" s="1003"/>
      <c r="CD27" s="1003"/>
      <c r="CE27" s="1003"/>
      <c r="CF27" s="1003"/>
      <c r="CG27" s="1024"/>
      <c r="CH27" s="999"/>
      <c r="CI27" s="1000"/>
      <c r="CJ27" s="1000"/>
      <c r="CK27" s="1000"/>
      <c r="CL27" s="1001"/>
      <c r="CM27" s="999"/>
      <c r="CN27" s="1000"/>
      <c r="CO27" s="1000"/>
      <c r="CP27" s="1000"/>
      <c r="CQ27" s="1001"/>
      <c r="CR27" s="999"/>
      <c r="CS27" s="1000"/>
      <c r="CT27" s="1000"/>
      <c r="CU27" s="1000"/>
      <c r="CV27" s="1001"/>
      <c r="CW27" s="999"/>
      <c r="CX27" s="1000"/>
      <c r="CY27" s="1000"/>
      <c r="CZ27" s="1000"/>
      <c r="DA27" s="1001"/>
      <c r="DB27" s="999"/>
      <c r="DC27" s="1000"/>
      <c r="DD27" s="1000"/>
      <c r="DE27" s="1000"/>
      <c r="DF27" s="1001"/>
      <c r="DG27" s="999"/>
      <c r="DH27" s="1000"/>
      <c r="DI27" s="1000"/>
      <c r="DJ27" s="1000"/>
      <c r="DK27" s="1001"/>
      <c r="DL27" s="999"/>
      <c r="DM27" s="1000"/>
      <c r="DN27" s="1000"/>
      <c r="DO27" s="1000"/>
      <c r="DP27" s="1001"/>
      <c r="DQ27" s="999"/>
      <c r="DR27" s="1000"/>
      <c r="DS27" s="1000"/>
      <c r="DT27" s="1000"/>
      <c r="DU27" s="1001"/>
      <c r="DV27" s="1002"/>
      <c r="DW27" s="1003"/>
      <c r="DX27" s="1003"/>
      <c r="DY27" s="1003"/>
      <c r="DZ27" s="1004"/>
      <c r="EA27" s="212"/>
    </row>
    <row r="28" spans="1:131" ht="26.25" customHeight="1" thickTop="1" x14ac:dyDescent="0.2">
      <c r="A28" s="224">
        <v>1</v>
      </c>
      <c r="B28" s="1054" t="s">
        <v>389</v>
      </c>
      <c r="C28" s="1055"/>
      <c r="D28" s="1055"/>
      <c r="E28" s="1055"/>
      <c r="F28" s="1055"/>
      <c r="G28" s="1055"/>
      <c r="H28" s="1055"/>
      <c r="I28" s="1055"/>
      <c r="J28" s="1055"/>
      <c r="K28" s="1055"/>
      <c r="L28" s="1055"/>
      <c r="M28" s="1055"/>
      <c r="N28" s="1055"/>
      <c r="O28" s="1055"/>
      <c r="P28" s="1056"/>
      <c r="Q28" s="1057">
        <v>3857</v>
      </c>
      <c r="R28" s="1058"/>
      <c r="S28" s="1058"/>
      <c r="T28" s="1058"/>
      <c r="U28" s="1058"/>
      <c r="V28" s="1058">
        <v>3587</v>
      </c>
      <c r="W28" s="1058"/>
      <c r="X28" s="1058"/>
      <c r="Y28" s="1058"/>
      <c r="Z28" s="1058"/>
      <c r="AA28" s="1058">
        <v>270</v>
      </c>
      <c r="AB28" s="1058"/>
      <c r="AC28" s="1058"/>
      <c r="AD28" s="1058"/>
      <c r="AE28" s="1059"/>
      <c r="AF28" s="1060">
        <v>270</v>
      </c>
      <c r="AG28" s="1058"/>
      <c r="AH28" s="1058"/>
      <c r="AI28" s="1058"/>
      <c r="AJ28" s="1061"/>
      <c r="AK28" s="1120">
        <v>266</v>
      </c>
      <c r="AL28" s="1121"/>
      <c r="AM28" s="1121"/>
      <c r="AN28" s="1121"/>
      <c r="AO28" s="1121"/>
      <c r="AP28" s="1121" t="s">
        <v>563</v>
      </c>
      <c r="AQ28" s="1121"/>
      <c r="AR28" s="1121"/>
      <c r="AS28" s="1121"/>
      <c r="AT28" s="1121"/>
      <c r="AU28" s="1121" t="s">
        <v>568</v>
      </c>
      <c r="AV28" s="1121"/>
      <c r="AW28" s="1121"/>
      <c r="AX28" s="1121"/>
      <c r="AY28" s="1121"/>
      <c r="AZ28" s="1122" t="s">
        <v>563</v>
      </c>
      <c r="BA28" s="1122"/>
      <c r="BB28" s="1122"/>
      <c r="BC28" s="1122"/>
      <c r="BD28" s="1122"/>
      <c r="BE28" s="1052"/>
      <c r="BF28" s="1052"/>
      <c r="BG28" s="1052"/>
      <c r="BH28" s="1052"/>
      <c r="BI28" s="1053"/>
      <c r="BJ28" s="214"/>
      <c r="BK28" s="214"/>
      <c r="BL28" s="214"/>
      <c r="BM28" s="214"/>
      <c r="BN28" s="214"/>
      <c r="BO28" s="223"/>
      <c r="BP28" s="223"/>
      <c r="BQ28" s="220">
        <v>22</v>
      </c>
      <c r="BR28" s="221"/>
      <c r="BS28" s="1002"/>
      <c r="BT28" s="1003"/>
      <c r="BU28" s="1003"/>
      <c r="BV28" s="1003"/>
      <c r="BW28" s="1003"/>
      <c r="BX28" s="1003"/>
      <c r="BY28" s="1003"/>
      <c r="BZ28" s="1003"/>
      <c r="CA28" s="1003"/>
      <c r="CB28" s="1003"/>
      <c r="CC28" s="1003"/>
      <c r="CD28" s="1003"/>
      <c r="CE28" s="1003"/>
      <c r="CF28" s="1003"/>
      <c r="CG28" s="1024"/>
      <c r="CH28" s="999"/>
      <c r="CI28" s="1000"/>
      <c r="CJ28" s="1000"/>
      <c r="CK28" s="1000"/>
      <c r="CL28" s="1001"/>
      <c r="CM28" s="999"/>
      <c r="CN28" s="1000"/>
      <c r="CO28" s="1000"/>
      <c r="CP28" s="1000"/>
      <c r="CQ28" s="1001"/>
      <c r="CR28" s="999"/>
      <c r="CS28" s="1000"/>
      <c r="CT28" s="1000"/>
      <c r="CU28" s="1000"/>
      <c r="CV28" s="1001"/>
      <c r="CW28" s="999"/>
      <c r="CX28" s="1000"/>
      <c r="CY28" s="1000"/>
      <c r="CZ28" s="1000"/>
      <c r="DA28" s="1001"/>
      <c r="DB28" s="999"/>
      <c r="DC28" s="1000"/>
      <c r="DD28" s="1000"/>
      <c r="DE28" s="1000"/>
      <c r="DF28" s="1001"/>
      <c r="DG28" s="999"/>
      <c r="DH28" s="1000"/>
      <c r="DI28" s="1000"/>
      <c r="DJ28" s="1000"/>
      <c r="DK28" s="1001"/>
      <c r="DL28" s="999"/>
      <c r="DM28" s="1000"/>
      <c r="DN28" s="1000"/>
      <c r="DO28" s="1000"/>
      <c r="DP28" s="1001"/>
      <c r="DQ28" s="999"/>
      <c r="DR28" s="1000"/>
      <c r="DS28" s="1000"/>
      <c r="DT28" s="1000"/>
      <c r="DU28" s="1001"/>
      <c r="DV28" s="1002"/>
      <c r="DW28" s="1003"/>
      <c r="DX28" s="1003"/>
      <c r="DY28" s="1003"/>
      <c r="DZ28" s="1004"/>
      <c r="EA28" s="212"/>
    </row>
    <row r="29" spans="1:131" ht="26.25" customHeight="1" x14ac:dyDescent="0.2">
      <c r="A29" s="224">
        <v>2</v>
      </c>
      <c r="B29" s="1040" t="s">
        <v>390</v>
      </c>
      <c r="C29" s="1041"/>
      <c r="D29" s="1041"/>
      <c r="E29" s="1041"/>
      <c r="F29" s="1041"/>
      <c r="G29" s="1041"/>
      <c r="H29" s="1041"/>
      <c r="I29" s="1041"/>
      <c r="J29" s="1041"/>
      <c r="K29" s="1041"/>
      <c r="L29" s="1041"/>
      <c r="M29" s="1041"/>
      <c r="N29" s="1041"/>
      <c r="O29" s="1041"/>
      <c r="P29" s="1042"/>
      <c r="Q29" s="1048">
        <v>213</v>
      </c>
      <c r="R29" s="1049"/>
      <c r="S29" s="1049"/>
      <c r="T29" s="1049"/>
      <c r="U29" s="1049"/>
      <c r="V29" s="1049">
        <v>210</v>
      </c>
      <c r="W29" s="1049"/>
      <c r="X29" s="1049"/>
      <c r="Y29" s="1049"/>
      <c r="Z29" s="1049"/>
      <c r="AA29" s="1049">
        <v>3</v>
      </c>
      <c r="AB29" s="1049"/>
      <c r="AC29" s="1049"/>
      <c r="AD29" s="1049"/>
      <c r="AE29" s="1050"/>
      <c r="AF29" s="1045">
        <v>3</v>
      </c>
      <c r="AG29" s="1046"/>
      <c r="AH29" s="1046"/>
      <c r="AI29" s="1046"/>
      <c r="AJ29" s="1047"/>
      <c r="AK29" s="993">
        <v>78</v>
      </c>
      <c r="AL29" s="984"/>
      <c r="AM29" s="984"/>
      <c r="AN29" s="984"/>
      <c r="AO29" s="984"/>
      <c r="AP29" s="984">
        <v>177</v>
      </c>
      <c r="AQ29" s="984"/>
      <c r="AR29" s="984"/>
      <c r="AS29" s="984"/>
      <c r="AT29" s="984"/>
      <c r="AU29" s="984">
        <v>163</v>
      </c>
      <c r="AV29" s="984"/>
      <c r="AW29" s="984"/>
      <c r="AX29" s="984"/>
      <c r="AY29" s="984"/>
      <c r="AZ29" s="1051" t="s">
        <v>563</v>
      </c>
      <c r="BA29" s="1051"/>
      <c r="BB29" s="1051"/>
      <c r="BC29" s="1051"/>
      <c r="BD29" s="1051"/>
      <c r="BE29" s="985"/>
      <c r="BF29" s="985"/>
      <c r="BG29" s="985"/>
      <c r="BH29" s="985"/>
      <c r="BI29" s="986"/>
      <c r="BJ29" s="214"/>
      <c r="BK29" s="214"/>
      <c r="BL29" s="214"/>
      <c r="BM29" s="214"/>
      <c r="BN29" s="214"/>
      <c r="BO29" s="223"/>
      <c r="BP29" s="223"/>
      <c r="BQ29" s="220">
        <v>23</v>
      </c>
      <c r="BR29" s="221"/>
      <c r="BS29" s="1002"/>
      <c r="BT29" s="1003"/>
      <c r="BU29" s="1003"/>
      <c r="BV29" s="1003"/>
      <c r="BW29" s="1003"/>
      <c r="BX29" s="1003"/>
      <c r="BY29" s="1003"/>
      <c r="BZ29" s="1003"/>
      <c r="CA29" s="1003"/>
      <c r="CB29" s="1003"/>
      <c r="CC29" s="1003"/>
      <c r="CD29" s="1003"/>
      <c r="CE29" s="1003"/>
      <c r="CF29" s="1003"/>
      <c r="CG29" s="1024"/>
      <c r="CH29" s="999"/>
      <c r="CI29" s="1000"/>
      <c r="CJ29" s="1000"/>
      <c r="CK29" s="1000"/>
      <c r="CL29" s="1001"/>
      <c r="CM29" s="999"/>
      <c r="CN29" s="1000"/>
      <c r="CO29" s="1000"/>
      <c r="CP29" s="1000"/>
      <c r="CQ29" s="1001"/>
      <c r="CR29" s="999"/>
      <c r="CS29" s="1000"/>
      <c r="CT29" s="1000"/>
      <c r="CU29" s="1000"/>
      <c r="CV29" s="1001"/>
      <c r="CW29" s="999"/>
      <c r="CX29" s="1000"/>
      <c r="CY29" s="1000"/>
      <c r="CZ29" s="1000"/>
      <c r="DA29" s="1001"/>
      <c r="DB29" s="999"/>
      <c r="DC29" s="1000"/>
      <c r="DD29" s="1000"/>
      <c r="DE29" s="1000"/>
      <c r="DF29" s="1001"/>
      <c r="DG29" s="999"/>
      <c r="DH29" s="1000"/>
      <c r="DI29" s="1000"/>
      <c r="DJ29" s="1000"/>
      <c r="DK29" s="1001"/>
      <c r="DL29" s="999"/>
      <c r="DM29" s="1000"/>
      <c r="DN29" s="1000"/>
      <c r="DO29" s="1000"/>
      <c r="DP29" s="1001"/>
      <c r="DQ29" s="999"/>
      <c r="DR29" s="1000"/>
      <c r="DS29" s="1000"/>
      <c r="DT29" s="1000"/>
      <c r="DU29" s="1001"/>
      <c r="DV29" s="1002"/>
      <c r="DW29" s="1003"/>
      <c r="DX29" s="1003"/>
      <c r="DY29" s="1003"/>
      <c r="DZ29" s="1004"/>
      <c r="EA29" s="212"/>
    </row>
    <row r="30" spans="1:131" ht="26.25" customHeight="1" x14ac:dyDescent="0.2">
      <c r="A30" s="224">
        <v>3</v>
      </c>
      <c r="B30" s="1040" t="s">
        <v>391</v>
      </c>
      <c r="C30" s="1041"/>
      <c r="D30" s="1041"/>
      <c r="E30" s="1041"/>
      <c r="F30" s="1041"/>
      <c r="G30" s="1041"/>
      <c r="H30" s="1041"/>
      <c r="I30" s="1041"/>
      <c r="J30" s="1041"/>
      <c r="K30" s="1041"/>
      <c r="L30" s="1041"/>
      <c r="M30" s="1041"/>
      <c r="N30" s="1041"/>
      <c r="O30" s="1041"/>
      <c r="P30" s="1042"/>
      <c r="Q30" s="1048">
        <v>5636</v>
      </c>
      <c r="R30" s="1049"/>
      <c r="S30" s="1049"/>
      <c r="T30" s="1049"/>
      <c r="U30" s="1049"/>
      <c r="V30" s="1049">
        <v>5453</v>
      </c>
      <c r="W30" s="1049"/>
      <c r="X30" s="1049"/>
      <c r="Y30" s="1049"/>
      <c r="Z30" s="1049"/>
      <c r="AA30" s="1049">
        <v>183</v>
      </c>
      <c r="AB30" s="1049"/>
      <c r="AC30" s="1049"/>
      <c r="AD30" s="1049"/>
      <c r="AE30" s="1050"/>
      <c r="AF30" s="1045">
        <v>183</v>
      </c>
      <c r="AG30" s="1046"/>
      <c r="AH30" s="1046"/>
      <c r="AI30" s="1046"/>
      <c r="AJ30" s="1047"/>
      <c r="AK30" s="993">
        <v>800</v>
      </c>
      <c r="AL30" s="984"/>
      <c r="AM30" s="984"/>
      <c r="AN30" s="984"/>
      <c r="AO30" s="984"/>
      <c r="AP30" s="984" t="s">
        <v>563</v>
      </c>
      <c r="AQ30" s="984"/>
      <c r="AR30" s="984"/>
      <c r="AS30" s="984"/>
      <c r="AT30" s="984"/>
      <c r="AU30" s="984" t="s">
        <v>568</v>
      </c>
      <c r="AV30" s="984"/>
      <c r="AW30" s="984"/>
      <c r="AX30" s="984"/>
      <c r="AY30" s="984"/>
      <c r="AZ30" s="1051" t="s">
        <v>563</v>
      </c>
      <c r="BA30" s="1051"/>
      <c r="BB30" s="1051"/>
      <c r="BC30" s="1051"/>
      <c r="BD30" s="1051"/>
      <c r="BE30" s="985"/>
      <c r="BF30" s="985"/>
      <c r="BG30" s="985"/>
      <c r="BH30" s="985"/>
      <c r="BI30" s="986"/>
      <c r="BJ30" s="214"/>
      <c r="BK30" s="214"/>
      <c r="BL30" s="214"/>
      <c r="BM30" s="214"/>
      <c r="BN30" s="214"/>
      <c r="BO30" s="223"/>
      <c r="BP30" s="223"/>
      <c r="BQ30" s="220">
        <v>24</v>
      </c>
      <c r="BR30" s="221"/>
      <c r="BS30" s="1002"/>
      <c r="BT30" s="1003"/>
      <c r="BU30" s="1003"/>
      <c r="BV30" s="1003"/>
      <c r="BW30" s="1003"/>
      <c r="BX30" s="1003"/>
      <c r="BY30" s="1003"/>
      <c r="BZ30" s="1003"/>
      <c r="CA30" s="1003"/>
      <c r="CB30" s="1003"/>
      <c r="CC30" s="1003"/>
      <c r="CD30" s="1003"/>
      <c r="CE30" s="1003"/>
      <c r="CF30" s="1003"/>
      <c r="CG30" s="1024"/>
      <c r="CH30" s="999"/>
      <c r="CI30" s="1000"/>
      <c r="CJ30" s="1000"/>
      <c r="CK30" s="1000"/>
      <c r="CL30" s="1001"/>
      <c r="CM30" s="999"/>
      <c r="CN30" s="1000"/>
      <c r="CO30" s="1000"/>
      <c r="CP30" s="1000"/>
      <c r="CQ30" s="1001"/>
      <c r="CR30" s="999"/>
      <c r="CS30" s="1000"/>
      <c r="CT30" s="1000"/>
      <c r="CU30" s="1000"/>
      <c r="CV30" s="1001"/>
      <c r="CW30" s="999"/>
      <c r="CX30" s="1000"/>
      <c r="CY30" s="1000"/>
      <c r="CZ30" s="1000"/>
      <c r="DA30" s="1001"/>
      <c r="DB30" s="999"/>
      <c r="DC30" s="1000"/>
      <c r="DD30" s="1000"/>
      <c r="DE30" s="1000"/>
      <c r="DF30" s="1001"/>
      <c r="DG30" s="999"/>
      <c r="DH30" s="1000"/>
      <c r="DI30" s="1000"/>
      <c r="DJ30" s="1000"/>
      <c r="DK30" s="1001"/>
      <c r="DL30" s="999"/>
      <c r="DM30" s="1000"/>
      <c r="DN30" s="1000"/>
      <c r="DO30" s="1000"/>
      <c r="DP30" s="1001"/>
      <c r="DQ30" s="999"/>
      <c r="DR30" s="1000"/>
      <c r="DS30" s="1000"/>
      <c r="DT30" s="1000"/>
      <c r="DU30" s="1001"/>
      <c r="DV30" s="1002"/>
      <c r="DW30" s="1003"/>
      <c r="DX30" s="1003"/>
      <c r="DY30" s="1003"/>
      <c r="DZ30" s="1004"/>
      <c r="EA30" s="212"/>
    </row>
    <row r="31" spans="1:131" ht="26.25" customHeight="1" x14ac:dyDescent="0.2">
      <c r="A31" s="224">
        <v>4</v>
      </c>
      <c r="B31" s="1040" t="s">
        <v>392</v>
      </c>
      <c r="C31" s="1041"/>
      <c r="D31" s="1041"/>
      <c r="E31" s="1041"/>
      <c r="F31" s="1041"/>
      <c r="G31" s="1041"/>
      <c r="H31" s="1041"/>
      <c r="I31" s="1041"/>
      <c r="J31" s="1041"/>
      <c r="K31" s="1041"/>
      <c r="L31" s="1041"/>
      <c r="M31" s="1041"/>
      <c r="N31" s="1041"/>
      <c r="O31" s="1041"/>
      <c r="P31" s="1042"/>
      <c r="Q31" s="1048">
        <v>1320</v>
      </c>
      <c r="R31" s="1049"/>
      <c r="S31" s="1049"/>
      <c r="T31" s="1049"/>
      <c r="U31" s="1049"/>
      <c r="V31" s="1049">
        <v>1316</v>
      </c>
      <c r="W31" s="1049"/>
      <c r="X31" s="1049"/>
      <c r="Y31" s="1049"/>
      <c r="Z31" s="1049"/>
      <c r="AA31" s="1049">
        <v>3</v>
      </c>
      <c r="AB31" s="1049"/>
      <c r="AC31" s="1049"/>
      <c r="AD31" s="1049"/>
      <c r="AE31" s="1050"/>
      <c r="AF31" s="1045">
        <v>3</v>
      </c>
      <c r="AG31" s="1046"/>
      <c r="AH31" s="1046"/>
      <c r="AI31" s="1046"/>
      <c r="AJ31" s="1047"/>
      <c r="AK31" s="993">
        <v>758</v>
      </c>
      <c r="AL31" s="984"/>
      <c r="AM31" s="984"/>
      <c r="AN31" s="984"/>
      <c r="AO31" s="984"/>
      <c r="AP31" s="984" t="s">
        <v>563</v>
      </c>
      <c r="AQ31" s="984"/>
      <c r="AR31" s="984"/>
      <c r="AS31" s="984"/>
      <c r="AT31" s="984"/>
      <c r="AU31" s="984" t="s">
        <v>568</v>
      </c>
      <c r="AV31" s="984"/>
      <c r="AW31" s="984"/>
      <c r="AX31" s="984"/>
      <c r="AY31" s="984"/>
      <c r="AZ31" s="1051" t="s">
        <v>563</v>
      </c>
      <c r="BA31" s="1051"/>
      <c r="BB31" s="1051"/>
      <c r="BC31" s="1051"/>
      <c r="BD31" s="1051"/>
      <c r="BE31" s="985"/>
      <c r="BF31" s="985"/>
      <c r="BG31" s="985"/>
      <c r="BH31" s="985"/>
      <c r="BI31" s="986"/>
      <c r="BJ31" s="214"/>
      <c r="BK31" s="214"/>
      <c r="BL31" s="214"/>
      <c r="BM31" s="214"/>
      <c r="BN31" s="214"/>
      <c r="BO31" s="223"/>
      <c r="BP31" s="223"/>
      <c r="BQ31" s="220">
        <v>25</v>
      </c>
      <c r="BR31" s="221"/>
      <c r="BS31" s="1002"/>
      <c r="BT31" s="1003"/>
      <c r="BU31" s="1003"/>
      <c r="BV31" s="1003"/>
      <c r="BW31" s="1003"/>
      <c r="BX31" s="1003"/>
      <c r="BY31" s="1003"/>
      <c r="BZ31" s="1003"/>
      <c r="CA31" s="1003"/>
      <c r="CB31" s="1003"/>
      <c r="CC31" s="1003"/>
      <c r="CD31" s="1003"/>
      <c r="CE31" s="1003"/>
      <c r="CF31" s="1003"/>
      <c r="CG31" s="1024"/>
      <c r="CH31" s="999"/>
      <c r="CI31" s="1000"/>
      <c r="CJ31" s="1000"/>
      <c r="CK31" s="1000"/>
      <c r="CL31" s="1001"/>
      <c r="CM31" s="999"/>
      <c r="CN31" s="1000"/>
      <c r="CO31" s="1000"/>
      <c r="CP31" s="1000"/>
      <c r="CQ31" s="1001"/>
      <c r="CR31" s="999"/>
      <c r="CS31" s="1000"/>
      <c r="CT31" s="1000"/>
      <c r="CU31" s="1000"/>
      <c r="CV31" s="1001"/>
      <c r="CW31" s="999"/>
      <c r="CX31" s="1000"/>
      <c r="CY31" s="1000"/>
      <c r="CZ31" s="1000"/>
      <c r="DA31" s="1001"/>
      <c r="DB31" s="999"/>
      <c r="DC31" s="1000"/>
      <c r="DD31" s="1000"/>
      <c r="DE31" s="1000"/>
      <c r="DF31" s="1001"/>
      <c r="DG31" s="999"/>
      <c r="DH31" s="1000"/>
      <c r="DI31" s="1000"/>
      <c r="DJ31" s="1000"/>
      <c r="DK31" s="1001"/>
      <c r="DL31" s="999"/>
      <c r="DM31" s="1000"/>
      <c r="DN31" s="1000"/>
      <c r="DO31" s="1000"/>
      <c r="DP31" s="1001"/>
      <c r="DQ31" s="999"/>
      <c r="DR31" s="1000"/>
      <c r="DS31" s="1000"/>
      <c r="DT31" s="1000"/>
      <c r="DU31" s="1001"/>
      <c r="DV31" s="1002"/>
      <c r="DW31" s="1003"/>
      <c r="DX31" s="1003"/>
      <c r="DY31" s="1003"/>
      <c r="DZ31" s="1004"/>
      <c r="EA31" s="212"/>
    </row>
    <row r="32" spans="1:131" ht="26.25" customHeight="1" x14ac:dyDescent="0.2">
      <c r="A32" s="224">
        <v>5</v>
      </c>
      <c r="B32" s="1040" t="s">
        <v>393</v>
      </c>
      <c r="C32" s="1041"/>
      <c r="D32" s="1041"/>
      <c r="E32" s="1041"/>
      <c r="F32" s="1041"/>
      <c r="G32" s="1041"/>
      <c r="H32" s="1041"/>
      <c r="I32" s="1041"/>
      <c r="J32" s="1041"/>
      <c r="K32" s="1041"/>
      <c r="L32" s="1041"/>
      <c r="M32" s="1041"/>
      <c r="N32" s="1041"/>
      <c r="O32" s="1041"/>
      <c r="P32" s="1042"/>
      <c r="Q32" s="1048">
        <v>1227</v>
      </c>
      <c r="R32" s="1049"/>
      <c r="S32" s="1049"/>
      <c r="T32" s="1049"/>
      <c r="U32" s="1049"/>
      <c r="V32" s="1049">
        <v>1198</v>
      </c>
      <c r="W32" s="1049"/>
      <c r="X32" s="1049"/>
      <c r="Y32" s="1049"/>
      <c r="Z32" s="1049"/>
      <c r="AA32" s="1049">
        <v>29</v>
      </c>
      <c r="AB32" s="1049"/>
      <c r="AC32" s="1049"/>
      <c r="AD32" s="1049"/>
      <c r="AE32" s="1050"/>
      <c r="AF32" s="1045">
        <v>1227</v>
      </c>
      <c r="AG32" s="1046"/>
      <c r="AH32" s="1046"/>
      <c r="AI32" s="1046"/>
      <c r="AJ32" s="1047"/>
      <c r="AK32" s="993">
        <v>1</v>
      </c>
      <c r="AL32" s="984"/>
      <c r="AM32" s="984"/>
      <c r="AN32" s="984"/>
      <c r="AO32" s="984"/>
      <c r="AP32" s="984">
        <v>82</v>
      </c>
      <c r="AQ32" s="984"/>
      <c r="AR32" s="984"/>
      <c r="AS32" s="984"/>
      <c r="AT32" s="984"/>
      <c r="AU32" s="984" t="s">
        <v>562</v>
      </c>
      <c r="AV32" s="984"/>
      <c r="AW32" s="984"/>
      <c r="AX32" s="984"/>
      <c r="AY32" s="984"/>
      <c r="AZ32" s="1051" t="s">
        <v>562</v>
      </c>
      <c r="BA32" s="1051"/>
      <c r="BB32" s="1051"/>
      <c r="BC32" s="1051"/>
      <c r="BD32" s="1051"/>
      <c r="BE32" s="985" t="s">
        <v>394</v>
      </c>
      <c r="BF32" s="985"/>
      <c r="BG32" s="985"/>
      <c r="BH32" s="985"/>
      <c r="BI32" s="986"/>
      <c r="BJ32" s="214"/>
      <c r="BK32" s="214"/>
      <c r="BL32" s="214"/>
      <c r="BM32" s="214"/>
      <c r="BN32" s="214"/>
      <c r="BO32" s="223"/>
      <c r="BP32" s="223"/>
      <c r="BQ32" s="220">
        <v>26</v>
      </c>
      <c r="BR32" s="221"/>
      <c r="BS32" s="1002"/>
      <c r="BT32" s="1003"/>
      <c r="BU32" s="1003"/>
      <c r="BV32" s="1003"/>
      <c r="BW32" s="1003"/>
      <c r="BX32" s="1003"/>
      <c r="BY32" s="1003"/>
      <c r="BZ32" s="1003"/>
      <c r="CA32" s="1003"/>
      <c r="CB32" s="1003"/>
      <c r="CC32" s="1003"/>
      <c r="CD32" s="1003"/>
      <c r="CE32" s="1003"/>
      <c r="CF32" s="1003"/>
      <c r="CG32" s="1024"/>
      <c r="CH32" s="999"/>
      <c r="CI32" s="1000"/>
      <c r="CJ32" s="1000"/>
      <c r="CK32" s="1000"/>
      <c r="CL32" s="1001"/>
      <c r="CM32" s="999"/>
      <c r="CN32" s="1000"/>
      <c r="CO32" s="1000"/>
      <c r="CP32" s="1000"/>
      <c r="CQ32" s="1001"/>
      <c r="CR32" s="999"/>
      <c r="CS32" s="1000"/>
      <c r="CT32" s="1000"/>
      <c r="CU32" s="1000"/>
      <c r="CV32" s="1001"/>
      <c r="CW32" s="999"/>
      <c r="CX32" s="1000"/>
      <c r="CY32" s="1000"/>
      <c r="CZ32" s="1000"/>
      <c r="DA32" s="1001"/>
      <c r="DB32" s="999"/>
      <c r="DC32" s="1000"/>
      <c r="DD32" s="1000"/>
      <c r="DE32" s="1000"/>
      <c r="DF32" s="1001"/>
      <c r="DG32" s="999"/>
      <c r="DH32" s="1000"/>
      <c r="DI32" s="1000"/>
      <c r="DJ32" s="1000"/>
      <c r="DK32" s="1001"/>
      <c r="DL32" s="999"/>
      <c r="DM32" s="1000"/>
      <c r="DN32" s="1000"/>
      <c r="DO32" s="1000"/>
      <c r="DP32" s="1001"/>
      <c r="DQ32" s="999"/>
      <c r="DR32" s="1000"/>
      <c r="DS32" s="1000"/>
      <c r="DT32" s="1000"/>
      <c r="DU32" s="1001"/>
      <c r="DV32" s="1002"/>
      <c r="DW32" s="1003"/>
      <c r="DX32" s="1003"/>
      <c r="DY32" s="1003"/>
      <c r="DZ32" s="1004"/>
      <c r="EA32" s="212"/>
    </row>
    <row r="33" spans="1:131" ht="26.25" customHeight="1" x14ac:dyDescent="0.2">
      <c r="A33" s="224">
        <v>6</v>
      </c>
      <c r="B33" s="1040" t="s">
        <v>395</v>
      </c>
      <c r="C33" s="1041"/>
      <c r="D33" s="1041"/>
      <c r="E33" s="1041"/>
      <c r="F33" s="1041"/>
      <c r="G33" s="1041"/>
      <c r="H33" s="1041"/>
      <c r="I33" s="1041"/>
      <c r="J33" s="1041"/>
      <c r="K33" s="1041"/>
      <c r="L33" s="1041"/>
      <c r="M33" s="1041"/>
      <c r="N33" s="1041"/>
      <c r="O33" s="1041"/>
      <c r="P33" s="1042"/>
      <c r="Q33" s="1048">
        <v>596</v>
      </c>
      <c r="R33" s="1049"/>
      <c r="S33" s="1049"/>
      <c r="T33" s="1049"/>
      <c r="U33" s="1049"/>
      <c r="V33" s="1049">
        <v>563</v>
      </c>
      <c r="W33" s="1049"/>
      <c r="X33" s="1049"/>
      <c r="Y33" s="1049"/>
      <c r="Z33" s="1049"/>
      <c r="AA33" s="1049">
        <v>33</v>
      </c>
      <c r="AB33" s="1049"/>
      <c r="AC33" s="1049"/>
      <c r="AD33" s="1049"/>
      <c r="AE33" s="1050"/>
      <c r="AF33" s="1045">
        <v>697</v>
      </c>
      <c r="AG33" s="1046"/>
      <c r="AH33" s="1046"/>
      <c r="AI33" s="1046"/>
      <c r="AJ33" s="1047"/>
      <c r="AK33" s="993">
        <v>1</v>
      </c>
      <c r="AL33" s="984"/>
      <c r="AM33" s="984"/>
      <c r="AN33" s="984"/>
      <c r="AO33" s="984"/>
      <c r="AP33" s="984">
        <v>1198</v>
      </c>
      <c r="AQ33" s="984"/>
      <c r="AR33" s="984"/>
      <c r="AS33" s="984"/>
      <c r="AT33" s="984"/>
      <c r="AU33" s="984" t="s">
        <v>562</v>
      </c>
      <c r="AV33" s="984"/>
      <c r="AW33" s="984"/>
      <c r="AX33" s="984"/>
      <c r="AY33" s="984"/>
      <c r="AZ33" s="1051" t="s">
        <v>562</v>
      </c>
      <c r="BA33" s="1051"/>
      <c r="BB33" s="1051"/>
      <c r="BC33" s="1051"/>
      <c r="BD33" s="1051"/>
      <c r="BE33" s="985" t="s">
        <v>394</v>
      </c>
      <c r="BF33" s="985"/>
      <c r="BG33" s="985"/>
      <c r="BH33" s="985"/>
      <c r="BI33" s="986"/>
      <c r="BJ33" s="214"/>
      <c r="BK33" s="214"/>
      <c r="BL33" s="214"/>
      <c r="BM33" s="214"/>
      <c r="BN33" s="214"/>
      <c r="BO33" s="223"/>
      <c r="BP33" s="223"/>
      <c r="BQ33" s="220">
        <v>27</v>
      </c>
      <c r="BR33" s="221"/>
      <c r="BS33" s="1002"/>
      <c r="BT33" s="1003"/>
      <c r="BU33" s="1003"/>
      <c r="BV33" s="1003"/>
      <c r="BW33" s="1003"/>
      <c r="BX33" s="1003"/>
      <c r="BY33" s="1003"/>
      <c r="BZ33" s="1003"/>
      <c r="CA33" s="1003"/>
      <c r="CB33" s="1003"/>
      <c r="CC33" s="1003"/>
      <c r="CD33" s="1003"/>
      <c r="CE33" s="1003"/>
      <c r="CF33" s="1003"/>
      <c r="CG33" s="1024"/>
      <c r="CH33" s="999"/>
      <c r="CI33" s="1000"/>
      <c r="CJ33" s="1000"/>
      <c r="CK33" s="1000"/>
      <c r="CL33" s="1001"/>
      <c r="CM33" s="999"/>
      <c r="CN33" s="1000"/>
      <c r="CO33" s="1000"/>
      <c r="CP33" s="1000"/>
      <c r="CQ33" s="1001"/>
      <c r="CR33" s="999"/>
      <c r="CS33" s="1000"/>
      <c r="CT33" s="1000"/>
      <c r="CU33" s="1000"/>
      <c r="CV33" s="1001"/>
      <c r="CW33" s="999"/>
      <c r="CX33" s="1000"/>
      <c r="CY33" s="1000"/>
      <c r="CZ33" s="1000"/>
      <c r="DA33" s="1001"/>
      <c r="DB33" s="999"/>
      <c r="DC33" s="1000"/>
      <c r="DD33" s="1000"/>
      <c r="DE33" s="1000"/>
      <c r="DF33" s="1001"/>
      <c r="DG33" s="999"/>
      <c r="DH33" s="1000"/>
      <c r="DI33" s="1000"/>
      <c r="DJ33" s="1000"/>
      <c r="DK33" s="1001"/>
      <c r="DL33" s="999"/>
      <c r="DM33" s="1000"/>
      <c r="DN33" s="1000"/>
      <c r="DO33" s="1000"/>
      <c r="DP33" s="1001"/>
      <c r="DQ33" s="999"/>
      <c r="DR33" s="1000"/>
      <c r="DS33" s="1000"/>
      <c r="DT33" s="1000"/>
      <c r="DU33" s="1001"/>
      <c r="DV33" s="1002"/>
      <c r="DW33" s="1003"/>
      <c r="DX33" s="1003"/>
      <c r="DY33" s="1003"/>
      <c r="DZ33" s="1004"/>
      <c r="EA33" s="212"/>
    </row>
    <row r="34" spans="1:131" ht="26.25" customHeight="1" x14ac:dyDescent="0.2">
      <c r="A34" s="224">
        <v>7</v>
      </c>
      <c r="B34" s="1040" t="s">
        <v>396</v>
      </c>
      <c r="C34" s="1041"/>
      <c r="D34" s="1041"/>
      <c r="E34" s="1041"/>
      <c r="F34" s="1041"/>
      <c r="G34" s="1041"/>
      <c r="H34" s="1041"/>
      <c r="I34" s="1041"/>
      <c r="J34" s="1041"/>
      <c r="K34" s="1041"/>
      <c r="L34" s="1041"/>
      <c r="M34" s="1041"/>
      <c r="N34" s="1041"/>
      <c r="O34" s="1041"/>
      <c r="P34" s="1042"/>
      <c r="Q34" s="1048">
        <v>350</v>
      </c>
      <c r="R34" s="1049"/>
      <c r="S34" s="1049"/>
      <c r="T34" s="1049"/>
      <c r="U34" s="1049"/>
      <c r="V34" s="1049">
        <v>350</v>
      </c>
      <c r="W34" s="1049"/>
      <c r="X34" s="1049"/>
      <c r="Y34" s="1049"/>
      <c r="Z34" s="1049"/>
      <c r="AA34" s="1049">
        <v>0</v>
      </c>
      <c r="AB34" s="1049"/>
      <c r="AC34" s="1049"/>
      <c r="AD34" s="1049"/>
      <c r="AE34" s="1050"/>
      <c r="AF34" s="1045">
        <v>92</v>
      </c>
      <c r="AG34" s="1046"/>
      <c r="AH34" s="1046"/>
      <c r="AI34" s="1046"/>
      <c r="AJ34" s="1047"/>
      <c r="AK34" s="993">
        <v>167</v>
      </c>
      <c r="AL34" s="984"/>
      <c r="AM34" s="984"/>
      <c r="AN34" s="984"/>
      <c r="AO34" s="984"/>
      <c r="AP34" s="984">
        <v>2349</v>
      </c>
      <c r="AQ34" s="984"/>
      <c r="AR34" s="984"/>
      <c r="AS34" s="984"/>
      <c r="AT34" s="984"/>
      <c r="AU34" s="984">
        <v>1931</v>
      </c>
      <c r="AV34" s="984"/>
      <c r="AW34" s="984"/>
      <c r="AX34" s="984"/>
      <c r="AY34" s="984"/>
      <c r="AZ34" s="1051" t="s">
        <v>562</v>
      </c>
      <c r="BA34" s="1051"/>
      <c r="BB34" s="1051"/>
      <c r="BC34" s="1051"/>
      <c r="BD34" s="1051"/>
      <c r="BE34" s="985" t="s">
        <v>394</v>
      </c>
      <c r="BF34" s="985"/>
      <c r="BG34" s="985"/>
      <c r="BH34" s="985"/>
      <c r="BI34" s="986"/>
      <c r="BJ34" s="214"/>
      <c r="BK34" s="214"/>
      <c r="BL34" s="214"/>
      <c r="BM34" s="214"/>
      <c r="BN34" s="214"/>
      <c r="BO34" s="223"/>
      <c r="BP34" s="223"/>
      <c r="BQ34" s="220">
        <v>28</v>
      </c>
      <c r="BR34" s="221"/>
      <c r="BS34" s="1002"/>
      <c r="BT34" s="1003"/>
      <c r="BU34" s="1003"/>
      <c r="BV34" s="1003"/>
      <c r="BW34" s="1003"/>
      <c r="BX34" s="1003"/>
      <c r="BY34" s="1003"/>
      <c r="BZ34" s="1003"/>
      <c r="CA34" s="1003"/>
      <c r="CB34" s="1003"/>
      <c r="CC34" s="1003"/>
      <c r="CD34" s="1003"/>
      <c r="CE34" s="1003"/>
      <c r="CF34" s="1003"/>
      <c r="CG34" s="1024"/>
      <c r="CH34" s="999"/>
      <c r="CI34" s="1000"/>
      <c r="CJ34" s="1000"/>
      <c r="CK34" s="1000"/>
      <c r="CL34" s="1001"/>
      <c r="CM34" s="999"/>
      <c r="CN34" s="1000"/>
      <c r="CO34" s="1000"/>
      <c r="CP34" s="1000"/>
      <c r="CQ34" s="1001"/>
      <c r="CR34" s="999"/>
      <c r="CS34" s="1000"/>
      <c r="CT34" s="1000"/>
      <c r="CU34" s="1000"/>
      <c r="CV34" s="1001"/>
      <c r="CW34" s="999"/>
      <c r="CX34" s="1000"/>
      <c r="CY34" s="1000"/>
      <c r="CZ34" s="1000"/>
      <c r="DA34" s="1001"/>
      <c r="DB34" s="999"/>
      <c r="DC34" s="1000"/>
      <c r="DD34" s="1000"/>
      <c r="DE34" s="1000"/>
      <c r="DF34" s="1001"/>
      <c r="DG34" s="999"/>
      <c r="DH34" s="1000"/>
      <c r="DI34" s="1000"/>
      <c r="DJ34" s="1000"/>
      <c r="DK34" s="1001"/>
      <c r="DL34" s="999"/>
      <c r="DM34" s="1000"/>
      <c r="DN34" s="1000"/>
      <c r="DO34" s="1000"/>
      <c r="DP34" s="1001"/>
      <c r="DQ34" s="999"/>
      <c r="DR34" s="1000"/>
      <c r="DS34" s="1000"/>
      <c r="DT34" s="1000"/>
      <c r="DU34" s="1001"/>
      <c r="DV34" s="1002"/>
      <c r="DW34" s="1003"/>
      <c r="DX34" s="1003"/>
      <c r="DY34" s="1003"/>
      <c r="DZ34" s="1004"/>
      <c r="EA34" s="212"/>
    </row>
    <row r="35" spans="1:131" ht="26.25" customHeight="1" x14ac:dyDescent="0.2">
      <c r="A35" s="224">
        <v>8</v>
      </c>
      <c r="B35" s="1040" t="s">
        <v>397</v>
      </c>
      <c r="C35" s="1041"/>
      <c r="D35" s="1041"/>
      <c r="E35" s="1041"/>
      <c r="F35" s="1041"/>
      <c r="G35" s="1041"/>
      <c r="H35" s="1041"/>
      <c r="I35" s="1041"/>
      <c r="J35" s="1041"/>
      <c r="K35" s="1041"/>
      <c r="L35" s="1041"/>
      <c r="M35" s="1041"/>
      <c r="N35" s="1041"/>
      <c r="O35" s="1041"/>
      <c r="P35" s="1042"/>
      <c r="Q35" s="1048">
        <v>2298</v>
      </c>
      <c r="R35" s="1049"/>
      <c r="S35" s="1049"/>
      <c r="T35" s="1049"/>
      <c r="U35" s="1049"/>
      <c r="V35" s="1049">
        <v>2260</v>
      </c>
      <c r="W35" s="1049"/>
      <c r="X35" s="1049"/>
      <c r="Y35" s="1049"/>
      <c r="Z35" s="1049"/>
      <c r="AA35" s="1049">
        <v>38</v>
      </c>
      <c r="AB35" s="1049"/>
      <c r="AC35" s="1049"/>
      <c r="AD35" s="1049"/>
      <c r="AE35" s="1050"/>
      <c r="AF35" s="1045">
        <v>73</v>
      </c>
      <c r="AG35" s="1046"/>
      <c r="AH35" s="1046"/>
      <c r="AI35" s="1046"/>
      <c r="AJ35" s="1047"/>
      <c r="AK35" s="993">
        <v>856</v>
      </c>
      <c r="AL35" s="984"/>
      <c r="AM35" s="984"/>
      <c r="AN35" s="984"/>
      <c r="AO35" s="984"/>
      <c r="AP35" s="984">
        <v>9996</v>
      </c>
      <c r="AQ35" s="984"/>
      <c r="AR35" s="984"/>
      <c r="AS35" s="984"/>
      <c r="AT35" s="984"/>
      <c r="AU35" s="984">
        <v>7377</v>
      </c>
      <c r="AV35" s="984"/>
      <c r="AW35" s="984"/>
      <c r="AX35" s="984"/>
      <c r="AY35" s="984"/>
      <c r="AZ35" s="1051" t="s">
        <v>562</v>
      </c>
      <c r="BA35" s="1051"/>
      <c r="BB35" s="1051"/>
      <c r="BC35" s="1051"/>
      <c r="BD35" s="1051"/>
      <c r="BE35" s="985" t="s">
        <v>394</v>
      </c>
      <c r="BF35" s="985"/>
      <c r="BG35" s="985"/>
      <c r="BH35" s="985"/>
      <c r="BI35" s="986"/>
      <c r="BJ35" s="214"/>
      <c r="BK35" s="214"/>
      <c r="BL35" s="214"/>
      <c r="BM35" s="214"/>
      <c r="BN35" s="214"/>
      <c r="BO35" s="223"/>
      <c r="BP35" s="223"/>
      <c r="BQ35" s="220">
        <v>29</v>
      </c>
      <c r="BR35" s="221"/>
      <c r="BS35" s="1002"/>
      <c r="BT35" s="1003"/>
      <c r="BU35" s="1003"/>
      <c r="BV35" s="1003"/>
      <c r="BW35" s="1003"/>
      <c r="BX35" s="1003"/>
      <c r="BY35" s="1003"/>
      <c r="BZ35" s="1003"/>
      <c r="CA35" s="1003"/>
      <c r="CB35" s="1003"/>
      <c r="CC35" s="1003"/>
      <c r="CD35" s="1003"/>
      <c r="CE35" s="1003"/>
      <c r="CF35" s="1003"/>
      <c r="CG35" s="1024"/>
      <c r="CH35" s="999"/>
      <c r="CI35" s="1000"/>
      <c r="CJ35" s="1000"/>
      <c r="CK35" s="1000"/>
      <c r="CL35" s="1001"/>
      <c r="CM35" s="999"/>
      <c r="CN35" s="1000"/>
      <c r="CO35" s="1000"/>
      <c r="CP35" s="1000"/>
      <c r="CQ35" s="1001"/>
      <c r="CR35" s="999"/>
      <c r="CS35" s="1000"/>
      <c r="CT35" s="1000"/>
      <c r="CU35" s="1000"/>
      <c r="CV35" s="1001"/>
      <c r="CW35" s="999"/>
      <c r="CX35" s="1000"/>
      <c r="CY35" s="1000"/>
      <c r="CZ35" s="1000"/>
      <c r="DA35" s="1001"/>
      <c r="DB35" s="999"/>
      <c r="DC35" s="1000"/>
      <c r="DD35" s="1000"/>
      <c r="DE35" s="1000"/>
      <c r="DF35" s="1001"/>
      <c r="DG35" s="999"/>
      <c r="DH35" s="1000"/>
      <c r="DI35" s="1000"/>
      <c r="DJ35" s="1000"/>
      <c r="DK35" s="1001"/>
      <c r="DL35" s="999"/>
      <c r="DM35" s="1000"/>
      <c r="DN35" s="1000"/>
      <c r="DO35" s="1000"/>
      <c r="DP35" s="1001"/>
      <c r="DQ35" s="999"/>
      <c r="DR35" s="1000"/>
      <c r="DS35" s="1000"/>
      <c r="DT35" s="1000"/>
      <c r="DU35" s="1001"/>
      <c r="DV35" s="1002"/>
      <c r="DW35" s="1003"/>
      <c r="DX35" s="1003"/>
      <c r="DY35" s="1003"/>
      <c r="DZ35" s="1004"/>
      <c r="EA35" s="212"/>
    </row>
    <row r="36" spans="1:131" ht="26.25" customHeight="1" x14ac:dyDescent="0.2">
      <c r="A36" s="224">
        <v>9</v>
      </c>
      <c r="B36" s="1040"/>
      <c r="C36" s="1041"/>
      <c r="D36" s="1041"/>
      <c r="E36" s="1041"/>
      <c r="F36" s="1041"/>
      <c r="G36" s="1041"/>
      <c r="H36" s="1041"/>
      <c r="I36" s="1041"/>
      <c r="J36" s="1041"/>
      <c r="K36" s="1041"/>
      <c r="L36" s="1041"/>
      <c r="M36" s="1041"/>
      <c r="N36" s="1041"/>
      <c r="O36" s="1041"/>
      <c r="P36" s="1042"/>
      <c r="Q36" s="1048"/>
      <c r="R36" s="1049"/>
      <c r="S36" s="1049"/>
      <c r="T36" s="1049"/>
      <c r="U36" s="1049"/>
      <c r="V36" s="1049"/>
      <c r="W36" s="1049"/>
      <c r="X36" s="1049"/>
      <c r="Y36" s="1049"/>
      <c r="Z36" s="1049"/>
      <c r="AA36" s="1049"/>
      <c r="AB36" s="1049"/>
      <c r="AC36" s="1049"/>
      <c r="AD36" s="1049"/>
      <c r="AE36" s="1050"/>
      <c r="AF36" s="1045"/>
      <c r="AG36" s="1046"/>
      <c r="AH36" s="1046"/>
      <c r="AI36" s="1046"/>
      <c r="AJ36" s="1047"/>
      <c r="AK36" s="993"/>
      <c r="AL36" s="984"/>
      <c r="AM36" s="984"/>
      <c r="AN36" s="984"/>
      <c r="AO36" s="984"/>
      <c r="AP36" s="984"/>
      <c r="AQ36" s="984"/>
      <c r="AR36" s="984"/>
      <c r="AS36" s="984"/>
      <c r="AT36" s="984"/>
      <c r="AU36" s="984"/>
      <c r="AV36" s="984"/>
      <c r="AW36" s="984"/>
      <c r="AX36" s="984"/>
      <c r="AY36" s="984"/>
      <c r="AZ36" s="1051"/>
      <c r="BA36" s="1051"/>
      <c r="BB36" s="1051"/>
      <c r="BC36" s="1051"/>
      <c r="BD36" s="1051"/>
      <c r="BE36" s="985"/>
      <c r="BF36" s="985"/>
      <c r="BG36" s="985"/>
      <c r="BH36" s="985"/>
      <c r="BI36" s="986"/>
      <c r="BJ36" s="214"/>
      <c r="BK36" s="214"/>
      <c r="BL36" s="214"/>
      <c r="BM36" s="214"/>
      <c r="BN36" s="214"/>
      <c r="BO36" s="223"/>
      <c r="BP36" s="223"/>
      <c r="BQ36" s="220">
        <v>30</v>
      </c>
      <c r="BR36" s="221"/>
      <c r="BS36" s="1002"/>
      <c r="BT36" s="1003"/>
      <c r="BU36" s="1003"/>
      <c r="BV36" s="1003"/>
      <c r="BW36" s="1003"/>
      <c r="BX36" s="1003"/>
      <c r="BY36" s="1003"/>
      <c r="BZ36" s="1003"/>
      <c r="CA36" s="1003"/>
      <c r="CB36" s="1003"/>
      <c r="CC36" s="1003"/>
      <c r="CD36" s="1003"/>
      <c r="CE36" s="1003"/>
      <c r="CF36" s="1003"/>
      <c r="CG36" s="1024"/>
      <c r="CH36" s="999"/>
      <c r="CI36" s="1000"/>
      <c r="CJ36" s="1000"/>
      <c r="CK36" s="1000"/>
      <c r="CL36" s="1001"/>
      <c r="CM36" s="999"/>
      <c r="CN36" s="1000"/>
      <c r="CO36" s="1000"/>
      <c r="CP36" s="1000"/>
      <c r="CQ36" s="1001"/>
      <c r="CR36" s="999"/>
      <c r="CS36" s="1000"/>
      <c r="CT36" s="1000"/>
      <c r="CU36" s="1000"/>
      <c r="CV36" s="1001"/>
      <c r="CW36" s="999"/>
      <c r="CX36" s="1000"/>
      <c r="CY36" s="1000"/>
      <c r="CZ36" s="1000"/>
      <c r="DA36" s="1001"/>
      <c r="DB36" s="999"/>
      <c r="DC36" s="1000"/>
      <c r="DD36" s="1000"/>
      <c r="DE36" s="1000"/>
      <c r="DF36" s="1001"/>
      <c r="DG36" s="999"/>
      <c r="DH36" s="1000"/>
      <c r="DI36" s="1000"/>
      <c r="DJ36" s="1000"/>
      <c r="DK36" s="1001"/>
      <c r="DL36" s="999"/>
      <c r="DM36" s="1000"/>
      <c r="DN36" s="1000"/>
      <c r="DO36" s="1000"/>
      <c r="DP36" s="1001"/>
      <c r="DQ36" s="999"/>
      <c r="DR36" s="1000"/>
      <c r="DS36" s="1000"/>
      <c r="DT36" s="1000"/>
      <c r="DU36" s="1001"/>
      <c r="DV36" s="1002"/>
      <c r="DW36" s="1003"/>
      <c r="DX36" s="1003"/>
      <c r="DY36" s="1003"/>
      <c r="DZ36" s="1004"/>
      <c r="EA36" s="212"/>
    </row>
    <row r="37" spans="1:131" ht="26.25" customHeight="1" x14ac:dyDescent="0.2">
      <c r="A37" s="224">
        <v>10</v>
      </c>
      <c r="B37" s="1040"/>
      <c r="C37" s="1041"/>
      <c r="D37" s="1041"/>
      <c r="E37" s="1041"/>
      <c r="F37" s="1041"/>
      <c r="G37" s="1041"/>
      <c r="H37" s="1041"/>
      <c r="I37" s="1041"/>
      <c r="J37" s="1041"/>
      <c r="K37" s="1041"/>
      <c r="L37" s="1041"/>
      <c r="M37" s="1041"/>
      <c r="N37" s="1041"/>
      <c r="O37" s="1041"/>
      <c r="P37" s="1042"/>
      <c r="Q37" s="1048"/>
      <c r="R37" s="1049"/>
      <c r="S37" s="1049"/>
      <c r="T37" s="1049"/>
      <c r="U37" s="1049"/>
      <c r="V37" s="1049"/>
      <c r="W37" s="1049"/>
      <c r="X37" s="1049"/>
      <c r="Y37" s="1049"/>
      <c r="Z37" s="1049"/>
      <c r="AA37" s="1049"/>
      <c r="AB37" s="1049"/>
      <c r="AC37" s="1049"/>
      <c r="AD37" s="1049"/>
      <c r="AE37" s="1050"/>
      <c r="AF37" s="1045"/>
      <c r="AG37" s="1046"/>
      <c r="AH37" s="1046"/>
      <c r="AI37" s="1046"/>
      <c r="AJ37" s="1047"/>
      <c r="AK37" s="993"/>
      <c r="AL37" s="984"/>
      <c r="AM37" s="984"/>
      <c r="AN37" s="984"/>
      <c r="AO37" s="984"/>
      <c r="AP37" s="984"/>
      <c r="AQ37" s="984"/>
      <c r="AR37" s="984"/>
      <c r="AS37" s="984"/>
      <c r="AT37" s="984"/>
      <c r="AU37" s="984"/>
      <c r="AV37" s="984"/>
      <c r="AW37" s="984"/>
      <c r="AX37" s="984"/>
      <c r="AY37" s="984"/>
      <c r="AZ37" s="1051"/>
      <c r="BA37" s="1051"/>
      <c r="BB37" s="1051"/>
      <c r="BC37" s="1051"/>
      <c r="BD37" s="1051"/>
      <c r="BE37" s="985"/>
      <c r="BF37" s="985"/>
      <c r="BG37" s="985"/>
      <c r="BH37" s="985"/>
      <c r="BI37" s="986"/>
      <c r="BJ37" s="214"/>
      <c r="BK37" s="214"/>
      <c r="BL37" s="214"/>
      <c r="BM37" s="214"/>
      <c r="BN37" s="214"/>
      <c r="BO37" s="223"/>
      <c r="BP37" s="223"/>
      <c r="BQ37" s="220">
        <v>31</v>
      </c>
      <c r="BR37" s="221"/>
      <c r="BS37" s="1002"/>
      <c r="BT37" s="1003"/>
      <c r="BU37" s="1003"/>
      <c r="BV37" s="1003"/>
      <c r="BW37" s="1003"/>
      <c r="BX37" s="1003"/>
      <c r="BY37" s="1003"/>
      <c r="BZ37" s="1003"/>
      <c r="CA37" s="1003"/>
      <c r="CB37" s="1003"/>
      <c r="CC37" s="1003"/>
      <c r="CD37" s="1003"/>
      <c r="CE37" s="1003"/>
      <c r="CF37" s="1003"/>
      <c r="CG37" s="1024"/>
      <c r="CH37" s="999"/>
      <c r="CI37" s="1000"/>
      <c r="CJ37" s="1000"/>
      <c r="CK37" s="1000"/>
      <c r="CL37" s="1001"/>
      <c r="CM37" s="999"/>
      <c r="CN37" s="1000"/>
      <c r="CO37" s="1000"/>
      <c r="CP37" s="1000"/>
      <c r="CQ37" s="1001"/>
      <c r="CR37" s="999"/>
      <c r="CS37" s="1000"/>
      <c r="CT37" s="1000"/>
      <c r="CU37" s="1000"/>
      <c r="CV37" s="1001"/>
      <c r="CW37" s="999"/>
      <c r="CX37" s="1000"/>
      <c r="CY37" s="1000"/>
      <c r="CZ37" s="1000"/>
      <c r="DA37" s="1001"/>
      <c r="DB37" s="999"/>
      <c r="DC37" s="1000"/>
      <c r="DD37" s="1000"/>
      <c r="DE37" s="1000"/>
      <c r="DF37" s="1001"/>
      <c r="DG37" s="999"/>
      <c r="DH37" s="1000"/>
      <c r="DI37" s="1000"/>
      <c r="DJ37" s="1000"/>
      <c r="DK37" s="1001"/>
      <c r="DL37" s="999"/>
      <c r="DM37" s="1000"/>
      <c r="DN37" s="1000"/>
      <c r="DO37" s="1000"/>
      <c r="DP37" s="1001"/>
      <c r="DQ37" s="999"/>
      <c r="DR37" s="1000"/>
      <c r="DS37" s="1000"/>
      <c r="DT37" s="1000"/>
      <c r="DU37" s="1001"/>
      <c r="DV37" s="1002"/>
      <c r="DW37" s="1003"/>
      <c r="DX37" s="1003"/>
      <c r="DY37" s="1003"/>
      <c r="DZ37" s="1004"/>
      <c r="EA37" s="212"/>
    </row>
    <row r="38" spans="1:131" ht="26.25" customHeight="1" x14ac:dyDescent="0.2">
      <c r="A38" s="224">
        <v>11</v>
      </c>
      <c r="B38" s="1040"/>
      <c r="C38" s="1041"/>
      <c r="D38" s="1041"/>
      <c r="E38" s="1041"/>
      <c r="F38" s="1041"/>
      <c r="G38" s="1041"/>
      <c r="H38" s="1041"/>
      <c r="I38" s="1041"/>
      <c r="J38" s="1041"/>
      <c r="K38" s="1041"/>
      <c r="L38" s="1041"/>
      <c r="M38" s="1041"/>
      <c r="N38" s="1041"/>
      <c r="O38" s="1041"/>
      <c r="P38" s="1042"/>
      <c r="Q38" s="1048"/>
      <c r="R38" s="1049"/>
      <c r="S38" s="1049"/>
      <c r="T38" s="1049"/>
      <c r="U38" s="1049"/>
      <c r="V38" s="1049"/>
      <c r="W38" s="1049"/>
      <c r="X38" s="1049"/>
      <c r="Y38" s="1049"/>
      <c r="Z38" s="1049"/>
      <c r="AA38" s="1049"/>
      <c r="AB38" s="1049"/>
      <c r="AC38" s="1049"/>
      <c r="AD38" s="1049"/>
      <c r="AE38" s="1050"/>
      <c r="AF38" s="1045"/>
      <c r="AG38" s="1046"/>
      <c r="AH38" s="1046"/>
      <c r="AI38" s="1046"/>
      <c r="AJ38" s="1047"/>
      <c r="AK38" s="993"/>
      <c r="AL38" s="984"/>
      <c r="AM38" s="984"/>
      <c r="AN38" s="984"/>
      <c r="AO38" s="984"/>
      <c r="AP38" s="984"/>
      <c r="AQ38" s="984"/>
      <c r="AR38" s="984"/>
      <c r="AS38" s="984"/>
      <c r="AT38" s="984"/>
      <c r="AU38" s="984"/>
      <c r="AV38" s="984"/>
      <c r="AW38" s="984"/>
      <c r="AX38" s="984"/>
      <c r="AY38" s="984"/>
      <c r="AZ38" s="1051"/>
      <c r="BA38" s="1051"/>
      <c r="BB38" s="1051"/>
      <c r="BC38" s="1051"/>
      <c r="BD38" s="1051"/>
      <c r="BE38" s="985"/>
      <c r="BF38" s="985"/>
      <c r="BG38" s="985"/>
      <c r="BH38" s="985"/>
      <c r="BI38" s="986"/>
      <c r="BJ38" s="214"/>
      <c r="BK38" s="214"/>
      <c r="BL38" s="214"/>
      <c r="BM38" s="214"/>
      <c r="BN38" s="214"/>
      <c r="BO38" s="223"/>
      <c r="BP38" s="223"/>
      <c r="BQ38" s="220">
        <v>32</v>
      </c>
      <c r="BR38" s="221"/>
      <c r="BS38" s="1002"/>
      <c r="BT38" s="1003"/>
      <c r="BU38" s="1003"/>
      <c r="BV38" s="1003"/>
      <c r="BW38" s="1003"/>
      <c r="BX38" s="1003"/>
      <c r="BY38" s="1003"/>
      <c r="BZ38" s="1003"/>
      <c r="CA38" s="1003"/>
      <c r="CB38" s="1003"/>
      <c r="CC38" s="1003"/>
      <c r="CD38" s="1003"/>
      <c r="CE38" s="1003"/>
      <c r="CF38" s="1003"/>
      <c r="CG38" s="1024"/>
      <c r="CH38" s="999"/>
      <c r="CI38" s="1000"/>
      <c r="CJ38" s="1000"/>
      <c r="CK38" s="1000"/>
      <c r="CL38" s="1001"/>
      <c r="CM38" s="999"/>
      <c r="CN38" s="1000"/>
      <c r="CO38" s="1000"/>
      <c r="CP38" s="1000"/>
      <c r="CQ38" s="1001"/>
      <c r="CR38" s="999"/>
      <c r="CS38" s="1000"/>
      <c r="CT38" s="1000"/>
      <c r="CU38" s="1000"/>
      <c r="CV38" s="1001"/>
      <c r="CW38" s="999"/>
      <c r="CX38" s="1000"/>
      <c r="CY38" s="1000"/>
      <c r="CZ38" s="1000"/>
      <c r="DA38" s="1001"/>
      <c r="DB38" s="999"/>
      <c r="DC38" s="1000"/>
      <c r="DD38" s="1000"/>
      <c r="DE38" s="1000"/>
      <c r="DF38" s="1001"/>
      <c r="DG38" s="999"/>
      <c r="DH38" s="1000"/>
      <c r="DI38" s="1000"/>
      <c r="DJ38" s="1000"/>
      <c r="DK38" s="1001"/>
      <c r="DL38" s="999"/>
      <c r="DM38" s="1000"/>
      <c r="DN38" s="1000"/>
      <c r="DO38" s="1000"/>
      <c r="DP38" s="1001"/>
      <c r="DQ38" s="999"/>
      <c r="DR38" s="1000"/>
      <c r="DS38" s="1000"/>
      <c r="DT38" s="1000"/>
      <c r="DU38" s="1001"/>
      <c r="DV38" s="1002"/>
      <c r="DW38" s="1003"/>
      <c r="DX38" s="1003"/>
      <c r="DY38" s="1003"/>
      <c r="DZ38" s="1004"/>
      <c r="EA38" s="212"/>
    </row>
    <row r="39" spans="1:131" ht="26.25" customHeight="1" x14ac:dyDescent="0.2">
      <c r="A39" s="224">
        <v>12</v>
      </c>
      <c r="B39" s="1040"/>
      <c r="C39" s="1041"/>
      <c r="D39" s="1041"/>
      <c r="E39" s="1041"/>
      <c r="F39" s="1041"/>
      <c r="G39" s="1041"/>
      <c r="H39" s="1041"/>
      <c r="I39" s="1041"/>
      <c r="J39" s="1041"/>
      <c r="K39" s="1041"/>
      <c r="L39" s="1041"/>
      <c r="M39" s="1041"/>
      <c r="N39" s="1041"/>
      <c r="O39" s="1041"/>
      <c r="P39" s="1042"/>
      <c r="Q39" s="1048"/>
      <c r="R39" s="1049"/>
      <c r="S39" s="1049"/>
      <c r="T39" s="1049"/>
      <c r="U39" s="1049"/>
      <c r="V39" s="1049"/>
      <c r="W39" s="1049"/>
      <c r="X39" s="1049"/>
      <c r="Y39" s="1049"/>
      <c r="Z39" s="1049"/>
      <c r="AA39" s="1049"/>
      <c r="AB39" s="1049"/>
      <c r="AC39" s="1049"/>
      <c r="AD39" s="1049"/>
      <c r="AE39" s="1050"/>
      <c r="AF39" s="1045"/>
      <c r="AG39" s="1046"/>
      <c r="AH39" s="1046"/>
      <c r="AI39" s="1046"/>
      <c r="AJ39" s="1047"/>
      <c r="AK39" s="993"/>
      <c r="AL39" s="984"/>
      <c r="AM39" s="984"/>
      <c r="AN39" s="984"/>
      <c r="AO39" s="984"/>
      <c r="AP39" s="984"/>
      <c r="AQ39" s="984"/>
      <c r="AR39" s="984"/>
      <c r="AS39" s="984"/>
      <c r="AT39" s="984"/>
      <c r="AU39" s="984"/>
      <c r="AV39" s="984"/>
      <c r="AW39" s="984"/>
      <c r="AX39" s="984"/>
      <c r="AY39" s="984"/>
      <c r="AZ39" s="1051"/>
      <c r="BA39" s="1051"/>
      <c r="BB39" s="1051"/>
      <c r="BC39" s="1051"/>
      <c r="BD39" s="1051"/>
      <c r="BE39" s="985"/>
      <c r="BF39" s="985"/>
      <c r="BG39" s="985"/>
      <c r="BH39" s="985"/>
      <c r="BI39" s="986"/>
      <c r="BJ39" s="214"/>
      <c r="BK39" s="214"/>
      <c r="BL39" s="214"/>
      <c r="BM39" s="214"/>
      <c r="BN39" s="214"/>
      <c r="BO39" s="223"/>
      <c r="BP39" s="223"/>
      <c r="BQ39" s="220">
        <v>33</v>
      </c>
      <c r="BR39" s="221"/>
      <c r="BS39" s="1002"/>
      <c r="BT39" s="1003"/>
      <c r="BU39" s="1003"/>
      <c r="BV39" s="1003"/>
      <c r="BW39" s="1003"/>
      <c r="BX39" s="1003"/>
      <c r="BY39" s="1003"/>
      <c r="BZ39" s="1003"/>
      <c r="CA39" s="1003"/>
      <c r="CB39" s="1003"/>
      <c r="CC39" s="1003"/>
      <c r="CD39" s="1003"/>
      <c r="CE39" s="1003"/>
      <c r="CF39" s="1003"/>
      <c r="CG39" s="1024"/>
      <c r="CH39" s="999"/>
      <c r="CI39" s="1000"/>
      <c r="CJ39" s="1000"/>
      <c r="CK39" s="1000"/>
      <c r="CL39" s="1001"/>
      <c r="CM39" s="999"/>
      <c r="CN39" s="1000"/>
      <c r="CO39" s="1000"/>
      <c r="CP39" s="1000"/>
      <c r="CQ39" s="1001"/>
      <c r="CR39" s="999"/>
      <c r="CS39" s="1000"/>
      <c r="CT39" s="1000"/>
      <c r="CU39" s="1000"/>
      <c r="CV39" s="1001"/>
      <c r="CW39" s="999"/>
      <c r="CX39" s="1000"/>
      <c r="CY39" s="1000"/>
      <c r="CZ39" s="1000"/>
      <c r="DA39" s="1001"/>
      <c r="DB39" s="999"/>
      <c r="DC39" s="1000"/>
      <c r="DD39" s="1000"/>
      <c r="DE39" s="1000"/>
      <c r="DF39" s="1001"/>
      <c r="DG39" s="999"/>
      <c r="DH39" s="1000"/>
      <c r="DI39" s="1000"/>
      <c r="DJ39" s="1000"/>
      <c r="DK39" s="1001"/>
      <c r="DL39" s="999"/>
      <c r="DM39" s="1000"/>
      <c r="DN39" s="1000"/>
      <c r="DO39" s="1000"/>
      <c r="DP39" s="1001"/>
      <c r="DQ39" s="999"/>
      <c r="DR39" s="1000"/>
      <c r="DS39" s="1000"/>
      <c r="DT39" s="1000"/>
      <c r="DU39" s="1001"/>
      <c r="DV39" s="1002"/>
      <c r="DW39" s="1003"/>
      <c r="DX39" s="1003"/>
      <c r="DY39" s="1003"/>
      <c r="DZ39" s="1004"/>
      <c r="EA39" s="212"/>
    </row>
    <row r="40" spans="1:131" ht="26.25" customHeight="1" x14ac:dyDescent="0.2">
      <c r="A40" s="220">
        <v>13</v>
      </c>
      <c r="B40" s="1040"/>
      <c r="C40" s="1041"/>
      <c r="D40" s="1041"/>
      <c r="E40" s="1041"/>
      <c r="F40" s="1041"/>
      <c r="G40" s="1041"/>
      <c r="H40" s="1041"/>
      <c r="I40" s="1041"/>
      <c r="J40" s="1041"/>
      <c r="K40" s="1041"/>
      <c r="L40" s="1041"/>
      <c r="M40" s="1041"/>
      <c r="N40" s="1041"/>
      <c r="O40" s="1041"/>
      <c r="P40" s="1042"/>
      <c r="Q40" s="1048"/>
      <c r="R40" s="1049"/>
      <c r="S40" s="1049"/>
      <c r="T40" s="1049"/>
      <c r="U40" s="1049"/>
      <c r="V40" s="1049"/>
      <c r="W40" s="1049"/>
      <c r="X40" s="1049"/>
      <c r="Y40" s="1049"/>
      <c r="Z40" s="1049"/>
      <c r="AA40" s="1049"/>
      <c r="AB40" s="1049"/>
      <c r="AC40" s="1049"/>
      <c r="AD40" s="1049"/>
      <c r="AE40" s="1050"/>
      <c r="AF40" s="1045"/>
      <c r="AG40" s="1046"/>
      <c r="AH40" s="1046"/>
      <c r="AI40" s="1046"/>
      <c r="AJ40" s="1047"/>
      <c r="AK40" s="993"/>
      <c r="AL40" s="984"/>
      <c r="AM40" s="984"/>
      <c r="AN40" s="984"/>
      <c r="AO40" s="984"/>
      <c r="AP40" s="984"/>
      <c r="AQ40" s="984"/>
      <c r="AR40" s="984"/>
      <c r="AS40" s="984"/>
      <c r="AT40" s="984"/>
      <c r="AU40" s="984"/>
      <c r="AV40" s="984"/>
      <c r="AW40" s="984"/>
      <c r="AX40" s="984"/>
      <c r="AY40" s="984"/>
      <c r="AZ40" s="1051"/>
      <c r="BA40" s="1051"/>
      <c r="BB40" s="1051"/>
      <c r="BC40" s="1051"/>
      <c r="BD40" s="1051"/>
      <c r="BE40" s="985"/>
      <c r="BF40" s="985"/>
      <c r="BG40" s="985"/>
      <c r="BH40" s="985"/>
      <c r="BI40" s="986"/>
      <c r="BJ40" s="214"/>
      <c r="BK40" s="214"/>
      <c r="BL40" s="214"/>
      <c r="BM40" s="214"/>
      <c r="BN40" s="214"/>
      <c r="BO40" s="223"/>
      <c r="BP40" s="223"/>
      <c r="BQ40" s="220">
        <v>34</v>
      </c>
      <c r="BR40" s="221"/>
      <c r="BS40" s="1002"/>
      <c r="BT40" s="1003"/>
      <c r="BU40" s="1003"/>
      <c r="BV40" s="1003"/>
      <c r="BW40" s="1003"/>
      <c r="BX40" s="1003"/>
      <c r="BY40" s="1003"/>
      <c r="BZ40" s="1003"/>
      <c r="CA40" s="1003"/>
      <c r="CB40" s="1003"/>
      <c r="CC40" s="1003"/>
      <c r="CD40" s="1003"/>
      <c r="CE40" s="1003"/>
      <c r="CF40" s="1003"/>
      <c r="CG40" s="1024"/>
      <c r="CH40" s="999"/>
      <c r="CI40" s="1000"/>
      <c r="CJ40" s="1000"/>
      <c r="CK40" s="1000"/>
      <c r="CL40" s="1001"/>
      <c r="CM40" s="999"/>
      <c r="CN40" s="1000"/>
      <c r="CO40" s="1000"/>
      <c r="CP40" s="1000"/>
      <c r="CQ40" s="1001"/>
      <c r="CR40" s="999"/>
      <c r="CS40" s="1000"/>
      <c r="CT40" s="1000"/>
      <c r="CU40" s="1000"/>
      <c r="CV40" s="1001"/>
      <c r="CW40" s="999"/>
      <c r="CX40" s="1000"/>
      <c r="CY40" s="1000"/>
      <c r="CZ40" s="1000"/>
      <c r="DA40" s="1001"/>
      <c r="DB40" s="999"/>
      <c r="DC40" s="1000"/>
      <c r="DD40" s="1000"/>
      <c r="DE40" s="1000"/>
      <c r="DF40" s="1001"/>
      <c r="DG40" s="999"/>
      <c r="DH40" s="1000"/>
      <c r="DI40" s="1000"/>
      <c r="DJ40" s="1000"/>
      <c r="DK40" s="1001"/>
      <c r="DL40" s="999"/>
      <c r="DM40" s="1000"/>
      <c r="DN40" s="1000"/>
      <c r="DO40" s="1000"/>
      <c r="DP40" s="1001"/>
      <c r="DQ40" s="999"/>
      <c r="DR40" s="1000"/>
      <c r="DS40" s="1000"/>
      <c r="DT40" s="1000"/>
      <c r="DU40" s="1001"/>
      <c r="DV40" s="1002"/>
      <c r="DW40" s="1003"/>
      <c r="DX40" s="1003"/>
      <c r="DY40" s="1003"/>
      <c r="DZ40" s="1004"/>
      <c r="EA40" s="212"/>
    </row>
    <row r="41" spans="1:131" ht="26.25" customHeight="1" x14ac:dyDescent="0.2">
      <c r="A41" s="220">
        <v>14</v>
      </c>
      <c r="B41" s="1040"/>
      <c r="C41" s="1041"/>
      <c r="D41" s="1041"/>
      <c r="E41" s="1041"/>
      <c r="F41" s="1041"/>
      <c r="G41" s="1041"/>
      <c r="H41" s="1041"/>
      <c r="I41" s="1041"/>
      <c r="J41" s="1041"/>
      <c r="K41" s="1041"/>
      <c r="L41" s="1041"/>
      <c r="M41" s="1041"/>
      <c r="N41" s="1041"/>
      <c r="O41" s="1041"/>
      <c r="P41" s="1042"/>
      <c r="Q41" s="1048"/>
      <c r="R41" s="1049"/>
      <c r="S41" s="1049"/>
      <c r="T41" s="1049"/>
      <c r="U41" s="1049"/>
      <c r="V41" s="1049"/>
      <c r="W41" s="1049"/>
      <c r="X41" s="1049"/>
      <c r="Y41" s="1049"/>
      <c r="Z41" s="1049"/>
      <c r="AA41" s="1049"/>
      <c r="AB41" s="1049"/>
      <c r="AC41" s="1049"/>
      <c r="AD41" s="1049"/>
      <c r="AE41" s="1050"/>
      <c r="AF41" s="1045"/>
      <c r="AG41" s="1046"/>
      <c r="AH41" s="1046"/>
      <c r="AI41" s="1046"/>
      <c r="AJ41" s="1047"/>
      <c r="AK41" s="993"/>
      <c r="AL41" s="984"/>
      <c r="AM41" s="984"/>
      <c r="AN41" s="984"/>
      <c r="AO41" s="984"/>
      <c r="AP41" s="984"/>
      <c r="AQ41" s="984"/>
      <c r="AR41" s="984"/>
      <c r="AS41" s="984"/>
      <c r="AT41" s="984"/>
      <c r="AU41" s="984"/>
      <c r="AV41" s="984"/>
      <c r="AW41" s="984"/>
      <c r="AX41" s="984"/>
      <c r="AY41" s="984"/>
      <c r="AZ41" s="1051"/>
      <c r="BA41" s="1051"/>
      <c r="BB41" s="1051"/>
      <c r="BC41" s="1051"/>
      <c r="BD41" s="1051"/>
      <c r="BE41" s="985"/>
      <c r="BF41" s="985"/>
      <c r="BG41" s="985"/>
      <c r="BH41" s="985"/>
      <c r="BI41" s="986"/>
      <c r="BJ41" s="214"/>
      <c r="BK41" s="214"/>
      <c r="BL41" s="214"/>
      <c r="BM41" s="214"/>
      <c r="BN41" s="214"/>
      <c r="BO41" s="223"/>
      <c r="BP41" s="223"/>
      <c r="BQ41" s="220">
        <v>35</v>
      </c>
      <c r="BR41" s="221"/>
      <c r="BS41" s="1002"/>
      <c r="BT41" s="1003"/>
      <c r="BU41" s="1003"/>
      <c r="BV41" s="1003"/>
      <c r="BW41" s="1003"/>
      <c r="BX41" s="1003"/>
      <c r="BY41" s="1003"/>
      <c r="BZ41" s="1003"/>
      <c r="CA41" s="1003"/>
      <c r="CB41" s="1003"/>
      <c r="CC41" s="1003"/>
      <c r="CD41" s="1003"/>
      <c r="CE41" s="1003"/>
      <c r="CF41" s="1003"/>
      <c r="CG41" s="1024"/>
      <c r="CH41" s="999"/>
      <c r="CI41" s="1000"/>
      <c r="CJ41" s="1000"/>
      <c r="CK41" s="1000"/>
      <c r="CL41" s="1001"/>
      <c r="CM41" s="999"/>
      <c r="CN41" s="1000"/>
      <c r="CO41" s="1000"/>
      <c r="CP41" s="1000"/>
      <c r="CQ41" s="1001"/>
      <c r="CR41" s="999"/>
      <c r="CS41" s="1000"/>
      <c r="CT41" s="1000"/>
      <c r="CU41" s="1000"/>
      <c r="CV41" s="1001"/>
      <c r="CW41" s="999"/>
      <c r="CX41" s="1000"/>
      <c r="CY41" s="1000"/>
      <c r="CZ41" s="1000"/>
      <c r="DA41" s="1001"/>
      <c r="DB41" s="999"/>
      <c r="DC41" s="1000"/>
      <c r="DD41" s="1000"/>
      <c r="DE41" s="1000"/>
      <c r="DF41" s="1001"/>
      <c r="DG41" s="999"/>
      <c r="DH41" s="1000"/>
      <c r="DI41" s="1000"/>
      <c r="DJ41" s="1000"/>
      <c r="DK41" s="1001"/>
      <c r="DL41" s="999"/>
      <c r="DM41" s="1000"/>
      <c r="DN41" s="1000"/>
      <c r="DO41" s="1000"/>
      <c r="DP41" s="1001"/>
      <c r="DQ41" s="999"/>
      <c r="DR41" s="1000"/>
      <c r="DS41" s="1000"/>
      <c r="DT41" s="1000"/>
      <c r="DU41" s="1001"/>
      <c r="DV41" s="1002"/>
      <c r="DW41" s="1003"/>
      <c r="DX41" s="1003"/>
      <c r="DY41" s="1003"/>
      <c r="DZ41" s="1004"/>
      <c r="EA41" s="212"/>
    </row>
    <row r="42" spans="1:131" ht="26.25" customHeight="1" x14ac:dyDescent="0.2">
      <c r="A42" s="220">
        <v>15</v>
      </c>
      <c r="B42" s="1040"/>
      <c r="C42" s="1041"/>
      <c r="D42" s="1041"/>
      <c r="E42" s="1041"/>
      <c r="F42" s="1041"/>
      <c r="G42" s="1041"/>
      <c r="H42" s="1041"/>
      <c r="I42" s="1041"/>
      <c r="J42" s="1041"/>
      <c r="K42" s="1041"/>
      <c r="L42" s="1041"/>
      <c r="M42" s="1041"/>
      <c r="N42" s="1041"/>
      <c r="O42" s="1041"/>
      <c r="P42" s="1042"/>
      <c r="Q42" s="1048"/>
      <c r="R42" s="1049"/>
      <c r="S42" s="1049"/>
      <c r="T42" s="1049"/>
      <c r="U42" s="1049"/>
      <c r="V42" s="1049"/>
      <c r="W42" s="1049"/>
      <c r="X42" s="1049"/>
      <c r="Y42" s="1049"/>
      <c r="Z42" s="1049"/>
      <c r="AA42" s="1049"/>
      <c r="AB42" s="1049"/>
      <c r="AC42" s="1049"/>
      <c r="AD42" s="1049"/>
      <c r="AE42" s="1050"/>
      <c r="AF42" s="1045"/>
      <c r="AG42" s="1046"/>
      <c r="AH42" s="1046"/>
      <c r="AI42" s="1046"/>
      <c r="AJ42" s="1047"/>
      <c r="AK42" s="993"/>
      <c r="AL42" s="984"/>
      <c r="AM42" s="984"/>
      <c r="AN42" s="984"/>
      <c r="AO42" s="984"/>
      <c r="AP42" s="984"/>
      <c r="AQ42" s="984"/>
      <c r="AR42" s="984"/>
      <c r="AS42" s="984"/>
      <c r="AT42" s="984"/>
      <c r="AU42" s="984"/>
      <c r="AV42" s="984"/>
      <c r="AW42" s="984"/>
      <c r="AX42" s="984"/>
      <c r="AY42" s="984"/>
      <c r="AZ42" s="1051"/>
      <c r="BA42" s="1051"/>
      <c r="BB42" s="1051"/>
      <c r="BC42" s="1051"/>
      <c r="BD42" s="1051"/>
      <c r="BE42" s="985"/>
      <c r="BF42" s="985"/>
      <c r="BG42" s="985"/>
      <c r="BH42" s="985"/>
      <c r="BI42" s="986"/>
      <c r="BJ42" s="214"/>
      <c r="BK42" s="214"/>
      <c r="BL42" s="214"/>
      <c r="BM42" s="214"/>
      <c r="BN42" s="214"/>
      <c r="BO42" s="223"/>
      <c r="BP42" s="223"/>
      <c r="BQ42" s="220">
        <v>36</v>
      </c>
      <c r="BR42" s="221"/>
      <c r="BS42" s="1002"/>
      <c r="BT42" s="1003"/>
      <c r="BU42" s="1003"/>
      <c r="BV42" s="1003"/>
      <c r="BW42" s="1003"/>
      <c r="BX42" s="1003"/>
      <c r="BY42" s="1003"/>
      <c r="BZ42" s="1003"/>
      <c r="CA42" s="1003"/>
      <c r="CB42" s="1003"/>
      <c r="CC42" s="1003"/>
      <c r="CD42" s="1003"/>
      <c r="CE42" s="1003"/>
      <c r="CF42" s="1003"/>
      <c r="CG42" s="1024"/>
      <c r="CH42" s="999"/>
      <c r="CI42" s="1000"/>
      <c r="CJ42" s="1000"/>
      <c r="CK42" s="1000"/>
      <c r="CL42" s="1001"/>
      <c r="CM42" s="999"/>
      <c r="CN42" s="1000"/>
      <c r="CO42" s="1000"/>
      <c r="CP42" s="1000"/>
      <c r="CQ42" s="1001"/>
      <c r="CR42" s="999"/>
      <c r="CS42" s="1000"/>
      <c r="CT42" s="1000"/>
      <c r="CU42" s="1000"/>
      <c r="CV42" s="1001"/>
      <c r="CW42" s="999"/>
      <c r="CX42" s="1000"/>
      <c r="CY42" s="1000"/>
      <c r="CZ42" s="1000"/>
      <c r="DA42" s="1001"/>
      <c r="DB42" s="999"/>
      <c r="DC42" s="1000"/>
      <c r="DD42" s="1000"/>
      <c r="DE42" s="1000"/>
      <c r="DF42" s="1001"/>
      <c r="DG42" s="999"/>
      <c r="DH42" s="1000"/>
      <c r="DI42" s="1000"/>
      <c r="DJ42" s="1000"/>
      <c r="DK42" s="1001"/>
      <c r="DL42" s="999"/>
      <c r="DM42" s="1000"/>
      <c r="DN42" s="1000"/>
      <c r="DO42" s="1000"/>
      <c r="DP42" s="1001"/>
      <c r="DQ42" s="999"/>
      <c r="DR42" s="1000"/>
      <c r="DS42" s="1000"/>
      <c r="DT42" s="1000"/>
      <c r="DU42" s="1001"/>
      <c r="DV42" s="1002"/>
      <c r="DW42" s="1003"/>
      <c r="DX42" s="1003"/>
      <c r="DY42" s="1003"/>
      <c r="DZ42" s="1004"/>
      <c r="EA42" s="212"/>
    </row>
    <row r="43" spans="1:131" ht="26.25" customHeight="1" x14ac:dyDescent="0.2">
      <c r="A43" s="220">
        <v>16</v>
      </c>
      <c r="B43" s="1040"/>
      <c r="C43" s="1041"/>
      <c r="D43" s="1041"/>
      <c r="E43" s="1041"/>
      <c r="F43" s="1041"/>
      <c r="G43" s="1041"/>
      <c r="H43" s="1041"/>
      <c r="I43" s="1041"/>
      <c r="J43" s="1041"/>
      <c r="K43" s="1041"/>
      <c r="L43" s="1041"/>
      <c r="M43" s="1041"/>
      <c r="N43" s="1041"/>
      <c r="O43" s="1041"/>
      <c r="P43" s="1042"/>
      <c r="Q43" s="1048"/>
      <c r="R43" s="1049"/>
      <c r="S43" s="1049"/>
      <c r="T43" s="1049"/>
      <c r="U43" s="1049"/>
      <c r="V43" s="1049"/>
      <c r="W43" s="1049"/>
      <c r="X43" s="1049"/>
      <c r="Y43" s="1049"/>
      <c r="Z43" s="1049"/>
      <c r="AA43" s="1049"/>
      <c r="AB43" s="1049"/>
      <c r="AC43" s="1049"/>
      <c r="AD43" s="1049"/>
      <c r="AE43" s="1050"/>
      <c r="AF43" s="1045"/>
      <c r="AG43" s="1046"/>
      <c r="AH43" s="1046"/>
      <c r="AI43" s="1046"/>
      <c r="AJ43" s="1047"/>
      <c r="AK43" s="993"/>
      <c r="AL43" s="984"/>
      <c r="AM43" s="984"/>
      <c r="AN43" s="984"/>
      <c r="AO43" s="984"/>
      <c r="AP43" s="984"/>
      <c r="AQ43" s="984"/>
      <c r="AR43" s="984"/>
      <c r="AS43" s="984"/>
      <c r="AT43" s="984"/>
      <c r="AU43" s="984"/>
      <c r="AV43" s="984"/>
      <c r="AW43" s="984"/>
      <c r="AX43" s="984"/>
      <c r="AY43" s="984"/>
      <c r="AZ43" s="1051"/>
      <c r="BA43" s="1051"/>
      <c r="BB43" s="1051"/>
      <c r="BC43" s="1051"/>
      <c r="BD43" s="1051"/>
      <c r="BE43" s="985"/>
      <c r="BF43" s="985"/>
      <c r="BG43" s="985"/>
      <c r="BH43" s="985"/>
      <c r="BI43" s="986"/>
      <c r="BJ43" s="214"/>
      <c r="BK43" s="214"/>
      <c r="BL43" s="214"/>
      <c r="BM43" s="214"/>
      <c r="BN43" s="214"/>
      <c r="BO43" s="223"/>
      <c r="BP43" s="223"/>
      <c r="BQ43" s="220">
        <v>37</v>
      </c>
      <c r="BR43" s="221"/>
      <c r="BS43" s="1002"/>
      <c r="BT43" s="1003"/>
      <c r="BU43" s="1003"/>
      <c r="BV43" s="1003"/>
      <c r="BW43" s="1003"/>
      <c r="BX43" s="1003"/>
      <c r="BY43" s="1003"/>
      <c r="BZ43" s="1003"/>
      <c r="CA43" s="1003"/>
      <c r="CB43" s="1003"/>
      <c r="CC43" s="1003"/>
      <c r="CD43" s="1003"/>
      <c r="CE43" s="1003"/>
      <c r="CF43" s="1003"/>
      <c r="CG43" s="1024"/>
      <c r="CH43" s="999"/>
      <c r="CI43" s="1000"/>
      <c r="CJ43" s="1000"/>
      <c r="CK43" s="1000"/>
      <c r="CL43" s="1001"/>
      <c r="CM43" s="999"/>
      <c r="CN43" s="1000"/>
      <c r="CO43" s="1000"/>
      <c r="CP43" s="1000"/>
      <c r="CQ43" s="1001"/>
      <c r="CR43" s="999"/>
      <c r="CS43" s="1000"/>
      <c r="CT43" s="1000"/>
      <c r="CU43" s="1000"/>
      <c r="CV43" s="1001"/>
      <c r="CW43" s="999"/>
      <c r="CX43" s="1000"/>
      <c r="CY43" s="1000"/>
      <c r="CZ43" s="1000"/>
      <c r="DA43" s="1001"/>
      <c r="DB43" s="999"/>
      <c r="DC43" s="1000"/>
      <c r="DD43" s="1000"/>
      <c r="DE43" s="1000"/>
      <c r="DF43" s="1001"/>
      <c r="DG43" s="999"/>
      <c r="DH43" s="1000"/>
      <c r="DI43" s="1000"/>
      <c r="DJ43" s="1000"/>
      <c r="DK43" s="1001"/>
      <c r="DL43" s="999"/>
      <c r="DM43" s="1000"/>
      <c r="DN43" s="1000"/>
      <c r="DO43" s="1000"/>
      <c r="DP43" s="1001"/>
      <c r="DQ43" s="999"/>
      <c r="DR43" s="1000"/>
      <c r="DS43" s="1000"/>
      <c r="DT43" s="1000"/>
      <c r="DU43" s="1001"/>
      <c r="DV43" s="1002"/>
      <c r="DW43" s="1003"/>
      <c r="DX43" s="1003"/>
      <c r="DY43" s="1003"/>
      <c r="DZ43" s="1004"/>
      <c r="EA43" s="212"/>
    </row>
    <row r="44" spans="1:131" ht="26.25" customHeight="1" x14ac:dyDescent="0.2">
      <c r="A44" s="220">
        <v>17</v>
      </c>
      <c r="B44" s="1040"/>
      <c r="C44" s="1041"/>
      <c r="D44" s="1041"/>
      <c r="E44" s="1041"/>
      <c r="F44" s="1041"/>
      <c r="G44" s="1041"/>
      <c r="H44" s="1041"/>
      <c r="I44" s="1041"/>
      <c r="J44" s="1041"/>
      <c r="K44" s="1041"/>
      <c r="L44" s="1041"/>
      <c r="M44" s="1041"/>
      <c r="N44" s="1041"/>
      <c r="O44" s="1041"/>
      <c r="P44" s="1042"/>
      <c r="Q44" s="1048"/>
      <c r="R44" s="1049"/>
      <c r="S44" s="1049"/>
      <c r="T44" s="1049"/>
      <c r="U44" s="1049"/>
      <c r="V44" s="1049"/>
      <c r="W44" s="1049"/>
      <c r="X44" s="1049"/>
      <c r="Y44" s="1049"/>
      <c r="Z44" s="1049"/>
      <c r="AA44" s="1049"/>
      <c r="AB44" s="1049"/>
      <c r="AC44" s="1049"/>
      <c r="AD44" s="1049"/>
      <c r="AE44" s="1050"/>
      <c r="AF44" s="1045"/>
      <c r="AG44" s="1046"/>
      <c r="AH44" s="1046"/>
      <c r="AI44" s="1046"/>
      <c r="AJ44" s="1047"/>
      <c r="AK44" s="993"/>
      <c r="AL44" s="984"/>
      <c r="AM44" s="984"/>
      <c r="AN44" s="984"/>
      <c r="AO44" s="984"/>
      <c r="AP44" s="984"/>
      <c r="AQ44" s="984"/>
      <c r="AR44" s="984"/>
      <c r="AS44" s="984"/>
      <c r="AT44" s="984"/>
      <c r="AU44" s="984"/>
      <c r="AV44" s="984"/>
      <c r="AW44" s="984"/>
      <c r="AX44" s="984"/>
      <c r="AY44" s="984"/>
      <c r="AZ44" s="1051"/>
      <c r="BA44" s="1051"/>
      <c r="BB44" s="1051"/>
      <c r="BC44" s="1051"/>
      <c r="BD44" s="1051"/>
      <c r="BE44" s="985"/>
      <c r="BF44" s="985"/>
      <c r="BG44" s="985"/>
      <c r="BH44" s="985"/>
      <c r="BI44" s="986"/>
      <c r="BJ44" s="214"/>
      <c r="BK44" s="214"/>
      <c r="BL44" s="214"/>
      <c r="BM44" s="214"/>
      <c r="BN44" s="214"/>
      <c r="BO44" s="223"/>
      <c r="BP44" s="223"/>
      <c r="BQ44" s="220">
        <v>38</v>
      </c>
      <c r="BR44" s="221"/>
      <c r="BS44" s="1002"/>
      <c r="BT44" s="1003"/>
      <c r="BU44" s="1003"/>
      <c r="BV44" s="1003"/>
      <c r="BW44" s="1003"/>
      <c r="BX44" s="1003"/>
      <c r="BY44" s="1003"/>
      <c r="BZ44" s="1003"/>
      <c r="CA44" s="1003"/>
      <c r="CB44" s="1003"/>
      <c r="CC44" s="1003"/>
      <c r="CD44" s="1003"/>
      <c r="CE44" s="1003"/>
      <c r="CF44" s="1003"/>
      <c r="CG44" s="1024"/>
      <c r="CH44" s="999"/>
      <c r="CI44" s="1000"/>
      <c r="CJ44" s="1000"/>
      <c r="CK44" s="1000"/>
      <c r="CL44" s="1001"/>
      <c r="CM44" s="999"/>
      <c r="CN44" s="1000"/>
      <c r="CO44" s="1000"/>
      <c r="CP44" s="1000"/>
      <c r="CQ44" s="1001"/>
      <c r="CR44" s="999"/>
      <c r="CS44" s="1000"/>
      <c r="CT44" s="1000"/>
      <c r="CU44" s="1000"/>
      <c r="CV44" s="1001"/>
      <c r="CW44" s="999"/>
      <c r="CX44" s="1000"/>
      <c r="CY44" s="1000"/>
      <c r="CZ44" s="1000"/>
      <c r="DA44" s="1001"/>
      <c r="DB44" s="999"/>
      <c r="DC44" s="1000"/>
      <c r="DD44" s="1000"/>
      <c r="DE44" s="1000"/>
      <c r="DF44" s="1001"/>
      <c r="DG44" s="999"/>
      <c r="DH44" s="1000"/>
      <c r="DI44" s="1000"/>
      <c r="DJ44" s="1000"/>
      <c r="DK44" s="1001"/>
      <c r="DL44" s="999"/>
      <c r="DM44" s="1000"/>
      <c r="DN44" s="1000"/>
      <c r="DO44" s="1000"/>
      <c r="DP44" s="1001"/>
      <c r="DQ44" s="999"/>
      <c r="DR44" s="1000"/>
      <c r="DS44" s="1000"/>
      <c r="DT44" s="1000"/>
      <c r="DU44" s="1001"/>
      <c r="DV44" s="1002"/>
      <c r="DW44" s="1003"/>
      <c r="DX44" s="1003"/>
      <c r="DY44" s="1003"/>
      <c r="DZ44" s="1004"/>
      <c r="EA44" s="212"/>
    </row>
    <row r="45" spans="1:131" ht="26.25" customHeight="1" x14ac:dyDescent="0.2">
      <c r="A45" s="220">
        <v>18</v>
      </c>
      <c r="B45" s="1040"/>
      <c r="C45" s="1041"/>
      <c r="D45" s="1041"/>
      <c r="E45" s="1041"/>
      <c r="F45" s="1041"/>
      <c r="G45" s="1041"/>
      <c r="H45" s="1041"/>
      <c r="I45" s="1041"/>
      <c r="J45" s="1041"/>
      <c r="K45" s="1041"/>
      <c r="L45" s="1041"/>
      <c r="M45" s="1041"/>
      <c r="N45" s="1041"/>
      <c r="O45" s="1041"/>
      <c r="P45" s="1042"/>
      <c r="Q45" s="1048"/>
      <c r="R45" s="1049"/>
      <c r="S45" s="1049"/>
      <c r="T45" s="1049"/>
      <c r="U45" s="1049"/>
      <c r="V45" s="1049"/>
      <c r="W45" s="1049"/>
      <c r="X45" s="1049"/>
      <c r="Y45" s="1049"/>
      <c r="Z45" s="1049"/>
      <c r="AA45" s="1049"/>
      <c r="AB45" s="1049"/>
      <c r="AC45" s="1049"/>
      <c r="AD45" s="1049"/>
      <c r="AE45" s="1050"/>
      <c r="AF45" s="1045"/>
      <c r="AG45" s="1046"/>
      <c r="AH45" s="1046"/>
      <c r="AI45" s="1046"/>
      <c r="AJ45" s="1047"/>
      <c r="AK45" s="993"/>
      <c r="AL45" s="984"/>
      <c r="AM45" s="984"/>
      <c r="AN45" s="984"/>
      <c r="AO45" s="984"/>
      <c r="AP45" s="984"/>
      <c r="AQ45" s="984"/>
      <c r="AR45" s="984"/>
      <c r="AS45" s="984"/>
      <c r="AT45" s="984"/>
      <c r="AU45" s="984"/>
      <c r="AV45" s="984"/>
      <c r="AW45" s="984"/>
      <c r="AX45" s="984"/>
      <c r="AY45" s="984"/>
      <c r="AZ45" s="1051"/>
      <c r="BA45" s="1051"/>
      <c r="BB45" s="1051"/>
      <c r="BC45" s="1051"/>
      <c r="BD45" s="1051"/>
      <c r="BE45" s="985"/>
      <c r="BF45" s="985"/>
      <c r="BG45" s="985"/>
      <c r="BH45" s="985"/>
      <c r="BI45" s="986"/>
      <c r="BJ45" s="214"/>
      <c r="BK45" s="214"/>
      <c r="BL45" s="214"/>
      <c r="BM45" s="214"/>
      <c r="BN45" s="214"/>
      <c r="BO45" s="223"/>
      <c r="BP45" s="223"/>
      <c r="BQ45" s="220">
        <v>39</v>
      </c>
      <c r="BR45" s="221"/>
      <c r="BS45" s="1002"/>
      <c r="BT45" s="1003"/>
      <c r="BU45" s="1003"/>
      <c r="BV45" s="1003"/>
      <c r="BW45" s="1003"/>
      <c r="BX45" s="1003"/>
      <c r="BY45" s="1003"/>
      <c r="BZ45" s="1003"/>
      <c r="CA45" s="1003"/>
      <c r="CB45" s="1003"/>
      <c r="CC45" s="1003"/>
      <c r="CD45" s="1003"/>
      <c r="CE45" s="1003"/>
      <c r="CF45" s="1003"/>
      <c r="CG45" s="1024"/>
      <c r="CH45" s="999"/>
      <c r="CI45" s="1000"/>
      <c r="CJ45" s="1000"/>
      <c r="CK45" s="1000"/>
      <c r="CL45" s="1001"/>
      <c r="CM45" s="999"/>
      <c r="CN45" s="1000"/>
      <c r="CO45" s="1000"/>
      <c r="CP45" s="1000"/>
      <c r="CQ45" s="1001"/>
      <c r="CR45" s="999"/>
      <c r="CS45" s="1000"/>
      <c r="CT45" s="1000"/>
      <c r="CU45" s="1000"/>
      <c r="CV45" s="1001"/>
      <c r="CW45" s="999"/>
      <c r="CX45" s="1000"/>
      <c r="CY45" s="1000"/>
      <c r="CZ45" s="1000"/>
      <c r="DA45" s="1001"/>
      <c r="DB45" s="999"/>
      <c r="DC45" s="1000"/>
      <c r="DD45" s="1000"/>
      <c r="DE45" s="1000"/>
      <c r="DF45" s="1001"/>
      <c r="DG45" s="999"/>
      <c r="DH45" s="1000"/>
      <c r="DI45" s="1000"/>
      <c r="DJ45" s="1000"/>
      <c r="DK45" s="1001"/>
      <c r="DL45" s="999"/>
      <c r="DM45" s="1000"/>
      <c r="DN45" s="1000"/>
      <c r="DO45" s="1000"/>
      <c r="DP45" s="1001"/>
      <c r="DQ45" s="999"/>
      <c r="DR45" s="1000"/>
      <c r="DS45" s="1000"/>
      <c r="DT45" s="1000"/>
      <c r="DU45" s="1001"/>
      <c r="DV45" s="1002"/>
      <c r="DW45" s="1003"/>
      <c r="DX45" s="1003"/>
      <c r="DY45" s="1003"/>
      <c r="DZ45" s="1004"/>
      <c r="EA45" s="212"/>
    </row>
    <row r="46" spans="1:131" ht="26.25" customHeight="1" x14ac:dyDescent="0.2">
      <c r="A46" s="220">
        <v>19</v>
      </c>
      <c r="B46" s="1040"/>
      <c r="C46" s="1041"/>
      <c r="D46" s="1041"/>
      <c r="E46" s="1041"/>
      <c r="F46" s="1041"/>
      <c r="G46" s="1041"/>
      <c r="H46" s="1041"/>
      <c r="I46" s="1041"/>
      <c r="J46" s="1041"/>
      <c r="K46" s="1041"/>
      <c r="L46" s="1041"/>
      <c r="M46" s="1041"/>
      <c r="N46" s="1041"/>
      <c r="O46" s="1041"/>
      <c r="P46" s="1042"/>
      <c r="Q46" s="1048"/>
      <c r="R46" s="1049"/>
      <c r="S46" s="1049"/>
      <c r="T46" s="1049"/>
      <c r="U46" s="1049"/>
      <c r="V46" s="1049"/>
      <c r="W46" s="1049"/>
      <c r="X46" s="1049"/>
      <c r="Y46" s="1049"/>
      <c r="Z46" s="1049"/>
      <c r="AA46" s="1049"/>
      <c r="AB46" s="1049"/>
      <c r="AC46" s="1049"/>
      <c r="AD46" s="1049"/>
      <c r="AE46" s="1050"/>
      <c r="AF46" s="1045"/>
      <c r="AG46" s="1046"/>
      <c r="AH46" s="1046"/>
      <c r="AI46" s="1046"/>
      <c r="AJ46" s="1047"/>
      <c r="AK46" s="993"/>
      <c r="AL46" s="984"/>
      <c r="AM46" s="984"/>
      <c r="AN46" s="984"/>
      <c r="AO46" s="984"/>
      <c r="AP46" s="984"/>
      <c r="AQ46" s="984"/>
      <c r="AR46" s="984"/>
      <c r="AS46" s="984"/>
      <c r="AT46" s="984"/>
      <c r="AU46" s="984"/>
      <c r="AV46" s="984"/>
      <c r="AW46" s="984"/>
      <c r="AX46" s="984"/>
      <c r="AY46" s="984"/>
      <c r="AZ46" s="1051"/>
      <c r="BA46" s="1051"/>
      <c r="BB46" s="1051"/>
      <c r="BC46" s="1051"/>
      <c r="BD46" s="1051"/>
      <c r="BE46" s="985"/>
      <c r="BF46" s="985"/>
      <c r="BG46" s="985"/>
      <c r="BH46" s="985"/>
      <c r="BI46" s="986"/>
      <c r="BJ46" s="214"/>
      <c r="BK46" s="214"/>
      <c r="BL46" s="214"/>
      <c r="BM46" s="214"/>
      <c r="BN46" s="214"/>
      <c r="BO46" s="223"/>
      <c r="BP46" s="223"/>
      <c r="BQ46" s="220">
        <v>40</v>
      </c>
      <c r="BR46" s="221"/>
      <c r="BS46" s="1002"/>
      <c r="BT46" s="1003"/>
      <c r="BU46" s="1003"/>
      <c r="BV46" s="1003"/>
      <c r="BW46" s="1003"/>
      <c r="BX46" s="1003"/>
      <c r="BY46" s="1003"/>
      <c r="BZ46" s="1003"/>
      <c r="CA46" s="1003"/>
      <c r="CB46" s="1003"/>
      <c r="CC46" s="1003"/>
      <c r="CD46" s="1003"/>
      <c r="CE46" s="1003"/>
      <c r="CF46" s="1003"/>
      <c r="CG46" s="1024"/>
      <c r="CH46" s="999"/>
      <c r="CI46" s="1000"/>
      <c r="CJ46" s="1000"/>
      <c r="CK46" s="1000"/>
      <c r="CL46" s="1001"/>
      <c r="CM46" s="999"/>
      <c r="CN46" s="1000"/>
      <c r="CO46" s="1000"/>
      <c r="CP46" s="1000"/>
      <c r="CQ46" s="1001"/>
      <c r="CR46" s="999"/>
      <c r="CS46" s="1000"/>
      <c r="CT46" s="1000"/>
      <c r="CU46" s="1000"/>
      <c r="CV46" s="1001"/>
      <c r="CW46" s="999"/>
      <c r="CX46" s="1000"/>
      <c r="CY46" s="1000"/>
      <c r="CZ46" s="1000"/>
      <c r="DA46" s="1001"/>
      <c r="DB46" s="999"/>
      <c r="DC46" s="1000"/>
      <c r="DD46" s="1000"/>
      <c r="DE46" s="1000"/>
      <c r="DF46" s="1001"/>
      <c r="DG46" s="999"/>
      <c r="DH46" s="1000"/>
      <c r="DI46" s="1000"/>
      <c r="DJ46" s="1000"/>
      <c r="DK46" s="1001"/>
      <c r="DL46" s="999"/>
      <c r="DM46" s="1000"/>
      <c r="DN46" s="1000"/>
      <c r="DO46" s="1000"/>
      <c r="DP46" s="1001"/>
      <c r="DQ46" s="999"/>
      <c r="DR46" s="1000"/>
      <c r="DS46" s="1000"/>
      <c r="DT46" s="1000"/>
      <c r="DU46" s="1001"/>
      <c r="DV46" s="1002"/>
      <c r="DW46" s="1003"/>
      <c r="DX46" s="1003"/>
      <c r="DY46" s="1003"/>
      <c r="DZ46" s="1004"/>
      <c r="EA46" s="212"/>
    </row>
    <row r="47" spans="1:131" ht="26.25" customHeight="1" x14ac:dyDescent="0.2">
      <c r="A47" s="220">
        <v>20</v>
      </c>
      <c r="B47" s="1040"/>
      <c r="C47" s="1041"/>
      <c r="D47" s="1041"/>
      <c r="E47" s="1041"/>
      <c r="F47" s="1041"/>
      <c r="G47" s="1041"/>
      <c r="H47" s="1041"/>
      <c r="I47" s="1041"/>
      <c r="J47" s="1041"/>
      <c r="K47" s="1041"/>
      <c r="L47" s="1041"/>
      <c r="M47" s="1041"/>
      <c r="N47" s="1041"/>
      <c r="O47" s="1041"/>
      <c r="P47" s="1042"/>
      <c r="Q47" s="1048"/>
      <c r="R47" s="1049"/>
      <c r="S47" s="1049"/>
      <c r="T47" s="1049"/>
      <c r="U47" s="1049"/>
      <c r="V47" s="1049"/>
      <c r="W47" s="1049"/>
      <c r="X47" s="1049"/>
      <c r="Y47" s="1049"/>
      <c r="Z47" s="1049"/>
      <c r="AA47" s="1049"/>
      <c r="AB47" s="1049"/>
      <c r="AC47" s="1049"/>
      <c r="AD47" s="1049"/>
      <c r="AE47" s="1050"/>
      <c r="AF47" s="1045"/>
      <c r="AG47" s="1046"/>
      <c r="AH47" s="1046"/>
      <c r="AI47" s="1046"/>
      <c r="AJ47" s="1047"/>
      <c r="AK47" s="993"/>
      <c r="AL47" s="984"/>
      <c r="AM47" s="984"/>
      <c r="AN47" s="984"/>
      <c r="AO47" s="984"/>
      <c r="AP47" s="984"/>
      <c r="AQ47" s="984"/>
      <c r="AR47" s="984"/>
      <c r="AS47" s="984"/>
      <c r="AT47" s="984"/>
      <c r="AU47" s="984"/>
      <c r="AV47" s="984"/>
      <c r="AW47" s="984"/>
      <c r="AX47" s="984"/>
      <c r="AY47" s="984"/>
      <c r="AZ47" s="1051"/>
      <c r="BA47" s="1051"/>
      <c r="BB47" s="1051"/>
      <c r="BC47" s="1051"/>
      <c r="BD47" s="1051"/>
      <c r="BE47" s="985"/>
      <c r="BF47" s="985"/>
      <c r="BG47" s="985"/>
      <c r="BH47" s="985"/>
      <c r="BI47" s="986"/>
      <c r="BJ47" s="214"/>
      <c r="BK47" s="214"/>
      <c r="BL47" s="214"/>
      <c r="BM47" s="214"/>
      <c r="BN47" s="214"/>
      <c r="BO47" s="223"/>
      <c r="BP47" s="223"/>
      <c r="BQ47" s="220">
        <v>41</v>
      </c>
      <c r="BR47" s="221"/>
      <c r="BS47" s="1002"/>
      <c r="BT47" s="1003"/>
      <c r="BU47" s="1003"/>
      <c r="BV47" s="1003"/>
      <c r="BW47" s="1003"/>
      <c r="BX47" s="1003"/>
      <c r="BY47" s="1003"/>
      <c r="BZ47" s="1003"/>
      <c r="CA47" s="1003"/>
      <c r="CB47" s="1003"/>
      <c r="CC47" s="1003"/>
      <c r="CD47" s="1003"/>
      <c r="CE47" s="1003"/>
      <c r="CF47" s="1003"/>
      <c r="CG47" s="1024"/>
      <c r="CH47" s="999"/>
      <c r="CI47" s="1000"/>
      <c r="CJ47" s="1000"/>
      <c r="CK47" s="1000"/>
      <c r="CL47" s="1001"/>
      <c r="CM47" s="999"/>
      <c r="CN47" s="1000"/>
      <c r="CO47" s="1000"/>
      <c r="CP47" s="1000"/>
      <c r="CQ47" s="1001"/>
      <c r="CR47" s="999"/>
      <c r="CS47" s="1000"/>
      <c r="CT47" s="1000"/>
      <c r="CU47" s="1000"/>
      <c r="CV47" s="1001"/>
      <c r="CW47" s="999"/>
      <c r="CX47" s="1000"/>
      <c r="CY47" s="1000"/>
      <c r="CZ47" s="1000"/>
      <c r="DA47" s="1001"/>
      <c r="DB47" s="999"/>
      <c r="DC47" s="1000"/>
      <c r="DD47" s="1000"/>
      <c r="DE47" s="1000"/>
      <c r="DF47" s="1001"/>
      <c r="DG47" s="999"/>
      <c r="DH47" s="1000"/>
      <c r="DI47" s="1000"/>
      <c r="DJ47" s="1000"/>
      <c r="DK47" s="1001"/>
      <c r="DL47" s="999"/>
      <c r="DM47" s="1000"/>
      <c r="DN47" s="1000"/>
      <c r="DO47" s="1000"/>
      <c r="DP47" s="1001"/>
      <c r="DQ47" s="999"/>
      <c r="DR47" s="1000"/>
      <c r="DS47" s="1000"/>
      <c r="DT47" s="1000"/>
      <c r="DU47" s="1001"/>
      <c r="DV47" s="1002"/>
      <c r="DW47" s="1003"/>
      <c r="DX47" s="1003"/>
      <c r="DY47" s="1003"/>
      <c r="DZ47" s="1004"/>
      <c r="EA47" s="212"/>
    </row>
    <row r="48" spans="1:131" ht="26.25" customHeight="1" x14ac:dyDescent="0.2">
      <c r="A48" s="220">
        <v>21</v>
      </c>
      <c r="B48" s="1040"/>
      <c r="C48" s="1041"/>
      <c r="D48" s="1041"/>
      <c r="E48" s="1041"/>
      <c r="F48" s="1041"/>
      <c r="G48" s="1041"/>
      <c r="H48" s="1041"/>
      <c r="I48" s="1041"/>
      <c r="J48" s="1041"/>
      <c r="K48" s="1041"/>
      <c r="L48" s="1041"/>
      <c r="M48" s="1041"/>
      <c r="N48" s="1041"/>
      <c r="O48" s="1041"/>
      <c r="P48" s="1042"/>
      <c r="Q48" s="1048"/>
      <c r="R48" s="1049"/>
      <c r="S48" s="1049"/>
      <c r="T48" s="1049"/>
      <c r="U48" s="1049"/>
      <c r="V48" s="1049"/>
      <c r="W48" s="1049"/>
      <c r="X48" s="1049"/>
      <c r="Y48" s="1049"/>
      <c r="Z48" s="1049"/>
      <c r="AA48" s="1049"/>
      <c r="AB48" s="1049"/>
      <c r="AC48" s="1049"/>
      <c r="AD48" s="1049"/>
      <c r="AE48" s="1050"/>
      <c r="AF48" s="1045"/>
      <c r="AG48" s="1046"/>
      <c r="AH48" s="1046"/>
      <c r="AI48" s="1046"/>
      <c r="AJ48" s="1047"/>
      <c r="AK48" s="993"/>
      <c r="AL48" s="984"/>
      <c r="AM48" s="984"/>
      <c r="AN48" s="984"/>
      <c r="AO48" s="984"/>
      <c r="AP48" s="984"/>
      <c r="AQ48" s="984"/>
      <c r="AR48" s="984"/>
      <c r="AS48" s="984"/>
      <c r="AT48" s="984"/>
      <c r="AU48" s="984"/>
      <c r="AV48" s="984"/>
      <c r="AW48" s="984"/>
      <c r="AX48" s="984"/>
      <c r="AY48" s="984"/>
      <c r="AZ48" s="1051"/>
      <c r="BA48" s="1051"/>
      <c r="BB48" s="1051"/>
      <c r="BC48" s="1051"/>
      <c r="BD48" s="1051"/>
      <c r="BE48" s="985"/>
      <c r="BF48" s="985"/>
      <c r="BG48" s="985"/>
      <c r="BH48" s="985"/>
      <c r="BI48" s="986"/>
      <c r="BJ48" s="214"/>
      <c r="BK48" s="214"/>
      <c r="BL48" s="214"/>
      <c r="BM48" s="214"/>
      <c r="BN48" s="214"/>
      <c r="BO48" s="223"/>
      <c r="BP48" s="223"/>
      <c r="BQ48" s="220">
        <v>42</v>
      </c>
      <c r="BR48" s="221"/>
      <c r="BS48" s="1002"/>
      <c r="BT48" s="1003"/>
      <c r="BU48" s="1003"/>
      <c r="BV48" s="1003"/>
      <c r="BW48" s="1003"/>
      <c r="BX48" s="1003"/>
      <c r="BY48" s="1003"/>
      <c r="BZ48" s="1003"/>
      <c r="CA48" s="1003"/>
      <c r="CB48" s="1003"/>
      <c r="CC48" s="1003"/>
      <c r="CD48" s="1003"/>
      <c r="CE48" s="1003"/>
      <c r="CF48" s="1003"/>
      <c r="CG48" s="1024"/>
      <c r="CH48" s="999"/>
      <c r="CI48" s="1000"/>
      <c r="CJ48" s="1000"/>
      <c r="CK48" s="1000"/>
      <c r="CL48" s="1001"/>
      <c r="CM48" s="999"/>
      <c r="CN48" s="1000"/>
      <c r="CO48" s="1000"/>
      <c r="CP48" s="1000"/>
      <c r="CQ48" s="1001"/>
      <c r="CR48" s="999"/>
      <c r="CS48" s="1000"/>
      <c r="CT48" s="1000"/>
      <c r="CU48" s="1000"/>
      <c r="CV48" s="1001"/>
      <c r="CW48" s="999"/>
      <c r="CX48" s="1000"/>
      <c r="CY48" s="1000"/>
      <c r="CZ48" s="1000"/>
      <c r="DA48" s="1001"/>
      <c r="DB48" s="999"/>
      <c r="DC48" s="1000"/>
      <c r="DD48" s="1000"/>
      <c r="DE48" s="1000"/>
      <c r="DF48" s="1001"/>
      <c r="DG48" s="999"/>
      <c r="DH48" s="1000"/>
      <c r="DI48" s="1000"/>
      <c r="DJ48" s="1000"/>
      <c r="DK48" s="1001"/>
      <c r="DL48" s="999"/>
      <c r="DM48" s="1000"/>
      <c r="DN48" s="1000"/>
      <c r="DO48" s="1000"/>
      <c r="DP48" s="1001"/>
      <c r="DQ48" s="999"/>
      <c r="DR48" s="1000"/>
      <c r="DS48" s="1000"/>
      <c r="DT48" s="1000"/>
      <c r="DU48" s="1001"/>
      <c r="DV48" s="1002"/>
      <c r="DW48" s="1003"/>
      <c r="DX48" s="1003"/>
      <c r="DY48" s="1003"/>
      <c r="DZ48" s="1004"/>
      <c r="EA48" s="212"/>
    </row>
    <row r="49" spans="1:131" ht="26.25" customHeight="1" x14ac:dyDescent="0.2">
      <c r="A49" s="220">
        <v>22</v>
      </c>
      <c r="B49" s="1040"/>
      <c r="C49" s="1041"/>
      <c r="D49" s="1041"/>
      <c r="E49" s="1041"/>
      <c r="F49" s="1041"/>
      <c r="G49" s="1041"/>
      <c r="H49" s="1041"/>
      <c r="I49" s="1041"/>
      <c r="J49" s="1041"/>
      <c r="K49" s="1041"/>
      <c r="L49" s="1041"/>
      <c r="M49" s="1041"/>
      <c r="N49" s="1041"/>
      <c r="O49" s="1041"/>
      <c r="P49" s="1042"/>
      <c r="Q49" s="1048"/>
      <c r="R49" s="1049"/>
      <c r="S49" s="1049"/>
      <c r="T49" s="1049"/>
      <c r="U49" s="1049"/>
      <c r="V49" s="1049"/>
      <c r="W49" s="1049"/>
      <c r="X49" s="1049"/>
      <c r="Y49" s="1049"/>
      <c r="Z49" s="1049"/>
      <c r="AA49" s="1049"/>
      <c r="AB49" s="1049"/>
      <c r="AC49" s="1049"/>
      <c r="AD49" s="1049"/>
      <c r="AE49" s="1050"/>
      <c r="AF49" s="1045"/>
      <c r="AG49" s="1046"/>
      <c r="AH49" s="1046"/>
      <c r="AI49" s="1046"/>
      <c r="AJ49" s="1047"/>
      <c r="AK49" s="993"/>
      <c r="AL49" s="984"/>
      <c r="AM49" s="984"/>
      <c r="AN49" s="984"/>
      <c r="AO49" s="984"/>
      <c r="AP49" s="984"/>
      <c r="AQ49" s="984"/>
      <c r="AR49" s="984"/>
      <c r="AS49" s="984"/>
      <c r="AT49" s="984"/>
      <c r="AU49" s="984"/>
      <c r="AV49" s="984"/>
      <c r="AW49" s="984"/>
      <c r="AX49" s="984"/>
      <c r="AY49" s="984"/>
      <c r="AZ49" s="1051"/>
      <c r="BA49" s="1051"/>
      <c r="BB49" s="1051"/>
      <c r="BC49" s="1051"/>
      <c r="BD49" s="1051"/>
      <c r="BE49" s="985"/>
      <c r="BF49" s="985"/>
      <c r="BG49" s="985"/>
      <c r="BH49" s="985"/>
      <c r="BI49" s="986"/>
      <c r="BJ49" s="214"/>
      <c r="BK49" s="214"/>
      <c r="BL49" s="214"/>
      <c r="BM49" s="214"/>
      <c r="BN49" s="214"/>
      <c r="BO49" s="223"/>
      <c r="BP49" s="223"/>
      <c r="BQ49" s="220">
        <v>43</v>
      </c>
      <c r="BR49" s="221"/>
      <c r="BS49" s="1002"/>
      <c r="BT49" s="1003"/>
      <c r="BU49" s="1003"/>
      <c r="BV49" s="1003"/>
      <c r="BW49" s="1003"/>
      <c r="BX49" s="1003"/>
      <c r="BY49" s="1003"/>
      <c r="BZ49" s="1003"/>
      <c r="CA49" s="1003"/>
      <c r="CB49" s="1003"/>
      <c r="CC49" s="1003"/>
      <c r="CD49" s="1003"/>
      <c r="CE49" s="1003"/>
      <c r="CF49" s="1003"/>
      <c r="CG49" s="1024"/>
      <c r="CH49" s="999"/>
      <c r="CI49" s="1000"/>
      <c r="CJ49" s="1000"/>
      <c r="CK49" s="1000"/>
      <c r="CL49" s="1001"/>
      <c r="CM49" s="999"/>
      <c r="CN49" s="1000"/>
      <c r="CO49" s="1000"/>
      <c r="CP49" s="1000"/>
      <c r="CQ49" s="1001"/>
      <c r="CR49" s="999"/>
      <c r="CS49" s="1000"/>
      <c r="CT49" s="1000"/>
      <c r="CU49" s="1000"/>
      <c r="CV49" s="1001"/>
      <c r="CW49" s="999"/>
      <c r="CX49" s="1000"/>
      <c r="CY49" s="1000"/>
      <c r="CZ49" s="1000"/>
      <c r="DA49" s="1001"/>
      <c r="DB49" s="999"/>
      <c r="DC49" s="1000"/>
      <c r="DD49" s="1000"/>
      <c r="DE49" s="1000"/>
      <c r="DF49" s="1001"/>
      <c r="DG49" s="999"/>
      <c r="DH49" s="1000"/>
      <c r="DI49" s="1000"/>
      <c r="DJ49" s="1000"/>
      <c r="DK49" s="1001"/>
      <c r="DL49" s="999"/>
      <c r="DM49" s="1000"/>
      <c r="DN49" s="1000"/>
      <c r="DO49" s="1000"/>
      <c r="DP49" s="1001"/>
      <c r="DQ49" s="999"/>
      <c r="DR49" s="1000"/>
      <c r="DS49" s="1000"/>
      <c r="DT49" s="1000"/>
      <c r="DU49" s="1001"/>
      <c r="DV49" s="1002"/>
      <c r="DW49" s="1003"/>
      <c r="DX49" s="1003"/>
      <c r="DY49" s="1003"/>
      <c r="DZ49" s="1004"/>
      <c r="EA49" s="212"/>
    </row>
    <row r="50" spans="1:131" ht="26.25" customHeight="1" x14ac:dyDescent="0.2">
      <c r="A50" s="220">
        <v>23</v>
      </c>
      <c r="B50" s="1040"/>
      <c r="C50" s="1041"/>
      <c r="D50" s="1041"/>
      <c r="E50" s="1041"/>
      <c r="F50" s="1041"/>
      <c r="G50" s="1041"/>
      <c r="H50" s="1041"/>
      <c r="I50" s="1041"/>
      <c r="J50" s="1041"/>
      <c r="K50" s="1041"/>
      <c r="L50" s="1041"/>
      <c r="M50" s="1041"/>
      <c r="N50" s="1041"/>
      <c r="O50" s="1041"/>
      <c r="P50" s="1042"/>
      <c r="Q50" s="1043"/>
      <c r="R50" s="1035"/>
      <c r="S50" s="1035"/>
      <c r="T50" s="1035"/>
      <c r="U50" s="1035"/>
      <c r="V50" s="1035"/>
      <c r="W50" s="1035"/>
      <c r="X50" s="1035"/>
      <c r="Y50" s="1035"/>
      <c r="Z50" s="1035"/>
      <c r="AA50" s="1035"/>
      <c r="AB50" s="1035"/>
      <c r="AC50" s="1035"/>
      <c r="AD50" s="1035"/>
      <c r="AE50" s="1044"/>
      <c r="AF50" s="1045"/>
      <c r="AG50" s="1046"/>
      <c r="AH50" s="1046"/>
      <c r="AI50" s="1046"/>
      <c r="AJ50" s="1047"/>
      <c r="AK50" s="1034"/>
      <c r="AL50" s="1035"/>
      <c r="AM50" s="1035"/>
      <c r="AN50" s="1035"/>
      <c r="AO50" s="1035"/>
      <c r="AP50" s="1035"/>
      <c r="AQ50" s="1035"/>
      <c r="AR50" s="1035"/>
      <c r="AS50" s="1035"/>
      <c r="AT50" s="1035"/>
      <c r="AU50" s="1035"/>
      <c r="AV50" s="1035"/>
      <c r="AW50" s="1035"/>
      <c r="AX50" s="1035"/>
      <c r="AY50" s="1035"/>
      <c r="AZ50" s="1036"/>
      <c r="BA50" s="1036"/>
      <c r="BB50" s="1036"/>
      <c r="BC50" s="1036"/>
      <c r="BD50" s="1036"/>
      <c r="BE50" s="985"/>
      <c r="BF50" s="985"/>
      <c r="BG50" s="985"/>
      <c r="BH50" s="985"/>
      <c r="BI50" s="986"/>
      <c r="BJ50" s="214"/>
      <c r="BK50" s="214"/>
      <c r="BL50" s="214"/>
      <c r="BM50" s="214"/>
      <c r="BN50" s="214"/>
      <c r="BO50" s="223"/>
      <c r="BP50" s="223"/>
      <c r="BQ50" s="220">
        <v>44</v>
      </c>
      <c r="BR50" s="221"/>
      <c r="BS50" s="1002"/>
      <c r="BT50" s="1003"/>
      <c r="BU50" s="1003"/>
      <c r="BV50" s="1003"/>
      <c r="BW50" s="1003"/>
      <c r="BX50" s="1003"/>
      <c r="BY50" s="1003"/>
      <c r="BZ50" s="1003"/>
      <c r="CA50" s="1003"/>
      <c r="CB50" s="1003"/>
      <c r="CC50" s="1003"/>
      <c r="CD50" s="1003"/>
      <c r="CE50" s="1003"/>
      <c r="CF50" s="1003"/>
      <c r="CG50" s="1024"/>
      <c r="CH50" s="999"/>
      <c r="CI50" s="1000"/>
      <c r="CJ50" s="1000"/>
      <c r="CK50" s="1000"/>
      <c r="CL50" s="1001"/>
      <c r="CM50" s="999"/>
      <c r="CN50" s="1000"/>
      <c r="CO50" s="1000"/>
      <c r="CP50" s="1000"/>
      <c r="CQ50" s="1001"/>
      <c r="CR50" s="999"/>
      <c r="CS50" s="1000"/>
      <c r="CT50" s="1000"/>
      <c r="CU50" s="1000"/>
      <c r="CV50" s="1001"/>
      <c r="CW50" s="999"/>
      <c r="CX50" s="1000"/>
      <c r="CY50" s="1000"/>
      <c r="CZ50" s="1000"/>
      <c r="DA50" s="1001"/>
      <c r="DB50" s="999"/>
      <c r="DC50" s="1000"/>
      <c r="DD50" s="1000"/>
      <c r="DE50" s="1000"/>
      <c r="DF50" s="1001"/>
      <c r="DG50" s="999"/>
      <c r="DH50" s="1000"/>
      <c r="DI50" s="1000"/>
      <c r="DJ50" s="1000"/>
      <c r="DK50" s="1001"/>
      <c r="DL50" s="999"/>
      <c r="DM50" s="1000"/>
      <c r="DN50" s="1000"/>
      <c r="DO50" s="1000"/>
      <c r="DP50" s="1001"/>
      <c r="DQ50" s="999"/>
      <c r="DR50" s="1000"/>
      <c r="DS50" s="1000"/>
      <c r="DT50" s="1000"/>
      <c r="DU50" s="1001"/>
      <c r="DV50" s="1002"/>
      <c r="DW50" s="1003"/>
      <c r="DX50" s="1003"/>
      <c r="DY50" s="1003"/>
      <c r="DZ50" s="1004"/>
      <c r="EA50" s="212"/>
    </row>
    <row r="51" spans="1:131" ht="26.25" customHeight="1" x14ac:dyDescent="0.2">
      <c r="A51" s="220">
        <v>24</v>
      </c>
      <c r="B51" s="1040"/>
      <c r="C51" s="1041"/>
      <c r="D51" s="1041"/>
      <c r="E51" s="1041"/>
      <c r="F51" s="1041"/>
      <c r="G51" s="1041"/>
      <c r="H51" s="1041"/>
      <c r="I51" s="1041"/>
      <c r="J51" s="1041"/>
      <c r="K51" s="1041"/>
      <c r="L51" s="1041"/>
      <c r="M51" s="1041"/>
      <c r="N51" s="1041"/>
      <c r="O51" s="1041"/>
      <c r="P51" s="1042"/>
      <c r="Q51" s="1043"/>
      <c r="R51" s="1035"/>
      <c r="S51" s="1035"/>
      <c r="T51" s="1035"/>
      <c r="U51" s="1035"/>
      <c r="V51" s="1035"/>
      <c r="W51" s="1035"/>
      <c r="X51" s="1035"/>
      <c r="Y51" s="1035"/>
      <c r="Z51" s="1035"/>
      <c r="AA51" s="1035"/>
      <c r="AB51" s="1035"/>
      <c r="AC51" s="1035"/>
      <c r="AD51" s="1035"/>
      <c r="AE51" s="1044"/>
      <c r="AF51" s="1045"/>
      <c r="AG51" s="1046"/>
      <c r="AH51" s="1046"/>
      <c r="AI51" s="1046"/>
      <c r="AJ51" s="1047"/>
      <c r="AK51" s="1034"/>
      <c r="AL51" s="1035"/>
      <c r="AM51" s="1035"/>
      <c r="AN51" s="1035"/>
      <c r="AO51" s="1035"/>
      <c r="AP51" s="1035"/>
      <c r="AQ51" s="1035"/>
      <c r="AR51" s="1035"/>
      <c r="AS51" s="1035"/>
      <c r="AT51" s="1035"/>
      <c r="AU51" s="1035"/>
      <c r="AV51" s="1035"/>
      <c r="AW51" s="1035"/>
      <c r="AX51" s="1035"/>
      <c r="AY51" s="1035"/>
      <c r="AZ51" s="1036"/>
      <c r="BA51" s="1036"/>
      <c r="BB51" s="1036"/>
      <c r="BC51" s="1036"/>
      <c r="BD51" s="1036"/>
      <c r="BE51" s="985"/>
      <c r="BF51" s="985"/>
      <c r="BG51" s="985"/>
      <c r="BH51" s="985"/>
      <c r="BI51" s="986"/>
      <c r="BJ51" s="214"/>
      <c r="BK51" s="214"/>
      <c r="BL51" s="214"/>
      <c r="BM51" s="214"/>
      <c r="BN51" s="214"/>
      <c r="BO51" s="223"/>
      <c r="BP51" s="223"/>
      <c r="BQ51" s="220">
        <v>45</v>
      </c>
      <c r="BR51" s="221"/>
      <c r="BS51" s="1002"/>
      <c r="BT51" s="1003"/>
      <c r="BU51" s="1003"/>
      <c r="BV51" s="1003"/>
      <c r="BW51" s="1003"/>
      <c r="BX51" s="1003"/>
      <c r="BY51" s="1003"/>
      <c r="BZ51" s="1003"/>
      <c r="CA51" s="1003"/>
      <c r="CB51" s="1003"/>
      <c r="CC51" s="1003"/>
      <c r="CD51" s="1003"/>
      <c r="CE51" s="1003"/>
      <c r="CF51" s="1003"/>
      <c r="CG51" s="1024"/>
      <c r="CH51" s="999"/>
      <c r="CI51" s="1000"/>
      <c r="CJ51" s="1000"/>
      <c r="CK51" s="1000"/>
      <c r="CL51" s="1001"/>
      <c r="CM51" s="999"/>
      <c r="CN51" s="1000"/>
      <c r="CO51" s="1000"/>
      <c r="CP51" s="1000"/>
      <c r="CQ51" s="1001"/>
      <c r="CR51" s="999"/>
      <c r="CS51" s="1000"/>
      <c r="CT51" s="1000"/>
      <c r="CU51" s="1000"/>
      <c r="CV51" s="1001"/>
      <c r="CW51" s="999"/>
      <c r="CX51" s="1000"/>
      <c r="CY51" s="1000"/>
      <c r="CZ51" s="1000"/>
      <c r="DA51" s="1001"/>
      <c r="DB51" s="999"/>
      <c r="DC51" s="1000"/>
      <c r="DD51" s="1000"/>
      <c r="DE51" s="1000"/>
      <c r="DF51" s="1001"/>
      <c r="DG51" s="999"/>
      <c r="DH51" s="1000"/>
      <c r="DI51" s="1000"/>
      <c r="DJ51" s="1000"/>
      <c r="DK51" s="1001"/>
      <c r="DL51" s="999"/>
      <c r="DM51" s="1000"/>
      <c r="DN51" s="1000"/>
      <c r="DO51" s="1000"/>
      <c r="DP51" s="1001"/>
      <c r="DQ51" s="999"/>
      <c r="DR51" s="1000"/>
      <c r="DS51" s="1000"/>
      <c r="DT51" s="1000"/>
      <c r="DU51" s="1001"/>
      <c r="DV51" s="1002"/>
      <c r="DW51" s="1003"/>
      <c r="DX51" s="1003"/>
      <c r="DY51" s="1003"/>
      <c r="DZ51" s="1004"/>
      <c r="EA51" s="212"/>
    </row>
    <row r="52" spans="1:131" ht="26.25" customHeight="1" x14ac:dyDescent="0.2">
      <c r="A52" s="220">
        <v>25</v>
      </c>
      <c r="B52" s="1040"/>
      <c r="C52" s="1041"/>
      <c r="D52" s="1041"/>
      <c r="E52" s="1041"/>
      <c r="F52" s="1041"/>
      <c r="G52" s="1041"/>
      <c r="H52" s="1041"/>
      <c r="I52" s="1041"/>
      <c r="J52" s="1041"/>
      <c r="K52" s="1041"/>
      <c r="L52" s="1041"/>
      <c r="M52" s="1041"/>
      <c r="N52" s="1041"/>
      <c r="O52" s="1041"/>
      <c r="P52" s="1042"/>
      <c r="Q52" s="1043"/>
      <c r="R52" s="1035"/>
      <c r="S52" s="1035"/>
      <c r="T52" s="1035"/>
      <c r="U52" s="1035"/>
      <c r="V52" s="1035"/>
      <c r="W52" s="1035"/>
      <c r="X52" s="1035"/>
      <c r="Y52" s="1035"/>
      <c r="Z52" s="1035"/>
      <c r="AA52" s="1035"/>
      <c r="AB52" s="1035"/>
      <c r="AC52" s="1035"/>
      <c r="AD52" s="1035"/>
      <c r="AE52" s="1044"/>
      <c r="AF52" s="1045"/>
      <c r="AG52" s="1046"/>
      <c r="AH52" s="1046"/>
      <c r="AI52" s="1046"/>
      <c r="AJ52" s="1047"/>
      <c r="AK52" s="1034"/>
      <c r="AL52" s="1035"/>
      <c r="AM52" s="1035"/>
      <c r="AN52" s="1035"/>
      <c r="AO52" s="1035"/>
      <c r="AP52" s="1035"/>
      <c r="AQ52" s="1035"/>
      <c r="AR52" s="1035"/>
      <c r="AS52" s="1035"/>
      <c r="AT52" s="1035"/>
      <c r="AU52" s="1035"/>
      <c r="AV52" s="1035"/>
      <c r="AW52" s="1035"/>
      <c r="AX52" s="1035"/>
      <c r="AY52" s="1035"/>
      <c r="AZ52" s="1036"/>
      <c r="BA52" s="1036"/>
      <c r="BB52" s="1036"/>
      <c r="BC52" s="1036"/>
      <c r="BD52" s="1036"/>
      <c r="BE52" s="985"/>
      <c r="BF52" s="985"/>
      <c r="BG52" s="985"/>
      <c r="BH52" s="985"/>
      <c r="BI52" s="986"/>
      <c r="BJ52" s="214"/>
      <c r="BK52" s="214"/>
      <c r="BL52" s="214"/>
      <c r="BM52" s="214"/>
      <c r="BN52" s="214"/>
      <c r="BO52" s="223"/>
      <c r="BP52" s="223"/>
      <c r="BQ52" s="220">
        <v>46</v>
      </c>
      <c r="BR52" s="221"/>
      <c r="BS52" s="1002"/>
      <c r="BT52" s="1003"/>
      <c r="BU52" s="1003"/>
      <c r="BV52" s="1003"/>
      <c r="BW52" s="1003"/>
      <c r="BX52" s="1003"/>
      <c r="BY52" s="1003"/>
      <c r="BZ52" s="1003"/>
      <c r="CA52" s="1003"/>
      <c r="CB52" s="1003"/>
      <c r="CC52" s="1003"/>
      <c r="CD52" s="1003"/>
      <c r="CE52" s="1003"/>
      <c r="CF52" s="1003"/>
      <c r="CG52" s="1024"/>
      <c r="CH52" s="999"/>
      <c r="CI52" s="1000"/>
      <c r="CJ52" s="1000"/>
      <c r="CK52" s="1000"/>
      <c r="CL52" s="1001"/>
      <c r="CM52" s="999"/>
      <c r="CN52" s="1000"/>
      <c r="CO52" s="1000"/>
      <c r="CP52" s="1000"/>
      <c r="CQ52" s="1001"/>
      <c r="CR52" s="999"/>
      <c r="CS52" s="1000"/>
      <c r="CT52" s="1000"/>
      <c r="CU52" s="1000"/>
      <c r="CV52" s="1001"/>
      <c r="CW52" s="999"/>
      <c r="CX52" s="1000"/>
      <c r="CY52" s="1000"/>
      <c r="CZ52" s="1000"/>
      <c r="DA52" s="1001"/>
      <c r="DB52" s="999"/>
      <c r="DC52" s="1000"/>
      <c r="DD52" s="1000"/>
      <c r="DE52" s="1000"/>
      <c r="DF52" s="1001"/>
      <c r="DG52" s="999"/>
      <c r="DH52" s="1000"/>
      <c r="DI52" s="1000"/>
      <c r="DJ52" s="1000"/>
      <c r="DK52" s="1001"/>
      <c r="DL52" s="999"/>
      <c r="DM52" s="1000"/>
      <c r="DN52" s="1000"/>
      <c r="DO52" s="1000"/>
      <c r="DP52" s="1001"/>
      <c r="DQ52" s="999"/>
      <c r="DR52" s="1000"/>
      <c r="DS52" s="1000"/>
      <c r="DT52" s="1000"/>
      <c r="DU52" s="1001"/>
      <c r="DV52" s="1002"/>
      <c r="DW52" s="1003"/>
      <c r="DX52" s="1003"/>
      <c r="DY52" s="1003"/>
      <c r="DZ52" s="1004"/>
      <c r="EA52" s="212"/>
    </row>
    <row r="53" spans="1:131" ht="26.25" customHeight="1" x14ac:dyDescent="0.2">
      <c r="A53" s="220">
        <v>26</v>
      </c>
      <c r="B53" s="1040"/>
      <c r="C53" s="1041"/>
      <c r="D53" s="1041"/>
      <c r="E53" s="1041"/>
      <c r="F53" s="1041"/>
      <c r="G53" s="1041"/>
      <c r="H53" s="1041"/>
      <c r="I53" s="1041"/>
      <c r="J53" s="1041"/>
      <c r="K53" s="1041"/>
      <c r="L53" s="1041"/>
      <c r="M53" s="1041"/>
      <c r="N53" s="1041"/>
      <c r="O53" s="1041"/>
      <c r="P53" s="1042"/>
      <c r="Q53" s="1043"/>
      <c r="R53" s="1035"/>
      <c r="S53" s="1035"/>
      <c r="T53" s="1035"/>
      <c r="U53" s="1035"/>
      <c r="V53" s="1035"/>
      <c r="W53" s="1035"/>
      <c r="X53" s="1035"/>
      <c r="Y53" s="1035"/>
      <c r="Z53" s="1035"/>
      <c r="AA53" s="1035"/>
      <c r="AB53" s="1035"/>
      <c r="AC53" s="1035"/>
      <c r="AD53" s="1035"/>
      <c r="AE53" s="1044"/>
      <c r="AF53" s="1045"/>
      <c r="AG53" s="1046"/>
      <c r="AH53" s="1046"/>
      <c r="AI53" s="1046"/>
      <c r="AJ53" s="1047"/>
      <c r="AK53" s="1034"/>
      <c r="AL53" s="1035"/>
      <c r="AM53" s="1035"/>
      <c r="AN53" s="1035"/>
      <c r="AO53" s="1035"/>
      <c r="AP53" s="1035"/>
      <c r="AQ53" s="1035"/>
      <c r="AR53" s="1035"/>
      <c r="AS53" s="1035"/>
      <c r="AT53" s="1035"/>
      <c r="AU53" s="1035"/>
      <c r="AV53" s="1035"/>
      <c r="AW53" s="1035"/>
      <c r="AX53" s="1035"/>
      <c r="AY53" s="1035"/>
      <c r="AZ53" s="1036"/>
      <c r="BA53" s="1036"/>
      <c r="BB53" s="1036"/>
      <c r="BC53" s="1036"/>
      <c r="BD53" s="1036"/>
      <c r="BE53" s="985"/>
      <c r="BF53" s="985"/>
      <c r="BG53" s="985"/>
      <c r="BH53" s="985"/>
      <c r="BI53" s="986"/>
      <c r="BJ53" s="214"/>
      <c r="BK53" s="214"/>
      <c r="BL53" s="214"/>
      <c r="BM53" s="214"/>
      <c r="BN53" s="214"/>
      <c r="BO53" s="223"/>
      <c r="BP53" s="223"/>
      <c r="BQ53" s="220">
        <v>47</v>
      </c>
      <c r="BR53" s="221"/>
      <c r="BS53" s="1002"/>
      <c r="BT53" s="1003"/>
      <c r="BU53" s="1003"/>
      <c r="BV53" s="1003"/>
      <c r="BW53" s="1003"/>
      <c r="BX53" s="1003"/>
      <c r="BY53" s="1003"/>
      <c r="BZ53" s="1003"/>
      <c r="CA53" s="1003"/>
      <c r="CB53" s="1003"/>
      <c r="CC53" s="1003"/>
      <c r="CD53" s="1003"/>
      <c r="CE53" s="1003"/>
      <c r="CF53" s="1003"/>
      <c r="CG53" s="1024"/>
      <c r="CH53" s="999"/>
      <c r="CI53" s="1000"/>
      <c r="CJ53" s="1000"/>
      <c r="CK53" s="1000"/>
      <c r="CL53" s="1001"/>
      <c r="CM53" s="999"/>
      <c r="CN53" s="1000"/>
      <c r="CO53" s="1000"/>
      <c r="CP53" s="1000"/>
      <c r="CQ53" s="1001"/>
      <c r="CR53" s="999"/>
      <c r="CS53" s="1000"/>
      <c r="CT53" s="1000"/>
      <c r="CU53" s="1000"/>
      <c r="CV53" s="1001"/>
      <c r="CW53" s="999"/>
      <c r="CX53" s="1000"/>
      <c r="CY53" s="1000"/>
      <c r="CZ53" s="1000"/>
      <c r="DA53" s="1001"/>
      <c r="DB53" s="999"/>
      <c r="DC53" s="1000"/>
      <c r="DD53" s="1000"/>
      <c r="DE53" s="1000"/>
      <c r="DF53" s="1001"/>
      <c r="DG53" s="999"/>
      <c r="DH53" s="1000"/>
      <c r="DI53" s="1000"/>
      <c r="DJ53" s="1000"/>
      <c r="DK53" s="1001"/>
      <c r="DL53" s="999"/>
      <c r="DM53" s="1000"/>
      <c r="DN53" s="1000"/>
      <c r="DO53" s="1000"/>
      <c r="DP53" s="1001"/>
      <c r="DQ53" s="999"/>
      <c r="DR53" s="1000"/>
      <c r="DS53" s="1000"/>
      <c r="DT53" s="1000"/>
      <c r="DU53" s="1001"/>
      <c r="DV53" s="1002"/>
      <c r="DW53" s="1003"/>
      <c r="DX53" s="1003"/>
      <c r="DY53" s="1003"/>
      <c r="DZ53" s="1004"/>
      <c r="EA53" s="212"/>
    </row>
    <row r="54" spans="1:131" ht="26.25" customHeight="1" x14ac:dyDescent="0.2">
      <c r="A54" s="220">
        <v>27</v>
      </c>
      <c r="B54" s="1040"/>
      <c r="C54" s="1041"/>
      <c r="D54" s="1041"/>
      <c r="E54" s="1041"/>
      <c r="F54" s="1041"/>
      <c r="G54" s="1041"/>
      <c r="H54" s="1041"/>
      <c r="I54" s="1041"/>
      <c r="J54" s="1041"/>
      <c r="K54" s="1041"/>
      <c r="L54" s="1041"/>
      <c r="M54" s="1041"/>
      <c r="N54" s="1041"/>
      <c r="O54" s="1041"/>
      <c r="P54" s="1042"/>
      <c r="Q54" s="1043"/>
      <c r="R54" s="1035"/>
      <c r="S54" s="1035"/>
      <c r="T54" s="1035"/>
      <c r="U54" s="1035"/>
      <c r="V54" s="1035"/>
      <c r="W54" s="1035"/>
      <c r="X54" s="1035"/>
      <c r="Y54" s="1035"/>
      <c r="Z54" s="1035"/>
      <c r="AA54" s="1035"/>
      <c r="AB54" s="1035"/>
      <c r="AC54" s="1035"/>
      <c r="AD54" s="1035"/>
      <c r="AE54" s="1044"/>
      <c r="AF54" s="1045"/>
      <c r="AG54" s="1046"/>
      <c r="AH54" s="1046"/>
      <c r="AI54" s="1046"/>
      <c r="AJ54" s="1047"/>
      <c r="AK54" s="1034"/>
      <c r="AL54" s="1035"/>
      <c r="AM54" s="1035"/>
      <c r="AN54" s="1035"/>
      <c r="AO54" s="1035"/>
      <c r="AP54" s="1035"/>
      <c r="AQ54" s="1035"/>
      <c r="AR54" s="1035"/>
      <c r="AS54" s="1035"/>
      <c r="AT54" s="1035"/>
      <c r="AU54" s="1035"/>
      <c r="AV54" s="1035"/>
      <c r="AW54" s="1035"/>
      <c r="AX54" s="1035"/>
      <c r="AY54" s="1035"/>
      <c r="AZ54" s="1036"/>
      <c r="BA54" s="1036"/>
      <c r="BB54" s="1036"/>
      <c r="BC54" s="1036"/>
      <c r="BD54" s="1036"/>
      <c r="BE54" s="985"/>
      <c r="BF54" s="985"/>
      <c r="BG54" s="985"/>
      <c r="BH54" s="985"/>
      <c r="BI54" s="986"/>
      <c r="BJ54" s="214"/>
      <c r="BK54" s="214"/>
      <c r="BL54" s="214"/>
      <c r="BM54" s="214"/>
      <c r="BN54" s="214"/>
      <c r="BO54" s="223"/>
      <c r="BP54" s="223"/>
      <c r="BQ54" s="220">
        <v>48</v>
      </c>
      <c r="BR54" s="221"/>
      <c r="BS54" s="1002"/>
      <c r="BT54" s="1003"/>
      <c r="BU54" s="1003"/>
      <c r="BV54" s="1003"/>
      <c r="BW54" s="1003"/>
      <c r="BX54" s="1003"/>
      <c r="BY54" s="1003"/>
      <c r="BZ54" s="1003"/>
      <c r="CA54" s="1003"/>
      <c r="CB54" s="1003"/>
      <c r="CC54" s="1003"/>
      <c r="CD54" s="1003"/>
      <c r="CE54" s="1003"/>
      <c r="CF54" s="1003"/>
      <c r="CG54" s="1024"/>
      <c r="CH54" s="999"/>
      <c r="CI54" s="1000"/>
      <c r="CJ54" s="1000"/>
      <c r="CK54" s="1000"/>
      <c r="CL54" s="1001"/>
      <c r="CM54" s="999"/>
      <c r="CN54" s="1000"/>
      <c r="CO54" s="1000"/>
      <c r="CP54" s="1000"/>
      <c r="CQ54" s="1001"/>
      <c r="CR54" s="999"/>
      <c r="CS54" s="1000"/>
      <c r="CT54" s="1000"/>
      <c r="CU54" s="1000"/>
      <c r="CV54" s="1001"/>
      <c r="CW54" s="999"/>
      <c r="CX54" s="1000"/>
      <c r="CY54" s="1000"/>
      <c r="CZ54" s="1000"/>
      <c r="DA54" s="1001"/>
      <c r="DB54" s="999"/>
      <c r="DC54" s="1000"/>
      <c r="DD54" s="1000"/>
      <c r="DE54" s="1000"/>
      <c r="DF54" s="1001"/>
      <c r="DG54" s="999"/>
      <c r="DH54" s="1000"/>
      <c r="DI54" s="1000"/>
      <c r="DJ54" s="1000"/>
      <c r="DK54" s="1001"/>
      <c r="DL54" s="999"/>
      <c r="DM54" s="1000"/>
      <c r="DN54" s="1000"/>
      <c r="DO54" s="1000"/>
      <c r="DP54" s="1001"/>
      <c r="DQ54" s="999"/>
      <c r="DR54" s="1000"/>
      <c r="DS54" s="1000"/>
      <c r="DT54" s="1000"/>
      <c r="DU54" s="1001"/>
      <c r="DV54" s="1002"/>
      <c r="DW54" s="1003"/>
      <c r="DX54" s="1003"/>
      <c r="DY54" s="1003"/>
      <c r="DZ54" s="1004"/>
      <c r="EA54" s="212"/>
    </row>
    <row r="55" spans="1:131" ht="26.25" customHeight="1" x14ac:dyDescent="0.2">
      <c r="A55" s="220">
        <v>28</v>
      </c>
      <c r="B55" s="1040"/>
      <c r="C55" s="1041"/>
      <c r="D55" s="1041"/>
      <c r="E55" s="1041"/>
      <c r="F55" s="1041"/>
      <c r="G55" s="1041"/>
      <c r="H55" s="1041"/>
      <c r="I55" s="1041"/>
      <c r="J55" s="1041"/>
      <c r="K55" s="1041"/>
      <c r="L55" s="1041"/>
      <c r="M55" s="1041"/>
      <c r="N55" s="1041"/>
      <c r="O55" s="1041"/>
      <c r="P55" s="1042"/>
      <c r="Q55" s="1043"/>
      <c r="R55" s="1035"/>
      <c r="S55" s="1035"/>
      <c r="T55" s="1035"/>
      <c r="U55" s="1035"/>
      <c r="V55" s="1035"/>
      <c r="W55" s="1035"/>
      <c r="X55" s="1035"/>
      <c r="Y55" s="1035"/>
      <c r="Z55" s="1035"/>
      <c r="AA55" s="1035"/>
      <c r="AB55" s="1035"/>
      <c r="AC55" s="1035"/>
      <c r="AD55" s="1035"/>
      <c r="AE55" s="1044"/>
      <c r="AF55" s="1045"/>
      <c r="AG55" s="1046"/>
      <c r="AH55" s="1046"/>
      <c r="AI55" s="1046"/>
      <c r="AJ55" s="1047"/>
      <c r="AK55" s="1034"/>
      <c r="AL55" s="1035"/>
      <c r="AM55" s="1035"/>
      <c r="AN55" s="1035"/>
      <c r="AO55" s="1035"/>
      <c r="AP55" s="1035"/>
      <c r="AQ55" s="1035"/>
      <c r="AR55" s="1035"/>
      <c r="AS55" s="1035"/>
      <c r="AT55" s="1035"/>
      <c r="AU55" s="1035"/>
      <c r="AV55" s="1035"/>
      <c r="AW55" s="1035"/>
      <c r="AX55" s="1035"/>
      <c r="AY55" s="1035"/>
      <c r="AZ55" s="1036"/>
      <c r="BA55" s="1036"/>
      <c r="BB55" s="1036"/>
      <c r="BC55" s="1036"/>
      <c r="BD55" s="1036"/>
      <c r="BE55" s="985"/>
      <c r="BF55" s="985"/>
      <c r="BG55" s="985"/>
      <c r="BH55" s="985"/>
      <c r="BI55" s="986"/>
      <c r="BJ55" s="214"/>
      <c r="BK55" s="214"/>
      <c r="BL55" s="214"/>
      <c r="BM55" s="214"/>
      <c r="BN55" s="214"/>
      <c r="BO55" s="223"/>
      <c r="BP55" s="223"/>
      <c r="BQ55" s="220">
        <v>49</v>
      </c>
      <c r="BR55" s="221"/>
      <c r="BS55" s="1002"/>
      <c r="BT55" s="1003"/>
      <c r="BU55" s="1003"/>
      <c r="BV55" s="1003"/>
      <c r="BW55" s="1003"/>
      <c r="BX55" s="1003"/>
      <c r="BY55" s="1003"/>
      <c r="BZ55" s="1003"/>
      <c r="CA55" s="1003"/>
      <c r="CB55" s="1003"/>
      <c r="CC55" s="1003"/>
      <c r="CD55" s="1003"/>
      <c r="CE55" s="1003"/>
      <c r="CF55" s="1003"/>
      <c r="CG55" s="1024"/>
      <c r="CH55" s="999"/>
      <c r="CI55" s="1000"/>
      <c r="CJ55" s="1000"/>
      <c r="CK55" s="1000"/>
      <c r="CL55" s="1001"/>
      <c r="CM55" s="999"/>
      <c r="CN55" s="1000"/>
      <c r="CO55" s="1000"/>
      <c r="CP55" s="1000"/>
      <c r="CQ55" s="1001"/>
      <c r="CR55" s="999"/>
      <c r="CS55" s="1000"/>
      <c r="CT55" s="1000"/>
      <c r="CU55" s="1000"/>
      <c r="CV55" s="1001"/>
      <c r="CW55" s="999"/>
      <c r="CX55" s="1000"/>
      <c r="CY55" s="1000"/>
      <c r="CZ55" s="1000"/>
      <c r="DA55" s="1001"/>
      <c r="DB55" s="999"/>
      <c r="DC55" s="1000"/>
      <c r="DD55" s="1000"/>
      <c r="DE55" s="1000"/>
      <c r="DF55" s="1001"/>
      <c r="DG55" s="999"/>
      <c r="DH55" s="1000"/>
      <c r="DI55" s="1000"/>
      <c r="DJ55" s="1000"/>
      <c r="DK55" s="1001"/>
      <c r="DL55" s="999"/>
      <c r="DM55" s="1000"/>
      <c r="DN55" s="1000"/>
      <c r="DO55" s="1000"/>
      <c r="DP55" s="1001"/>
      <c r="DQ55" s="999"/>
      <c r="DR55" s="1000"/>
      <c r="DS55" s="1000"/>
      <c r="DT55" s="1000"/>
      <c r="DU55" s="1001"/>
      <c r="DV55" s="1002"/>
      <c r="DW55" s="1003"/>
      <c r="DX55" s="1003"/>
      <c r="DY55" s="1003"/>
      <c r="DZ55" s="1004"/>
      <c r="EA55" s="212"/>
    </row>
    <row r="56" spans="1:131" ht="26.25" customHeight="1" x14ac:dyDescent="0.2">
      <c r="A56" s="220">
        <v>29</v>
      </c>
      <c r="B56" s="1040"/>
      <c r="C56" s="1041"/>
      <c r="D56" s="1041"/>
      <c r="E56" s="1041"/>
      <c r="F56" s="1041"/>
      <c r="G56" s="1041"/>
      <c r="H56" s="1041"/>
      <c r="I56" s="1041"/>
      <c r="J56" s="1041"/>
      <c r="K56" s="1041"/>
      <c r="L56" s="1041"/>
      <c r="M56" s="1041"/>
      <c r="N56" s="1041"/>
      <c r="O56" s="1041"/>
      <c r="P56" s="1042"/>
      <c r="Q56" s="1043"/>
      <c r="R56" s="1035"/>
      <c r="S56" s="1035"/>
      <c r="T56" s="1035"/>
      <c r="U56" s="1035"/>
      <c r="V56" s="1035"/>
      <c r="W56" s="1035"/>
      <c r="X56" s="1035"/>
      <c r="Y56" s="1035"/>
      <c r="Z56" s="1035"/>
      <c r="AA56" s="1035"/>
      <c r="AB56" s="1035"/>
      <c r="AC56" s="1035"/>
      <c r="AD56" s="1035"/>
      <c r="AE56" s="1044"/>
      <c r="AF56" s="1045"/>
      <c r="AG56" s="1046"/>
      <c r="AH56" s="1046"/>
      <c r="AI56" s="1046"/>
      <c r="AJ56" s="1047"/>
      <c r="AK56" s="1034"/>
      <c r="AL56" s="1035"/>
      <c r="AM56" s="1035"/>
      <c r="AN56" s="1035"/>
      <c r="AO56" s="1035"/>
      <c r="AP56" s="1035"/>
      <c r="AQ56" s="1035"/>
      <c r="AR56" s="1035"/>
      <c r="AS56" s="1035"/>
      <c r="AT56" s="1035"/>
      <c r="AU56" s="1035"/>
      <c r="AV56" s="1035"/>
      <c r="AW56" s="1035"/>
      <c r="AX56" s="1035"/>
      <c r="AY56" s="1035"/>
      <c r="AZ56" s="1036"/>
      <c r="BA56" s="1036"/>
      <c r="BB56" s="1036"/>
      <c r="BC56" s="1036"/>
      <c r="BD56" s="1036"/>
      <c r="BE56" s="985"/>
      <c r="BF56" s="985"/>
      <c r="BG56" s="985"/>
      <c r="BH56" s="985"/>
      <c r="BI56" s="986"/>
      <c r="BJ56" s="214"/>
      <c r="BK56" s="214"/>
      <c r="BL56" s="214"/>
      <c r="BM56" s="214"/>
      <c r="BN56" s="214"/>
      <c r="BO56" s="223"/>
      <c r="BP56" s="223"/>
      <c r="BQ56" s="220">
        <v>50</v>
      </c>
      <c r="BR56" s="221"/>
      <c r="BS56" s="1002"/>
      <c r="BT56" s="1003"/>
      <c r="BU56" s="1003"/>
      <c r="BV56" s="1003"/>
      <c r="BW56" s="1003"/>
      <c r="BX56" s="1003"/>
      <c r="BY56" s="1003"/>
      <c r="BZ56" s="1003"/>
      <c r="CA56" s="1003"/>
      <c r="CB56" s="1003"/>
      <c r="CC56" s="1003"/>
      <c r="CD56" s="1003"/>
      <c r="CE56" s="1003"/>
      <c r="CF56" s="1003"/>
      <c r="CG56" s="1024"/>
      <c r="CH56" s="999"/>
      <c r="CI56" s="1000"/>
      <c r="CJ56" s="1000"/>
      <c r="CK56" s="1000"/>
      <c r="CL56" s="1001"/>
      <c r="CM56" s="999"/>
      <c r="CN56" s="1000"/>
      <c r="CO56" s="1000"/>
      <c r="CP56" s="1000"/>
      <c r="CQ56" s="1001"/>
      <c r="CR56" s="999"/>
      <c r="CS56" s="1000"/>
      <c r="CT56" s="1000"/>
      <c r="CU56" s="1000"/>
      <c r="CV56" s="1001"/>
      <c r="CW56" s="999"/>
      <c r="CX56" s="1000"/>
      <c r="CY56" s="1000"/>
      <c r="CZ56" s="1000"/>
      <c r="DA56" s="1001"/>
      <c r="DB56" s="999"/>
      <c r="DC56" s="1000"/>
      <c r="DD56" s="1000"/>
      <c r="DE56" s="1000"/>
      <c r="DF56" s="1001"/>
      <c r="DG56" s="999"/>
      <c r="DH56" s="1000"/>
      <c r="DI56" s="1000"/>
      <c r="DJ56" s="1000"/>
      <c r="DK56" s="1001"/>
      <c r="DL56" s="999"/>
      <c r="DM56" s="1000"/>
      <c r="DN56" s="1000"/>
      <c r="DO56" s="1000"/>
      <c r="DP56" s="1001"/>
      <c r="DQ56" s="999"/>
      <c r="DR56" s="1000"/>
      <c r="DS56" s="1000"/>
      <c r="DT56" s="1000"/>
      <c r="DU56" s="1001"/>
      <c r="DV56" s="1002"/>
      <c r="DW56" s="1003"/>
      <c r="DX56" s="1003"/>
      <c r="DY56" s="1003"/>
      <c r="DZ56" s="1004"/>
      <c r="EA56" s="212"/>
    </row>
    <row r="57" spans="1:131" ht="26.25" customHeight="1" x14ac:dyDescent="0.2">
      <c r="A57" s="220">
        <v>30</v>
      </c>
      <c r="B57" s="1040"/>
      <c r="C57" s="1041"/>
      <c r="D57" s="1041"/>
      <c r="E57" s="1041"/>
      <c r="F57" s="1041"/>
      <c r="G57" s="1041"/>
      <c r="H57" s="1041"/>
      <c r="I57" s="1041"/>
      <c r="J57" s="1041"/>
      <c r="K57" s="1041"/>
      <c r="L57" s="1041"/>
      <c r="M57" s="1041"/>
      <c r="N57" s="1041"/>
      <c r="O57" s="1041"/>
      <c r="P57" s="1042"/>
      <c r="Q57" s="1043"/>
      <c r="R57" s="1035"/>
      <c r="S57" s="1035"/>
      <c r="T57" s="1035"/>
      <c r="U57" s="1035"/>
      <c r="V57" s="1035"/>
      <c r="W57" s="1035"/>
      <c r="X57" s="1035"/>
      <c r="Y57" s="1035"/>
      <c r="Z57" s="1035"/>
      <c r="AA57" s="1035"/>
      <c r="AB57" s="1035"/>
      <c r="AC57" s="1035"/>
      <c r="AD57" s="1035"/>
      <c r="AE57" s="1044"/>
      <c r="AF57" s="1045"/>
      <c r="AG57" s="1046"/>
      <c r="AH57" s="1046"/>
      <c r="AI57" s="1046"/>
      <c r="AJ57" s="1047"/>
      <c r="AK57" s="1034"/>
      <c r="AL57" s="1035"/>
      <c r="AM57" s="1035"/>
      <c r="AN57" s="1035"/>
      <c r="AO57" s="1035"/>
      <c r="AP57" s="1035"/>
      <c r="AQ57" s="1035"/>
      <c r="AR57" s="1035"/>
      <c r="AS57" s="1035"/>
      <c r="AT57" s="1035"/>
      <c r="AU57" s="1035"/>
      <c r="AV57" s="1035"/>
      <c r="AW57" s="1035"/>
      <c r="AX57" s="1035"/>
      <c r="AY57" s="1035"/>
      <c r="AZ57" s="1036"/>
      <c r="BA57" s="1036"/>
      <c r="BB57" s="1036"/>
      <c r="BC57" s="1036"/>
      <c r="BD57" s="1036"/>
      <c r="BE57" s="985"/>
      <c r="BF57" s="985"/>
      <c r="BG57" s="985"/>
      <c r="BH57" s="985"/>
      <c r="BI57" s="986"/>
      <c r="BJ57" s="214"/>
      <c r="BK57" s="214"/>
      <c r="BL57" s="214"/>
      <c r="BM57" s="214"/>
      <c r="BN57" s="214"/>
      <c r="BO57" s="223"/>
      <c r="BP57" s="223"/>
      <c r="BQ57" s="220">
        <v>51</v>
      </c>
      <c r="BR57" s="221"/>
      <c r="BS57" s="1002"/>
      <c r="BT57" s="1003"/>
      <c r="BU57" s="1003"/>
      <c r="BV57" s="1003"/>
      <c r="BW57" s="1003"/>
      <c r="BX57" s="1003"/>
      <c r="BY57" s="1003"/>
      <c r="BZ57" s="1003"/>
      <c r="CA57" s="1003"/>
      <c r="CB57" s="1003"/>
      <c r="CC57" s="1003"/>
      <c r="CD57" s="1003"/>
      <c r="CE57" s="1003"/>
      <c r="CF57" s="1003"/>
      <c r="CG57" s="1024"/>
      <c r="CH57" s="999"/>
      <c r="CI57" s="1000"/>
      <c r="CJ57" s="1000"/>
      <c r="CK57" s="1000"/>
      <c r="CL57" s="1001"/>
      <c r="CM57" s="999"/>
      <c r="CN57" s="1000"/>
      <c r="CO57" s="1000"/>
      <c r="CP57" s="1000"/>
      <c r="CQ57" s="1001"/>
      <c r="CR57" s="999"/>
      <c r="CS57" s="1000"/>
      <c r="CT57" s="1000"/>
      <c r="CU57" s="1000"/>
      <c r="CV57" s="1001"/>
      <c r="CW57" s="999"/>
      <c r="CX57" s="1000"/>
      <c r="CY57" s="1000"/>
      <c r="CZ57" s="1000"/>
      <c r="DA57" s="1001"/>
      <c r="DB57" s="999"/>
      <c r="DC57" s="1000"/>
      <c r="DD57" s="1000"/>
      <c r="DE57" s="1000"/>
      <c r="DF57" s="1001"/>
      <c r="DG57" s="999"/>
      <c r="DH57" s="1000"/>
      <c r="DI57" s="1000"/>
      <c r="DJ57" s="1000"/>
      <c r="DK57" s="1001"/>
      <c r="DL57" s="999"/>
      <c r="DM57" s="1000"/>
      <c r="DN57" s="1000"/>
      <c r="DO57" s="1000"/>
      <c r="DP57" s="1001"/>
      <c r="DQ57" s="999"/>
      <c r="DR57" s="1000"/>
      <c r="DS57" s="1000"/>
      <c r="DT57" s="1000"/>
      <c r="DU57" s="1001"/>
      <c r="DV57" s="1002"/>
      <c r="DW57" s="1003"/>
      <c r="DX57" s="1003"/>
      <c r="DY57" s="1003"/>
      <c r="DZ57" s="1004"/>
      <c r="EA57" s="212"/>
    </row>
    <row r="58" spans="1:131" ht="26.25" customHeight="1" x14ac:dyDescent="0.2">
      <c r="A58" s="220">
        <v>31</v>
      </c>
      <c r="B58" s="1040"/>
      <c r="C58" s="1041"/>
      <c r="D58" s="1041"/>
      <c r="E58" s="1041"/>
      <c r="F58" s="1041"/>
      <c r="G58" s="1041"/>
      <c r="H58" s="1041"/>
      <c r="I58" s="1041"/>
      <c r="J58" s="1041"/>
      <c r="K58" s="1041"/>
      <c r="L58" s="1041"/>
      <c r="M58" s="1041"/>
      <c r="N58" s="1041"/>
      <c r="O58" s="1041"/>
      <c r="P58" s="1042"/>
      <c r="Q58" s="1043"/>
      <c r="R58" s="1035"/>
      <c r="S58" s="1035"/>
      <c r="T58" s="1035"/>
      <c r="U58" s="1035"/>
      <c r="V58" s="1035"/>
      <c r="W58" s="1035"/>
      <c r="X58" s="1035"/>
      <c r="Y58" s="1035"/>
      <c r="Z58" s="1035"/>
      <c r="AA58" s="1035"/>
      <c r="AB58" s="1035"/>
      <c r="AC58" s="1035"/>
      <c r="AD58" s="1035"/>
      <c r="AE58" s="1044"/>
      <c r="AF58" s="1045"/>
      <c r="AG58" s="1046"/>
      <c r="AH58" s="1046"/>
      <c r="AI58" s="1046"/>
      <c r="AJ58" s="1047"/>
      <c r="AK58" s="1034"/>
      <c r="AL58" s="1035"/>
      <c r="AM58" s="1035"/>
      <c r="AN58" s="1035"/>
      <c r="AO58" s="1035"/>
      <c r="AP58" s="1035"/>
      <c r="AQ58" s="1035"/>
      <c r="AR58" s="1035"/>
      <c r="AS58" s="1035"/>
      <c r="AT58" s="1035"/>
      <c r="AU58" s="1035"/>
      <c r="AV58" s="1035"/>
      <c r="AW58" s="1035"/>
      <c r="AX58" s="1035"/>
      <c r="AY58" s="1035"/>
      <c r="AZ58" s="1036"/>
      <c r="BA58" s="1036"/>
      <c r="BB58" s="1036"/>
      <c r="BC58" s="1036"/>
      <c r="BD58" s="1036"/>
      <c r="BE58" s="985"/>
      <c r="BF58" s="985"/>
      <c r="BG58" s="985"/>
      <c r="BH58" s="985"/>
      <c r="BI58" s="986"/>
      <c r="BJ58" s="214"/>
      <c r="BK58" s="214"/>
      <c r="BL58" s="214"/>
      <c r="BM58" s="214"/>
      <c r="BN58" s="214"/>
      <c r="BO58" s="223"/>
      <c r="BP58" s="223"/>
      <c r="BQ58" s="220">
        <v>52</v>
      </c>
      <c r="BR58" s="221"/>
      <c r="BS58" s="1002"/>
      <c r="BT58" s="1003"/>
      <c r="BU58" s="1003"/>
      <c r="BV58" s="1003"/>
      <c r="BW58" s="1003"/>
      <c r="BX58" s="1003"/>
      <c r="BY58" s="1003"/>
      <c r="BZ58" s="1003"/>
      <c r="CA58" s="1003"/>
      <c r="CB58" s="1003"/>
      <c r="CC58" s="1003"/>
      <c r="CD58" s="1003"/>
      <c r="CE58" s="1003"/>
      <c r="CF58" s="1003"/>
      <c r="CG58" s="1024"/>
      <c r="CH58" s="999"/>
      <c r="CI58" s="1000"/>
      <c r="CJ58" s="1000"/>
      <c r="CK58" s="1000"/>
      <c r="CL58" s="1001"/>
      <c r="CM58" s="999"/>
      <c r="CN58" s="1000"/>
      <c r="CO58" s="1000"/>
      <c r="CP58" s="1000"/>
      <c r="CQ58" s="1001"/>
      <c r="CR58" s="999"/>
      <c r="CS58" s="1000"/>
      <c r="CT58" s="1000"/>
      <c r="CU58" s="1000"/>
      <c r="CV58" s="1001"/>
      <c r="CW58" s="999"/>
      <c r="CX58" s="1000"/>
      <c r="CY58" s="1000"/>
      <c r="CZ58" s="1000"/>
      <c r="DA58" s="1001"/>
      <c r="DB58" s="999"/>
      <c r="DC58" s="1000"/>
      <c r="DD58" s="1000"/>
      <c r="DE58" s="1000"/>
      <c r="DF58" s="1001"/>
      <c r="DG58" s="999"/>
      <c r="DH58" s="1000"/>
      <c r="DI58" s="1000"/>
      <c r="DJ58" s="1000"/>
      <c r="DK58" s="1001"/>
      <c r="DL58" s="999"/>
      <c r="DM58" s="1000"/>
      <c r="DN58" s="1000"/>
      <c r="DO58" s="1000"/>
      <c r="DP58" s="1001"/>
      <c r="DQ58" s="999"/>
      <c r="DR58" s="1000"/>
      <c r="DS58" s="1000"/>
      <c r="DT58" s="1000"/>
      <c r="DU58" s="1001"/>
      <c r="DV58" s="1002"/>
      <c r="DW58" s="1003"/>
      <c r="DX58" s="1003"/>
      <c r="DY58" s="1003"/>
      <c r="DZ58" s="1004"/>
      <c r="EA58" s="212"/>
    </row>
    <row r="59" spans="1:131" ht="26.25" customHeight="1" x14ac:dyDescent="0.2">
      <c r="A59" s="220">
        <v>32</v>
      </c>
      <c r="B59" s="1040"/>
      <c r="C59" s="1041"/>
      <c r="D59" s="1041"/>
      <c r="E59" s="1041"/>
      <c r="F59" s="1041"/>
      <c r="G59" s="1041"/>
      <c r="H59" s="1041"/>
      <c r="I59" s="1041"/>
      <c r="J59" s="1041"/>
      <c r="K59" s="1041"/>
      <c r="L59" s="1041"/>
      <c r="M59" s="1041"/>
      <c r="N59" s="1041"/>
      <c r="O59" s="1041"/>
      <c r="P59" s="1042"/>
      <c r="Q59" s="1043"/>
      <c r="R59" s="1035"/>
      <c r="S59" s="1035"/>
      <c r="T59" s="1035"/>
      <c r="U59" s="1035"/>
      <c r="V59" s="1035"/>
      <c r="W59" s="1035"/>
      <c r="X59" s="1035"/>
      <c r="Y59" s="1035"/>
      <c r="Z59" s="1035"/>
      <c r="AA59" s="1035"/>
      <c r="AB59" s="1035"/>
      <c r="AC59" s="1035"/>
      <c r="AD59" s="1035"/>
      <c r="AE59" s="1044"/>
      <c r="AF59" s="1045"/>
      <c r="AG59" s="1046"/>
      <c r="AH59" s="1046"/>
      <c r="AI59" s="1046"/>
      <c r="AJ59" s="1047"/>
      <c r="AK59" s="1034"/>
      <c r="AL59" s="1035"/>
      <c r="AM59" s="1035"/>
      <c r="AN59" s="1035"/>
      <c r="AO59" s="1035"/>
      <c r="AP59" s="1035"/>
      <c r="AQ59" s="1035"/>
      <c r="AR59" s="1035"/>
      <c r="AS59" s="1035"/>
      <c r="AT59" s="1035"/>
      <c r="AU59" s="1035"/>
      <c r="AV59" s="1035"/>
      <c r="AW59" s="1035"/>
      <c r="AX59" s="1035"/>
      <c r="AY59" s="1035"/>
      <c r="AZ59" s="1036"/>
      <c r="BA59" s="1036"/>
      <c r="BB59" s="1036"/>
      <c r="BC59" s="1036"/>
      <c r="BD59" s="1036"/>
      <c r="BE59" s="985"/>
      <c r="BF59" s="985"/>
      <c r="BG59" s="985"/>
      <c r="BH59" s="985"/>
      <c r="BI59" s="986"/>
      <c r="BJ59" s="214"/>
      <c r="BK59" s="214"/>
      <c r="BL59" s="214"/>
      <c r="BM59" s="214"/>
      <c r="BN59" s="214"/>
      <c r="BO59" s="223"/>
      <c r="BP59" s="223"/>
      <c r="BQ59" s="220">
        <v>53</v>
      </c>
      <c r="BR59" s="221"/>
      <c r="BS59" s="1002"/>
      <c r="BT59" s="1003"/>
      <c r="BU59" s="1003"/>
      <c r="BV59" s="1003"/>
      <c r="BW59" s="1003"/>
      <c r="BX59" s="1003"/>
      <c r="BY59" s="1003"/>
      <c r="BZ59" s="1003"/>
      <c r="CA59" s="1003"/>
      <c r="CB59" s="1003"/>
      <c r="CC59" s="1003"/>
      <c r="CD59" s="1003"/>
      <c r="CE59" s="1003"/>
      <c r="CF59" s="1003"/>
      <c r="CG59" s="1024"/>
      <c r="CH59" s="999"/>
      <c r="CI59" s="1000"/>
      <c r="CJ59" s="1000"/>
      <c r="CK59" s="1000"/>
      <c r="CL59" s="1001"/>
      <c r="CM59" s="999"/>
      <c r="CN59" s="1000"/>
      <c r="CO59" s="1000"/>
      <c r="CP59" s="1000"/>
      <c r="CQ59" s="1001"/>
      <c r="CR59" s="999"/>
      <c r="CS59" s="1000"/>
      <c r="CT59" s="1000"/>
      <c r="CU59" s="1000"/>
      <c r="CV59" s="1001"/>
      <c r="CW59" s="999"/>
      <c r="CX59" s="1000"/>
      <c r="CY59" s="1000"/>
      <c r="CZ59" s="1000"/>
      <c r="DA59" s="1001"/>
      <c r="DB59" s="999"/>
      <c r="DC59" s="1000"/>
      <c r="DD59" s="1000"/>
      <c r="DE59" s="1000"/>
      <c r="DF59" s="1001"/>
      <c r="DG59" s="999"/>
      <c r="DH59" s="1000"/>
      <c r="DI59" s="1000"/>
      <c r="DJ59" s="1000"/>
      <c r="DK59" s="1001"/>
      <c r="DL59" s="999"/>
      <c r="DM59" s="1000"/>
      <c r="DN59" s="1000"/>
      <c r="DO59" s="1000"/>
      <c r="DP59" s="1001"/>
      <c r="DQ59" s="999"/>
      <c r="DR59" s="1000"/>
      <c r="DS59" s="1000"/>
      <c r="DT59" s="1000"/>
      <c r="DU59" s="1001"/>
      <c r="DV59" s="1002"/>
      <c r="DW59" s="1003"/>
      <c r="DX59" s="1003"/>
      <c r="DY59" s="1003"/>
      <c r="DZ59" s="1004"/>
      <c r="EA59" s="212"/>
    </row>
    <row r="60" spans="1:131" ht="26.25" customHeight="1" x14ac:dyDescent="0.2">
      <c r="A60" s="220">
        <v>33</v>
      </c>
      <c r="B60" s="1040"/>
      <c r="C60" s="1041"/>
      <c r="D60" s="1041"/>
      <c r="E60" s="1041"/>
      <c r="F60" s="1041"/>
      <c r="G60" s="1041"/>
      <c r="H60" s="1041"/>
      <c r="I60" s="1041"/>
      <c r="J60" s="1041"/>
      <c r="K60" s="1041"/>
      <c r="L60" s="1041"/>
      <c r="M60" s="1041"/>
      <c r="N60" s="1041"/>
      <c r="O60" s="1041"/>
      <c r="P60" s="1042"/>
      <c r="Q60" s="1043"/>
      <c r="R60" s="1035"/>
      <c r="S60" s="1035"/>
      <c r="T60" s="1035"/>
      <c r="U60" s="1035"/>
      <c r="V60" s="1035"/>
      <c r="W60" s="1035"/>
      <c r="X60" s="1035"/>
      <c r="Y60" s="1035"/>
      <c r="Z60" s="1035"/>
      <c r="AA60" s="1035"/>
      <c r="AB60" s="1035"/>
      <c r="AC60" s="1035"/>
      <c r="AD60" s="1035"/>
      <c r="AE60" s="1044"/>
      <c r="AF60" s="1045"/>
      <c r="AG60" s="1046"/>
      <c r="AH60" s="1046"/>
      <c r="AI60" s="1046"/>
      <c r="AJ60" s="1047"/>
      <c r="AK60" s="1034"/>
      <c r="AL60" s="1035"/>
      <c r="AM60" s="1035"/>
      <c r="AN60" s="1035"/>
      <c r="AO60" s="1035"/>
      <c r="AP60" s="1035"/>
      <c r="AQ60" s="1035"/>
      <c r="AR60" s="1035"/>
      <c r="AS60" s="1035"/>
      <c r="AT60" s="1035"/>
      <c r="AU60" s="1035"/>
      <c r="AV60" s="1035"/>
      <c r="AW60" s="1035"/>
      <c r="AX60" s="1035"/>
      <c r="AY60" s="1035"/>
      <c r="AZ60" s="1036"/>
      <c r="BA60" s="1036"/>
      <c r="BB60" s="1036"/>
      <c r="BC60" s="1036"/>
      <c r="BD60" s="1036"/>
      <c r="BE60" s="985"/>
      <c r="BF60" s="985"/>
      <c r="BG60" s="985"/>
      <c r="BH60" s="985"/>
      <c r="BI60" s="986"/>
      <c r="BJ60" s="214"/>
      <c r="BK60" s="214"/>
      <c r="BL60" s="214"/>
      <c r="BM60" s="214"/>
      <c r="BN60" s="214"/>
      <c r="BO60" s="223"/>
      <c r="BP60" s="223"/>
      <c r="BQ60" s="220">
        <v>54</v>
      </c>
      <c r="BR60" s="221"/>
      <c r="BS60" s="1002"/>
      <c r="BT60" s="1003"/>
      <c r="BU60" s="1003"/>
      <c r="BV60" s="1003"/>
      <c r="BW60" s="1003"/>
      <c r="BX60" s="1003"/>
      <c r="BY60" s="1003"/>
      <c r="BZ60" s="1003"/>
      <c r="CA60" s="1003"/>
      <c r="CB60" s="1003"/>
      <c r="CC60" s="1003"/>
      <c r="CD60" s="1003"/>
      <c r="CE60" s="1003"/>
      <c r="CF60" s="1003"/>
      <c r="CG60" s="1024"/>
      <c r="CH60" s="999"/>
      <c r="CI60" s="1000"/>
      <c r="CJ60" s="1000"/>
      <c r="CK60" s="1000"/>
      <c r="CL60" s="1001"/>
      <c r="CM60" s="999"/>
      <c r="CN60" s="1000"/>
      <c r="CO60" s="1000"/>
      <c r="CP60" s="1000"/>
      <c r="CQ60" s="1001"/>
      <c r="CR60" s="999"/>
      <c r="CS60" s="1000"/>
      <c r="CT60" s="1000"/>
      <c r="CU60" s="1000"/>
      <c r="CV60" s="1001"/>
      <c r="CW60" s="999"/>
      <c r="CX60" s="1000"/>
      <c r="CY60" s="1000"/>
      <c r="CZ60" s="1000"/>
      <c r="DA60" s="1001"/>
      <c r="DB60" s="999"/>
      <c r="DC60" s="1000"/>
      <c r="DD60" s="1000"/>
      <c r="DE60" s="1000"/>
      <c r="DF60" s="1001"/>
      <c r="DG60" s="999"/>
      <c r="DH60" s="1000"/>
      <c r="DI60" s="1000"/>
      <c r="DJ60" s="1000"/>
      <c r="DK60" s="1001"/>
      <c r="DL60" s="999"/>
      <c r="DM60" s="1000"/>
      <c r="DN60" s="1000"/>
      <c r="DO60" s="1000"/>
      <c r="DP60" s="1001"/>
      <c r="DQ60" s="999"/>
      <c r="DR60" s="1000"/>
      <c r="DS60" s="1000"/>
      <c r="DT60" s="1000"/>
      <c r="DU60" s="1001"/>
      <c r="DV60" s="1002"/>
      <c r="DW60" s="1003"/>
      <c r="DX60" s="1003"/>
      <c r="DY60" s="1003"/>
      <c r="DZ60" s="1004"/>
      <c r="EA60" s="212"/>
    </row>
    <row r="61" spans="1:131" ht="26.25" customHeight="1" thickBot="1" x14ac:dyDescent="0.25">
      <c r="A61" s="220">
        <v>34</v>
      </c>
      <c r="B61" s="1040"/>
      <c r="C61" s="1041"/>
      <c r="D61" s="1041"/>
      <c r="E61" s="1041"/>
      <c r="F61" s="1041"/>
      <c r="G61" s="1041"/>
      <c r="H61" s="1041"/>
      <c r="I61" s="1041"/>
      <c r="J61" s="1041"/>
      <c r="K61" s="1041"/>
      <c r="L61" s="1041"/>
      <c r="M61" s="1041"/>
      <c r="N61" s="1041"/>
      <c r="O61" s="1041"/>
      <c r="P61" s="1042"/>
      <c r="Q61" s="1043"/>
      <c r="R61" s="1035"/>
      <c r="S61" s="1035"/>
      <c r="T61" s="1035"/>
      <c r="U61" s="1035"/>
      <c r="V61" s="1035"/>
      <c r="W61" s="1035"/>
      <c r="X61" s="1035"/>
      <c r="Y61" s="1035"/>
      <c r="Z61" s="1035"/>
      <c r="AA61" s="1035"/>
      <c r="AB61" s="1035"/>
      <c r="AC61" s="1035"/>
      <c r="AD61" s="1035"/>
      <c r="AE61" s="1044"/>
      <c r="AF61" s="1045"/>
      <c r="AG61" s="1046"/>
      <c r="AH61" s="1046"/>
      <c r="AI61" s="1046"/>
      <c r="AJ61" s="1047"/>
      <c r="AK61" s="1034"/>
      <c r="AL61" s="1035"/>
      <c r="AM61" s="1035"/>
      <c r="AN61" s="1035"/>
      <c r="AO61" s="1035"/>
      <c r="AP61" s="1035"/>
      <c r="AQ61" s="1035"/>
      <c r="AR61" s="1035"/>
      <c r="AS61" s="1035"/>
      <c r="AT61" s="1035"/>
      <c r="AU61" s="1035"/>
      <c r="AV61" s="1035"/>
      <c r="AW61" s="1035"/>
      <c r="AX61" s="1035"/>
      <c r="AY61" s="1035"/>
      <c r="AZ61" s="1036"/>
      <c r="BA61" s="1036"/>
      <c r="BB61" s="1036"/>
      <c r="BC61" s="1036"/>
      <c r="BD61" s="1036"/>
      <c r="BE61" s="985"/>
      <c r="BF61" s="985"/>
      <c r="BG61" s="985"/>
      <c r="BH61" s="985"/>
      <c r="BI61" s="986"/>
      <c r="BJ61" s="214"/>
      <c r="BK61" s="214"/>
      <c r="BL61" s="214"/>
      <c r="BM61" s="214"/>
      <c r="BN61" s="214"/>
      <c r="BO61" s="223"/>
      <c r="BP61" s="223"/>
      <c r="BQ61" s="220">
        <v>55</v>
      </c>
      <c r="BR61" s="221"/>
      <c r="BS61" s="1002"/>
      <c r="BT61" s="1003"/>
      <c r="BU61" s="1003"/>
      <c r="BV61" s="1003"/>
      <c r="BW61" s="1003"/>
      <c r="BX61" s="1003"/>
      <c r="BY61" s="1003"/>
      <c r="BZ61" s="1003"/>
      <c r="CA61" s="1003"/>
      <c r="CB61" s="1003"/>
      <c r="CC61" s="1003"/>
      <c r="CD61" s="1003"/>
      <c r="CE61" s="1003"/>
      <c r="CF61" s="1003"/>
      <c r="CG61" s="1024"/>
      <c r="CH61" s="999"/>
      <c r="CI61" s="1000"/>
      <c r="CJ61" s="1000"/>
      <c r="CK61" s="1000"/>
      <c r="CL61" s="1001"/>
      <c r="CM61" s="999"/>
      <c r="CN61" s="1000"/>
      <c r="CO61" s="1000"/>
      <c r="CP61" s="1000"/>
      <c r="CQ61" s="1001"/>
      <c r="CR61" s="999"/>
      <c r="CS61" s="1000"/>
      <c r="CT61" s="1000"/>
      <c r="CU61" s="1000"/>
      <c r="CV61" s="1001"/>
      <c r="CW61" s="999"/>
      <c r="CX61" s="1000"/>
      <c r="CY61" s="1000"/>
      <c r="CZ61" s="1000"/>
      <c r="DA61" s="1001"/>
      <c r="DB61" s="999"/>
      <c r="DC61" s="1000"/>
      <c r="DD61" s="1000"/>
      <c r="DE61" s="1000"/>
      <c r="DF61" s="1001"/>
      <c r="DG61" s="999"/>
      <c r="DH61" s="1000"/>
      <c r="DI61" s="1000"/>
      <c r="DJ61" s="1000"/>
      <c r="DK61" s="1001"/>
      <c r="DL61" s="999"/>
      <c r="DM61" s="1000"/>
      <c r="DN61" s="1000"/>
      <c r="DO61" s="1000"/>
      <c r="DP61" s="1001"/>
      <c r="DQ61" s="999"/>
      <c r="DR61" s="1000"/>
      <c r="DS61" s="1000"/>
      <c r="DT61" s="1000"/>
      <c r="DU61" s="1001"/>
      <c r="DV61" s="1002"/>
      <c r="DW61" s="1003"/>
      <c r="DX61" s="1003"/>
      <c r="DY61" s="1003"/>
      <c r="DZ61" s="1004"/>
      <c r="EA61" s="212"/>
    </row>
    <row r="62" spans="1:131" ht="26.25" customHeight="1" x14ac:dyDescent="0.2">
      <c r="A62" s="220">
        <v>35</v>
      </c>
      <c r="B62" s="1040"/>
      <c r="C62" s="1041"/>
      <c r="D62" s="1041"/>
      <c r="E62" s="1041"/>
      <c r="F62" s="1041"/>
      <c r="G62" s="1041"/>
      <c r="H62" s="1041"/>
      <c r="I62" s="1041"/>
      <c r="J62" s="1041"/>
      <c r="K62" s="1041"/>
      <c r="L62" s="1041"/>
      <c r="M62" s="1041"/>
      <c r="N62" s="1041"/>
      <c r="O62" s="1041"/>
      <c r="P62" s="1042"/>
      <c r="Q62" s="1043"/>
      <c r="R62" s="1035"/>
      <c r="S62" s="1035"/>
      <c r="T62" s="1035"/>
      <c r="U62" s="1035"/>
      <c r="V62" s="1035"/>
      <c r="W62" s="1035"/>
      <c r="X62" s="1035"/>
      <c r="Y62" s="1035"/>
      <c r="Z62" s="1035"/>
      <c r="AA62" s="1035"/>
      <c r="AB62" s="1035"/>
      <c r="AC62" s="1035"/>
      <c r="AD62" s="1035"/>
      <c r="AE62" s="1044"/>
      <c r="AF62" s="1045"/>
      <c r="AG62" s="1046"/>
      <c r="AH62" s="1046"/>
      <c r="AI62" s="1046"/>
      <c r="AJ62" s="1047"/>
      <c r="AK62" s="1034"/>
      <c r="AL62" s="1035"/>
      <c r="AM62" s="1035"/>
      <c r="AN62" s="1035"/>
      <c r="AO62" s="1035"/>
      <c r="AP62" s="1035"/>
      <c r="AQ62" s="1035"/>
      <c r="AR62" s="1035"/>
      <c r="AS62" s="1035"/>
      <c r="AT62" s="1035"/>
      <c r="AU62" s="1035"/>
      <c r="AV62" s="1035"/>
      <c r="AW62" s="1035"/>
      <c r="AX62" s="1035"/>
      <c r="AY62" s="1035"/>
      <c r="AZ62" s="1036"/>
      <c r="BA62" s="1036"/>
      <c r="BB62" s="1036"/>
      <c r="BC62" s="1036"/>
      <c r="BD62" s="1036"/>
      <c r="BE62" s="985"/>
      <c r="BF62" s="985"/>
      <c r="BG62" s="985"/>
      <c r="BH62" s="985"/>
      <c r="BI62" s="986"/>
      <c r="BJ62" s="1037" t="s">
        <v>398</v>
      </c>
      <c r="BK62" s="1038"/>
      <c r="BL62" s="1038"/>
      <c r="BM62" s="1038"/>
      <c r="BN62" s="1039"/>
      <c r="BO62" s="223"/>
      <c r="BP62" s="223"/>
      <c r="BQ62" s="220">
        <v>56</v>
      </c>
      <c r="BR62" s="221"/>
      <c r="BS62" s="1002"/>
      <c r="BT62" s="1003"/>
      <c r="BU62" s="1003"/>
      <c r="BV62" s="1003"/>
      <c r="BW62" s="1003"/>
      <c r="BX62" s="1003"/>
      <c r="BY62" s="1003"/>
      <c r="BZ62" s="1003"/>
      <c r="CA62" s="1003"/>
      <c r="CB62" s="1003"/>
      <c r="CC62" s="1003"/>
      <c r="CD62" s="1003"/>
      <c r="CE62" s="1003"/>
      <c r="CF62" s="1003"/>
      <c r="CG62" s="1024"/>
      <c r="CH62" s="999"/>
      <c r="CI62" s="1000"/>
      <c r="CJ62" s="1000"/>
      <c r="CK62" s="1000"/>
      <c r="CL62" s="1001"/>
      <c r="CM62" s="999"/>
      <c r="CN62" s="1000"/>
      <c r="CO62" s="1000"/>
      <c r="CP62" s="1000"/>
      <c r="CQ62" s="1001"/>
      <c r="CR62" s="999"/>
      <c r="CS62" s="1000"/>
      <c r="CT62" s="1000"/>
      <c r="CU62" s="1000"/>
      <c r="CV62" s="1001"/>
      <c r="CW62" s="999"/>
      <c r="CX62" s="1000"/>
      <c r="CY62" s="1000"/>
      <c r="CZ62" s="1000"/>
      <c r="DA62" s="1001"/>
      <c r="DB62" s="999"/>
      <c r="DC62" s="1000"/>
      <c r="DD62" s="1000"/>
      <c r="DE62" s="1000"/>
      <c r="DF62" s="1001"/>
      <c r="DG62" s="999"/>
      <c r="DH62" s="1000"/>
      <c r="DI62" s="1000"/>
      <c r="DJ62" s="1000"/>
      <c r="DK62" s="1001"/>
      <c r="DL62" s="999"/>
      <c r="DM62" s="1000"/>
      <c r="DN62" s="1000"/>
      <c r="DO62" s="1000"/>
      <c r="DP62" s="1001"/>
      <c r="DQ62" s="999"/>
      <c r="DR62" s="1000"/>
      <c r="DS62" s="1000"/>
      <c r="DT62" s="1000"/>
      <c r="DU62" s="1001"/>
      <c r="DV62" s="1002"/>
      <c r="DW62" s="1003"/>
      <c r="DX62" s="1003"/>
      <c r="DY62" s="1003"/>
      <c r="DZ62" s="1004"/>
      <c r="EA62" s="212"/>
    </row>
    <row r="63" spans="1:131" ht="26.25" customHeight="1" thickBot="1" x14ac:dyDescent="0.25">
      <c r="A63" s="222" t="s">
        <v>377</v>
      </c>
      <c r="B63" s="950" t="s">
        <v>399</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0"/>
      <c r="AF63" s="1031">
        <v>2549</v>
      </c>
      <c r="AG63" s="972"/>
      <c r="AH63" s="972"/>
      <c r="AI63" s="972"/>
      <c r="AJ63" s="1032"/>
      <c r="AK63" s="1033"/>
      <c r="AL63" s="976"/>
      <c r="AM63" s="976"/>
      <c r="AN63" s="976"/>
      <c r="AO63" s="976"/>
      <c r="AP63" s="972">
        <v>13802</v>
      </c>
      <c r="AQ63" s="972"/>
      <c r="AR63" s="972"/>
      <c r="AS63" s="972"/>
      <c r="AT63" s="972"/>
      <c r="AU63" s="972">
        <v>9471</v>
      </c>
      <c r="AV63" s="972"/>
      <c r="AW63" s="972"/>
      <c r="AX63" s="972"/>
      <c r="AY63" s="972"/>
      <c r="AZ63" s="1027"/>
      <c r="BA63" s="1027"/>
      <c r="BB63" s="1027"/>
      <c r="BC63" s="1027"/>
      <c r="BD63" s="1027"/>
      <c r="BE63" s="973"/>
      <c r="BF63" s="973"/>
      <c r="BG63" s="973"/>
      <c r="BH63" s="973"/>
      <c r="BI63" s="974"/>
      <c r="BJ63" s="1028" t="s">
        <v>122</v>
      </c>
      <c r="BK63" s="966"/>
      <c r="BL63" s="966"/>
      <c r="BM63" s="966"/>
      <c r="BN63" s="1029"/>
      <c r="BO63" s="223"/>
      <c r="BP63" s="223"/>
      <c r="BQ63" s="220">
        <v>57</v>
      </c>
      <c r="BR63" s="221"/>
      <c r="BS63" s="1002"/>
      <c r="BT63" s="1003"/>
      <c r="BU63" s="1003"/>
      <c r="BV63" s="1003"/>
      <c r="BW63" s="1003"/>
      <c r="BX63" s="1003"/>
      <c r="BY63" s="1003"/>
      <c r="BZ63" s="1003"/>
      <c r="CA63" s="1003"/>
      <c r="CB63" s="1003"/>
      <c r="CC63" s="1003"/>
      <c r="CD63" s="1003"/>
      <c r="CE63" s="1003"/>
      <c r="CF63" s="1003"/>
      <c r="CG63" s="1024"/>
      <c r="CH63" s="999"/>
      <c r="CI63" s="1000"/>
      <c r="CJ63" s="1000"/>
      <c r="CK63" s="1000"/>
      <c r="CL63" s="1001"/>
      <c r="CM63" s="999"/>
      <c r="CN63" s="1000"/>
      <c r="CO63" s="1000"/>
      <c r="CP63" s="1000"/>
      <c r="CQ63" s="1001"/>
      <c r="CR63" s="999"/>
      <c r="CS63" s="1000"/>
      <c r="CT63" s="1000"/>
      <c r="CU63" s="1000"/>
      <c r="CV63" s="1001"/>
      <c r="CW63" s="999"/>
      <c r="CX63" s="1000"/>
      <c r="CY63" s="1000"/>
      <c r="CZ63" s="1000"/>
      <c r="DA63" s="1001"/>
      <c r="DB63" s="999"/>
      <c r="DC63" s="1000"/>
      <c r="DD63" s="1000"/>
      <c r="DE63" s="1000"/>
      <c r="DF63" s="1001"/>
      <c r="DG63" s="999"/>
      <c r="DH63" s="1000"/>
      <c r="DI63" s="1000"/>
      <c r="DJ63" s="1000"/>
      <c r="DK63" s="1001"/>
      <c r="DL63" s="999"/>
      <c r="DM63" s="1000"/>
      <c r="DN63" s="1000"/>
      <c r="DO63" s="1000"/>
      <c r="DP63" s="1001"/>
      <c r="DQ63" s="999"/>
      <c r="DR63" s="1000"/>
      <c r="DS63" s="1000"/>
      <c r="DT63" s="1000"/>
      <c r="DU63" s="1001"/>
      <c r="DV63" s="1002"/>
      <c r="DW63" s="1003"/>
      <c r="DX63" s="1003"/>
      <c r="DY63" s="1003"/>
      <c r="DZ63" s="1004"/>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2"/>
      <c r="BT64" s="1003"/>
      <c r="BU64" s="1003"/>
      <c r="BV64" s="1003"/>
      <c r="BW64" s="1003"/>
      <c r="BX64" s="1003"/>
      <c r="BY64" s="1003"/>
      <c r="BZ64" s="1003"/>
      <c r="CA64" s="1003"/>
      <c r="CB64" s="1003"/>
      <c r="CC64" s="1003"/>
      <c r="CD64" s="1003"/>
      <c r="CE64" s="1003"/>
      <c r="CF64" s="1003"/>
      <c r="CG64" s="1024"/>
      <c r="CH64" s="999"/>
      <c r="CI64" s="1000"/>
      <c r="CJ64" s="1000"/>
      <c r="CK64" s="1000"/>
      <c r="CL64" s="1001"/>
      <c r="CM64" s="999"/>
      <c r="CN64" s="1000"/>
      <c r="CO64" s="1000"/>
      <c r="CP64" s="1000"/>
      <c r="CQ64" s="1001"/>
      <c r="CR64" s="999"/>
      <c r="CS64" s="1000"/>
      <c r="CT64" s="1000"/>
      <c r="CU64" s="1000"/>
      <c r="CV64" s="1001"/>
      <c r="CW64" s="999"/>
      <c r="CX64" s="1000"/>
      <c r="CY64" s="1000"/>
      <c r="CZ64" s="1000"/>
      <c r="DA64" s="1001"/>
      <c r="DB64" s="999"/>
      <c r="DC64" s="1000"/>
      <c r="DD64" s="1000"/>
      <c r="DE64" s="1000"/>
      <c r="DF64" s="1001"/>
      <c r="DG64" s="999"/>
      <c r="DH64" s="1000"/>
      <c r="DI64" s="1000"/>
      <c r="DJ64" s="1000"/>
      <c r="DK64" s="1001"/>
      <c r="DL64" s="999"/>
      <c r="DM64" s="1000"/>
      <c r="DN64" s="1000"/>
      <c r="DO64" s="1000"/>
      <c r="DP64" s="1001"/>
      <c r="DQ64" s="999"/>
      <c r="DR64" s="1000"/>
      <c r="DS64" s="1000"/>
      <c r="DT64" s="1000"/>
      <c r="DU64" s="1001"/>
      <c r="DV64" s="1002"/>
      <c r="DW64" s="1003"/>
      <c r="DX64" s="1003"/>
      <c r="DY64" s="1003"/>
      <c r="DZ64" s="1004"/>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2"/>
      <c r="BT65" s="1003"/>
      <c r="BU65" s="1003"/>
      <c r="BV65" s="1003"/>
      <c r="BW65" s="1003"/>
      <c r="BX65" s="1003"/>
      <c r="BY65" s="1003"/>
      <c r="BZ65" s="1003"/>
      <c r="CA65" s="1003"/>
      <c r="CB65" s="1003"/>
      <c r="CC65" s="1003"/>
      <c r="CD65" s="1003"/>
      <c r="CE65" s="1003"/>
      <c r="CF65" s="1003"/>
      <c r="CG65" s="1024"/>
      <c r="CH65" s="999"/>
      <c r="CI65" s="1000"/>
      <c r="CJ65" s="1000"/>
      <c r="CK65" s="1000"/>
      <c r="CL65" s="1001"/>
      <c r="CM65" s="999"/>
      <c r="CN65" s="1000"/>
      <c r="CO65" s="1000"/>
      <c r="CP65" s="1000"/>
      <c r="CQ65" s="1001"/>
      <c r="CR65" s="999"/>
      <c r="CS65" s="1000"/>
      <c r="CT65" s="1000"/>
      <c r="CU65" s="1000"/>
      <c r="CV65" s="1001"/>
      <c r="CW65" s="999"/>
      <c r="CX65" s="1000"/>
      <c r="CY65" s="1000"/>
      <c r="CZ65" s="1000"/>
      <c r="DA65" s="1001"/>
      <c r="DB65" s="999"/>
      <c r="DC65" s="1000"/>
      <c r="DD65" s="1000"/>
      <c r="DE65" s="1000"/>
      <c r="DF65" s="1001"/>
      <c r="DG65" s="999"/>
      <c r="DH65" s="1000"/>
      <c r="DI65" s="1000"/>
      <c r="DJ65" s="1000"/>
      <c r="DK65" s="1001"/>
      <c r="DL65" s="999"/>
      <c r="DM65" s="1000"/>
      <c r="DN65" s="1000"/>
      <c r="DO65" s="1000"/>
      <c r="DP65" s="1001"/>
      <c r="DQ65" s="999"/>
      <c r="DR65" s="1000"/>
      <c r="DS65" s="1000"/>
      <c r="DT65" s="1000"/>
      <c r="DU65" s="1001"/>
      <c r="DV65" s="1002"/>
      <c r="DW65" s="1003"/>
      <c r="DX65" s="1003"/>
      <c r="DY65" s="1003"/>
      <c r="DZ65" s="1004"/>
      <c r="EA65" s="212"/>
    </row>
    <row r="66" spans="1:131" ht="26.25" customHeight="1" x14ac:dyDescent="0.2">
      <c r="A66" s="1005" t="s">
        <v>401</v>
      </c>
      <c r="B66" s="1006"/>
      <c r="C66" s="1006"/>
      <c r="D66" s="1006"/>
      <c r="E66" s="1006"/>
      <c r="F66" s="1006"/>
      <c r="G66" s="1006"/>
      <c r="H66" s="1006"/>
      <c r="I66" s="1006"/>
      <c r="J66" s="1006"/>
      <c r="K66" s="1006"/>
      <c r="L66" s="1006"/>
      <c r="M66" s="1006"/>
      <c r="N66" s="1006"/>
      <c r="O66" s="1006"/>
      <c r="P66" s="1007"/>
      <c r="Q66" s="1011" t="s">
        <v>381</v>
      </c>
      <c r="R66" s="1012"/>
      <c r="S66" s="1012"/>
      <c r="T66" s="1012"/>
      <c r="U66" s="1013"/>
      <c r="V66" s="1011" t="s">
        <v>382</v>
      </c>
      <c r="W66" s="1012"/>
      <c r="X66" s="1012"/>
      <c r="Y66" s="1012"/>
      <c r="Z66" s="1013"/>
      <c r="AA66" s="1011" t="s">
        <v>383</v>
      </c>
      <c r="AB66" s="1012"/>
      <c r="AC66" s="1012"/>
      <c r="AD66" s="1012"/>
      <c r="AE66" s="1013"/>
      <c r="AF66" s="1017" t="s">
        <v>384</v>
      </c>
      <c r="AG66" s="1018"/>
      <c r="AH66" s="1018"/>
      <c r="AI66" s="1018"/>
      <c r="AJ66" s="1019"/>
      <c r="AK66" s="1011" t="s">
        <v>385</v>
      </c>
      <c r="AL66" s="1006"/>
      <c r="AM66" s="1006"/>
      <c r="AN66" s="1006"/>
      <c r="AO66" s="1007"/>
      <c r="AP66" s="1011" t="s">
        <v>386</v>
      </c>
      <c r="AQ66" s="1012"/>
      <c r="AR66" s="1012"/>
      <c r="AS66" s="1012"/>
      <c r="AT66" s="1013"/>
      <c r="AU66" s="1011" t="s">
        <v>402</v>
      </c>
      <c r="AV66" s="1012"/>
      <c r="AW66" s="1012"/>
      <c r="AX66" s="1012"/>
      <c r="AY66" s="1013"/>
      <c r="AZ66" s="1011" t="s">
        <v>364</v>
      </c>
      <c r="BA66" s="1012"/>
      <c r="BB66" s="1012"/>
      <c r="BC66" s="1012"/>
      <c r="BD66" s="1025"/>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08"/>
      <c r="B67" s="1009"/>
      <c r="C67" s="1009"/>
      <c r="D67" s="1009"/>
      <c r="E67" s="1009"/>
      <c r="F67" s="1009"/>
      <c r="G67" s="1009"/>
      <c r="H67" s="1009"/>
      <c r="I67" s="1009"/>
      <c r="J67" s="1009"/>
      <c r="K67" s="1009"/>
      <c r="L67" s="1009"/>
      <c r="M67" s="1009"/>
      <c r="N67" s="1009"/>
      <c r="O67" s="1009"/>
      <c r="P67" s="1010"/>
      <c r="Q67" s="1014"/>
      <c r="R67" s="1015"/>
      <c r="S67" s="1015"/>
      <c r="T67" s="1015"/>
      <c r="U67" s="1016"/>
      <c r="V67" s="1014"/>
      <c r="W67" s="1015"/>
      <c r="X67" s="1015"/>
      <c r="Y67" s="1015"/>
      <c r="Z67" s="1016"/>
      <c r="AA67" s="1014"/>
      <c r="AB67" s="1015"/>
      <c r="AC67" s="1015"/>
      <c r="AD67" s="1015"/>
      <c r="AE67" s="1016"/>
      <c r="AF67" s="1020"/>
      <c r="AG67" s="1021"/>
      <c r="AH67" s="1021"/>
      <c r="AI67" s="1021"/>
      <c r="AJ67" s="1022"/>
      <c r="AK67" s="1023"/>
      <c r="AL67" s="1009"/>
      <c r="AM67" s="1009"/>
      <c r="AN67" s="1009"/>
      <c r="AO67" s="1010"/>
      <c r="AP67" s="1014"/>
      <c r="AQ67" s="1015"/>
      <c r="AR67" s="1015"/>
      <c r="AS67" s="1015"/>
      <c r="AT67" s="1016"/>
      <c r="AU67" s="1014"/>
      <c r="AV67" s="1015"/>
      <c r="AW67" s="1015"/>
      <c r="AX67" s="1015"/>
      <c r="AY67" s="1016"/>
      <c r="AZ67" s="1014"/>
      <c r="BA67" s="1015"/>
      <c r="BB67" s="1015"/>
      <c r="BC67" s="1015"/>
      <c r="BD67" s="1026"/>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41.25" customHeight="1" thickTop="1" x14ac:dyDescent="0.2">
      <c r="A68" s="218">
        <v>1</v>
      </c>
      <c r="B68" s="1115" t="s">
        <v>549</v>
      </c>
      <c r="C68" s="1116"/>
      <c r="D68" s="1116"/>
      <c r="E68" s="1116"/>
      <c r="F68" s="1116"/>
      <c r="G68" s="1116"/>
      <c r="H68" s="1116"/>
      <c r="I68" s="1116"/>
      <c r="J68" s="1116"/>
      <c r="K68" s="1116"/>
      <c r="L68" s="1116"/>
      <c r="M68" s="1116"/>
      <c r="N68" s="1116"/>
      <c r="O68" s="1116"/>
      <c r="P68" s="1117"/>
      <c r="Q68" s="998">
        <v>483</v>
      </c>
      <c r="R68" s="995"/>
      <c r="S68" s="995"/>
      <c r="T68" s="995"/>
      <c r="U68" s="995"/>
      <c r="V68" s="995">
        <v>397</v>
      </c>
      <c r="W68" s="995"/>
      <c r="X68" s="995"/>
      <c r="Y68" s="995"/>
      <c r="Z68" s="995"/>
      <c r="AA68" s="995">
        <v>87</v>
      </c>
      <c r="AB68" s="995"/>
      <c r="AC68" s="995"/>
      <c r="AD68" s="995"/>
      <c r="AE68" s="995"/>
      <c r="AF68" s="995">
        <v>87</v>
      </c>
      <c r="AG68" s="995"/>
      <c r="AH68" s="995"/>
      <c r="AI68" s="995"/>
      <c r="AJ68" s="995"/>
      <c r="AK68" s="995">
        <v>93</v>
      </c>
      <c r="AL68" s="995"/>
      <c r="AM68" s="995"/>
      <c r="AN68" s="995"/>
      <c r="AO68" s="995"/>
      <c r="AP68" s="995" t="s">
        <v>570</v>
      </c>
      <c r="AQ68" s="995"/>
      <c r="AR68" s="995"/>
      <c r="AS68" s="995"/>
      <c r="AT68" s="995"/>
      <c r="AU68" s="995" t="s">
        <v>572</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43.5" customHeight="1" x14ac:dyDescent="0.2">
      <c r="A69" s="220">
        <v>2</v>
      </c>
      <c r="B69" s="1118" t="s">
        <v>550</v>
      </c>
      <c r="C69" s="988"/>
      <c r="D69" s="988"/>
      <c r="E69" s="988"/>
      <c r="F69" s="988"/>
      <c r="G69" s="988"/>
      <c r="H69" s="988"/>
      <c r="I69" s="988"/>
      <c r="J69" s="988"/>
      <c r="K69" s="988"/>
      <c r="L69" s="988"/>
      <c r="M69" s="988"/>
      <c r="N69" s="988"/>
      <c r="O69" s="988"/>
      <c r="P69" s="989"/>
      <c r="Q69" s="990">
        <v>5552</v>
      </c>
      <c r="R69" s="984"/>
      <c r="S69" s="984"/>
      <c r="T69" s="984"/>
      <c r="U69" s="984"/>
      <c r="V69" s="984">
        <v>4641</v>
      </c>
      <c r="W69" s="984"/>
      <c r="X69" s="984"/>
      <c r="Y69" s="984"/>
      <c r="Z69" s="984"/>
      <c r="AA69" s="984">
        <v>912</v>
      </c>
      <c r="AB69" s="984"/>
      <c r="AC69" s="984"/>
      <c r="AD69" s="984"/>
      <c r="AE69" s="984"/>
      <c r="AF69" s="984">
        <v>912</v>
      </c>
      <c r="AG69" s="984"/>
      <c r="AH69" s="984"/>
      <c r="AI69" s="984"/>
      <c r="AJ69" s="984"/>
      <c r="AK69" s="984">
        <v>0</v>
      </c>
      <c r="AL69" s="984"/>
      <c r="AM69" s="984"/>
      <c r="AN69" s="984"/>
      <c r="AO69" s="984"/>
      <c r="AP69" s="984" t="s">
        <v>570</v>
      </c>
      <c r="AQ69" s="984"/>
      <c r="AR69" s="984"/>
      <c r="AS69" s="984"/>
      <c r="AT69" s="984"/>
      <c r="AU69" s="984" t="s">
        <v>572</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55.5" customHeight="1" x14ac:dyDescent="0.2">
      <c r="A70" s="220">
        <v>3</v>
      </c>
      <c r="B70" s="1118" t="s">
        <v>551</v>
      </c>
      <c r="C70" s="988"/>
      <c r="D70" s="988"/>
      <c r="E70" s="988"/>
      <c r="F70" s="988"/>
      <c r="G70" s="988"/>
      <c r="H70" s="988"/>
      <c r="I70" s="988"/>
      <c r="J70" s="988"/>
      <c r="K70" s="988"/>
      <c r="L70" s="988"/>
      <c r="M70" s="988"/>
      <c r="N70" s="988"/>
      <c r="O70" s="988"/>
      <c r="P70" s="989"/>
      <c r="Q70" s="990">
        <v>1491</v>
      </c>
      <c r="R70" s="984"/>
      <c r="S70" s="984"/>
      <c r="T70" s="984"/>
      <c r="U70" s="984"/>
      <c r="V70" s="984">
        <v>1487</v>
      </c>
      <c r="W70" s="984"/>
      <c r="X70" s="984"/>
      <c r="Y70" s="984"/>
      <c r="Z70" s="984"/>
      <c r="AA70" s="984">
        <v>3</v>
      </c>
      <c r="AB70" s="984"/>
      <c r="AC70" s="984"/>
      <c r="AD70" s="984"/>
      <c r="AE70" s="984"/>
      <c r="AF70" s="984">
        <v>3</v>
      </c>
      <c r="AG70" s="984"/>
      <c r="AH70" s="984"/>
      <c r="AI70" s="984"/>
      <c r="AJ70" s="984"/>
      <c r="AK70" s="984">
        <v>41</v>
      </c>
      <c r="AL70" s="984"/>
      <c r="AM70" s="984"/>
      <c r="AN70" s="984"/>
      <c r="AO70" s="984"/>
      <c r="AP70" s="984" t="s">
        <v>570</v>
      </c>
      <c r="AQ70" s="984"/>
      <c r="AR70" s="984"/>
      <c r="AS70" s="984"/>
      <c r="AT70" s="984"/>
      <c r="AU70" s="984" t="s">
        <v>572</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43.5" customHeight="1" x14ac:dyDescent="0.2">
      <c r="A71" s="220">
        <v>4</v>
      </c>
      <c r="B71" s="1118" t="s">
        <v>552</v>
      </c>
      <c r="C71" s="988"/>
      <c r="D71" s="988"/>
      <c r="E71" s="988"/>
      <c r="F71" s="988"/>
      <c r="G71" s="988"/>
      <c r="H71" s="988"/>
      <c r="I71" s="988"/>
      <c r="J71" s="988"/>
      <c r="K71" s="988"/>
      <c r="L71" s="988"/>
      <c r="M71" s="988"/>
      <c r="N71" s="988"/>
      <c r="O71" s="988"/>
      <c r="P71" s="989"/>
      <c r="Q71" s="990">
        <v>8</v>
      </c>
      <c r="R71" s="984"/>
      <c r="S71" s="984"/>
      <c r="T71" s="984"/>
      <c r="U71" s="984"/>
      <c r="V71" s="984">
        <v>7</v>
      </c>
      <c r="W71" s="984"/>
      <c r="X71" s="984"/>
      <c r="Y71" s="984"/>
      <c r="Z71" s="984"/>
      <c r="AA71" s="984">
        <v>0</v>
      </c>
      <c r="AB71" s="984"/>
      <c r="AC71" s="984"/>
      <c r="AD71" s="984"/>
      <c r="AE71" s="984"/>
      <c r="AF71" s="984">
        <v>0</v>
      </c>
      <c r="AG71" s="984"/>
      <c r="AH71" s="984"/>
      <c r="AI71" s="984"/>
      <c r="AJ71" s="984"/>
      <c r="AK71" s="984">
        <v>5</v>
      </c>
      <c r="AL71" s="984"/>
      <c r="AM71" s="984"/>
      <c r="AN71" s="984"/>
      <c r="AO71" s="984"/>
      <c r="AP71" s="984" t="s">
        <v>570</v>
      </c>
      <c r="AQ71" s="984"/>
      <c r="AR71" s="984"/>
      <c r="AS71" s="984"/>
      <c r="AT71" s="984"/>
      <c r="AU71" s="984" t="s">
        <v>572</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55.5" customHeight="1" x14ac:dyDescent="0.2">
      <c r="A72" s="220">
        <v>5</v>
      </c>
      <c r="B72" s="1118" t="s">
        <v>553</v>
      </c>
      <c r="C72" s="988"/>
      <c r="D72" s="988"/>
      <c r="E72" s="988"/>
      <c r="F72" s="988"/>
      <c r="G72" s="988"/>
      <c r="H72" s="988"/>
      <c r="I72" s="988"/>
      <c r="J72" s="988"/>
      <c r="K72" s="988"/>
      <c r="L72" s="988"/>
      <c r="M72" s="988"/>
      <c r="N72" s="988"/>
      <c r="O72" s="988"/>
      <c r="P72" s="989"/>
      <c r="Q72" s="990">
        <v>33</v>
      </c>
      <c r="R72" s="984"/>
      <c r="S72" s="984"/>
      <c r="T72" s="984"/>
      <c r="U72" s="984"/>
      <c r="V72" s="984">
        <v>17</v>
      </c>
      <c r="W72" s="984"/>
      <c r="X72" s="984"/>
      <c r="Y72" s="984"/>
      <c r="Z72" s="984"/>
      <c r="AA72" s="984">
        <v>17</v>
      </c>
      <c r="AB72" s="984"/>
      <c r="AC72" s="984"/>
      <c r="AD72" s="984"/>
      <c r="AE72" s="984"/>
      <c r="AF72" s="984">
        <v>17</v>
      </c>
      <c r="AG72" s="984"/>
      <c r="AH72" s="984"/>
      <c r="AI72" s="984"/>
      <c r="AJ72" s="984"/>
      <c r="AK72" s="984">
        <v>23</v>
      </c>
      <c r="AL72" s="984"/>
      <c r="AM72" s="984"/>
      <c r="AN72" s="984"/>
      <c r="AO72" s="984"/>
      <c r="AP72" s="984" t="s">
        <v>570</v>
      </c>
      <c r="AQ72" s="984"/>
      <c r="AR72" s="984"/>
      <c r="AS72" s="984"/>
      <c r="AT72" s="984"/>
      <c r="AU72" s="984" t="s">
        <v>572</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43.5" customHeight="1" x14ac:dyDescent="0.2">
      <c r="A73" s="220">
        <v>6</v>
      </c>
      <c r="B73" s="1118" t="s">
        <v>554</v>
      </c>
      <c r="C73" s="988"/>
      <c r="D73" s="988"/>
      <c r="E73" s="988"/>
      <c r="F73" s="988"/>
      <c r="G73" s="988"/>
      <c r="H73" s="988"/>
      <c r="I73" s="988"/>
      <c r="J73" s="988"/>
      <c r="K73" s="988"/>
      <c r="L73" s="988"/>
      <c r="M73" s="988"/>
      <c r="N73" s="988"/>
      <c r="O73" s="988"/>
      <c r="P73" s="989"/>
      <c r="Q73" s="990">
        <v>722</v>
      </c>
      <c r="R73" s="984"/>
      <c r="S73" s="984"/>
      <c r="T73" s="984"/>
      <c r="U73" s="984"/>
      <c r="V73" s="984">
        <v>728</v>
      </c>
      <c r="W73" s="984"/>
      <c r="X73" s="984"/>
      <c r="Y73" s="984"/>
      <c r="Z73" s="984"/>
      <c r="AA73" s="984">
        <v>44</v>
      </c>
      <c r="AB73" s="984"/>
      <c r="AC73" s="984"/>
      <c r="AD73" s="984"/>
      <c r="AE73" s="984"/>
      <c r="AF73" s="984">
        <v>44</v>
      </c>
      <c r="AG73" s="984"/>
      <c r="AH73" s="984"/>
      <c r="AI73" s="984"/>
      <c r="AJ73" s="984"/>
      <c r="AK73" s="984">
        <v>315</v>
      </c>
      <c r="AL73" s="984"/>
      <c r="AM73" s="984"/>
      <c r="AN73" s="984"/>
      <c r="AO73" s="984"/>
      <c r="AP73" s="984" t="s">
        <v>570</v>
      </c>
      <c r="AQ73" s="984"/>
      <c r="AR73" s="984"/>
      <c r="AS73" s="984"/>
      <c r="AT73" s="984"/>
      <c r="AU73" s="984" t="s">
        <v>572</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43.5" customHeight="1" x14ac:dyDescent="0.2">
      <c r="A74" s="220">
        <v>7</v>
      </c>
      <c r="B74" s="1118" t="s">
        <v>555</v>
      </c>
      <c r="C74" s="988"/>
      <c r="D74" s="988"/>
      <c r="E74" s="988"/>
      <c r="F74" s="988"/>
      <c r="G74" s="988"/>
      <c r="H74" s="988"/>
      <c r="I74" s="988"/>
      <c r="J74" s="988"/>
      <c r="K74" s="988"/>
      <c r="L74" s="988"/>
      <c r="M74" s="988"/>
      <c r="N74" s="988"/>
      <c r="O74" s="988"/>
      <c r="P74" s="989"/>
      <c r="Q74" s="990">
        <v>1876</v>
      </c>
      <c r="R74" s="984"/>
      <c r="S74" s="984"/>
      <c r="T74" s="984"/>
      <c r="U74" s="984"/>
      <c r="V74" s="984">
        <v>1810</v>
      </c>
      <c r="W74" s="984"/>
      <c r="X74" s="984"/>
      <c r="Y74" s="984"/>
      <c r="Z74" s="984"/>
      <c r="AA74" s="984">
        <v>66</v>
      </c>
      <c r="AB74" s="984"/>
      <c r="AC74" s="984"/>
      <c r="AD74" s="984"/>
      <c r="AE74" s="984"/>
      <c r="AF74" s="984">
        <v>66</v>
      </c>
      <c r="AG74" s="984"/>
      <c r="AH74" s="984"/>
      <c r="AI74" s="984"/>
      <c r="AJ74" s="984"/>
      <c r="AK74" s="984" t="s">
        <v>573</v>
      </c>
      <c r="AL74" s="984"/>
      <c r="AM74" s="984"/>
      <c r="AN74" s="984"/>
      <c r="AO74" s="984"/>
      <c r="AP74" s="984" t="s">
        <v>570</v>
      </c>
      <c r="AQ74" s="984"/>
      <c r="AR74" s="984"/>
      <c r="AS74" s="984"/>
      <c r="AT74" s="984"/>
      <c r="AU74" s="984" t="s">
        <v>572</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43.5" customHeight="1" x14ac:dyDescent="0.2">
      <c r="A75" s="220">
        <v>8</v>
      </c>
      <c r="B75" s="1118" t="s">
        <v>556</v>
      </c>
      <c r="C75" s="988"/>
      <c r="D75" s="988"/>
      <c r="E75" s="988"/>
      <c r="F75" s="988"/>
      <c r="G75" s="988"/>
      <c r="H75" s="988"/>
      <c r="I75" s="988"/>
      <c r="J75" s="988"/>
      <c r="K75" s="988"/>
      <c r="L75" s="988"/>
      <c r="M75" s="988"/>
      <c r="N75" s="988"/>
      <c r="O75" s="988"/>
      <c r="P75" s="989"/>
      <c r="Q75" s="994">
        <v>297869</v>
      </c>
      <c r="R75" s="992"/>
      <c r="S75" s="992"/>
      <c r="T75" s="992"/>
      <c r="U75" s="993"/>
      <c r="V75" s="991">
        <v>293113</v>
      </c>
      <c r="W75" s="992"/>
      <c r="X75" s="992"/>
      <c r="Y75" s="992"/>
      <c r="Z75" s="993"/>
      <c r="AA75" s="991">
        <v>4756</v>
      </c>
      <c r="AB75" s="992"/>
      <c r="AC75" s="992"/>
      <c r="AD75" s="992"/>
      <c r="AE75" s="993"/>
      <c r="AF75" s="991">
        <v>4756</v>
      </c>
      <c r="AG75" s="992"/>
      <c r="AH75" s="992"/>
      <c r="AI75" s="992"/>
      <c r="AJ75" s="993"/>
      <c r="AK75" s="991">
        <v>1710</v>
      </c>
      <c r="AL75" s="992"/>
      <c r="AM75" s="992"/>
      <c r="AN75" s="992"/>
      <c r="AO75" s="993"/>
      <c r="AP75" s="991" t="s">
        <v>570</v>
      </c>
      <c r="AQ75" s="992"/>
      <c r="AR75" s="992"/>
      <c r="AS75" s="992"/>
      <c r="AT75" s="993"/>
      <c r="AU75" s="991" t="s">
        <v>572</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557</v>
      </c>
      <c r="C76" s="988"/>
      <c r="D76" s="988"/>
      <c r="E76" s="988"/>
      <c r="F76" s="988"/>
      <c r="G76" s="988"/>
      <c r="H76" s="988"/>
      <c r="I76" s="988"/>
      <c r="J76" s="988"/>
      <c r="K76" s="988"/>
      <c r="L76" s="988"/>
      <c r="M76" s="988"/>
      <c r="N76" s="988"/>
      <c r="O76" s="988"/>
      <c r="P76" s="989"/>
      <c r="Q76" s="994">
        <v>23</v>
      </c>
      <c r="R76" s="992"/>
      <c r="S76" s="992"/>
      <c r="T76" s="992"/>
      <c r="U76" s="993"/>
      <c r="V76" s="991">
        <v>10</v>
      </c>
      <c r="W76" s="992"/>
      <c r="X76" s="992"/>
      <c r="Y76" s="992"/>
      <c r="Z76" s="993"/>
      <c r="AA76" s="991">
        <v>13</v>
      </c>
      <c r="AB76" s="992"/>
      <c r="AC76" s="992"/>
      <c r="AD76" s="992"/>
      <c r="AE76" s="993"/>
      <c r="AF76" s="991">
        <v>13</v>
      </c>
      <c r="AG76" s="992"/>
      <c r="AH76" s="992"/>
      <c r="AI76" s="992"/>
      <c r="AJ76" s="993"/>
      <c r="AK76" s="991" t="s">
        <v>571</v>
      </c>
      <c r="AL76" s="992"/>
      <c r="AM76" s="992"/>
      <c r="AN76" s="992"/>
      <c r="AO76" s="993"/>
      <c r="AP76" s="991">
        <v>13</v>
      </c>
      <c r="AQ76" s="992"/>
      <c r="AR76" s="992"/>
      <c r="AS76" s="992"/>
      <c r="AT76" s="993"/>
      <c r="AU76" s="991" t="s">
        <v>572</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4"/>
      <c r="R77" s="992"/>
      <c r="S77" s="992"/>
      <c r="T77" s="992"/>
      <c r="U77" s="993"/>
      <c r="V77" s="991"/>
      <c r="W77" s="992"/>
      <c r="X77" s="992"/>
      <c r="Y77" s="992"/>
      <c r="Z77" s="993"/>
      <c r="AA77" s="991"/>
      <c r="AB77" s="992"/>
      <c r="AC77" s="992"/>
      <c r="AD77" s="992"/>
      <c r="AE77" s="993"/>
      <c r="AF77" s="991"/>
      <c r="AG77" s="992"/>
      <c r="AH77" s="992"/>
      <c r="AI77" s="992"/>
      <c r="AJ77" s="993"/>
      <c r="AK77" s="991"/>
      <c r="AL77" s="992"/>
      <c r="AM77" s="992"/>
      <c r="AN77" s="992"/>
      <c r="AO77" s="993"/>
      <c r="AP77" s="991"/>
      <c r="AQ77" s="992"/>
      <c r="AR77" s="992"/>
      <c r="AS77" s="992"/>
      <c r="AT77" s="993"/>
      <c r="AU77" s="991"/>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377</v>
      </c>
      <c r="B88" s="950" t="s">
        <v>403</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5898</v>
      </c>
      <c r="AG88" s="972"/>
      <c r="AH88" s="972"/>
      <c r="AI88" s="972"/>
      <c r="AJ88" s="972"/>
      <c r="AK88" s="976"/>
      <c r="AL88" s="976"/>
      <c r="AM88" s="976"/>
      <c r="AN88" s="976"/>
      <c r="AO88" s="976"/>
      <c r="AP88" s="972">
        <v>13</v>
      </c>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0" t="s">
        <v>404</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91</v>
      </c>
      <c r="CS102" s="966"/>
      <c r="CT102" s="966"/>
      <c r="CU102" s="966"/>
      <c r="CV102" s="967"/>
      <c r="CW102" s="965" t="s">
        <v>489</v>
      </c>
      <c r="CX102" s="966"/>
      <c r="CY102" s="966"/>
      <c r="CZ102" s="966"/>
      <c r="DA102" s="967"/>
      <c r="DB102" s="965" t="s">
        <v>489</v>
      </c>
      <c r="DC102" s="966"/>
      <c r="DD102" s="966"/>
      <c r="DE102" s="966"/>
      <c r="DF102" s="967"/>
      <c r="DG102" s="965" t="s">
        <v>489</v>
      </c>
      <c r="DH102" s="966"/>
      <c r="DI102" s="966"/>
      <c r="DJ102" s="966"/>
      <c r="DK102" s="967"/>
      <c r="DL102" s="965" t="s">
        <v>489</v>
      </c>
      <c r="DM102" s="966"/>
      <c r="DN102" s="966"/>
      <c r="DO102" s="966"/>
      <c r="DP102" s="967"/>
      <c r="DQ102" s="965" t="s">
        <v>489</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405</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406</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409</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410</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411</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412</v>
      </c>
      <c r="AB109" s="909"/>
      <c r="AC109" s="909"/>
      <c r="AD109" s="909"/>
      <c r="AE109" s="910"/>
      <c r="AF109" s="911" t="s">
        <v>413</v>
      </c>
      <c r="AG109" s="909"/>
      <c r="AH109" s="909"/>
      <c r="AI109" s="909"/>
      <c r="AJ109" s="910"/>
      <c r="AK109" s="911" t="s">
        <v>294</v>
      </c>
      <c r="AL109" s="909"/>
      <c r="AM109" s="909"/>
      <c r="AN109" s="909"/>
      <c r="AO109" s="910"/>
      <c r="AP109" s="911" t="s">
        <v>414</v>
      </c>
      <c r="AQ109" s="909"/>
      <c r="AR109" s="909"/>
      <c r="AS109" s="909"/>
      <c r="AT109" s="942"/>
      <c r="AU109" s="908" t="s">
        <v>411</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412</v>
      </c>
      <c r="BR109" s="909"/>
      <c r="BS109" s="909"/>
      <c r="BT109" s="909"/>
      <c r="BU109" s="910"/>
      <c r="BV109" s="911" t="s">
        <v>413</v>
      </c>
      <c r="BW109" s="909"/>
      <c r="BX109" s="909"/>
      <c r="BY109" s="909"/>
      <c r="BZ109" s="910"/>
      <c r="CA109" s="911" t="s">
        <v>294</v>
      </c>
      <c r="CB109" s="909"/>
      <c r="CC109" s="909"/>
      <c r="CD109" s="909"/>
      <c r="CE109" s="910"/>
      <c r="CF109" s="949" t="s">
        <v>414</v>
      </c>
      <c r="CG109" s="949"/>
      <c r="CH109" s="949"/>
      <c r="CI109" s="949"/>
      <c r="CJ109" s="949"/>
      <c r="CK109" s="911" t="s">
        <v>415</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412</v>
      </c>
      <c r="DH109" s="909"/>
      <c r="DI109" s="909"/>
      <c r="DJ109" s="909"/>
      <c r="DK109" s="910"/>
      <c r="DL109" s="911" t="s">
        <v>413</v>
      </c>
      <c r="DM109" s="909"/>
      <c r="DN109" s="909"/>
      <c r="DO109" s="909"/>
      <c r="DP109" s="910"/>
      <c r="DQ109" s="911" t="s">
        <v>294</v>
      </c>
      <c r="DR109" s="909"/>
      <c r="DS109" s="909"/>
      <c r="DT109" s="909"/>
      <c r="DU109" s="910"/>
      <c r="DV109" s="911" t="s">
        <v>414</v>
      </c>
      <c r="DW109" s="909"/>
      <c r="DX109" s="909"/>
      <c r="DY109" s="909"/>
      <c r="DZ109" s="942"/>
    </row>
    <row r="110" spans="1:131" s="212" customFormat="1" ht="26.25" customHeight="1" x14ac:dyDescent="0.2">
      <c r="A110" s="820" t="s">
        <v>416</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4450198</v>
      </c>
      <c r="AB110" s="902"/>
      <c r="AC110" s="902"/>
      <c r="AD110" s="902"/>
      <c r="AE110" s="903"/>
      <c r="AF110" s="904">
        <v>4510089</v>
      </c>
      <c r="AG110" s="902"/>
      <c r="AH110" s="902"/>
      <c r="AI110" s="902"/>
      <c r="AJ110" s="903"/>
      <c r="AK110" s="904">
        <v>4362770</v>
      </c>
      <c r="AL110" s="902"/>
      <c r="AM110" s="902"/>
      <c r="AN110" s="902"/>
      <c r="AO110" s="903"/>
      <c r="AP110" s="905">
        <v>33.4</v>
      </c>
      <c r="AQ110" s="906"/>
      <c r="AR110" s="906"/>
      <c r="AS110" s="906"/>
      <c r="AT110" s="907"/>
      <c r="AU110" s="943" t="s">
        <v>69</v>
      </c>
      <c r="AV110" s="944"/>
      <c r="AW110" s="944"/>
      <c r="AX110" s="944"/>
      <c r="AY110" s="944"/>
      <c r="AZ110" s="873" t="s">
        <v>417</v>
      </c>
      <c r="BA110" s="821"/>
      <c r="BB110" s="821"/>
      <c r="BC110" s="821"/>
      <c r="BD110" s="821"/>
      <c r="BE110" s="821"/>
      <c r="BF110" s="821"/>
      <c r="BG110" s="821"/>
      <c r="BH110" s="821"/>
      <c r="BI110" s="821"/>
      <c r="BJ110" s="821"/>
      <c r="BK110" s="821"/>
      <c r="BL110" s="821"/>
      <c r="BM110" s="821"/>
      <c r="BN110" s="821"/>
      <c r="BO110" s="821"/>
      <c r="BP110" s="822"/>
      <c r="BQ110" s="874">
        <v>38330500</v>
      </c>
      <c r="BR110" s="855"/>
      <c r="BS110" s="855"/>
      <c r="BT110" s="855"/>
      <c r="BU110" s="855"/>
      <c r="BV110" s="855">
        <v>35434256</v>
      </c>
      <c r="BW110" s="855"/>
      <c r="BX110" s="855"/>
      <c r="BY110" s="855"/>
      <c r="BZ110" s="855"/>
      <c r="CA110" s="855">
        <v>32711153</v>
      </c>
      <c r="CB110" s="855"/>
      <c r="CC110" s="855"/>
      <c r="CD110" s="855"/>
      <c r="CE110" s="855"/>
      <c r="CF110" s="879">
        <v>250.2</v>
      </c>
      <c r="CG110" s="880"/>
      <c r="CH110" s="880"/>
      <c r="CI110" s="880"/>
      <c r="CJ110" s="880"/>
      <c r="CK110" s="939" t="s">
        <v>418</v>
      </c>
      <c r="CL110" s="832"/>
      <c r="CM110" s="873" t="s">
        <v>419</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420</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421</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422</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423</v>
      </c>
      <c r="B112" s="926"/>
      <c r="C112" s="765" t="s">
        <v>424</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425</v>
      </c>
      <c r="BA112" s="765"/>
      <c r="BB112" s="765"/>
      <c r="BC112" s="765"/>
      <c r="BD112" s="765"/>
      <c r="BE112" s="765"/>
      <c r="BF112" s="765"/>
      <c r="BG112" s="765"/>
      <c r="BH112" s="765"/>
      <c r="BI112" s="765"/>
      <c r="BJ112" s="765"/>
      <c r="BK112" s="765"/>
      <c r="BL112" s="765"/>
      <c r="BM112" s="765"/>
      <c r="BN112" s="765"/>
      <c r="BO112" s="765"/>
      <c r="BP112" s="766"/>
      <c r="BQ112" s="829">
        <v>10162986</v>
      </c>
      <c r="BR112" s="830"/>
      <c r="BS112" s="830"/>
      <c r="BT112" s="830"/>
      <c r="BU112" s="830"/>
      <c r="BV112" s="830">
        <v>9608446</v>
      </c>
      <c r="BW112" s="830"/>
      <c r="BX112" s="830"/>
      <c r="BY112" s="830"/>
      <c r="BZ112" s="830"/>
      <c r="CA112" s="830">
        <v>9470919</v>
      </c>
      <c r="CB112" s="830"/>
      <c r="CC112" s="830"/>
      <c r="CD112" s="830"/>
      <c r="CE112" s="830"/>
      <c r="CF112" s="888">
        <v>72.5</v>
      </c>
      <c r="CG112" s="889"/>
      <c r="CH112" s="889"/>
      <c r="CI112" s="889"/>
      <c r="CJ112" s="889"/>
      <c r="CK112" s="940"/>
      <c r="CL112" s="834"/>
      <c r="CM112" s="828" t="s">
        <v>426</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427</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959940</v>
      </c>
      <c r="AB113" s="932"/>
      <c r="AC113" s="932"/>
      <c r="AD113" s="932"/>
      <c r="AE113" s="933"/>
      <c r="AF113" s="934">
        <v>968666</v>
      </c>
      <c r="AG113" s="932"/>
      <c r="AH113" s="932"/>
      <c r="AI113" s="932"/>
      <c r="AJ113" s="933"/>
      <c r="AK113" s="934">
        <v>936723</v>
      </c>
      <c r="AL113" s="932"/>
      <c r="AM113" s="932"/>
      <c r="AN113" s="932"/>
      <c r="AO113" s="933"/>
      <c r="AP113" s="935">
        <v>7.2</v>
      </c>
      <c r="AQ113" s="936"/>
      <c r="AR113" s="936"/>
      <c r="AS113" s="936"/>
      <c r="AT113" s="937"/>
      <c r="AU113" s="945"/>
      <c r="AV113" s="946"/>
      <c r="AW113" s="946"/>
      <c r="AX113" s="946"/>
      <c r="AY113" s="946"/>
      <c r="AZ113" s="828" t="s">
        <v>428</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429</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430</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431</v>
      </c>
      <c r="BA114" s="765"/>
      <c r="BB114" s="765"/>
      <c r="BC114" s="765"/>
      <c r="BD114" s="765"/>
      <c r="BE114" s="765"/>
      <c r="BF114" s="765"/>
      <c r="BG114" s="765"/>
      <c r="BH114" s="765"/>
      <c r="BI114" s="765"/>
      <c r="BJ114" s="765"/>
      <c r="BK114" s="765"/>
      <c r="BL114" s="765"/>
      <c r="BM114" s="765"/>
      <c r="BN114" s="765"/>
      <c r="BO114" s="765"/>
      <c r="BP114" s="766"/>
      <c r="BQ114" s="829">
        <v>4019799</v>
      </c>
      <c r="BR114" s="830"/>
      <c r="BS114" s="830"/>
      <c r="BT114" s="830"/>
      <c r="BU114" s="830"/>
      <c r="BV114" s="830">
        <v>4082249</v>
      </c>
      <c r="BW114" s="830"/>
      <c r="BX114" s="830"/>
      <c r="BY114" s="830"/>
      <c r="BZ114" s="830"/>
      <c r="CA114" s="830">
        <v>4145121</v>
      </c>
      <c r="CB114" s="830"/>
      <c r="CC114" s="830"/>
      <c r="CD114" s="830"/>
      <c r="CE114" s="830"/>
      <c r="CF114" s="888">
        <v>31.7</v>
      </c>
      <c r="CG114" s="889"/>
      <c r="CH114" s="889"/>
      <c r="CI114" s="889"/>
      <c r="CJ114" s="889"/>
      <c r="CK114" s="940"/>
      <c r="CL114" s="834"/>
      <c r="CM114" s="828" t="s">
        <v>432</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433</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434</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435</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436</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437</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438</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439</v>
      </c>
      <c r="Z117" s="910"/>
      <c r="AA117" s="915">
        <v>5410138</v>
      </c>
      <c r="AB117" s="916"/>
      <c r="AC117" s="916"/>
      <c r="AD117" s="916"/>
      <c r="AE117" s="917"/>
      <c r="AF117" s="918">
        <v>5478755</v>
      </c>
      <c r="AG117" s="916"/>
      <c r="AH117" s="916"/>
      <c r="AI117" s="916"/>
      <c r="AJ117" s="917"/>
      <c r="AK117" s="918">
        <v>5299493</v>
      </c>
      <c r="AL117" s="916"/>
      <c r="AM117" s="916"/>
      <c r="AN117" s="916"/>
      <c r="AO117" s="917"/>
      <c r="AP117" s="919"/>
      <c r="AQ117" s="920"/>
      <c r="AR117" s="920"/>
      <c r="AS117" s="920"/>
      <c r="AT117" s="921"/>
      <c r="AU117" s="945"/>
      <c r="AV117" s="946"/>
      <c r="AW117" s="946"/>
      <c r="AX117" s="946"/>
      <c r="AY117" s="946"/>
      <c r="AZ117" s="876" t="s">
        <v>440</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441</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415</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412</v>
      </c>
      <c r="AB118" s="909"/>
      <c r="AC118" s="909"/>
      <c r="AD118" s="909"/>
      <c r="AE118" s="910"/>
      <c r="AF118" s="911" t="s">
        <v>413</v>
      </c>
      <c r="AG118" s="909"/>
      <c r="AH118" s="909"/>
      <c r="AI118" s="909"/>
      <c r="AJ118" s="910"/>
      <c r="AK118" s="911" t="s">
        <v>294</v>
      </c>
      <c r="AL118" s="909"/>
      <c r="AM118" s="909"/>
      <c r="AN118" s="909"/>
      <c r="AO118" s="910"/>
      <c r="AP118" s="912" t="s">
        <v>414</v>
      </c>
      <c r="AQ118" s="913"/>
      <c r="AR118" s="913"/>
      <c r="AS118" s="913"/>
      <c r="AT118" s="914"/>
      <c r="AU118" s="945"/>
      <c r="AV118" s="946"/>
      <c r="AW118" s="946"/>
      <c r="AX118" s="946"/>
      <c r="AY118" s="946"/>
      <c r="AZ118" s="851" t="s">
        <v>442</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443</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418</v>
      </c>
      <c r="B119" s="832"/>
      <c r="C119" s="873" t="s">
        <v>419</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444</v>
      </c>
      <c r="BP119" s="891"/>
      <c r="BQ119" s="892">
        <v>52513285</v>
      </c>
      <c r="BR119" s="858"/>
      <c r="BS119" s="858"/>
      <c r="BT119" s="858"/>
      <c r="BU119" s="858"/>
      <c r="BV119" s="858">
        <v>49124951</v>
      </c>
      <c r="BW119" s="858"/>
      <c r="BX119" s="858"/>
      <c r="BY119" s="858"/>
      <c r="BZ119" s="858"/>
      <c r="CA119" s="858">
        <v>46327193</v>
      </c>
      <c r="CB119" s="858"/>
      <c r="CC119" s="858"/>
      <c r="CD119" s="858"/>
      <c r="CE119" s="858"/>
      <c r="CF119" s="761"/>
      <c r="CG119" s="762"/>
      <c r="CH119" s="762"/>
      <c r="CI119" s="762"/>
      <c r="CJ119" s="847"/>
      <c r="CK119" s="941"/>
      <c r="CL119" s="836"/>
      <c r="CM119" s="851" t="s">
        <v>445</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422</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446</v>
      </c>
      <c r="AV120" s="894"/>
      <c r="AW120" s="894"/>
      <c r="AX120" s="894"/>
      <c r="AY120" s="895"/>
      <c r="AZ120" s="873" t="s">
        <v>447</v>
      </c>
      <c r="BA120" s="821"/>
      <c r="BB120" s="821"/>
      <c r="BC120" s="821"/>
      <c r="BD120" s="821"/>
      <c r="BE120" s="821"/>
      <c r="BF120" s="821"/>
      <c r="BG120" s="821"/>
      <c r="BH120" s="821"/>
      <c r="BI120" s="821"/>
      <c r="BJ120" s="821"/>
      <c r="BK120" s="821"/>
      <c r="BL120" s="821"/>
      <c r="BM120" s="821"/>
      <c r="BN120" s="821"/>
      <c r="BO120" s="821"/>
      <c r="BP120" s="822"/>
      <c r="BQ120" s="874">
        <v>7728731</v>
      </c>
      <c r="BR120" s="855"/>
      <c r="BS120" s="855"/>
      <c r="BT120" s="855"/>
      <c r="BU120" s="855"/>
      <c r="BV120" s="855">
        <v>8208306</v>
      </c>
      <c r="BW120" s="855"/>
      <c r="BX120" s="855"/>
      <c r="BY120" s="855"/>
      <c r="BZ120" s="855"/>
      <c r="CA120" s="855">
        <v>8476151</v>
      </c>
      <c r="CB120" s="855"/>
      <c r="CC120" s="855"/>
      <c r="CD120" s="855"/>
      <c r="CE120" s="855"/>
      <c r="CF120" s="879">
        <v>64.8</v>
      </c>
      <c r="CG120" s="880"/>
      <c r="CH120" s="880"/>
      <c r="CI120" s="880"/>
      <c r="CJ120" s="880"/>
      <c r="CK120" s="881" t="s">
        <v>448</v>
      </c>
      <c r="CL120" s="865"/>
      <c r="CM120" s="865"/>
      <c r="CN120" s="865"/>
      <c r="CO120" s="866"/>
      <c r="CP120" s="885" t="s">
        <v>397</v>
      </c>
      <c r="CQ120" s="886"/>
      <c r="CR120" s="886"/>
      <c r="CS120" s="886"/>
      <c r="CT120" s="886"/>
      <c r="CU120" s="886"/>
      <c r="CV120" s="886"/>
      <c r="CW120" s="886"/>
      <c r="CX120" s="886"/>
      <c r="CY120" s="886"/>
      <c r="CZ120" s="886"/>
      <c r="DA120" s="886"/>
      <c r="DB120" s="886"/>
      <c r="DC120" s="886"/>
      <c r="DD120" s="886"/>
      <c r="DE120" s="886"/>
      <c r="DF120" s="887"/>
      <c r="DG120" s="874">
        <v>7801202</v>
      </c>
      <c r="DH120" s="855"/>
      <c r="DI120" s="855"/>
      <c r="DJ120" s="855"/>
      <c r="DK120" s="855"/>
      <c r="DL120" s="855">
        <v>7355075</v>
      </c>
      <c r="DM120" s="855"/>
      <c r="DN120" s="855"/>
      <c r="DO120" s="855"/>
      <c r="DP120" s="855"/>
      <c r="DQ120" s="855">
        <v>7376699</v>
      </c>
      <c r="DR120" s="855"/>
      <c r="DS120" s="855"/>
      <c r="DT120" s="855"/>
      <c r="DU120" s="855"/>
      <c r="DV120" s="856">
        <v>56.4</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1943166</v>
      </c>
      <c r="BR121" s="830"/>
      <c r="BS121" s="830"/>
      <c r="BT121" s="830"/>
      <c r="BU121" s="830"/>
      <c r="BV121" s="830">
        <v>1755920</v>
      </c>
      <c r="BW121" s="830"/>
      <c r="BX121" s="830"/>
      <c r="BY121" s="830"/>
      <c r="BZ121" s="830"/>
      <c r="CA121" s="830">
        <v>1698267</v>
      </c>
      <c r="CB121" s="830"/>
      <c r="CC121" s="830"/>
      <c r="CD121" s="830"/>
      <c r="CE121" s="830"/>
      <c r="CF121" s="888">
        <v>13</v>
      </c>
      <c r="CG121" s="889"/>
      <c r="CH121" s="889"/>
      <c r="CI121" s="889"/>
      <c r="CJ121" s="889"/>
      <c r="CK121" s="882"/>
      <c r="CL121" s="868"/>
      <c r="CM121" s="868"/>
      <c r="CN121" s="868"/>
      <c r="CO121" s="869"/>
      <c r="CP121" s="848" t="s">
        <v>396</v>
      </c>
      <c r="CQ121" s="849"/>
      <c r="CR121" s="849"/>
      <c r="CS121" s="849"/>
      <c r="CT121" s="849"/>
      <c r="CU121" s="849"/>
      <c r="CV121" s="849"/>
      <c r="CW121" s="849"/>
      <c r="CX121" s="849"/>
      <c r="CY121" s="849"/>
      <c r="CZ121" s="849"/>
      <c r="DA121" s="849"/>
      <c r="DB121" s="849"/>
      <c r="DC121" s="849"/>
      <c r="DD121" s="849"/>
      <c r="DE121" s="849"/>
      <c r="DF121" s="850"/>
      <c r="DG121" s="829">
        <v>2105493</v>
      </c>
      <c r="DH121" s="830"/>
      <c r="DI121" s="830"/>
      <c r="DJ121" s="830"/>
      <c r="DK121" s="830"/>
      <c r="DL121" s="830">
        <v>2051269</v>
      </c>
      <c r="DM121" s="830"/>
      <c r="DN121" s="830"/>
      <c r="DO121" s="830"/>
      <c r="DP121" s="830"/>
      <c r="DQ121" s="830">
        <v>1930844</v>
      </c>
      <c r="DR121" s="830"/>
      <c r="DS121" s="830"/>
      <c r="DT121" s="830"/>
      <c r="DU121" s="830"/>
      <c r="DV121" s="807">
        <v>14.8</v>
      </c>
      <c r="DW121" s="807"/>
      <c r="DX121" s="807"/>
      <c r="DY121" s="807"/>
      <c r="DZ121" s="808"/>
    </row>
    <row r="122" spans="1:130" s="212" customFormat="1" ht="26.25" customHeight="1" x14ac:dyDescent="0.2">
      <c r="A122" s="833"/>
      <c r="B122" s="834"/>
      <c r="C122" s="828" t="s">
        <v>432</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34637768</v>
      </c>
      <c r="BR122" s="858"/>
      <c r="BS122" s="858"/>
      <c r="BT122" s="858"/>
      <c r="BU122" s="858"/>
      <c r="BV122" s="858">
        <v>32715072</v>
      </c>
      <c r="BW122" s="858"/>
      <c r="BX122" s="858"/>
      <c r="BY122" s="858"/>
      <c r="BZ122" s="858"/>
      <c r="CA122" s="858">
        <v>30471325</v>
      </c>
      <c r="CB122" s="858"/>
      <c r="CC122" s="858"/>
      <c r="CD122" s="858"/>
      <c r="CE122" s="858"/>
      <c r="CF122" s="859">
        <v>233.1</v>
      </c>
      <c r="CG122" s="860"/>
      <c r="CH122" s="860"/>
      <c r="CI122" s="860"/>
      <c r="CJ122" s="860"/>
      <c r="CK122" s="882"/>
      <c r="CL122" s="868"/>
      <c r="CM122" s="868"/>
      <c r="CN122" s="868"/>
      <c r="CO122" s="869"/>
      <c r="CP122" s="848" t="s">
        <v>390</v>
      </c>
      <c r="CQ122" s="849"/>
      <c r="CR122" s="849"/>
      <c r="CS122" s="849"/>
      <c r="CT122" s="849"/>
      <c r="CU122" s="849"/>
      <c r="CV122" s="849"/>
      <c r="CW122" s="849"/>
      <c r="CX122" s="849"/>
      <c r="CY122" s="849"/>
      <c r="CZ122" s="849"/>
      <c r="DA122" s="849"/>
      <c r="DB122" s="849"/>
      <c r="DC122" s="849"/>
      <c r="DD122" s="849"/>
      <c r="DE122" s="849"/>
      <c r="DF122" s="850"/>
      <c r="DG122" s="829">
        <v>256291</v>
      </c>
      <c r="DH122" s="830"/>
      <c r="DI122" s="830"/>
      <c r="DJ122" s="830"/>
      <c r="DK122" s="830"/>
      <c r="DL122" s="830">
        <v>202102</v>
      </c>
      <c r="DM122" s="830"/>
      <c r="DN122" s="830"/>
      <c r="DO122" s="830"/>
      <c r="DP122" s="830"/>
      <c r="DQ122" s="830">
        <v>163376</v>
      </c>
      <c r="DR122" s="830"/>
      <c r="DS122" s="830"/>
      <c r="DT122" s="830"/>
      <c r="DU122" s="830"/>
      <c r="DV122" s="807">
        <v>1.2</v>
      </c>
      <c r="DW122" s="807"/>
      <c r="DX122" s="807"/>
      <c r="DY122" s="807"/>
      <c r="DZ122" s="808"/>
    </row>
    <row r="123" spans="1:130" s="212" customFormat="1" ht="26.25" customHeight="1" x14ac:dyDescent="0.2">
      <c r="A123" s="833"/>
      <c r="B123" s="834"/>
      <c r="C123" s="828" t="s">
        <v>438</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452</v>
      </c>
      <c r="BP123" s="891"/>
      <c r="BQ123" s="845">
        <v>44309665</v>
      </c>
      <c r="BR123" s="846"/>
      <c r="BS123" s="846"/>
      <c r="BT123" s="846"/>
      <c r="BU123" s="846"/>
      <c r="BV123" s="846">
        <v>42679298</v>
      </c>
      <c r="BW123" s="846"/>
      <c r="BX123" s="846"/>
      <c r="BY123" s="846"/>
      <c r="BZ123" s="846"/>
      <c r="CA123" s="846">
        <v>40645743</v>
      </c>
      <c r="CB123" s="846"/>
      <c r="CC123" s="846"/>
      <c r="CD123" s="846"/>
      <c r="CE123" s="846"/>
      <c r="CF123" s="761"/>
      <c r="CG123" s="762"/>
      <c r="CH123" s="762"/>
      <c r="CI123" s="762"/>
      <c r="CJ123" s="847"/>
      <c r="CK123" s="882"/>
      <c r="CL123" s="868"/>
      <c r="CM123" s="868"/>
      <c r="CN123" s="868"/>
      <c r="CO123" s="869"/>
      <c r="CP123" s="848" t="s">
        <v>393</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441</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65.2</v>
      </c>
      <c r="BR124" s="844"/>
      <c r="BS124" s="844"/>
      <c r="BT124" s="844"/>
      <c r="BU124" s="844"/>
      <c r="BV124" s="844">
        <v>50.7</v>
      </c>
      <c r="BW124" s="844"/>
      <c r="BX124" s="844"/>
      <c r="BY124" s="844"/>
      <c r="BZ124" s="844"/>
      <c r="CA124" s="844">
        <v>43.4</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443</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445</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258002</v>
      </c>
      <c r="AB128" s="814"/>
      <c r="AC128" s="814"/>
      <c r="AD128" s="814"/>
      <c r="AE128" s="815"/>
      <c r="AF128" s="816">
        <v>247529</v>
      </c>
      <c r="AG128" s="814"/>
      <c r="AH128" s="814"/>
      <c r="AI128" s="814"/>
      <c r="AJ128" s="815"/>
      <c r="AK128" s="816">
        <v>290335</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12.68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16098322</v>
      </c>
      <c r="AB129" s="793"/>
      <c r="AC129" s="793"/>
      <c r="AD129" s="793"/>
      <c r="AE129" s="794"/>
      <c r="AF129" s="795">
        <v>16194847</v>
      </c>
      <c r="AG129" s="793"/>
      <c r="AH129" s="793"/>
      <c r="AI129" s="793"/>
      <c r="AJ129" s="794"/>
      <c r="AK129" s="795">
        <v>16426428</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17.68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3531376</v>
      </c>
      <c r="AB130" s="793"/>
      <c r="AC130" s="793"/>
      <c r="AD130" s="793"/>
      <c r="AE130" s="794"/>
      <c r="AF130" s="795">
        <v>3488032</v>
      </c>
      <c r="AG130" s="793"/>
      <c r="AH130" s="793"/>
      <c r="AI130" s="793"/>
      <c r="AJ130" s="794"/>
      <c r="AK130" s="795">
        <v>3354578</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12566946</v>
      </c>
      <c r="AB131" s="777"/>
      <c r="AC131" s="777"/>
      <c r="AD131" s="777"/>
      <c r="AE131" s="778"/>
      <c r="AF131" s="779">
        <v>12706815</v>
      </c>
      <c r="AG131" s="777"/>
      <c r="AH131" s="777"/>
      <c r="AI131" s="777"/>
      <c r="AJ131" s="778"/>
      <c r="AK131" s="779">
        <v>13071850</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v>43.4</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12.89700775</v>
      </c>
      <c r="AB132" s="758"/>
      <c r="AC132" s="758"/>
      <c r="AD132" s="758"/>
      <c r="AE132" s="759"/>
      <c r="AF132" s="760">
        <v>13.71857543</v>
      </c>
      <c r="AG132" s="758"/>
      <c r="AH132" s="758"/>
      <c r="AI132" s="758"/>
      <c r="AJ132" s="759"/>
      <c r="AK132" s="760">
        <v>12.65758099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11.5</v>
      </c>
      <c r="AB133" s="737"/>
      <c r="AC133" s="737"/>
      <c r="AD133" s="737"/>
      <c r="AE133" s="738"/>
      <c r="AF133" s="736">
        <v>12.4</v>
      </c>
      <c r="AG133" s="737"/>
      <c r="AH133" s="737"/>
      <c r="AI133" s="737"/>
      <c r="AJ133" s="738"/>
      <c r="AK133" s="736">
        <v>13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6/M1X8n8XAZRotUWSq5/2l2D0kjlHm1uKNAtmdwAIy4ePcmzxV36Slf7dFX23DNB3JKgZ+hEEp6orKjHhsAew==" saltValue="IdvwiVhvc+iPj5TLb7W97Q==" spinCount="100000" sheet="1" objects="1" scenarios="1" formatRows="0"/>
  <mergeCells count="2035">
    <mergeCell ref="AK28:AO28"/>
    <mergeCell ref="AP28:AT28"/>
    <mergeCell ref="AU28:AY28"/>
    <mergeCell ref="AZ28:BD28"/>
    <mergeCell ref="AU30:AY30"/>
    <mergeCell ref="AZ30:BD30"/>
    <mergeCell ref="BE30:BI30"/>
    <mergeCell ref="AK7:AO7"/>
    <mergeCell ref="AP7:AT7"/>
    <mergeCell ref="AU7:AY7"/>
    <mergeCell ref="AK12:AO12"/>
    <mergeCell ref="AP12:AT12"/>
    <mergeCell ref="AU12:AY12"/>
    <mergeCell ref="BS12:CG12"/>
    <mergeCell ref="AK15:AO15"/>
    <mergeCell ref="AP15:AT15"/>
    <mergeCell ref="AU15:AY15"/>
    <mergeCell ref="BS15:CG15"/>
    <mergeCell ref="Q76:U76"/>
    <mergeCell ref="V76:Z76"/>
    <mergeCell ref="AA76:AE76"/>
    <mergeCell ref="AF76:AJ76"/>
    <mergeCell ref="B68:P68"/>
    <mergeCell ref="B70:P70"/>
    <mergeCell ref="B69:P69"/>
    <mergeCell ref="B71:P71"/>
    <mergeCell ref="B72:P72"/>
    <mergeCell ref="B74:P74"/>
    <mergeCell ref="B73:P73"/>
    <mergeCell ref="B75:P75"/>
    <mergeCell ref="B76:P76"/>
    <mergeCell ref="BS7:CG7"/>
    <mergeCell ref="BS9:CG9"/>
    <mergeCell ref="BS8:CG8"/>
    <mergeCell ref="BS10:CG10"/>
    <mergeCell ref="AK18:AO18"/>
    <mergeCell ref="AP18:AT18"/>
    <mergeCell ref="AU18:AY18"/>
    <mergeCell ref="BS18:CG18"/>
    <mergeCell ref="BS30:CG30"/>
    <mergeCell ref="AU33:AY33"/>
    <mergeCell ref="AZ33:BD33"/>
    <mergeCell ref="BE33:BI33"/>
    <mergeCell ref="BS33:CG33"/>
    <mergeCell ref="AU36:AY36"/>
    <mergeCell ref="AZ36:BD36"/>
    <mergeCell ref="BE36:BI36"/>
    <mergeCell ref="BS36:CG36"/>
    <mergeCell ref="AU39:AY39"/>
    <mergeCell ref="AZ39:BD39"/>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CR5:CV6"/>
    <mergeCell ref="CW5:DA6"/>
    <mergeCell ref="DB5:DF6"/>
    <mergeCell ref="DG5:DK6"/>
    <mergeCell ref="DL5:DP6"/>
    <mergeCell ref="DQ5:DU6"/>
    <mergeCell ref="AK9:AO9"/>
    <mergeCell ref="AP9:AT9"/>
    <mergeCell ref="AU9:AY9"/>
    <mergeCell ref="CH9:CL9"/>
    <mergeCell ref="CM9:CQ9"/>
    <mergeCell ref="DB8:DF8"/>
    <mergeCell ref="DG8:DK8"/>
    <mergeCell ref="DL8:DP8"/>
    <mergeCell ref="DQ8:DU8"/>
    <mergeCell ref="DV8:DZ8"/>
    <mergeCell ref="B9:P9"/>
    <mergeCell ref="Q9:U9"/>
    <mergeCell ref="V9:Z9"/>
    <mergeCell ref="AA9:AE9"/>
    <mergeCell ref="AF9:AJ9"/>
    <mergeCell ref="AU8:AY8"/>
    <mergeCell ref="CH8:CL8"/>
    <mergeCell ref="CM8:CQ8"/>
    <mergeCell ref="CR8:CV8"/>
    <mergeCell ref="CW8:DA8"/>
    <mergeCell ref="CH5:CL6"/>
    <mergeCell ref="CM5:CQ6"/>
    <mergeCell ref="AK5:AO6"/>
    <mergeCell ref="AP5:AT6"/>
    <mergeCell ref="AU5:AY6"/>
    <mergeCell ref="BQ5:CG6"/>
    <mergeCell ref="AA7:AE7"/>
    <mergeCell ref="AF7:AJ7"/>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CR9:CV9"/>
    <mergeCell ref="CW9:DA9"/>
    <mergeCell ref="DB9:DF9"/>
    <mergeCell ref="DG9:DK9"/>
    <mergeCell ref="DL9:DP9"/>
    <mergeCell ref="DQ9:DU9"/>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AK21:AO21"/>
    <mergeCell ref="AP21:AT21"/>
    <mergeCell ref="AU21:AY21"/>
    <mergeCell ref="BS21:CG21"/>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W68:DA68"/>
    <mergeCell ref="DB68:DF68"/>
    <mergeCell ref="DG68:DK68"/>
    <mergeCell ref="CR66:CV66"/>
    <mergeCell ref="BS67:CG67"/>
    <mergeCell ref="CH67:CL67"/>
    <mergeCell ref="CM67:CQ67"/>
    <mergeCell ref="CR67:CV67"/>
    <mergeCell ref="AP68:AT68"/>
    <mergeCell ref="AU68:AY68"/>
    <mergeCell ref="AZ68:BD68"/>
    <mergeCell ref="BS68:CG68"/>
    <mergeCell ref="CH68:CL68"/>
    <mergeCell ref="CM68:CQ68"/>
    <mergeCell ref="Q68:U68"/>
    <mergeCell ref="V68:Z68"/>
    <mergeCell ref="AA68:AE68"/>
    <mergeCell ref="AF68:AJ68"/>
    <mergeCell ref="AK68:AO68"/>
    <mergeCell ref="CW67:DA67"/>
    <mergeCell ref="BS70:CG70"/>
    <mergeCell ref="CH70:CL70"/>
    <mergeCell ref="CM70:CQ70"/>
    <mergeCell ref="DB67:DF67"/>
    <mergeCell ref="DG67:DK67"/>
    <mergeCell ref="DL67:DP67"/>
    <mergeCell ref="DQ67:DU67"/>
    <mergeCell ref="DG69:DK69"/>
    <mergeCell ref="DL69:DP69"/>
    <mergeCell ref="DQ69:DU69"/>
    <mergeCell ref="DV69:DZ69"/>
    <mergeCell ref="Q70:U70"/>
    <mergeCell ref="V70:Z70"/>
    <mergeCell ref="AA70:AE70"/>
    <mergeCell ref="AF70:AJ70"/>
    <mergeCell ref="AK70:AO70"/>
    <mergeCell ref="BS69:CG69"/>
    <mergeCell ref="CH69:CL69"/>
    <mergeCell ref="CM69:CQ69"/>
    <mergeCell ref="CR69:CV69"/>
    <mergeCell ref="CW69:DA69"/>
    <mergeCell ref="DB69:DF69"/>
    <mergeCell ref="DV68:DZ68"/>
    <mergeCell ref="Q69:U69"/>
    <mergeCell ref="V69:Z69"/>
    <mergeCell ref="AA69:AE69"/>
    <mergeCell ref="AF69:AJ69"/>
    <mergeCell ref="AK69:AO69"/>
    <mergeCell ref="AP69:AT69"/>
    <mergeCell ref="AU69:AY69"/>
    <mergeCell ref="AZ69:BD69"/>
    <mergeCell ref="CR68:CV68"/>
    <mergeCell ref="DV71:DZ71"/>
    <mergeCell ref="Q72:U72"/>
    <mergeCell ref="V72:Z72"/>
    <mergeCell ref="AA72:AE72"/>
    <mergeCell ref="AF72:AJ72"/>
    <mergeCell ref="AK72:AO72"/>
    <mergeCell ref="BS71:CG71"/>
    <mergeCell ref="CH71:CL71"/>
    <mergeCell ref="CM71:CQ71"/>
    <mergeCell ref="CR71:CV71"/>
    <mergeCell ref="CW71:DA71"/>
    <mergeCell ref="DB71:DF71"/>
    <mergeCell ref="DL68:DP68"/>
    <mergeCell ref="DQ68:DU68"/>
    <mergeCell ref="DV70:DZ70"/>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CH72:CL72"/>
    <mergeCell ref="CM72:CQ72"/>
    <mergeCell ref="CR74:CV74"/>
    <mergeCell ref="CW74:DA74"/>
    <mergeCell ref="DB74:DF74"/>
    <mergeCell ref="DG74:DK74"/>
    <mergeCell ref="DL74:DP74"/>
    <mergeCell ref="DQ74:DU74"/>
    <mergeCell ref="AP74:AT74"/>
    <mergeCell ref="AU74:AY74"/>
    <mergeCell ref="AZ74:BD74"/>
    <mergeCell ref="BS74:CG74"/>
    <mergeCell ref="DG71:DK71"/>
    <mergeCell ref="DL71:DP71"/>
    <mergeCell ref="DQ71:DU71"/>
    <mergeCell ref="DG73:DK73"/>
    <mergeCell ref="DL73:DP73"/>
    <mergeCell ref="DQ73:DU73"/>
    <mergeCell ref="DV73:DZ73"/>
    <mergeCell ref="Q74:U74"/>
    <mergeCell ref="V74:Z74"/>
    <mergeCell ref="AA74:AE74"/>
    <mergeCell ref="AF74:AJ74"/>
    <mergeCell ref="AK74:AO74"/>
    <mergeCell ref="BS73:CG73"/>
    <mergeCell ref="CH73:CL73"/>
    <mergeCell ref="CM73:CQ73"/>
    <mergeCell ref="CR73:CV73"/>
    <mergeCell ref="CW73:DA73"/>
    <mergeCell ref="DB73:DF73"/>
    <mergeCell ref="DV72:DZ72"/>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AP72:AT72"/>
    <mergeCell ref="AU72:AY72"/>
    <mergeCell ref="AZ72:BD72"/>
    <mergeCell ref="BS72:CG72"/>
    <mergeCell ref="AZ76:BD76"/>
    <mergeCell ref="BS76:CG76"/>
    <mergeCell ref="CH76:CL76"/>
    <mergeCell ref="CM76:CQ76"/>
    <mergeCell ref="DG75:DK75"/>
    <mergeCell ref="DL75:DP75"/>
    <mergeCell ref="DQ75:DU75"/>
    <mergeCell ref="DV75:DZ75"/>
    <mergeCell ref="AK76:AO76"/>
    <mergeCell ref="BS75:CG75"/>
    <mergeCell ref="CH75:CL75"/>
    <mergeCell ref="CM75:CQ75"/>
    <mergeCell ref="CR75:CV75"/>
    <mergeCell ref="CW75:DA75"/>
    <mergeCell ref="DB75:DF75"/>
    <mergeCell ref="CH74:CL74"/>
    <mergeCell ref="CM74:CQ74"/>
    <mergeCell ref="Q75:U75"/>
    <mergeCell ref="V75:Z75"/>
    <mergeCell ref="AA75:AE75"/>
    <mergeCell ref="AF75:AJ75"/>
    <mergeCell ref="AK75:AO75"/>
    <mergeCell ref="AP75:AT75"/>
    <mergeCell ref="AU75:AY75"/>
    <mergeCell ref="AZ75:BD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76:AT76"/>
    <mergeCell ref="AU76:AY76"/>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6"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OMJdoqgCtybLubRLfEwdpHZkmYXyFxQ0tFup2k4shFqsqlQWunmRE3FH6PCAgY19hXhk8xqVX5V/p0Q1leeXcQ==" saltValue="VYMwCdOl9JOW8Eil4jA7M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election sqref="A1:A1048576"/>
    </sheetView>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l/4X91yojfYuJN8AdQTYsCcOpcnrHIwSisumIU5HHO/qaMflXqmsvVy3lI32EcA6KcnN+PBm/Y0zf8iBkhVBgg==" saltValue="BeUgrNx0pchn0CZlh7GS8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4" sqref="A4"/>
    </sheetView>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2" t="s">
        <v>481</v>
      </c>
      <c r="AP7" s="253"/>
      <c r="AQ7" s="254" t="s">
        <v>482</v>
      </c>
      <c r="AR7" s="255"/>
    </row>
    <row r="8" spans="1:46" ht="13.2" x14ac:dyDescent="0.2">
      <c r="A8" s="247"/>
      <c r="AK8" s="256"/>
      <c r="AL8" s="257"/>
      <c r="AM8" s="257"/>
      <c r="AN8" s="258"/>
      <c r="AO8" s="1133"/>
      <c r="AP8" s="259" t="s">
        <v>483</v>
      </c>
      <c r="AQ8" s="260" t="s">
        <v>484</v>
      </c>
      <c r="AR8" s="261" t="s">
        <v>485</v>
      </c>
    </row>
    <row r="9" spans="1:46" ht="13.2" x14ac:dyDescent="0.2">
      <c r="A9" s="247"/>
      <c r="AK9" s="1144" t="s">
        <v>486</v>
      </c>
      <c r="AL9" s="1145"/>
      <c r="AM9" s="1145"/>
      <c r="AN9" s="1146"/>
      <c r="AO9" s="262">
        <v>4497695</v>
      </c>
      <c r="AP9" s="262">
        <v>118233</v>
      </c>
      <c r="AQ9" s="263">
        <v>98214</v>
      </c>
      <c r="AR9" s="264">
        <v>20.399999999999999</v>
      </c>
    </row>
    <row r="10" spans="1:46" ht="13.5" customHeight="1" x14ac:dyDescent="0.2">
      <c r="A10" s="247"/>
      <c r="AK10" s="1144" t="s">
        <v>487</v>
      </c>
      <c r="AL10" s="1145"/>
      <c r="AM10" s="1145"/>
      <c r="AN10" s="1146"/>
      <c r="AO10" s="265">
        <v>19791</v>
      </c>
      <c r="AP10" s="265">
        <v>520</v>
      </c>
      <c r="AQ10" s="266">
        <v>8330</v>
      </c>
      <c r="AR10" s="267">
        <v>-93.8</v>
      </c>
    </row>
    <row r="11" spans="1:46" ht="13.5" customHeight="1" x14ac:dyDescent="0.2">
      <c r="A11" s="247"/>
      <c r="AK11" s="1144" t="s">
        <v>488</v>
      </c>
      <c r="AL11" s="1145"/>
      <c r="AM11" s="1145"/>
      <c r="AN11" s="1146"/>
      <c r="AO11" s="265" t="s">
        <v>489</v>
      </c>
      <c r="AP11" s="265" t="s">
        <v>489</v>
      </c>
      <c r="AQ11" s="266">
        <v>2236</v>
      </c>
      <c r="AR11" s="267" t="s">
        <v>489</v>
      </c>
    </row>
    <row r="12" spans="1:46" ht="13.5" customHeight="1" x14ac:dyDescent="0.2">
      <c r="A12" s="247"/>
      <c r="AK12" s="1144" t="s">
        <v>490</v>
      </c>
      <c r="AL12" s="1145"/>
      <c r="AM12" s="1145"/>
      <c r="AN12" s="1146"/>
      <c r="AO12" s="265" t="s">
        <v>489</v>
      </c>
      <c r="AP12" s="265" t="s">
        <v>489</v>
      </c>
      <c r="AQ12" s="266">
        <v>12</v>
      </c>
      <c r="AR12" s="267" t="s">
        <v>489</v>
      </c>
    </row>
    <row r="13" spans="1:46" ht="13.5" customHeight="1" x14ac:dyDescent="0.2">
      <c r="A13" s="247"/>
      <c r="AK13" s="1144" t="s">
        <v>491</v>
      </c>
      <c r="AL13" s="1145"/>
      <c r="AM13" s="1145"/>
      <c r="AN13" s="1146"/>
      <c r="AO13" s="265">
        <v>136354</v>
      </c>
      <c r="AP13" s="265">
        <v>3584</v>
      </c>
      <c r="AQ13" s="266">
        <v>3111</v>
      </c>
      <c r="AR13" s="267">
        <v>15.2</v>
      </c>
    </row>
    <row r="14" spans="1:46" ht="13.5" customHeight="1" x14ac:dyDescent="0.2">
      <c r="A14" s="247"/>
      <c r="AK14" s="1144" t="s">
        <v>492</v>
      </c>
      <c r="AL14" s="1145"/>
      <c r="AM14" s="1145"/>
      <c r="AN14" s="1146"/>
      <c r="AO14" s="265">
        <v>73084</v>
      </c>
      <c r="AP14" s="265">
        <v>1921</v>
      </c>
      <c r="AQ14" s="266">
        <v>1882</v>
      </c>
      <c r="AR14" s="267">
        <v>2.1</v>
      </c>
    </row>
    <row r="15" spans="1:46" ht="13.5" customHeight="1" x14ac:dyDescent="0.2">
      <c r="A15" s="247"/>
      <c r="AK15" s="1147" t="s">
        <v>493</v>
      </c>
      <c r="AL15" s="1148"/>
      <c r="AM15" s="1148"/>
      <c r="AN15" s="1149"/>
      <c r="AO15" s="265">
        <v>-232442</v>
      </c>
      <c r="AP15" s="265">
        <v>-6110</v>
      </c>
      <c r="AQ15" s="266">
        <v>-6411</v>
      </c>
      <c r="AR15" s="267">
        <v>-4.7</v>
      </c>
    </row>
    <row r="16" spans="1:46" ht="13.2" x14ac:dyDescent="0.2">
      <c r="A16" s="247"/>
      <c r="AK16" s="1147" t="s">
        <v>177</v>
      </c>
      <c r="AL16" s="1148"/>
      <c r="AM16" s="1148"/>
      <c r="AN16" s="1149"/>
      <c r="AO16" s="265">
        <v>4494482</v>
      </c>
      <c r="AP16" s="265">
        <v>118148</v>
      </c>
      <c r="AQ16" s="266">
        <v>107373</v>
      </c>
      <c r="AR16" s="267">
        <v>10</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50" t="s">
        <v>498</v>
      </c>
      <c r="AL21" s="1151"/>
      <c r="AM21" s="1151"/>
      <c r="AN21" s="1152"/>
      <c r="AO21" s="277">
        <v>11.3</v>
      </c>
      <c r="AP21" s="278">
        <v>9.17</v>
      </c>
      <c r="AQ21" s="279">
        <v>2.13</v>
      </c>
      <c r="AS21" s="280"/>
      <c r="AT21" s="276"/>
    </row>
    <row r="22" spans="1:46" s="248" customFormat="1" ht="13.2" x14ac:dyDescent="0.2">
      <c r="A22" s="276"/>
      <c r="AK22" s="1150" t="s">
        <v>499</v>
      </c>
      <c r="AL22" s="1151"/>
      <c r="AM22" s="1151"/>
      <c r="AN22" s="1152"/>
      <c r="AO22" s="281">
        <v>93.3</v>
      </c>
      <c r="AP22" s="282">
        <v>97.5</v>
      </c>
      <c r="AQ22" s="283">
        <v>-4.2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3" t="s">
        <v>500</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2" t="s">
        <v>481</v>
      </c>
      <c r="AP30" s="253"/>
      <c r="AQ30" s="254" t="s">
        <v>482</v>
      </c>
      <c r="AR30" s="255"/>
    </row>
    <row r="31" spans="1:46" ht="13.2" x14ac:dyDescent="0.2">
      <c r="A31" s="247"/>
      <c r="AK31" s="256"/>
      <c r="AL31" s="257"/>
      <c r="AM31" s="257"/>
      <c r="AN31" s="258"/>
      <c r="AO31" s="1133"/>
      <c r="AP31" s="259" t="s">
        <v>483</v>
      </c>
      <c r="AQ31" s="260" t="s">
        <v>484</v>
      </c>
      <c r="AR31" s="261" t="s">
        <v>485</v>
      </c>
    </row>
    <row r="32" spans="1:46" ht="27" customHeight="1" x14ac:dyDescent="0.2">
      <c r="A32" s="247"/>
      <c r="AK32" s="1134" t="s">
        <v>503</v>
      </c>
      <c r="AL32" s="1135"/>
      <c r="AM32" s="1135"/>
      <c r="AN32" s="1136"/>
      <c r="AO32" s="291">
        <v>4362770</v>
      </c>
      <c r="AP32" s="291">
        <v>114686</v>
      </c>
      <c r="AQ32" s="292">
        <v>55954</v>
      </c>
      <c r="AR32" s="293">
        <v>105</v>
      </c>
    </row>
    <row r="33" spans="1:46" ht="13.5" customHeight="1" x14ac:dyDescent="0.2">
      <c r="A33" s="247"/>
      <c r="AK33" s="1134" t="s">
        <v>504</v>
      </c>
      <c r="AL33" s="1135"/>
      <c r="AM33" s="1135"/>
      <c r="AN33" s="1136"/>
      <c r="AO33" s="291" t="s">
        <v>489</v>
      </c>
      <c r="AP33" s="291" t="s">
        <v>489</v>
      </c>
      <c r="AQ33" s="292" t="s">
        <v>489</v>
      </c>
      <c r="AR33" s="293" t="s">
        <v>489</v>
      </c>
    </row>
    <row r="34" spans="1:46" ht="27" customHeight="1" x14ac:dyDescent="0.2">
      <c r="A34" s="247"/>
      <c r="AK34" s="1134" t="s">
        <v>505</v>
      </c>
      <c r="AL34" s="1135"/>
      <c r="AM34" s="1135"/>
      <c r="AN34" s="1136"/>
      <c r="AO34" s="291" t="s">
        <v>489</v>
      </c>
      <c r="AP34" s="291" t="s">
        <v>489</v>
      </c>
      <c r="AQ34" s="292">
        <v>1</v>
      </c>
      <c r="AR34" s="293" t="s">
        <v>489</v>
      </c>
    </row>
    <row r="35" spans="1:46" ht="27" customHeight="1" x14ac:dyDescent="0.2">
      <c r="A35" s="247"/>
      <c r="AK35" s="1134" t="s">
        <v>506</v>
      </c>
      <c r="AL35" s="1135"/>
      <c r="AM35" s="1135"/>
      <c r="AN35" s="1136"/>
      <c r="AO35" s="291">
        <v>936723</v>
      </c>
      <c r="AP35" s="291">
        <v>24624</v>
      </c>
      <c r="AQ35" s="292">
        <v>17691</v>
      </c>
      <c r="AR35" s="293">
        <v>39.200000000000003</v>
      </c>
    </row>
    <row r="36" spans="1:46" ht="27" customHeight="1" x14ac:dyDescent="0.2">
      <c r="A36" s="247"/>
      <c r="AK36" s="1134" t="s">
        <v>507</v>
      </c>
      <c r="AL36" s="1135"/>
      <c r="AM36" s="1135"/>
      <c r="AN36" s="1136"/>
      <c r="AO36" s="291" t="s">
        <v>489</v>
      </c>
      <c r="AP36" s="291" t="s">
        <v>489</v>
      </c>
      <c r="AQ36" s="292">
        <v>2603</v>
      </c>
      <c r="AR36" s="293" t="s">
        <v>489</v>
      </c>
    </row>
    <row r="37" spans="1:46" ht="13.5" customHeight="1" x14ac:dyDescent="0.2">
      <c r="A37" s="247"/>
      <c r="AK37" s="1134" t="s">
        <v>508</v>
      </c>
      <c r="AL37" s="1135"/>
      <c r="AM37" s="1135"/>
      <c r="AN37" s="1136"/>
      <c r="AO37" s="291" t="s">
        <v>489</v>
      </c>
      <c r="AP37" s="291" t="s">
        <v>489</v>
      </c>
      <c r="AQ37" s="292">
        <v>579</v>
      </c>
      <c r="AR37" s="293" t="s">
        <v>489</v>
      </c>
    </row>
    <row r="38" spans="1:46" ht="27" customHeight="1" x14ac:dyDescent="0.2">
      <c r="A38" s="247"/>
      <c r="AK38" s="1137" t="s">
        <v>509</v>
      </c>
      <c r="AL38" s="1138"/>
      <c r="AM38" s="1138"/>
      <c r="AN38" s="1139"/>
      <c r="AO38" s="294" t="s">
        <v>489</v>
      </c>
      <c r="AP38" s="294" t="s">
        <v>489</v>
      </c>
      <c r="AQ38" s="295">
        <v>4</v>
      </c>
      <c r="AR38" s="283" t="s">
        <v>489</v>
      </c>
      <c r="AS38" s="290"/>
    </row>
    <row r="39" spans="1:46" ht="13.2" x14ac:dyDescent="0.2">
      <c r="A39" s="247"/>
      <c r="AK39" s="1137" t="s">
        <v>510</v>
      </c>
      <c r="AL39" s="1138"/>
      <c r="AM39" s="1138"/>
      <c r="AN39" s="1139"/>
      <c r="AO39" s="291">
        <v>-290335</v>
      </c>
      <c r="AP39" s="291">
        <v>-7632</v>
      </c>
      <c r="AQ39" s="292">
        <v>-4663</v>
      </c>
      <c r="AR39" s="293">
        <v>63.7</v>
      </c>
      <c r="AS39" s="290"/>
    </row>
    <row r="40" spans="1:46" ht="27" customHeight="1" x14ac:dyDescent="0.2">
      <c r="A40" s="247"/>
      <c r="AK40" s="1134" t="s">
        <v>511</v>
      </c>
      <c r="AL40" s="1135"/>
      <c r="AM40" s="1135"/>
      <c r="AN40" s="1136"/>
      <c r="AO40" s="291">
        <v>-3354578</v>
      </c>
      <c r="AP40" s="291">
        <v>-88183</v>
      </c>
      <c r="AQ40" s="292">
        <v>-48945</v>
      </c>
      <c r="AR40" s="293">
        <v>80.2</v>
      </c>
      <c r="AS40" s="290"/>
    </row>
    <row r="41" spans="1:46" ht="13.2" x14ac:dyDescent="0.2">
      <c r="A41" s="247"/>
      <c r="AK41" s="1140" t="s">
        <v>287</v>
      </c>
      <c r="AL41" s="1141"/>
      <c r="AM41" s="1141"/>
      <c r="AN41" s="1142"/>
      <c r="AO41" s="291">
        <v>1654580</v>
      </c>
      <c r="AP41" s="291">
        <v>43495</v>
      </c>
      <c r="AQ41" s="292">
        <v>23225</v>
      </c>
      <c r="AR41" s="293">
        <v>87.3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7" t="s">
        <v>481</v>
      </c>
      <c r="AN49" s="1129" t="s">
        <v>514</v>
      </c>
      <c r="AO49" s="1130"/>
      <c r="AP49" s="1130"/>
      <c r="AQ49" s="1130"/>
      <c r="AR49" s="1131"/>
    </row>
    <row r="50" spans="1:44" ht="13.2" x14ac:dyDescent="0.2">
      <c r="A50" s="247"/>
      <c r="AK50" s="305"/>
      <c r="AL50" s="306"/>
      <c r="AM50" s="1128"/>
      <c r="AN50" s="307" t="s">
        <v>515</v>
      </c>
      <c r="AO50" s="308" t="s">
        <v>516</v>
      </c>
      <c r="AP50" s="309" t="s">
        <v>517</v>
      </c>
      <c r="AQ50" s="310" t="s">
        <v>518</v>
      </c>
      <c r="AR50" s="311" t="s">
        <v>519</v>
      </c>
    </row>
    <row r="51" spans="1:44" ht="13.2" x14ac:dyDescent="0.2">
      <c r="A51" s="247"/>
      <c r="AK51" s="303" t="s">
        <v>520</v>
      </c>
      <c r="AL51" s="304"/>
      <c r="AM51" s="312">
        <v>4516041</v>
      </c>
      <c r="AN51" s="313">
        <v>109252</v>
      </c>
      <c r="AO51" s="314">
        <v>-46.2</v>
      </c>
      <c r="AP51" s="315">
        <v>76347</v>
      </c>
      <c r="AQ51" s="316">
        <v>2.4</v>
      </c>
      <c r="AR51" s="317">
        <v>-48.6</v>
      </c>
    </row>
    <row r="52" spans="1:44" ht="13.2" x14ac:dyDescent="0.2">
      <c r="A52" s="247"/>
      <c r="AK52" s="318"/>
      <c r="AL52" s="319" t="s">
        <v>521</v>
      </c>
      <c r="AM52" s="320">
        <v>1754069</v>
      </c>
      <c r="AN52" s="321">
        <v>42434</v>
      </c>
      <c r="AO52" s="322">
        <v>-44.5</v>
      </c>
      <c r="AP52" s="323">
        <v>41762</v>
      </c>
      <c r="AQ52" s="324">
        <v>0.5</v>
      </c>
      <c r="AR52" s="325">
        <v>-45</v>
      </c>
    </row>
    <row r="53" spans="1:44" ht="13.2" x14ac:dyDescent="0.2">
      <c r="A53" s="247"/>
      <c r="AK53" s="303" t="s">
        <v>522</v>
      </c>
      <c r="AL53" s="304"/>
      <c r="AM53" s="312">
        <v>2568029</v>
      </c>
      <c r="AN53" s="313">
        <v>63355</v>
      </c>
      <c r="AO53" s="314">
        <v>-42</v>
      </c>
      <c r="AP53" s="315">
        <v>69604</v>
      </c>
      <c r="AQ53" s="316">
        <v>-8.8000000000000007</v>
      </c>
      <c r="AR53" s="317">
        <v>-33.200000000000003</v>
      </c>
    </row>
    <row r="54" spans="1:44" ht="13.2" x14ac:dyDescent="0.2">
      <c r="A54" s="247"/>
      <c r="AK54" s="318"/>
      <c r="AL54" s="319" t="s">
        <v>521</v>
      </c>
      <c r="AM54" s="320">
        <v>1204313</v>
      </c>
      <c r="AN54" s="321">
        <v>29711</v>
      </c>
      <c r="AO54" s="322">
        <v>-30</v>
      </c>
      <c r="AP54" s="323">
        <v>36247</v>
      </c>
      <c r="AQ54" s="324">
        <v>-13.2</v>
      </c>
      <c r="AR54" s="325">
        <v>-16.8</v>
      </c>
    </row>
    <row r="55" spans="1:44" ht="13.2" x14ac:dyDescent="0.2">
      <c r="A55" s="247"/>
      <c r="AK55" s="303" t="s">
        <v>523</v>
      </c>
      <c r="AL55" s="304"/>
      <c r="AM55" s="312">
        <v>2766324</v>
      </c>
      <c r="AN55" s="313">
        <v>69555</v>
      </c>
      <c r="AO55" s="314">
        <v>9.8000000000000007</v>
      </c>
      <c r="AP55" s="315">
        <v>68410</v>
      </c>
      <c r="AQ55" s="316">
        <v>-1.7</v>
      </c>
      <c r="AR55" s="317">
        <v>11.5</v>
      </c>
    </row>
    <row r="56" spans="1:44" ht="13.2" x14ac:dyDescent="0.2">
      <c r="A56" s="247"/>
      <c r="AK56" s="318"/>
      <c r="AL56" s="319" t="s">
        <v>521</v>
      </c>
      <c r="AM56" s="320">
        <v>1431313</v>
      </c>
      <c r="AN56" s="321">
        <v>35988</v>
      </c>
      <c r="AO56" s="322">
        <v>21.1</v>
      </c>
      <c r="AP56" s="323">
        <v>35086</v>
      </c>
      <c r="AQ56" s="324">
        <v>-3.2</v>
      </c>
      <c r="AR56" s="325">
        <v>24.3</v>
      </c>
    </row>
    <row r="57" spans="1:44" ht="13.2" x14ac:dyDescent="0.2">
      <c r="A57" s="247"/>
      <c r="AK57" s="303" t="s">
        <v>524</v>
      </c>
      <c r="AL57" s="304"/>
      <c r="AM57" s="312">
        <v>2406139</v>
      </c>
      <c r="AN57" s="313">
        <v>61920</v>
      </c>
      <c r="AO57" s="314">
        <v>-11</v>
      </c>
      <c r="AP57" s="315">
        <v>73019</v>
      </c>
      <c r="AQ57" s="316">
        <v>6.7</v>
      </c>
      <c r="AR57" s="317">
        <v>-17.7</v>
      </c>
    </row>
    <row r="58" spans="1:44" ht="13.2" x14ac:dyDescent="0.2">
      <c r="A58" s="247"/>
      <c r="AK58" s="318"/>
      <c r="AL58" s="319" t="s">
        <v>521</v>
      </c>
      <c r="AM58" s="320">
        <v>934205</v>
      </c>
      <c r="AN58" s="321">
        <v>24041</v>
      </c>
      <c r="AO58" s="322">
        <v>-33.200000000000003</v>
      </c>
      <c r="AP58" s="323">
        <v>39427</v>
      </c>
      <c r="AQ58" s="324">
        <v>12.4</v>
      </c>
      <c r="AR58" s="325">
        <v>-45.6</v>
      </c>
    </row>
    <row r="59" spans="1:44" ht="13.2" x14ac:dyDescent="0.2">
      <c r="A59" s="247"/>
      <c r="AK59" s="303" t="s">
        <v>525</v>
      </c>
      <c r="AL59" s="304"/>
      <c r="AM59" s="312">
        <v>2275571</v>
      </c>
      <c r="AN59" s="313">
        <v>59819</v>
      </c>
      <c r="AO59" s="314">
        <v>-3.4</v>
      </c>
      <c r="AP59" s="315">
        <v>76590</v>
      </c>
      <c r="AQ59" s="316">
        <v>4.9000000000000004</v>
      </c>
      <c r="AR59" s="317">
        <v>-8.3000000000000007</v>
      </c>
    </row>
    <row r="60" spans="1:44" ht="13.2" x14ac:dyDescent="0.2">
      <c r="A60" s="247"/>
      <c r="AK60" s="318"/>
      <c r="AL60" s="319" t="s">
        <v>521</v>
      </c>
      <c r="AM60" s="320">
        <v>1108237</v>
      </c>
      <c r="AN60" s="321">
        <v>29133</v>
      </c>
      <c r="AO60" s="322">
        <v>21.2</v>
      </c>
      <c r="AP60" s="323">
        <v>42387</v>
      </c>
      <c r="AQ60" s="324">
        <v>7.5</v>
      </c>
      <c r="AR60" s="325">
        <v>13.7</v>
      </c>
    </row>
    <row r="61" spans="1:44" ht="13.2" x14ac:dyDescent="0.2">
      <c r="A61" s="247"/>
      <c r="AK61" s="303" t="s">
        <v>526</v>
      </c>
      <c r="AL61" s="326"/>
      <c r="AM61" s="312">
        <v>2906421</v>
      </c>
      <c r="AN61" s="313">
        <v>72780</v>
      </c>
      <c r="AO61" s="314">
        <v>-18.600000000000001</v>
      </c>
      <c r="AP61" s="315">
        <v>72794</v>
      </c>
      <c r="AQ61" s="327">
        <v>0.7</v>
      </c>
      <c r="AR61" s="317">
        <v>-19.3</v>
      </c>
    </row>
    <row r="62" spans="1:44" ht="13.2" x14ac:dyDescent="0.2">
      <c r="A62" s="247"/>
      <c r="AK62" s="318"/>
      <c r="AL62" s="319" t="s">
        <v>521</v>
      </c>
      <c r="AM62" s="320">
        <v>1286427</v>
      </c>
      <c r="AN62" s="321">
        <v>32261</v>
      </c>
      <c r="AO62" s="322">
        <v>-13.1</v>
      </c>
      <c r="AP62" s="323">
        <v>38982</v>
      </c>
      <c r="AQ62" s="324">
        <v>0.8</v>
      </c>
      <c r="AR62" s="325">
        <v>-13.9</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HYfsifszb4+f6BD3b7KyyBwAUaHMbc170sZ/IcVbwM6j14oBP8gAYFf3yZTevqMKkJIsGNxud/lxVb+x0QV6/g==" saltValue="zk7aBq8b1ZSxwPJ78zR95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bHoVeqFvQJFYTgYKqPhBs4jHlCHLlz3DSd3nNrM/hT6mqpymHrU3CyII0WGZ2tIyOiybTh35tY2FX12sPahv2g==" saltValue="7x49QXfPNUmG8PWOUjI5v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Ml/vXPZ5INR4wV9p38BnuZnjwAQCY4N1nQDWKv0kw2zSOvcnujcX5YDdvUfMqBa5DPJJGNk6vv8sldUsCUq9nA==" saltValue="emtaQmtOSCEzhDWUvrYQx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3" t="s">
        <v>3</v>
      </c>
      <c r="D47" s="1153"/>
      <c r="E47" s="1154"/>
      <c r="F47" s="11">
        <v>8.93</v>
      </c>
      <c r="G47" s="12">
        <v>9.85</v>
      </c>
      <c r="H47" s="12">
        <v>11.87</v>
      </c>
      <c r="I47" s="12">
        <v>11.8</v>
      </c>
      <c r="J47" s="13">
        <v>13.53</v>
      </c>
    </row>
    <row r="48" spans="2:10" ht="57.75" customHeight="1" x14ac:dyDescent="0.2">
      <c r="B48" s="14"/>
      <c r="C48" s="1155" t="s">
        <v>4</v>
      </c>
      <c r="D48" s="1155"/>
      <c r="E48" s="1156"/>
      <c r="F48" s="15">
        <v>8.5299999999999994</v>
      </c>
      <c r="G48" s="16">
        <v>12.03</v>
      </c>
      <c r="H48" s="16">
        <v>13.64</v>
      </c>
      <c r="I48" s="16">
        <v>11.14</v>
      </c>
      <c r="J48" s="17">
        <v>11.47</v>
      </c>
    </row>
    <row r="49" spans="2:10" ht="57.75" customHeight="1" thickBot="1" x14ac:dyDescent="0.25">
      <c r="B49" s="18"/>
      <c r="C49" s="1157" t="s">
        <v>5</v>
      </c>
      <c r="D49" s="1157"/>
      <c r="E49" s="1158"/>
      <c r="F49" s="19">
        <v>1.51</v>
      </c>
      <c r="G49" s="20">
        <v>4.8499999999999996</v>
      </c>
      <c r="H49" s="20">
        <v>3.37</v>
      </c>
      <c r="I49" s="20" t="s">
        <v>533</v>
      </c>
      <c r="J49" s="21">
        <v>2.42</v>
      </c>
    </row>
    <row r="50" spans="2:10" ht="13.2" x14ac:dyDescent="0.2"/>
  </sheetData>
  <sheetProtection algorithmName="SHA-512" hashValue="5lWymQ9Y7ZAvmwyxH75LV9pSuM+2nBCS/h2HCdwGFXVwRFqo6hrw+J5Ip+XLErJaQorb9G2FnJNFr0zMnby77g==" saltValue="kvZDW02gxTifuhHRFpaiC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3" t="s">
        <v>534</v>
      </c>
      <c r="D34" s="1163"/>
      <c r="E34" s="1164"/>
      <c r="F34" s="32">
        <v>8.4700000000000006</v>
      </c>
      <c r="G34" s="33">
        <v>11.7</v>
      </c>
      <c r="H34" s="33">
        <v>13.6</v>
      </c>
      <c r="I34" s="33">
        <v>11.07</v>
      </c>
      <c r="J34" s="34">
        <v>11.42</v>
      </c>
      <c r="K34" s="22"/>
      <c r="L34" s="22"/>
      <c r="M34" s="22"/>
      <c r="N34" s="22"/>
      <c r="O34" s="22"/>
      <c r="P34" s="22"/>
    </row>
    <row r="35" spans="1:16" ht="39" customHeight="1" x14ac:dyDescent="0.2">
      <c r="A35" s="22"/>
      <c r="B35" s="35"/>
      <c r="C35" s="1159" t="s">
        <v>535</v>
      </c>
      <c r="D35" s="1159"/>
      <c r="E35" s="1160"/>
      <c r="F35" s="36">
        <v>7.95</v>
      </c>
      <c r="G35" s="37">
        <v>7.63</v>
      </c>
      <c r="H35" s="37">
        <v>7.73</v>
      </c>
      <c r="I35" s="37">
        <v>7.26</v>
      </c>
      <c r="J35" s="38">
        <v>7.47</v>
      </c>
      <c r="K35" s="22"/>
      <c r="L35" s="22"/>
      <c r="M35" s="22"/>
      <c r="N35" s="22"/>
      <c r="O35" s="22"/>
      <c r="P35" s="22"/>
    </row>
    <row r="36" spans="1:16" ht="39" customHeight="1" x14ac:dyDescent="0.2">
      <c r="A36" s="22"/>
      <c r="B36" s="35"/>
      <c r="C36" s="1159" t="s">
        <v>536</v>
      </c>
      <c r="D36" s="1159"/>
      <c r="E36" s="1160"/>
      <c r="F36" s="36">
        <v>4.1100000000000003</v>
      </c>
      <c r="G36" s="37">
        <v>3.82</v>
      </c>
      <c r="H36" s="37">
        <v>3.72</v>
      </c>
      <c r="I36" s="37">
        <v>3.96</v>
      </c>
      <c r="J36" s="38">
        <v>4.24</v>
      </c>
      <c r="K36" s="22"/>
      <c r="L36" s="22"/>
      <c r="M36" s="22"/>
      <c r="N36" s="22"/>
      <c r="O36" s="22"/>
      <c r="P36" s="22"/>
    </row>
    <row r="37" spans="1:16" ht="39" customHeight="1" x14ac:dyDescent="0.2">
      <c r="A37" s="22"/>
      <c r="B37" s="35"/>
      <c r="C37" s="1159" t="s">
        <v>537</v>
      </c>
      <c r="D37" s="1159"/>
      <c r="E37" s="1160"/>
      <c r="F37" s="36">
        <v>4.04</v>
      </c>
      <c r="G37" s="37">
        <v>3.97</v>
      </c>
      <c r="H37" s="37">
        <v>3.86</v>
      </c>
      <c r="I37" s="37">
        <v>2.33</v>
      </c>
      <c r="J37" s="38">
        <v>1.64</v>
      </c>
      <c r="K37" s="22"/>
      <c r="L37" s="22"/>
      <c r="M37" s="22"/>
      <c r="N37" s="22"/>
      <c r="O37" s="22"/>
      <c r="P37" s="22"/>
    </row>
    <row r="38" spans="1:16" ht="39" customHeight="1" x14ac:dyDescent="0.2">
      <c r="A38" s="22"/>
      <c r="B38" s="35"/>
      <c r="C38" s="1159" t="s">
        <v>538</v>
      </c>
      <c r="D38" s="1159"/>
      <c r="E38" s="1160"/>
      <c r="F38" s="36">
        <v>0.81</v>
      </c>
      <c r="G38" s="37">
        <v>1.47</v>
      </c>
      <c r="H38" s="37">
        <v>2</v>
      </c>
      <c r="I38" s="37">
        <v>1.62</v>
      </c>
      <c r="J38" s="38">
        <v>1.1100000000000001</v>
      </c>
      <c r="K38" s="22"/>
      <c r="L38" s="22"/>
      <c r="M38" s="22"/>
      <c r="N38" s="22"/>
      <c r="O38" s="22"/>
      <c r="P38" s="22"/>
    </row>
    <row r="39" spans="1:16" ht="39" customHeight="1" x14ac:dyDescent="0.2">
      <c r="A39" s="22"/>
      <c r="B39" s="35"/>
      <c r="C39" s="1159" t="s">
        <v>539</v>
      </c>
      <c r="D39" s="1159"/>
      <c r="E39" s="1160"/>
      <c r="F39" s="36">
        <v>0.74</v>
      </c>
      <c r="G39" s="37">
        <v>0.87</v>
      </c>
      <c r="H39" s="37">
        <v>0.84</v>
      </c>
      <c r="I39" s="37">
        <v>0.64</v>
      </c>
      <c r="J39" s="38">
        <v>0.55000000000000004</v>
      </c>
      <c r="K39" s="22"/>
      <c r="L39" s="22"/>
      <c r="M39" s="22"/>
      <c r="N39" s="22"/>
      <c r="O39" s="22"/>
      <c r="P39" s="22"/>
    </row>
    <row r="40" spans="1:16" ht="39" customHeight="1" x14ac:dyDescent="0.2">
      <c r="A40" s="22"/>
      <c r="B40" s="35"/>
      <c r="C40" s="1159" t="s">
        <v>540</v>
      </c>
      <c r="D40" s="1159"/>
      <c r="E40" s="1160"/>
      <c r="F40" s="36">
        <v>0.21</v>
      </c>
      <c r="G40" s="37">
        <v>0.38</v>
      </c>
      <c r="H40" s="37">
        <v>0.31</v>
      </c>
      <c r="I40" s="37">
        <v>0.39</v>
      </c>
      <c r="J40" s="38">
        <v>0.44</v>
      </c>
      <c r="K40" s="22"/>
      <c r="L40" s="22"/>
      <c r="M40" s="22"/>
      <c r="N40" s="22"/>
      <c r="O40" s="22"/>
      <c r="P40" s="22"/>
    </row>
    <row r="41" spans="1:16" ht="39" customHeight="1" x14ac:dyDescent="0.2">
      <c r="A41" s="22"/>
      <c r="B41" s="35"/>
      <c r="C41" s="1159" t="s">
        <v>541</v>
      </c>
      <c r="D41" s="1159"/>
      <c r="E41" s="1160"/>
      <c r="F41" s="36">
        <v>0.04</v>
      </c>
      <c r="G41" s="37">
        <v>0.04</v>
      </c>
      <c r="H41" s="37">
        <v>0.03</v>
      </c>
      <c r="I41" s="37">
        <v>0.06</v>
      </c>
      <c r="J41" s="38">
        <v>0.04</v>
      </c>
      <c r="K41" s="22"/>
      <c r="L41" s="22"/>
      <c r="M41" s="22"/>
      <c r="N41" s="22"/>
      <c r="O41" s="22"/>
      <c r="P41" s="22"/>
    </row>
    <row r="42" spans="1:16" ht="39" customHeight="1" x14ac:dyDescent="0.2">
      <c r="A42" s="22"/>
      <c r="B42" s="39"/>
      <c r="C42" s="1159" t="s">
        <v>542</v>
      </c>
      <c r="D42" s="1159"/>
      <c r="E42" s="1160"/>
      <c r="F42" s="36" t="s">
        <v>489</v>
      </c>
      <c r="G42" s="37" t="s">
        <v>489</v>
      </c>
      <c r="H42" s="37" t="s">
        <v>489</v>
      </c>
      <c r="I42" s="37" t="s">
        <v>489</v>
      </c>
      <c r="J42" s="38" t="s">
        <v>489</v>
      </c>
      <c r="K42" s="22"/>
      <c r="L42" s="22"/>
      <c r="M42" s="22"/>
      <c r="N42" s="22"/>
      <c r="O42" s="22"/>
      <c r="P42" s="22"/>
    </row>
    <row r="43" spans="1:16" ht="39" customHeight="1" thickBot="1" x14ac:dyDescent="0.25">
      <c r="A43" s="22"/>
      <c r="B43" s="40"/>
      <c r="C43" s="1161" t="s">
        <v>543</v>
      </c>
      <c r="D43" s="1161"/>
      <c r="E43" s="1162"/>
      <c r="F43" s="41">
        <v>0.05</v>
      </c>
      <c r="G43" s="42">
        <v>0.05</v>
      </c>
      <c r="H43" s="42">
        <v>0.08</v>
      </c>
      <c r="I43" s="42">
        <v>0.03</v>
      </c>
      <c r="J43" s="43">
        <v>0.03</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od60ymmPaZy11DkcxpzqjPKY7RILUST+zK1l2YBfu3jIA8WKGoLFOSy9AAmxNsoXn5VCBIa8z74OvCcZWj1dA==" saltValue="w/1g44aP1Q99HVhi8whM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view="pageBreakPreview" zoomScale="80" zoomScaleNormal="90" zoomScaleSheetLayoutView="80"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8" t="s">
        <v>9</v>
      </c>
      <c r="C45" s="1189"/>
      <c r="D45" s="56"/>
      <c r="E45" s="1194" t="s">
        <v>10</v>
      </c>
      <c r="F45" s="1194"/>
      <c r="G45" s="1194"/>
      <c r="H45" s="1194"/>
      <c r="I45" s="1194"/>
      <c r="J45" s="1195"/>
      <c r="K45" s="57">
        <v>3974</v>
      </c>
      <c r="L45" s="58">
        <v>3920</v>
      </c>
      <c r="M45" s="58">
        <v>4450</v>
      </c>
      <c r="N45" s="58">
        <v>4510</v>
      </c>
      <c r="O45" s="59">
        <v>4363</v>
      </c>
      <c r="P45" s="46"/>
      <c r="Q45" s="46"/>
      <c r="R45" s="46"/>
      <c r="S45" s="46"/>
      <c r="T45" s="46"/>
      <c r="U45" s="46"/>
    </row>
    <row r="46" spans="1:21" ht="30.75" customHeight="1" x14ac:dyDescent="0.2">
      <c r="A46" s="46"/>
      <c r="B46" s="1190"/>
      <c r="C46" s="1191"/>
      <c r="D46" s="60"/>
      <c r="E46" s="1167" t="s">
        <v>11</v>
      </c>
      <c r="F46" s="1167"/>
      <c r="G46" s="1167"/>
      <c r="H46" s="1167"/>
      <c r="I46" s="1167"/>
      <c r="J46" s="1168"/>
      <c r="K46" s="61" t="s">
        <v>489</v>
      </c>
      <c r="L46" s="62" t="s">
        <v>489</v>
      </c>
      <c r="M46" s="62" t="s">
        <v>489</v>
      </c>
      <c r="N46" s="62" t="s">
        <v>489</v>
      </c>
      <c r="O46" s="63" t="s">
        <v>489</v>
      </c>
      <c r="P46" s="46"/>
      <c r="Q46" s="46"/>
      <c r="R46" s="46"/>
      <c r="S46" s="46"/>
      <c r="T46" s="46"/>
      <c r="U46" s="46"/>
    </row>
    <row r="47" spans="1:21" ht="30.75" customHeight="1" x14ac:dyDescent="0.2">
      <c r="A47" s="46"/>
      <c r="B47" s="1190"/>
      <c r="C47" s="1191"/>
      <c r="D47" s="60"/>
      <c r="E47" s="1167" t="s">
        <v>12</v>
      </c>
      <c r="F47" s="1167"/>
      <c r="G47" s="1167"/>
      <c r="H47" s="1167"/>
      <c r="I47" s="1167"/>
      <c r="J47" s="1168"/>
      <c r="K47" s="61" t="s">
        <v>489</v>
      </c>
      <c r="L47" s="62" t="s">
        <v>489</v>
      </c>
      <c r="M47" s="62" t="s">
        <v>489</v>
      </c>
      <c r="N47" s="62" t="s">
        <v>489</v>
      </c>
      <c r="O47" s="63" t="s">
        <v>489</v>
      </c>
      <c r="P47" s="46"/>
      <c r="Q47" s="46"/>
      <c r="R47" s="46"/>
      <c r="S47" s="46"/>
      <c r="T47" s="46"/>
      <c r="U47" s="46"/>
    </row>
    <row r="48" spans="1:21" ht="30.75" customHeight="1" x14ac:dyDescent="0.2">
      <c r="A48" s="46"/>
      <c r="B48" s="1190"/>
      <c r="C48" s="1191"/>
      <c r="D48" s="60"/>
      <c r="E48" s="1167" t="s">
        <v>13</v>
      </c>
      <c r="F48" s="1167"/>
      <c r="G48" s="1167"/>
      <c r="H48" s="1167"/>
      <c r="I48" s="1167"/>
      <c r="J48" s="1168"/>
      <c r="K48" s="61">
        <v>1070</v>
      </c>
      <c r="L48" s="62">
        <v>998</v>
      </c>
      <c r="M48" s="62">
        <v>960</v>
      </c>
      <c r="N48" s="62">
        <v>969</v>
      </c>
      <c r="O48" s="63">
        <v>937</v>
      </c>
      <c r="P48" s="46"/>
      <c r="Q48" s="46"/>
      <c r="R48" s="46"/>
      <c r="S48" s="46"/>
      <c r="T48" s="46"/>
      <c r="U48" s="46"/>
    </row>
    <row r="49" spans="1:21" ht="30.75" customHeight="1" x14ac:dyDescent="0.2">
      <c r="A49" s="46"/>
      <c r="B49" s="1190"/>
      <c r="C49" s="1191"/>
      <c r="D49" s="60"/>
      <c r="E49" s="1167" t="s">
        <v>14</v>
      </c>
      <c r="F49" s="1167"/>
      <c r="G49" s="1167"/>
      <c r="H49" s="1167"/>
      <c r="I49" s="1167"/>
      <c r="J49" s="1168"/>
      <c r="K49" s="61" t="s">
        <v>489</v>
      </c>
      <c r="L49" s="62" t="s">
        <v>489</v>
      </c>
      <c r="M49" s="62" t="s">
        <v>489</v>
      </c>
      <c r="N49" s="62" t="s">
        <v>489</v>
      </c>
      <c r="O49" s="63" t="s">
        <v>489</v>
      </c>
      <c r="P49" s="46"/>
      <c r="Q49" s="46"/>
      <c r="R49" s="46"/>
      <c r="S49" s="46"/>
      <c r="T49" s="46"/>
      <c r="U49" s="46"/>
    </row>
    <row r="50" spans="1:21" ht="30.75" customHeight="1" x14ac:dyDescent="0.2">
      <c r="A50" s="46"/>
      <c r="B50" s="1190"/>
      <c r="C50" s="1191"/>
      <c r="D50" s="60"/>
      <c r="E50" s="1167" t="s">
        <v>15</v>
      </c>
      <c r="F50" s="1167"/>
      <c r="G50" s="1167"/>
      <c r="H50" s="1167"/>
      <c r="I50" s="1167"/>
      <c r="J50" s="1168"/>
      <c r="K50" s="61" t="s">
        <v>489</v>
      </c>
      <c r="L50" s="62" t="s">
        <v>489</v>
      </c>
      <c r="M50" s="62" t="s">
        <v>489</v>
      </c>
      <c r="N50" s="62" t="s">
        <v>489</v>
      </c>
      <c r="O50" s="63" t="s">
        <v>489</v>
      </c>
      <c r="P50" s="46"/>
      <c r="Q50" s="46"/>
      <c r="R50" s="46"/>
      <c r="S50" s="46"/>
      <c r="T50" s="46"/>
      <c r="U50" s="46"/>
    </row>
    <row r="51" spans="1:21" ht="30.75" customHeight="1" x14ac:dyDescent="0.2">
      <c r="A51" s="46"/>
      <c r="B51" s="1192"/>
      <c r="C51" s="1193"/>
      <c r="D51" s="64"/>
      <c r="E51" s="1167" t="s">
        <v>16</v>
      </c>
      <c r="F51" s="1167"/>
      <c r="G51" s="1167"/>
      <c r="H51" s="1167"/>
      <c r="I51" s="1167"/>
      <c r="J51" s="1168"/>
      <c r="K51" s="61" t="s">
        <v>489</v>
      </c>
      <c r="L51" s="62" t="s">
        <v>489</v>
      </c>
      <c r="M51" s="62" t="s">
        <v>489</v>
      </c>
      <c r="N51" s="62" t="s">
        <v>489</v>
      </c>
      <c r="O51" s="63" t="s">
        <v>489</v>
      </c>
      <c r="P51" s="46"/>
      <c r="Q51" s="46"/>
      <c r="R51" s="46"/>
      <c r="S51" s="46"/>
      <c r="T51" s="46"/>
      <c r="U51" s="46"/>
    </row>
    <row r="52" spans="1:21" ht="30.75" customHeight="1" x14ac:dyDescent="0.2">
      <c r="A52" s="46"/>
      <c r="B52" s="1165" t="s">
        <v>17</v>
      </c>
      <c r="C52" s="1166"/>
      <c r="D52" s="64"/>
      <c r="E52" s="1167" t="s">
        <v>18</v>
      </c>
      <c r="F52" s="1167"/>
      <c r="G52" s="1167"/>
      <c r="H52" s="1167"/>
      <c r="I52" s="1167"/>
      <c r="J52" s="1168"/>
      <c r="K52" s="61">
        <v>3632</v>
      </c>
      <c r="L52" s="62">
        <v>3522</v>
      </c>
      <c r="M52" s="62">
        <v>3789</v>
      </c>
      <c r="N52" s="62">
        <v>3736</v>
      </c>
      <c r="O52" s="63">
        <v>3645</v>
      </c>
      <c r="P52" s="46"/>
      <c r="Q52" s="46"/>
      <c r="R52" s="46"/>
      <c r="S52" s="46"/>
      <c r="T52" s="46"/>
      <c r="U52" s="46"/>
    </row>
    <row r="53" spans="1:21" ht="30.75" customHeight="1" thickBot="1" x14ac:dyDescent="0.25">
      <c r="A53" s="46"/>
      <c r="B53" s="1169" t="s">
        <v>19</v>
      </c>
      <c r="C53" s="1170"/>
      <c r="D53" s="65"/>
      <c r="E53" s="1171" t="s">
        <v>20</v>
      </c>
      <c r="F53" s="1171"/>
      <c r="G53" s="1171"/>
      <c r="H53" s="1171"/>
      <c r="I53" s="1171"/>
      <c r="J53" s="1172"/>
      <c r="K53" s="66">
        <v>1412</v>
      </c>
      <c r="L53" s="67">
        <v>1396</v>
      </c>
      <c r="M53" s="67">
        <v>1621</v>
      </c>
      <c r="N53" s="67">
        <v>1743</v>
      </c>
      <c r="O53" s="68">
        <v>1655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3" t="s">
        <v>24</v>
      </c>
      <c r="C58" s="1174"/>
      <c r="D58" s="1179" t="s">
        <v>25</v>
      </c>
      <c r="E58" s="1180"/>
      <c r="F58" s="1180"/>
      <c r="G58" s="1180"/>
      <c r="H58" s="1180"/>
      <c r="I58" s="1180"/>
      <c r="J58" s="1181"/>
      <c r="K58" s="81"/>
      <c r="L58" s="82"/>
      <c r="M58" s="82"/>
      <c r="N58" s="82"/>
      <c r="O58" s="83"/>
    </row>
    <row r="59" spans="1:21" ht="31.5" customHeight="1" x14ac:dyDescent="0.2">
      <c r="B59" s="1175"/>
      <c r="C59" s="1176"/>
      <c r="D59" s="1182" t="s">
        <v>26</v>
      </c>
      <c r="E59" s="1183"/>
      <c r="F59" s="1183"/>
      <c r="G59" s="1183"/>
      <c r="H59" s="1183"/>
      <c r="I59" s="1183"/>
      <c r="J59" s="1184"/>
      <c r="K59" s="84"/>
      <c r="L59" s="85"/>
      <c r="M59" s="85"/>
      <c r="N59" s="85"/>
      <c r="O59" s="86"/>
    </row>
    <row r="60" spans="1:21" ht="31.5" customHeight="1" thickBot="1" x14ac:dyDescent="0.25">
      <c r="B60" s="1177"/>
      <c r="C60" s="1178"/>
      <c r="D60" s="1185" t="s">
        <v>27</v>
      </c>
      <c r="E60" s="1186"/>
      <c r="F60" s="1186"/>
      <c r="G60" s="1186"/>
      <c r="H60" s="1186"/>
      <c r="I60" s="1186"/>
      <c r="J60" s="1187"/>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b+XP6HUEF2PXrspp/YEbKYuk6sKHyYZbcPUTAmfG828COelbcIzndn7y7sAWXFRoNyBI+bqMCG3cyn/C7rqMDg==" saltValue="PrbeopIeJRk7p0uX98AMf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8" t="s">
        <v>30</v>
      </c>
      <c r="C41" s="1209"/>
      <c r="D41" s="103"/>
      <c r="E41" s="1210" t="s">
        <v>31</v>
      </c>
      <c r="F41" s="1210"/>
      <c r="G41" s="1210"/>
      <c r="H41" s="1211"/>
      <c r="I41" s="330">
        <v>42148</v>
      </c>
      <c r="J41" s="331">
        <v>40810</v>
      </c>
      <c r="K41" s="331">
        <v>38331</v>
      </c>
      <c r="L41" s="331">
        <v>35434</v>
      </c>
      <c r="M41" s="332">
        <v>32711</v>
      </c>
    </row>
    <row r="42" spans="2:13" ht="27.75" customHeight="1" x14ac:dyDescent="0.2">
      <c r="B42" s="1198"/>
      <c r="C42" s="1199"/>
      <c r="D42" s="104"/>
      <c r="E42" s="1202" t="s">
        <v>32</v>
      </c>
      <c r="F42" s="1202"/>
      <c r="G42" s="1202"/>
      <c r="H42" s="1203"/>
      <c r="I42" s="333" t="s">
        <v>489</v>
      </c>
      <c r="J42" s="334" t="s">
        <v>489</v>
      </c>
      <c r="K42" s="334" t="s">
        <v>489</v>
      </c>
      <c r="L42" s="334" t="s">
        <v>489</v>
      </c>
      <c r="M42" s="335" t="s">
        <v>489</v>
      </c>
    </row>
    <row r="43" spans="2:13" ht="27.75" customHeight="1" x14ac:dyDescent="0.2">
      <c r="B43" s="1198"/>
      <c r="C43" s="1199"/>
      <c r="D43" s="104"/>
      <c r="E43" s="1202" t="s">
        <v>33</v>
      </c>
      <c r="F43" s="1202"/>
      <c r="G43" s="1202"/>
      <c r="H43" s="1203"/>
      <c r="I43" s="333">
        <v>11145</v>
      </c>
      <c r="J43" s="334">
        <v>10782</v>
      </c>
      <c r="K43" s="334">
        <v>10163</v>
      </c>
      <c r="L43" s="334">
        <v>9608</v>
      </c>
      <c r="M43" s="335">
        <v>9471</v>
      </c>
    </row>
    <row r="44" spans="2:13" ht="27.75" customHeight="1" x14ac:dyDescent="0.2">
      <c r="B44" s="1198"/>
      <c r="C44" s="1199"/>
      <c r="D44" s="104"/>
      <c r="E44" s="1202" t="s">
        <v>34</v>
      </c>
      <c r="F44" s="1202"/>
      <c r="G44" s="1202"/>
      <c r="H44" s="1203"/>
      <c r="I44" s="333" t="s">
        <v>489</v>
      </c>
      <c r="J44" s="334" t="s">
        <v>489</v>
      </c>
      <c r="K44" s="334" t="s">
        <v>489</v>
      </c>
      <c r="L44" s="334" t="s">
        <v>489</v>
      </c>
      <c r="M44" s="335" t="s">
        <v>489</v>
      </c>
    </row>
    <row r="45" spans="2:13" ht="27.75" customHeight="1" x14ac:dyDescent="0.2">
      <c r="B45" s="1198"/>
      <c r="C45" s="1199"/>
      <c r="D45" s="104"/>
      <c r="E45" s="1202" t="s">
        <v>35</v>
      </c>
      <c r="F45" s="1202"/>
      <c r="G45" s="1202"/>
      <c r="H45" s="1203"/>
      <c r="I45" s="333">
        <v>3926</v>
      </c>
      <c r="J45" s="334">
        <v>3977</v>
      </c>
      <c r="K45" s="334">
        <v>4020</v>
      </c>
      <c r="L45" s="334">
        <v>4082</v>
      </c>
      <c r="M45" s="335">
        <v>4145</v>
      </c>
    </row>
    <row r="46" spans="2:13" ht="27.75" customHeight="1" x14ac:dyDescent="0.2">
      <c r="B46" s="1198"/>
      <c r="C46" s="1199"/>
      <c r="D46" s="105"/>
      <c r="E46" s="1202" t="s">
        <v>36</v>
      </c>
      <c r="F46" s="1202"/>
      <c r="G46" s="1202"/>
      <c r="H46" s="1203"/>
      <c r="I46" s="333" t="s">
        <v>489</v>
      </c>
      <c r="J46" s="334" t="s">
        <v>489</v>
      </c>
      <c r="K46" s="334" t="s">
        <v>489</v>
      </c>
      <c r="L46" s="334" t="s">
        <v>489</v>
      </c>
      <c r="M46" s="335" t="s">
        <v>489</v>
      </c>
    </row>
    <row r="47" spans="2:13" ht="27.75" customHeight="1" x14ac:dyDescent="0.2">
      <c r="B47" s="1198"/>
      <c r="C47" s="1199"/>
      <c r="D47" s="106"/>
      <c r="E47" s="1212" t="s">
        <v>37</v>
      </c>
      <c r="F47" s="1213"/>
      <c r="G47" s="1213"/>
      <c r="H47" s="1214"/>
      <c r="I47" s="333" t="s">
        <v>489</v>
      </c>
      <c r="J47" s="334" t="s">
        <v>489</v>
      </c>
      <c r="K47" s="334" t="s">
        <v>489</v>
      </c>
      <c r="L47" s="334" t="s">
        <v>489</v>
      </c>
      <c r="M47" s="335" t="s">
        <v>489</v>
      </c>
    </row>
    <row r="48" spans="2:13" ht="27.75" customHeight="1" x14ac:dyDescent="0.2">
      <c r="B48" s="1198"/>
      <c r="C48" s="1199"/>
      <c r="D48" s="104"/>
      <c r="E48" s="1202" t="s">
        <v>38</v>
      </c>
      <c r="F48" s="1202"/>
      <c r="G48" s="1202"/>
      <c r="H48" s="1203"/>
      <c r="I48" s="333" t="s">
        <v>489</v>
      </c>
      <c r="J48" s="334" t="s">
        <v>489</v>
      </c>
      <c r="K48" s="334" t="s">
        <v>489</v>
      </c>
      <c r="L48" s="334" t="s">
        <v>489</v>
      </c>
      <c r="M48" s="335" t="s">
        <v>489</v>
      </c>
    </row>
    <row r="49" spans="2:13" ht="27.75" customHeight="1" x14ac:dyDescent="0.2">
      <c r="B49" s="1200"/>
      <c r="C49" s="1201"/>
      <c r="D49" s="104"/>
      <c r="E49" s="1202" t="s">
        <v>39</v>
      </c>
      <c r="F49" s="1202"/>
      <c r="G49" s="1202"/>
      <c r="H49" s="1203"/>
      <c r="I49" s="333" t="s">
        <v>489</v>
      </c>
      <c r="J49" s="334" t="s">
        <v>489</v>
      </c>
      <c r="K49" s="334" t="s">
        <v>489</v>
      </c>
      <c r="L49" s="334" t="s">
        <v>489</v>
      </c>
      <c r="M49" s="335" t="s">
        <v>489</v>
      </c>
    </row>
    <row r="50" spans="2:13" ht="27.75" customHeight="1" x14ac:dyDescent="0.2">
      <c r="B50" s="1196" t="s">
        <v>40</v>
      </c>
      <c r="C50" s="1197"/>
      <c r="D50" s="107"/>
      <c r="E50" s="1202" t="s">
        <v>41</v>
      </c>
      <c r="F50" s="1202"/>
      <c r="G50" s="1202"/>
      <c r="H50" s="1203"/>
      <c r="I50" s="333">
        <v>6509</v>
      </c>
      <c r="J50" s="334">
        <v>7284</v>
      </c>
      <c r="K50" s="334">
        <v>7729</v>
      </c>
      <c r="L50" s="334">
        <v>8208</v>
      </c>
      <c r="M50" s="335">
        <v>8476</v>
      </c>
    </row>
    <row r="51" spans="2:13" ht="27.75" customHeight="1" x14ac:dyDescent="0.2">
      <c r="B51" s="1198"/>
      <c r="C51" s="1199"/>
      <c r="D51" s="104"/>
      <c r="E51" s="1202" t="s">
        <v>42</v>
      </c>
      <c r="F51" s="1202"/>
      <c r="G51" s="1202"/>
      <c r="H51" s="1203"/>
      <c r="I51" s="333">
        <v>2334</v>
      </c>
      <c r="J51" s="334">
        <v>2277</v>
      </c>
      <c r="K51" s="334">
        <v>1943</v>
      </c>
      <c r="L51" s="334">
        <v>1756</v>
      </c>
      <c r="M51" s="335">
        <v>1698</v>
      </c>
    </row>
    <row r="52" spans="2:13" ht="27.75" customHeight="1" x14ac:dyDescent="0.2">
      <c r="B52" s="1200"/>
      <c r="C52" s="1201"/>
      <c r="D52" s="104"/>
      <c r="E52" s="1202" t="s">
        <v>43</v>
      </c>
      <c r="F52" s="1202"/>
      <c r="G52" s="1202"/>
      <c r="H52" s="1203"/>
      <c r="I52" s="333">
        <v>37807</v>
      </c>
      <c r="J52" s="334">
        <v>36539</v>
      </c>
      <c r="K52" s="334">
        <v>34638</v>
      </c>
      <c r="L52" s="334">
        <v>32715</v>
      </c>
      <c r="M52" s="335">
        <v>30471</v>
      </c>
    </row>
    <row r="53" spans="2:13" ht="27.75" customHeight="1" thickBot="1" x14ac:dyDescent="0.25">
      <c r="B53" s="1204" t="s">
        <v>19</v>
      </c>
      <c r="C53" s="1205"/>
      <c r="D53" s="108"/>
      <c r="E53" s="1206" t="s">
        <v>44</v>
      </c>
      <c r="F53" s="1206"/>
      <c r="G53" s="1206"/>
      <c r="H53" s="1207"/>
      <c r="I53" s="336">
        <v>10568</v>
      </c>
      <c r="J53" s="337">
        <v>9469</v>
      </c>
      <c r="K53" s="337">
        <v>8204</v>
      </c>
      <c r="L53" s="337">
        <v>6446</v>
      </c>
      <c r="M53" s="338">
        <v>5681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XRmdo164K2c753qLk0Psw3UNs2P39ymgK9Z/2fHWuX4EArwQvEoGpK9QWEqVCrGXwH+e3Eu4rkFS2nod7G/TBQ==" saltValue="fgKtVe/DNcfnmLxzNdFpI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sqref="A1:A1048576"/>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3" t="s">
        <v>46</v>
      </c>
      <c r="D55" s="1223"/>
      <c r="E55" s="1224"/>
      <c r="F55" s="339">
        <v>1911</v>
      </c>
      <c r="G55" s="339">
        <v>1912</v>
      </c>
      <c r="H55" s="340">
        <v>2223</v>
      </c>
    </row>
    <row r="56" spans="2:8" ht="52.5" customHeight="1" x14ac:dyDescent="0.2">
      <c r="B56" s="120"/>
      <c r="C56" s="1225" t="s">
        <v>47</v>
      </c>
      <c r="D56" s="1225"/>
      <c r="E56" s="1226"/>
      <c r="F56" s="341">
        <v>1713</v>
      </c>
      <c r="G56" s="341">
        <v>1782</v>
      </c>
      <c r="H56" s="342">
        <v>1873</v>
      </c>
    </row>
    <row r="57" spans="2:8" ht="53.25" customHeight="1" x14ac:dyDescent="0.2">
      <c r="B57" s="120"/>
      <c r="C57" s="1227" t="s">
        <v>48</v>
      </c>
      <c r="D57" s="1227"/>
      <c r="E57" s="1228"/>
      <c r="F57" s="343">
        <v>4915</v>
      </c>
      <c r="G57" s="343">
        <v>5087</v>
      </c>
      <c r="H57" s="344">
        <v>4948</v>
      </c>
    </row>
    <row r="58" spans="2:8" ht="45.75" customHeight="1" x14ac:dyDescent="0.2">
      <c r="B58" s="121"/>
      <c r="C58" s="1215" t="s">
        <v>569</v>
      </c>
      <c r="D58" s="1216"/>
      <c r="E58" s="1217"/>
      <c r="F58" s="345">
        <v>1974</v>
      </c>
      <c r="G58" s="345">
        <v>1976</v>
      </c>
      <c r="H58" s="346">
        <v>1978</v>
      </c>
    </row>
    <row r="59" spans="2:8" ht="45.75" customHeight="1" x14ac:dyDescent="0.2">
      <c r="B59" s="121"/>
      <c r="C59" s="1215" t="s">
        <v>564</v>
      </c>
      <c r="D59" s="1216"/>
      <c r="E59" s="1217"/>
      <c r="F59" s="345">
        <v>379</v>
      </c>
      <c r="G59" s="345">
        <v>541</v>
      </c>
      <c r="H59" s="346">
        <v>601</v>
      </c>
    </row>
    <row r="60" spans="2:8" ht="45.75" customHeight="1" x14ac:dyDescent="0.2">
      <c r="B60" s="121"/>
      <c r="C60" s="1215" t="s">
        <v>565</v>
      </c>
      <c r="D60" s="1216"/>
      <c r="E60" s="1217"/>
      <c r="F60" s="345">
        <v>424</v>
      </c>
      <c r="G60" s="345">
        <v>544</v>
      </c>
      <c r="H60" s="346">
        <v>505</v>
      </c>
    </row>
    <row r="61" spans="2:8" ht="45.75" customHeight="1" x14ac:dyDescent="0.2">
      <c r="B61" s="121"/>
      <c r="C61" s="1215" t="s">
        <v>566</v>
      </c>
      <c r="D61" s="1216"/>
      <c r="E61" s="1217"/>
      <c r="F61" s="345">
        <v>485</v>
      </c>
      <c r="G61" s="345">
        <v>490</v>
      </c>
      <c r="H61" s="346">
        <v>459</v>
      </c>
    </row>
    <row r="62" spans="2:8" ht="45.75" customHeight="1" thickBot="1" x14ac:dyDescent="0.25">
      <c r="B62" s="122"/>
      <c r="C62" s="1218" t="s">
        <v>567</v>
      </c>
      <c r="D62" s="1219"/>
      <c r="E62" s="1220"/>
      <c r="F62" s="347">
        <v>532</v>
      </c>
      <c r="G62" s="347">
        <v>483</v>
      </c>
      <c r="H62" s="348">
        <v>433</v>
      </c>
    </row>
    <row r="63" spans="2:8" ht="52.5" customHeight="1" thickBot="1" x14ac:dyDescent="0.25">
      <c r="B63" s="123"/>
      <c r="C63" s="1221" t="s">
        <v>49</v>
      </c>
      <c r="D63" s="1221"/>
      <c r="E63" s="1222"/>
      <c r="F63" s="349">
        <v>8539</v>
      </c>
      <c r="G63" s="349">
        <v>8781</v>
      </c>
      <c r="H63" s="350">
        <v>9044</v>
      </c>
    </row>
    <row r="64" spans="2:8" ht="13.2" x14ac:dyDescent="0.2"/>
  </sheetData>
  <sheetProtection algorithmName="SHA-512" hashValue="rY0irkEqAiNTIPGvDX5Y0TGG/JtBUiiWP1wixsaGqkeiBEpX9ncTfV0j4S5zvrNfI6WjcfkkJkjqZddmU/Ly+Q==" saltValue="tCMW4lwlkip5e1mFTykM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2667E-6610-47BB-B16E-014505BB5E2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576</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2"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2"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2"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2"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577</v>
      </c>
    </row>
    <row r="50" spans="1:109" ht="13.2"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528</v>
      </c>
      <c r="BQ50" s="1242"/>
      <c r="BR50" s="1242"/>
      <c r="BS50" s="1242"/>
      <c r="BT50" s="1242"/>
      <c r="BU50" s="1242"/>
      <c r="BV50" s="1242"/>
      <c r="BW50" s="1242"/>
      <c r="BX50" s="1242" t="s">
        <v>529</v>
      </c>
      <c r="BY50" s="1242"/>
      <c r="BZ50" s="1242"/>
      <c r="CA50" s="1242"/>
      <c r="CB50" s="1242"/>
      <c r="CC50" s="1242"/>
      <c r="CD50" s="1242"/>
      <c r="CE50" s="1242"/>
      <c r="CF50" s="1242" t="s">
        <v>530</v>
      </c>
      <c r="CG50" s="1242"/>
      <c r="CH50" s="1242"/>
      <c r="CI50" s="1242"/>
      <c r="CJ50" s="1242"/>
      <c r="CK50" s="1242"/>
      <c r="CL50" s="1242"/>
      <c r="CM50" s="1242"/>
      <c r="CN50" s="1242" t="s">
        <v>531</v>
      </c>
      <c r="CO50" s="1242"/>
      <c r="CP50" s="1242"/>
      <c r="CQ50" s="1242"/>
      <c r="CR50" s="1242"/>
      <c r="CS50" s="1242"/>
      <c r="CT50" s="1242"/>
      <c r="CU50" s="1242"/>
      <c r="CV50" s="1242" t="s">
        <v>532</v>
      </c>
      <c r="CW50" s="1242"/>
      <c r="CX50" s="1242"/>
      <c r="CY50" s="1242"/>
      <c r="CZ50" s="1242"/>
      <c r="DA50" s="1242"/>
      <c r="DB50" s="1242"/>
      <c r="DC50" s="1242"/>
    </row>
    <row r="51" spans="1:109" ht="13.5" customHeight="1" x14ac:dyDescent="0.2">
      <c r="B51" s="247"/>
      <c r="G51" s="1248"/>
      <c r="H51" s="1248"/>
      <c r="I51" s="1246"/>
      <c r="J51" s="1246"/>
      <c r="K51" s="1244"/>
      <c r="L51" s="1244"/>
      <c r="M51" s="1244"/>
      <c r="N51" s="1244"/>
      <c r="AM51" s="359"/>
      <c r="AN51" s="1245" t="s">
        <v>578</v>
      </c>
      <c r="AO51" s="1245"/>
      <c r="AP51" s="1245"/>
      <c r="AQ51" s="1245"/>
      <c r="AR51" s="1245"/>
      <c r="AS51" s="1245"/>
      <c r="AT51" s="1245"/>
      <c r="AU51" s="1245"/>
      <c r="AV51" s="1245"/>
      <c r="AW51" s="1245"/>
      <c r="AX51" s="1245"/>
      <c r="AY51" s="1245"/>
      <c r="AZ51" s="1245"/>
      <c r="BA51" s="1245"/>
      <c r="BB51" s="1245" t="s">
        <v>579</v>
      </c>
      <c r="BC51" s="1245"/>
      <c r="BD51" s="1245"/>
      <c r="BE51" s="1245"/>
      <c r="BF51" s="1245"/>
      <c r="BG51" s="1245"/>
      <c r="BH51" s="1245"/>
      <c r="BI51" s="1245"/>
      <c r="BJ51" s="1245"/>
      <c r="BK51" s="1245"/>
      <c r="BL51" s="1245"/>
      <c r="BM51" s="1245"/>
      <c r="BN51" s="1245"/>
      <c r="BO51" s="1245"/>
      <c r="BP51" s="1243">
        <v>83.6</v>
      </c>
      <c r="BQ51" s="1243"/>
      <c r="BR51" s="1243"/>
      <c r="BS51" s="1243"/>
      <c r="BT51" s="1243"/>
      <c r="BU51" s="1243"/>
      <c r="BV51" s="1243"/>
      <c r="BW51" s="1243"/>
      <c r="BX51" s="1243">
        <v>72.3</v>
      </c>
      <c r="BY51" s="1243"/>
      <c r="BZ51" s="1243"/>
      <c r="CA51" s="1243"/>
      <c r="CB51" s="1243"/>
      <c r="CC51" s="1243"/>
      <c r="CD51" s="1243"/>
      <c r="CE51" s="1243"/>
      <c r="CF51" s="1243">
        <v>65.2</v>
      </c>
      <c r="CG51" s="1243"/>
      <c r="CH51" s="1243"/>
      <c r="CI51" s="1243"/>
      <c r="CJ51" s="1243"/>
      <c r="CK51" s="1243"/>
      <c r="CL51" s="1243"/>
      <c r="CM51" s="1243"/>
      <c r="CN51" s="1243">
        <v>50.7</v>
      </c>
      <c r="CO51" s="1243"/>
      <c r="CP51" s="1243"/>
      <c r="CQ51" s="1243"/>
      <c r="CR51" s="1243"/>
      <c r="CS51" s="1243"/>
      <c r="CT51" s="1243"/>
      <c r="CU51" s="1243"/>
      <c r="CV51" s="1243">
        <v>43.4</v>
      </c>
      <c r="CW51" s="1243"/>
      <c r="CX51" s="1243"/>
      <c r="CY51" s="1243"/>
      <c r="CZ51" s="1243"/>
      <c r="DA51" s="1243"/>
      <c r="DB51" s="1243"/>
      <c r="DC51" s="1243"/>
    </row>
    <row r="52" spans="1:109" ht="13.2" x14ac:dyDescent="0.2">
      <c r="B52" s="247"/>
      <c r="G52" s="1248"/>
      <c r="H52" s="1248"/>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2" x14ac:dyDescent="0.2">
      <c r="A53" s="358"/>
      <c r="B53" s="247"/>
      <c r="G53" s="1248"/>
      <c r="H53" s="1248"/>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580</v>
      </c>
      <c r="BC53" s="1245"/>
      <c r="BD53" s="1245"/>
      <c r="BE53" s="1245"/>
      <c r="BF53" s="1245"/>
      <c r="BG53" s="1245"/>
      <c r="BH53" s="1245"/>
      <c r="BI53" s="1245"/>
      <c r="BJ53" s="1245"/>
      <c r="BK53" s="1245"/>
      <c r="BL53" s="1245"/>
      <c r="BM53" s="1245"/>
      <c r="BN53" s="1245"/>
      <c r="BO53" s="1245"/>
      <c r="BP53" s="1243">
        <v>61.8</v>
      </c>
      <c r="BQ53" s="1243"/>
      <c r="BR53" s="1243"/>
      <c r="BS53" s="1243"/>
      <c r="BT53" s="1243"/>
      <c r="BU53" s="1243"/>
      <c r="BV53" s="1243"/>
      <c r="BW53" s="1243"/>
      <c r="BX53" s="1243">
        <v>63.3</v>
      </c>
      <c r="BY53" s="1243"/>
      <c r="BZ53" s="1243"/>
      <c r="CA53" s="1243"/>
      <c r="CB53" s="1243"/>
      <c r="CC53" s="1243"/>
      <c r="CD53" s="1243"/>
      <c r="CE53" s="1243"/>
      <c r="CF53" s="1243">
        <v>64.8</v>
      </c>
      <c r="CG53" s="1243"/>
      <c r="CH53" s="1243"/>
      <c r="CI53" s="1243"/>
      <c r="CJ53" s="1243"/>
      <c r="CK53" s="1243"/>
      <c r="CL53" s="1243"/>
      <c r="CM53" s="1243"/>
      <c r="CN53" s="1243">
        <v>65.900000000000006</v>
      </c>
      <c r="CO53" s="1243"/>
      <c r="CP53" s="1243"/>
      <c r="CQ53" s="1243"/>
      <c r="CR53" s="1243"/>
      <c r="CS53" s="1243"/>
      <c r="CT53" s="1243"/>
      <c r="CU53" s="1243"/>
      <c r="CV53" s="1243">
        <v>67.3</v>
      </c>
      <c r="CW53" s="1243"/>
      <c r="CX53" s="1243"/>
      <c r="CY53" s="1243"/>
      <c r="CZ53" s="1243"/>
      <c r="DA53" s="1243"/>
      <c r="DB53" s="1243"/>
      <c r="DC53" s="1243"/>
    </row>
    <row r="54" spans="1:109" ht="13.2" x14ac:dyDescent="0.2">
      <c r="A54" s="358"/>
      <c r="B54" s="247"/>
      <c r="G54" s="1248"/>
      <c r="H54" s="1248"/>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2" x14ac:dyDescent="0.2">
      <c r="A55" s="358"/>
      <c r="B55" s="247"/>
      <c r="G55" s="1238"/>
      <c r="H55" s="1238"/>
      <c r="I55" s="1238"/>
      <c r="J55" s="1238"/>
      <c r="K55" s="1244"/>
      <c r="L55" s="1244"/>
      <c r="M55" s="1244"/>
      <c r="N55" s="1244"/>
      <c r="AN55" s="1242" t="s">
        <v>581</v>
      </c>
      <c r="AO55" s="1242"/>
      <c r="AP55" s="1242"/>
      <c r="AQ55" s="1242"/>
      <c r="AR55" s="1242"/>
      <c r="AS55" s="1242"/>
      <c r="AT55" s="1242"/>
      <c r="AU55" s="1242"/>
      <c r="AV55" s="1242"/>
      <c r="AW55" s="1242"/>
      <c r="AX55" s="1242"/>
      <c r="AY55" s="1242"/>
      <c r="AZ55" s="1242"/>
      <c r="BA55" s="1242"/>
      <c r="BB55" s="1245" t="s">
        <v>579</v>
      </c>
      <c r="BC55" s="1245"/>
      <c r="BD55" s="1245"/>
      <c r="BE55" s="1245"/>
      <c r="BF55" s="1245"/>
      <c r="BG55" s="1245"/>
      <c r="BH55" s="1245"/>
      <c r="BI55" s="1245"/>
      <c r="BJ55" s="1245"/>
      <c r="BK55" s="1245"/>
      <c r="BL55" s="1245"/>
      <c r="BM55" s="1245"/>
      <c r="BN55" s="1245"/>
      <c r="BO55" s="1245"/>
      <c r="BP55" s="1243">
        <v>37.299999999999997</v>
      </c>
      <c r="BQ55" s="1243"/>
      <c r="BR55" s="1243"/>
      <c r="BS55" s="1243"/>
      <c r="BT55" s="1243"/>
      <c r="BU55" s="1243"/>
      <c r="BV55" s="1243"/>
      <c r="BW55" s="1243"/>
      <c r="BX55" s="1243">
        <v>25.4</v>
      </c>
      <c r="BY55" s="1243"/>
      <c r="BZ55" s="1243"/>
      <c r="CA55" s="1243"/>
      <c r="CB55" s="1243"/>
      <c r="CC55" s="1243"/>
      <c r="CD55" s="1243"/>
      <c r="CE55" s="1243"/>
      <c r="CF55" s="1243">
        <v>17.600000000000001</v>
      </c>
      <c r="CG55" s="1243"/>
      <c r="CH55" s="1243"/>
      <c r="CI55" s="1243"/>
      <c r="CJ55" s="1243"/>
      <c r="CK55" s="1243"/>
      <c r="CL55" s="1243"/>
      <c r="CM55" s="1243"/>
      <c r="CN55" s="1243">
        <v>17.2</v>
      </c>
      <c r="CO55" s="1243"/>
      <c r="CP55" s="1243"/>
      <c r="CQ55" s="1243"/>
      <c r="CR55" s="1243"/>
      <c r="CS55" s="1243"/>
      <c r="CT55" s="1243"/>
      <c r="CU55" s="1243"/>
      <c r="CV55" s="1243">
        <v>16.100000000000001</v>
      </c>
      <c r="CW55" s="1243"/>
      <c r="CX55" s="1243"/>
      <c r="CY55" s="1243"/>
      <c r="CZ55" s="1243"/>
      <c r="DA55" s="1243"/>
      <c r="DB55" s="1243"/>
      <c r="DC55" s="1243"/>
    </row>
    <row r="56" spans="1:109" ht="13.2"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58" customFormat="1" ht="13.2"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580</v>
      </c>
      <c r="BC57" s="1245"/>
      <c r="BD57" s="1245"/>
      <c r="BE57" s="1245"/>
      <c r="BF57" s="1245"/>
      <c r="BG57" s="1245"/>
      <c r="BH57" s="1245"/>
      <c r="BI57" s="1245"/>
      <c r="BJ57" s="1245"/>
      <c r="BK57" s="1245"/>
      <c r="BL57" s="1245"/>
      <c r="BM57" s="1245"/>
      <c r="BN57" s="1245"/>
      <c r="BO57" s="1245"/>
      <c r="BP57" s="1243">
        <v>62</v>
      </c>
      <c r="BQ57" s="1243"/>
      <c r="BR57" s="1243"/>
      <c r="BS57" s="1243"/>
      <c r="BT57" s="1243"/>
      <c r="BU57" s="1243"/>
      <c r="BV57" s="1243"/>
      <c r="BW57" s="1243"/>
      <c r="BX57" s="1243">
        <v>63.2</v>
      </c>
      <c r="BY57" s="1243"/>
      <c r="BZ57" s="1243"/>
      <c r="CA57" s="1243"/>
      <c r="CB57" s="1243"/>
      <c r="CC57" s="1243"/>
      <c r="CD57" s="1243"/>
      <c r="CE57" s="1243"/>
      <c r="CF57" s="1243">
        <v>65.3</v>
      </c>
      <c r="CG57" s="1243"/>
      <c r="CH57" s="1243"/>
      <c r="CI57" s="1243"/>
      <c r="CJ57" s="1243"/>
      <c r="CK57" s="1243"/>
      <c r="CL57" s="1243"/>
      <c r="CM57" s="1243"/>
      <c r="CN57" s="1243">
        <v>66.900000000000006</v>
      </c>
      <c r="CO57" s="1243"/>
      <c r="CP57" s="1243"/>
      <c r="CQ57" s="1243"/>
      <c r="CR57" s="1243"/>
      <c r="CS57" s="1243"/>
      <c r="CT57" s="1243"/>
      <c r="CU57" s="1243"/>
      <c r="CV57" s="1243">
        <v>68.099999999999994</v>
      </c>
      <c r="CW57" s="1243"/>
      <c r="CX57" s="1243"/>
      <c r="CY57" s="1243"/>
      <c r="CZ57" s="1243"/>
      <c r="DA57" s="1243"/>
      <c r="DB57" s="1243"/>
      <c r="DC57" s="1243"/>
      <c r="DD57" s="363"/>
      <c r="DE57" s="362"/>
    </row>
    <row r="58" spans="1:109" s="358" customFormat="1" ht="13.2"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582</v>
      </c>
    </row>
    <row r="64" spans="1:109" ht="13.2"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9" t="s">
        <v>583</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2" x14ac:dyDescent="0.2">
      <c r="B66" s="247"/>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2" x14ac:dyDescent="0.2">
      <c r="B67" s="247"/>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2" x14ac:dyDescent="0.2">
      <c r="B68" s="247"/>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2" x14ac:dyDescent="0.2">
      <c r="B69" s="247"/>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577</v>
      </c>
    </row>
    <row r="72" spans="2:107" ht="13.2"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528</v>
      </c>
      <c r="BQ72" s="1242"/>
      <c r="BR72" s="1242"/>
      <c r="BS72" s="1242"/>
      <c r="BT72" s="1242"/>
      <c r="BU72" s="1242"/>
      <c r="BV72" s="1242"/>
      <c r="BW72" s="1242"/>
      <c r="BX72" s="1242" t="s">
        <v>529</v>
      </c>
      <c r="BY72" s="1242"/>
      <c r="BZ72" s="1242"/>
      <c r="CA72" s="1242"/>
      <c r="CB72" s="1242"/>
      <c r="CC72" s="1242"/>
      <c r="CD72" s="1242"/>
      <c r="CE72" s="1242"/>
      <c r="CF72" s="1242" t="s">
        <v>530</v>
      </c>
      <c r="CG72" s="1242"/>
      <c r="CH72" s="1242"/>
      <c r="CI72" s="1242"/>
      <c r="CJ72" s="1242"/>
      <c r="CK72" s="1242"/>
      <c r="CL72" s="1242"/>
      <c r="CM72" s="1242"/>
      <c r="CN72" s="1242" t="s">
        <v>531</v>
      </c>
      <c r="CO72" s="1242"/>
      <c r="CP72" s="1242"/>
      <c r="CQ72" s="1242"/>
      <c r="CR72" s="1242"/>
      <c r="CS72" s="1242"/>
      <c r="CT72" s="1242"/>
      <c r="CU72" s="1242"/>
      <c r="CV72" s="1242" t="s">
        <v>532</v>
      </c>
      <c r="CW72" s="1242"/>
      <c r="CX72" s="1242"/>
      <c r="CY72" s="1242"/>
      <c r="CZ72" s="1242"/>
      <c r="DA72" s="1242"/>
      <c r="DB72" s="1242"/>
      <c r="DC72" s="1242"/>
    </row>
    <row r="73" spans="2:107" ht="13.2" x14ac:dyDescent="0.2">
      <c r="B73" s="247"/>
      <c r="G73" s="1248"/>
      <c r="H73" s="1248"/>
      <c r="I73" s="1248"/>
      <c r="J73" s="1248"/>
      <c r="K73" s="1249"/>
      <c r="L73" s="1249"/>
      <c r="M73" s="1249"/>
      <c r="N73" s="1249"/>
      <c r="AM73" s="359"/>
      <c r="AN73" s="1245" t="s">
        <v>578</v>
      </c>
      <c r="AO73" s="1245"/>
      <c r="AP73" s="1245"/>
      <c r="AQ73" s="1245"/>
      <c r="AR73" s="1245"/>
      <c r="AS73" s="1245"/>
      <c r="AT73" s="1245"/>
      <c r="AU73" s="1245"/>
      <c r="AV73" s="1245"/>
      <c r="AW73" s="1245"/>
      <c r="AX73" s="1245"/>
      <c r="AY73" s="1245"/>
      <c r="AZ73" s="1245"/>
      <c r="BA73" s="1245"/>
      <c r="BB73" s="1245" t="s">
        <v>579</v>
      </c>
      <c r="BC73" s="1245"/>
      <c r="BD73" s="1245"/>
      <c r="BE73" s="1245"/>
      <c r="BF73" s="1245"/>
      <c r="BG73" s="1245"/>
      <c r="BH73" s="1245"/>
      <c r="BI73" s="1245"/>
      <c r="BJ73" s="1245"/>
      <c r="BK73" s="1245"/>
      <c r="BL73" s="1245"/>
      <c r="BM73" s="1245"/>
      <c r="BN73" s="1245"/>
      <c r="BO73" s="1245"/>
      <c r="BP73" s="1243">
        <v>83.6</v>
      </c>
      <c r="BQ73" s="1243"/>
      <c r="BR73" s="1243"/>
      <c r="BS73" s="1243"/>
      <c r="BT73" s="1243"/>
      <c r="BU73" s="1243"/>
      <c r="BV73" s="1243"/>
      <c r="BW73" s="1243"/>
      <c r="BX73" s="1243">
        <v>72.3</v>
      </c>
      <c r="BY73" s="1243"/>
      <c r="BZ73" s="1243"/>
      <c r="CA73" s="1243"/>
      <c r="CB73" s="1243"/>
      <c r="CC73" s="1243"/>
      <c r="CD73" s="1243"/>
      <c r="CE73" s="1243"/>
      <c r="CF73" s="1243">
        <v>65.2</v>
      </c>
      <c r="CG73" s="1243"/>
      <c r="CH73" s="1243"/>
      <c r="CI73" s="1243"/>
      <c r="CJ73" s="1243"/>
      <c r="CK73" s="1243"/>
      <c r="CL73" s="1243"/>
      <c r="CM73" s="1243"/>
      <c r="CN73" s="1243">
        <v>50.7</v>
      </c>
      <c r="CO73" s="1243"/>
      <c r="CP73" s="1243"/>
      <c r="CQ73" s="1243"/>
      <c r="CR73" s="1243"/>
      <c r="CS73" s="1243"/>
      <c r="CT73" s="1243"/>
      <c r="CU73" s="1243"/>
      <c r="CV73" s="1243">
        <v>43.4</v>
      </c>
      <c r="CW73" s="1243"/>
      <c r="CX73" s="1243"/>
      <c r="CY73" s="1243"/>
      <c r="CZ73" s="1243"/>
      <c r="DA73" s="1243"/>
      <c r="DB73" s="1243"/>
      <c r="DC73" s="1243"/>
    </row>
    <row r="74" spans="2:107" ht="13.2" x14ac:dyDescent="0.2">
      <c r="B74" s="247"/>
      <c r="G74" s="1248"/>
      <c r="H74" s="1248"/>
      <c r="I74" s="1248"/>
      <c r="J74" s="1248"/>
      <c r="K74" s="1249"/>
      <c r="L74" s="1249"/>
      <c r="M74" s="1249"/>
      <c r="N74" s="1249"/>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2" x14ac:dyDescent="0.2">
      <c r="B75" s="247"/>
      <c r="G75" s="1248"/>
      <c r="H75" s="1248"/>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584</v>
      </c>
      <c r="BC75" s="1245"/>
      <c r="BD75" s="1245"/>
      <c r="BE75" s="1245"/>
      <c r="BF75" s="1245"/>
      <c r="BG75" s="1245"/>
      <c r="BH75" s="1245"/>
      <c r="BI75" s="1245"/>
      <c r="BJ75" s="1245"/>
      <c r="BK75" s="1245"/>
      <c r="BL75" s="1245"/>
      <c r="BM75" s="1245"/>
      <c r="BN75" s="1245"/>
      <c r="BO75" s="1245"/>
      <c r="BP75" s="1243">
        <v>11.6</v>
      </c>
      <c r="BQ75" s="1243"/>
      <c r="BR75" s="1243"/>
      <c r="BS75" s="1243"/>
      <c r="BT75" s="1243"/>
      <c r="BU75" s="1243"/>
      <c r="BV75" s="1243"/>
      <c r="BW75" s="1243"/>
      <c r="BX75" s="1243">
        <v>11.1</v>
      </c>
      <c r="BY75" s="1243"/>
      <c r="BZ75" s="1243"/>
      <c r="CA75" s="1243"/>
      <c r="CB75" s="1243"/>
      <c r="CC75" s="1243"/>
      <c r="CD75" s="1243"/>
      <c r="CE75" s="1243"/>
      <c r="CF75" s="1243">
        <v>11.5</v>
      </c>
      <c r="CG75" s="1243"/>
      <c r="CH75" s="1243"/>
      <c r="CI75" s="1243"/>
      <c r="CJ75" s="1243"/>
      <c r="CK75" s="1243"/>
      <c r="CL75" s="1243"/>
      <c r="CM75" s="1243"/>
      <c r="CN75" s="1243">
        <v>12.4</v>
      </c>
      <c r="CO75" s="1243"/>
      <c r="CP75" s="1243"/>
      <c r="CQ75" s="1243"/>
      <c r="CR75" s="1243"/>
      <c r="CS75" s="1243"/>
      <c r="CT75" s="1243"/>
      <c r="CU75" s="1243"/>
      <c r="CV75" s="1243">
        <v>13</v>
      </c>
      <c r="CW75" s="1243"/>
      <c r="CX75" s="1243"/>
      <c r="CY75" s="1243"/>
      <c r="CZ75" s="1243"/>
      <c r="DA75" s="1243"/>
      <c r="DB75" s="1243"/>
      <c r="DC75" s="1243"/>
    </row>
    <row r="76" spans="2:107" ht="13.2" x14ac:dyDescent="0.2">
      <c r="B76" s="247"/>
      <c r="G76" s="1248"/>
      <c r="H76" s="1248"/>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2" x14ac:dyDescent="0.2">
      <c r="B77" s="247"/>
      <c r="G77" s="1238"/>
      <c r="H77" s="1238"/>
      <c r="I77" s="1238"/>
      <c r="J77" s="1238"/>
      <c r="K77" s="1249"/>
      <c r="L77" s="1249"/>
      <c r="M77" s="1249"/>
      <c r="N77" s="1249"/>
      <c r="AN77" s="1242" t="s">
        <v>581</v>
      </c>
      <c r="AO77" s="1242"/>
      <c r="AP77" s="1242"/>
      <c r="AQ77" s="1242"/>
      <c r="AR77" s="1242"/>
      <c r="AS77" s="1242"/>
      <c r="AT77" s="1242"/>
      <c r="AU77" s="1242"/>
      <c r="AV77" s="1242"/>
      <c r="AW77" s="1242"/>
      <c r="AX77" s="1242"/>
      <c r="AY77" s="1242"/>
      <c r="AZ77" s="1242"/>
      <c r="BA77" s="1242"/>
      <c r="BB77" s="1245" t="s">
        <v>579</v>
      </c>
      <c r="BC77" s="1245"/>
      <c r="BD77" s="1245"/>
      <c r="BE77" s="1245"/>
      <c r="BF77" s="1245"/>
      <c r="BG77" s="1245"/>
      <c r="BH77" s="1245"/>
      <c r="BI77" s="1245"/>
      <c r="BJ77" s="1245"/>
      <c r="BK77" s="1245"/>
      <c r="BL77" s="1245"/>
      <c r="BM77" s="1245"/>
      <c r="BN77" s="1245"/>
      <c r="BO77" s="1245"/>
      <c r="BP77" s="1243">
        <v>37.299999999999997</v>
      </c>
      <c r="BQ77" s="1243"/>
      <c r="BR77" s="1243"/>
      <c r="BS77" s="1243"/>
      <c r="BT77" s="1243"/>
      <c r="BU77" s="1243"/>
      <c r="BV77" s="1243"/>
      <c r="BW77" s="1243"/>
      <c r="BX77" s="1243">
        <v>25.4</v>
      </c>
      <c r="BY77" s="1243"/>
      <c r="BZ77" s="1243"/>
      <c r="CA77" s="1243"/>
      <c r="CB77" s="1243"/>
      <c r="CC77" s="1243"/>
      <c r="CD77" s="1243"/>
      <c r="CE77" s="1243"/>
      <c r="CF77" s="1243">
        <v>17.600000000000001</v>
      </c>
      <c r="CG77" s="1243"/>
      <c r="CH77" s="1243"/>
      <c r="CI77" s="1243"/>
      <c r="CJ77" s="1243"/>
      <c r="CK77" s="1243"/>
      <c r="CL77" s="1243"/>
      <c r="CM77" s="1243"/>
      <c r="CN77" s="1243">
        <v>17.2</v>
      </c>
      <c r="CO77" s="1243"/>
      <c r="CP77" s="1243"/>
      <c r="CQ77" s="1243"/>
      <c r="CR77" s="1243"/>
      <c r="CS77" s="1243"/>
      <c r="CT77" s="1243"/>
      <c r="CU77" s="1243"/>
      <c r="CV77" s="1243">
        <v>16.100000000000001</v>
      </c>
      <c r="CW77" s="1243"/>
      <c r="CX77" s="1243"/>
      <c r="CY77" s="1243"/>
      <c r="CZ77" s="1243"/>
      <c r="DA77" s="1243"/>
      <c r="DB77" s="1243"/>
      <c r="DC77" s="1243"/>
    </row>
    <row r="78" spans="2:107" ht="13.2" x14ac:dyDescent="0.2">
      <c r="B78" s="247"/>
      <c r="G78" s="1238"/>
      <c r="H78" s="1238"/>
      <c r="I78" s="1238"/>
      <c r="J78" s="1238"/>
      <c r="K78" s="1249"/>
      <c r="L78" s="1249"/>
      <c r="M78" s="1249"/>
      <c r="N78" s="1249"/>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2" x14ac:dyDescent="0.2">
      <c r="B79" s="247"/>
      <c r="G79" s="1238"/>
      <c r="H79" s="1238"/>
      <c r="I79" s="1247"/>
      <c r="J79" s="1247"/>
      <c r="K79" s="1250"/>
      <c r="L79" s="1250"/>
      <c r="M79" s="1250"/>
      <c r="N79" s="1250"/>
      <c r="AN79" s="1242"/>
      <c r="AO79" s="1242"/>
      <c r="AP79" s="1242"/>
      <c r="AQ79" s="1242"/>
      <c r="AR79" s="1242"/>
      <c r="AS79" s="1242"/>
      <c r="AT79" s="1242"/>
      <c r="AU79" s="1242"/>
      <c r="AV79" s="1242"/>
      <c r="AW79" s="1242"/>
      <c r="AX79" s="1242"/>
      <c r="AY79" s="1242"/>
      <c r="AZ79" s="1242"/>
      <c r="BA79" s="1242"/>
      <c r="BB79" s="1245" t="s">
        <v>584</v>
      </c>
      <c r="BC79" s="1245"/>
      <c r="BD79" s="1245"/>
      <c r="BE79" s="1245"/>
      <c r="BF79" s="1245"/>
      <c r="BG79" s="1245"/>
      <c r="BH79" s="1245"/>
      <c r="BI79" s="1245"/>
      <c r="BJ79" s="1245"/>
      <c r="BK79" s="1245"/>
      <c r="BL79" s="1245"/>
      <c r="BM79" s="1245"/>
      <c r="BN79" s="1245"/>
      <c r="BO79" s="1245"/>
      <c r="BP79" s="1243">
        <v>8.6</v>
      </c>
      <c r="BQ79" s="1243"/>
      <c r="BR79" s="1243"/>
      <c r="BS79" s="1243"/>
      <c r="BT79" s="1243"/>
      <c r="BU79" s="1243"/>
      <c r="BV79" s="1243"/>
      <c r="BW79" s="1243"/>
      <c r="BX79" s="1243">
        <v>8.3000000000000007</v>
      </c>
      <c r="BY79" s="1243"/>
      <c r="BZ79" s="1243"/>
      <c r="CA79" s="1243"/>
      <c r="CB79" s="1243"/>
      <c r="CC79" s="1243"/>
      <c r="CD79" s="1243"/>
      <c r="CE79" s="1243"/>
      <c r="CF79" s="1243">
        <v>8.4</v>
      </c>
      <c r="CG79" s="1243"/>
      <c r="CH79" s="1243"/>
      <c r="CI79" s="1243"/>
      <c r="CJ79" s="1243"/>
      <c r="CK79" s="1243"/>
      <c r="CL79" s="1243"/>
      <c r="CM79" s="1243"/>
      <c r="CN79" s="1243">
        <v>8.6</v>
      </c>
      <c r="CO79" s="1243"/>
      <c r="CP79" s="1243"/>
      <c r="CQ79" s="1243"/>
      <c r="CR79" s="1243"/>
      <c r="CS79" s="1243"/>
      <c r="CT79" s="1243"/>
      <c r="CU79" s="1243"/>
      <c r="CV79" s="1243">
        <v>8.6999999999999993</v>
      </c>
      <c r="CW79" s="1243"/>
      <c r="CX79" s="1243"/>
      <c r="CY79" s="1243"/>
      <c r="CZ79" s="1243"/>
      <c r="DA79" s="1243"/>
      <c r="DB79" s="1243"/>
      <c r="DC79" s="1243"/>
    </row>
    <row r="80" spans="2:107" ht="13.2" x14ac:dyDescent="0.2">
      <c r="B80" s="247"/>
      <c r="G80" s="1238"/>
      <c r="H80" s="1238"/>
      <c r="I80" s="1247"/>
      <c r="J80" s="1247"/>
      <c r="K80" s="1250"/>
      <c r="L80" s="1250"/>
      <c r="M80" s="1250"/>
      <c r="N80" s="1250"/>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vjFHJBkxMPuOT0kztfz3x82WpHjBNo2YvWkT7SdhPXP+80W1UI+lgEXoZ5J3P2X2vRe+UCG02CD9K03g3L8RUg==" saltValue="3wMYBshAeISkwI050q3gw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C5E9F-BC8F-4598-9D90-6C83A9EAC60D}">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h7NoXMXvL5uu2lypiL97a+fbJxtuVpOBZ04FUymd3IL3A5SMcH83L/1nMypHgWb0Pg6V9nOeoFNFCI7ang5mNg==" saltValue="ffyC0dBpyPE5sTztnaXxt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59049-7984-487A-BFED-0ED4CBE9C657}">
  <sheetPr>
    <pageSetUpPr fitToPage="1"/>
  </sheetPr>
  <dimension ref="A1:DR125"/>
  <sheetViews>
    <sheetView showGridLines="0" zoomScale="85" zoomScaleNormal="8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1rwsEZ9+vD4fS1Bnzn7bn50WGnbeVLe2E3g7vs7ldCeqVp+sXXkw+qgWXZMUfD/wZaRBXpqYn50kxhQ/0w8nQA==" saltValue="V0GqKUZ/o5MqnnrtwmX2V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109252</v>
      </c>
      <c r="E3" s="142"/>
      <c r="F3" s="143">
        <v>76347</v>
      </c>
      <c r="G3" s="144"/>
      <c r="H3" s="145"/>
    </row>
    <row r="4" spans="1:8" x14ac:dyDescent="0.2">
      <c r="A4" s="146"/>
      <c r="B4" s="147"/>
      <c r="C4" s="148"/>
      <c r="D4" s="149">
        <v>42434</v>
      </c>
      <c r="E4" s="150"/>
      <c r="F4" s="151">
        <v>41762</v>
      </c>
      <c r="G4" s="152"/>
      <c r="H4" s="153"/>
    </row>
    <row r="5" spans="1:8" x14ac:dyDescent="0.2">
      <c r="A5" s="134" t="s">
        <v>522</v>
      </c>
      <c r="B5" s="139"/>
      <c r="C5" s="140"/>
      <c r="D5" s="141">
        <v>63355</v>
      </c>
      <c r="E5" s="142"/>
      <c r="F5" s="143">
        <v>69604</v>
      </c>
      <c r="G5" s="144"/>
      <c r="H5" s="145"/>
    </row>
    <row r="6" spans="1:8" x14ac:dyDescent="0.2">
      <c r="A6" s="146"/>
      <c r="B6" s="147"/>
      <c r="C6" s="148"/>
      <c r="D6" s="149">
        <v>29711</v>
      </c>
      <c r="E6" s="150"/>
      <c r="F6" s="151">
        <v>36247</v>
      </c>
      <c r="G6" s="152"/>
      <c r="H6" s="153"/>
    </row>
    <row r="7" spans="1:8" x14ac:dyDescent="0.2">
      <c r="A7" s="134" t="s">
        <v>523</v>
      </c>
      <c r="B7" s="139"/>
      <c r="C7" s="140"/>
      <c r="D7" s="141">
        <v>69555</v>
      </c>
      <c r="E7" s="142"/>
      <c r="F7" s="143">
        <v>68410</v>
      </c>
      <c r="G7" s="144"/>
      <c r="H7" s="145"/>
    </row>
    <row r="8" spans="1:8" x14ac:dyDescent="0.2">
      <c r="A8" s="146"/>
      <c r="B8" s="147"/>
      <c r="C8" s="148"/>
      <c r="D8" s="149">
        <v>35988</v>
      </c>
      <c r="E8" s="150"/>
      <c r="F8" s="151">
        <v>35086</v>
      </c>
      <c r="G8" s="152"/>
      <c r="H8" s="153"/>
    </row>
    <row r="9" spans="1:8" x14ac:dyDescent="0.2">
      <c r="A9" s="134" t="s">
        <v>524</v>
      </c>
      <c r="B9" s="139"/>
      <c r="C9" s="140"/>
      <c r="D9" s="141">
        <v>61920</v>
      </c>
      <c r="E9" s="142"/>
      <c r="F9" s="143">
        <v>73019</v>
      </c>
      <c r="G9" s="144"/>
      <c r="H9" s="145"/>
    </row>
    <row r="10" spans="1:8" x14ac:dyDescent="0.2">
      <c r="A10" s="146"/>
      <c r="B10" s="147"/>
      <c r="C10" s="148"/>
      <c r="D10" s="149">
        <v>24041</v>
      </c>
      <c r="E10" s="150"/>
      <c r="F10" s="151">
        <v>39427</v>
      </c>
      <c r="G10" s="152"/>
      <c r="H10" s="153"/>
    </row>
    <row r="11" spans="1:8" x14ac:dyDescent="0.2">
      <c r="A11" s="134" t="s">
        <v>525</v>
      </c>
      <c r="B11" s="139"/>
      <c r="C11" s="140"/>
      <c r="D11" s="141">
        <v>59819</v>
      </c>
      <c r="E11" s="142"/>
      <c r="F11" s="143">
        <v>76590</v>
      </c>
      <c r="G11" s="144"/>
      <c r="H11" s="145"/>
    </row>
    <row r="12" spans="1:8" x14ac:dyDescent="0.2">
      <c r="A12" s="146"/>
      <c r="B12" s="147"/>
      <c r="C12" s="154"/>
      <c r="D12" s="149">
        <v>29133</v>
      </c>
      <c r="E12" s="150"/>
      <c r="F12" s="151">
        <v>42387</v>
      </c>
      <c r="G12" s="152"/>
      <c r="H12" s="153"/>
    </row>
    <row r="13" spans="1:8" x14ac:dyDescent="0.2">
      <c r="A13" s="134"/>
      <c r="B13" s="139"/>
      <c r="C13" s="140"/>
      <c r="D13" s="141">
        <v>72780</v>
      </c>
      <c r="E13" s="142"/>
      <c r="F13" s="143">
        <v>72794</v>
      </c>
      <c r="G13" s="155"/>
      <c r="H13" s="145"/>
    </row>
    <row r="14" spans="1:8" x14ac:dyDescent="0.2">
      <c r="A14" s="146"/>
      <c r="B14" s="147"/>
      <c r="C14" s="148"/>
      <c r="D14" s="149">
        <v>32261</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8.5299999999999994</v>
      </c>
      <c r="C19" s="156">
        <f>ROUND(VALUE(SUBSTITUTE(実質収支比率等に係る経年分析!G$48,"▲","-")),2)</f>
        <v>12.03</v>
      </c>
      <c r="D19" s="156">
        <f>ROUND(VALUE(SUBSTITUTE(実質収支比率等に係る経年分析!H$48,"▲","-")),2)</f>
        <v>13.64</v>
      </c>
      <c r="E19" s="156">
        <f>ROUND(VALUE(SUBSTITUTE(実質収支比率等に係る経年分析!I$48,"▲","-")),2)</f>
        <v>11.14</v>
      </c>
      <c r="F19" s="156">
        <f>ROUND(VALUE(SUBSTITUTE(実質収支比率等に係る経年分析!J$48,"▲","-")),2)</f>
        <v>11.47</v>
      </c>
    </row>
    <row r="20" spans="1:11" x14ac:dyDescent="0.2">
      <c r="A20" s="156" t="s">
        <v>53</v>
      </c>
      <c r="B20" s="156">
        <f>ROUND(VALUE(SUBSTITUTE(実質収支比率等に係る経年分析!F$47,"▲","-")),2)</f>
        <v>8.93</v>
      </c>
      <c r="C20" s="156">
        <f>ROUND(VALUE(SUBSTITUTE(実質収支比率等に係る経年分析!G$47,"▲","-")),2)</f>
        <v>9.85</v>
      </c>
      <c r="D20" s="156">
        <f>ROUND(VALUE(SUBSTITUTE(実質収支比率等に係る経年分析!H$47,"▲","-")),2)</f>
        <v>11.87</v>
      </c>
      <c r="E20" s="156">
        <f>ROUND(VALUE(SUBSTITUTE(実質収支比率等に係る経年分析!I$47,"▲","-")),2)</f>
        <v>11.8</v>
      </c>
      <c r="F20" s="156">
        <f>ROUND(VALUE(SUBSTITUTE(実質収支比率等に係る経年分析!J$47,"▲","-")),2)</f>
        <v>13.53</v>
      </c>
    </row>
    <row r="21" spans="1:11" x14ac:dyDescent="0.2">
      <c r="A21" s="156" t="s">
        <v>54</v>
      </c>
      <c r="B21" s="156">
        <f>IF(ISNUMBER(VALUE(SUBSTITUTE(実質収支比率等に係る経年分析!F$49,"▲","-"))),ROUND(VALUE(SUBSTITUTE(実質収支比率等に係る経年分析!F$49,"▲","-")),2),NA())</f>
        <v>1.51</v>
      </c>
      <c r="C21" s="156">
        <f>IF(ISNUMBER(VALUE(SUBSTITUTE(実質収支比率等に係る経年分析!G$49,"▲","-"))),ROUND(VALUE(SUBSTITUTE(実質収支比率等に係る経年分析!G$49,"▲","-")),2),NA())</f>
        <v>4.8499999999999996</v>
      </c>
      <c r="D21" s="156">
        <f>IF(ISNUMBER(VALUE(SUBSTITUTE(実質収支比率等に係る経年分析!H$49,"▲","-"))),ROUND(VALUE(SUBSTITUTE(実質収支比率等に係る経年分析!H$49,"▲","-")),2),NA())</f>
        <v>3.37</v>
      </c>
      <c r="E21" s="156">
        <f>IF(ISNUMBER(VALUE(SUBSTITUTE(実質収支比率等に係る経年分析!I$49,"▲","-"))),ROUND(VALUE(SUBSTITUTE(実質収支比率等に係る経年分析!I$49,"▲","-")),2),NA())</f>
        <v>-2.4</v>
      </c>
      <c r="F21" s="156">
        <f>IF(ISNUMBER(VALUE(SUBSTITUTE(実質収支比率等に係る経年分析!J$49,"▲","-"))),ROUND(VALUE(SUBSTITUTE(実質収支比率等に係る経年分析!J$49,"▲","-")),2),NA())</f>
        <v>2.42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0.05</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有線テレビ事業特別会計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0.04</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0.03</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0.06</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下水道事業会計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0.38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0.44</v>
      </c>
    </row>
    <row r="31" spans="1:11" x14ac:dyDescent="0.2">
      <c r="A31" s="157" t="str">
        <f>IF(連結実質赤字比率に係る赤字・黒字の構成分析!C$39="",NA(),連結実質赤字比率に係る赤字・黒字の構成分析!C$39)</f>
        <v>簡易水道事業会計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0.55000000000000004</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1.62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1.1100000000000001</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4.04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3.97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3.86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2.33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1.64</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4.1100000000000003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3.96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4.24</v>
      </c>
    </row>
    <row r="35" spans="1:16" x14ac:dyDescent="0.2">
      <c r="A35" s="157" t="str">
        <f>IF(連結実質赤字比率に係る赤字・黒字の構成分析!C$35="",NA(),連結実質赤字比率に係る赤字・黒字の構成分析!C$35)</f>
        <v>ガス事業会計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7.63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7.73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7.26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7.47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8.4700000000000006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11.07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3632</v>
      </c>
      <c r="E42" s="158"/>
      <c r="F42" s="158"/>
      <c r="G42" s="158">
        <f>'実質公債費比率（分子）の構造'!L$52</f>
        <v>3522</v>
      </c>
      <c r="H42" s="158"/>
      <c r="I42" s="158"/>
      <c r="J42" s="158">
        <f>'実質公債費比率（分子）の構造'!M$52</f>
        <v>3789</v>
      </c>
      <c r="K42" s="158"/>
      <c r="L42" s="158"/>
      <c r="M42" s="158">
        <f>'実質公債費比率（分子）の構造'!N$52</f>
        <v>3736</v>
      </c>
      <c r="N42" s="158"/>
      <c r="O42" s="158"/>
      <c r="P42" s="158">
        <f>'実質公債費比率（分子）の構造'!O$52</f>
        <v>3645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1070</v>
      </c>
      <c r="C46" s="158"/>
      <c r="D46" s="158"/>
      <c r="E46" s="158">
        <f>'実質公債費比率（分子）の構造'!L$48</f>
        <v>998</v>
      </c>
      <c r="F46" s="158"/>
      <c r="G46" s="158"/>
      <c r="H46" s="158">
        <f>'実質公債費比率（分子）の構造'!M$48</f>
        <v>960</v>
      </c>
      <c r="I46" s="158"/>
      <c r="J46" s="158"/>
      <c r="K46" s="158">
        <f>'実質公債費比率（分子）の構造'!N$48</f>
        <v>969</v>
      </c>
      <c r="L46" s="158"/>
      <c r="M46" s="158"/>
      <c r="N46" s="158">
        <f>'実質公債費比率（分子）の構造'!O$48</f>
        <v>937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3974</v>
      </c>
      <c r="C49" s="158"/>
      <c r="D49" s="158"/>
      <c r="E49" s="158">
        <f>'実質公債費比率（分子）の構造'!L$45</f>
        <v>3920</v>
      </c>
      <c r="F49" s="158"/>
      <c r="G49" s="158"/>
      <c r="H49" s="158">
        <f>'実質公債費比率（分子）の構造'!M$45</f>
        <v>4450</v>
      </c>
      <c r="I49" s="158"/>
      <c r="J49" s="158"/>
      <c r="K49" s="158">
        <f>'実質公債費比率（分子）の構造'!N$45</f>
        <v>4510</v>
      </c>
      <c r="L49" s="158"/>
      <c r="M49" s="158"/>
      <c r="N49" s="158">
        <f>'実質公債費比率（分子）の構造'!O$45</f>
        <v>4363</v>
      </c>
      <c r="O49" s="158"/>
      <c r="P49" s="158"/>
    </row>
    <row r="50" spans="1:16" x14ac:dyDescent="0.2">
      <c r="A50" s="158" t="s">
        <v>67</v>
      </c>
      <c r="B50" s="158" t="e">
        <f>NA()</f>
        <v>#N/A</v>
      </c>
      <c r="C50" s="158">
        <f>IF(ISNUMBER('実質公債費比率（分子）の構造'!K$53),'実質公債費比率（分子）の構造'!K$53,NA())</f>
        <v>1412</v>
      </c>
      <c r="D50" s="158" t="e">
        <f>NA()</f>
        <v>#N/A</v>
      </c>
      <c r="E50" s="158" t="e">
        <f>NA()</f>
        <v>#N/A</v>
      </c>
      <c r="F50" s="158">
        <f>IF(ISNUMBER('実質公債費比率（分子）の構造'!L$53),'実質公債費比率（分子）の構造'!L$53,NA())</f>
        <v>1396</v>
      </c>
      <c r="G50" s="158" t="e">
        <f>NA()</f>
        <v>#N/A</v>
      </c>
      <c r="H50" s="158" t="e">
        <f>NA()</f>
        <v>#N/A</v>
      </c>
      <c r="I50" s="158">
        <f>IF(ISNUMBER('実質公債費比率（分子）の構造'!M$53),'実質公債費比率（分子）の構造'!M$53,NA())</f>
        <v>1621</v>
      </c>
      <c r="J50" s="158" t="e">
        <f>NA()</f>
        <v>#N/A</v>
      </c>
      <c r="K50" s="158" t="e">
        <f>NA()</f>
        <v>#N/A</v>
      </c>
      <c r="L50" s="158">
        <f>IF(ISNUMBER('実質公債費比率（分子）の構造'!N$53),'実質公債費比率（分子）の構造'!N$53,NA())</f>
        <v>1743</v>
      </c>
      <c r="M50" s="158" t="e">
        <f>NA()</f>
        <v>#N/A</v>
      </c>
      <c r="N50" s="158" t="e">
        <f>NA()</f>
        <v>#N/A</v>
      </c>
      <c r="O50" s="158">
        <f>IF(ISNUMBER('実質公債費比率（分子）の構造'!O$53),'実質公債費比率（分子）の構造'!O$53,NA())</f>
        <v>1655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37807</v>
      </c>
      <c r="E56" s="157"/>
      <c r="F56" s="157"/>
      <c r="G56" s="157">
        <f>'将来負担比率（分子）の構造'!J$52</f>
        <v>36539</v>
      </c>
      <c r="H56" s="157"/>
      <c r="I56" s="157"/>
      <c r="J56" s="157">
        <f>'将来負担比率（分子）の構造'!K$52</f>
        <v>34638</v>
      </c>
      <c r="K56" s="157"/>
      <c r="L56" s="157"/>
      <c r="M56" s="157">
        <f>'将来負担比率（分子）の構造'!L$52</f>
        <v>32715</v>
      </c>
      <c r="N56" s="157"/>
      <c r="O56" s="157"/>
      <c r="P56" s="157">
        <f>'将来負担比率（分子）の構造'!M$52</f>
        <v>30471</v>
      </c>
    </row>
    <row r="57" spans="1:16" x14ac:dyDescent="0.2">
      <c r="A57" s="157" t="s">
        <v>42</v>
      </c>
      <c r="B57" s="157"/>
      <c r="C57" s="157"/>
      <c r="D57" s="157">
        <f>'将来負担比率（分子）の構造'!I$51</f>
        <v>2334</v>
      </c>
      <c r="E57" s="157"/>
      <c r="F57" s="157"/>
      <c r="G57" s="157">
        <f>'将来負担比率（分子）の構造'!J$51</f>
        <v>2277</v>
      </c>
      <c r="H57" s="157"/>
      <c r="I57" s="157"/>
      <c r="J57" s="157">
        <f>'将来負担比率（分子）の構造'!K$51</f>
        <v>1943</v>
      </c>
      <c r="K57" s="157"/>
      <c r="L57" s="157"/>
      <c r="M57" s="157">
        <f>'将来負担比率（分子）の構造'!L$51</f>
        <v>1756</v>
      </c>
      <c r="N57" s="157"/>
      <c r="O57" s="157"/>
      <c r="P57" s="157">
        <f>'将来負担比率（分子）の構造'!M$51</f>
        <v>1698</v>
      </c>
    </row>
    <row r="58" spans="1:16" x14ac:dyDescent="0.2">
      <c r="A58" s="157" t="s">
        <v>41</v>
      </c>
      <c r="B58" s="157"/>
      <c r="C58" s="157"/>
      <c r="D58" s="157">
        <f>'将来負担比率（分子）の構造'!I$50</f>
        <v>6509</v>
      </c>
      <c r="E58" s="157"/>
      <c r="F58" s="157"/>
      <c r="G58" s="157">
        <f>'将来負担比率（分子）の構造'!J$50</f>
        <v>7284</v>
      </c>
      <c r="H58" s="157"/>
      <c r="I58" s="157"/>
      <c r="J58" s="157">
        <f>'将来負担比率（分子）の構造'!K$50</f>
        <v>7729</v>
      </c>
      <c r="K58" s="157"/>
      <c r="L58" s="157"/>
      <c r="M58" s="157">
        <f>'将来負担比率（分子）の構造'!L$50</f>
        <v>8208</v>
      </c>
      <c r="N58" s="157"/>
      <c r="O58" s="157"/>
      <c r="P58" s="157">
        <f>'将来負担比率（分子）の構造'!M$50</f>
        <v>8476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3926</v>
      </c>
      <c r="C62" s="157"/>
      <c r="D62" s="157"/>
      <c r="E62" s="157">
        <f>'将来負担比率（分子）の構造'!J$45</f>
        <v>3977</v>
      </c>
      <c r="F62" s="157"/>
      <c r="G62" s="157"/>
      <c r="H62" s="157">
        <f>'将来負担比率（分子）の構造'!K$45</f>
        <v>4020</v>
      </c>
      <c r="I62" s="157"/>
      <c r="J62" s="157"/>
      <c r="K62" s="157">
        <f>'将来負担比率（分子）の構造'!L$45</f>
        <v>4082</v>
      </c>
      <c r="L62" s="157"/>
      <c r="M62" s="157"/>
      <c r="N62" s="157">
        <f>'将来負担比率（分子）の構造'!M$45</f>
        <v>4145</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11145</v>
      </c>
      <c r="C64" s="157"/>
      <c r="D64" s="157"/>
      <c r="E64" s="157">
        <f>'将来負担比率（分子）の構造'!J$43</f>
        <v>10782</v>
      </c>
      <c r="F64" s="157"/>
      <c r="G64" s="157"/>
      <c r="H64" s="157">
        <f>'将来負担比率（分子）の構造'!K$43</f>
        <v>10163</v>
      </c>
      <c r="I64" s="157"/>
      <c r="J64" s="157"/>
      <c r="K64" s="157">
        <f>'将来負担比率（分子）の構造'!L$43</f>
        <v>9608</v>
      </c>
      <c r="L64" s="157"/>
      <c r="M64" s="157"/>
      <c r="N64" s="157">
        <f>'将来負担比率（分子）の構造'!M$43</f>
        <v>9471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42148</v>
      </c>
      <c r="C66" s="157"/>
      <c r="D66" s="157"/>
      <c r="E66" s="157">
        <f>'将来負担比率（分子）の構造'!J$41</f>
        <v>40810</v>
      </c>
      <c r="F66" s="157"/>
      <c r="G66" s="157"/>
      <c r="H66" s="157">
        <f>'将来負担比率（分子）の構造'!K$41</f>
        <v>38331</v>
      </c>
      <c r="I66" s="157"/>
      <c r="J66" s="157"/>
      <c r="K66" s="157">
        <f>'将来負担比率（分子）の構造'!L$41</f>
        <v>35434</v>
      </c>
      <c r="L66" s="157"/>
      <c r="M66" s="157"/>
      <c r="N66" s="157">
        <f>'将来負担比率（分子）の構造'!M$41</f>
        <v>32711</v>
      </c>
      <c r="O66" s="157"/>
      <c r="P66" s="157"/>
    </row>
    <row r="67" spans="1:16" x14ac:dyDescent="0.2">
      <c r="A67" s="157" t="s">
        <v>71</v>
      </c>
      <c r="B67" s="157" t="e">
        <f>NA()</f>
        <v>#N/A</v>
      </c>
      <c r="C67" s="157">
        <f>IF(ISNUMBER('将来負担比率（分子）の構造'!I$53), IF('将来負担比率（分子）の構造'!I$53 &lt; 0, 0, '将来負担比率（分子）の構造'!I$53), NA())</f>
        <v>10568</v>
      </c>
      <c r="D67" s="157" t="e">
        <f>NA()</f>
        <v>#N/A</v>
      </c>
      <c r="E67" s="157" t="e">
        <f>NA()</f>
        <v>#N/A</v>
      </c>
      <c r="F67" s="157">
        <f>IF(ISNUMBER('将来負担比率（分子）の構造'!J$53), IF('将来負担比率（分子）の構造'!J$53 &lt; 0, 0, '将来負担比率（分子）の構造'!J$53), NA())</f>
        <v>9469</v>
      </c>
      <c r="G67" s="157" t="e">
        <f>NA()</f>
        <v>#N/A</v>
      </c>
      <c r="H67" s="157" t="e">
        <f>NA()</f>
        <v>#N/A</v>
      </c>
      <c r="I67" s="157">
        <f>IF(ISNUMBER('将来負担比率（分子）の構造'!K$53), IF('将来負担比率（分子）の構造'!K$53 &lt; 0, 0, '将来負担比率（分子）の構造'!K$53), NA())</f>
        <v>8204</v>
      </c>
      <c r="J67" s="157" t="e">
        <f>NA()</f>
        <v>#N/A</v>
      </c>
      <c r="K67" s="157" t="e">
        <f>NA()</f>
        <v>#N/A</v>
      </c>
      <c r="L67" s="157">
        <f>IF(ISNUMBER('将来負担比率（分子）の構造'!L$53), IF('将来負担比率（分子）の構造'!L$53 &lt; 0, 0, '将来負担比率（分子）の構造'!L$53), NA())</f>
        <v>6446</v>
      </c>
      <c r="M67" s="157" t="e">
        <f>NA()</f>
        <v>#N/A</v>
      </c>
      <c r="N67" s="157" t="e">
        <f>NA()</f>
        <v>#N/A</v>
      </c>
      <c r="O67" s="157">
        <f>IF(ISNUMBER('将来負担比率（分子）の構造'!M$53), IF('将来負担比率（分子）の構造'!M$53 &lt; 0, 0, '将来負担比率（分子）の構造'!M$53), NA())</f>
        <v>5681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1911</v>
      </c>
      <c r="C72" s="161">
        <f>基金残高に係る経年分析!G55</f>
        <v>1912</v>
      </c>
      <c r="D72" s="161">
        <f>基金残高に係る経年分析!H55</f>
        <v>2223</v>
      </c>
    </row>
    <row r="73" spans="1:16" x14ac:dyDescent="0.2">
      <c r="A73" s="160" t="s">
        <v>74</v>
      </c>
      <c r="B73" s="161">
        <f>基金残高に係る経年分析!F56</f>
        <v>1713</v>
      </c>
      <c r="C73" s="161">
        <f>基金残高に係る経年分析!G56</f>
        <v>1782</v>
      </c>
      <c r="D73" s="161">
        <f>基金残高に係る経年分析!H56</f>
        <v>1873</v>
      </c>
    </row>
    <row r="74" spans="1:16" x14ac:dyDescent="0.2">
      <c r="A74" s="160" t="s">
        <v>75</v>
      </c>
      <c r="B74" s="161">
        <f>基金残高に係る経年分析!F57</f>
        <v>4915</v>
      </c>
      <c r="C74" s="161">
        <f>基金残高に係る経年分析!G57</f>
        <v>5087</v>
      </c>
      <c r="D74" s="161">
        <f>基金残高に係る経年分析!H57</f>
        <v>4948</v>
      </c>
    </row>
  </sheetData>
  <sheetProtection algorithmName="SHA-512" hashValue="1dEQ2cah1njMz+rq4oxLaU9Vqu6GP6mGTHZ/Yh9NZMtw/5iPn5TraNrZW2rSrpgsD7jHYqCnRaEjuaLItxO2GA==" saltValue="7f6mJ3k/ueWlfzYkzfOj5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2026-03-04T05:54:08Z</cp:lastPrinted>
  <dcterms:created xsi:type="dcterms:W3CDTF">2026-02-23T06:10:03Z</dcterms:created>
  <dcterms:modified xsi:type="dcterms:W3CDTF">2026-09-28T04:47:12Z</dcterms:modified>
  <cp:category/>
</cp:coreProperties>
</file>