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62F6B111-3204-449D-90F0-F9ED1A4DBE86}" xr6:coauthVersionLast="47" xr6:coauthVersionMax="47" xr10:uidLastSave="{00000000-0000-0000-0000-000000000000}"/>
  <bookViews>
    <workbookView xWindow="-23148" yWindow="-108" windowWidth="23256" windowHeight="12456" tabRatio="83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<sst xmlns="http://schemas.openxmlformats.org/spreadsheetml/2006/main" count="1066" uniqueCount="572">
  <si>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</si>
  <si>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</si>
  <si>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</si>
  <si>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</si>
  <si>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</si>
  <si>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</si>
  <si>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</si>
  <si>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</si>
  <si>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</si>
  <si>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</si>
  <si>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</si>
  <si>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</si>
  <si>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</si>
  <si>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</si>
  <si>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</si>
  <si>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</si>
  <si>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</si>
  <si>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</si>
  <si>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</si>
  <si>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</si>
  <si>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</si>
  <si>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</si>
  <si>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</si>
  <si>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</si>
  <si>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</si>
  <si>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</si>
  <si>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</si>
  <si>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</si>
  <si>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</si>
  <si>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</si>
  <si>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</si>
  <si>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</si>
  <si>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</si>
  <si>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</si>
  <si>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</si>
  <si>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</si>
  <si>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</si>
  <si>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</si>
  <si>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</si>
  <si>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</si>
  <si>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</si>
  <si>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</si>
  <si>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</si>
  <si>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</si>
  <si>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</si>
  <si>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</si>
  <si>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</si>
  <si>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</si>
  <si>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</si>
  <si>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</si>
  <si>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</si>
  <si>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</si>
  <si>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</si>
  <si>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</si>
  <si>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</si>
  <si>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</si>
  <si>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</si>
  <si>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</si>
  <si>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</si>
  <si>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</si>
  <si>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</si>
  <si>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</si>
  <si>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</si>
  <si>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</si>
  <si>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</si>
  <si>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</si>
  <si>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</si>
  <si>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</si>
  <si>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</si>
  <si>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</si>
  <si>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</si>
  <si>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</si>
  <si>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</si>
  <si>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</si>
  <si>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</si>
  <si>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</si>
  <si>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</si>
  <si>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</si>
  <si>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</si>
  <si>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</si>
  <si>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</si>
  <si>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</si>
  <si>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</si>
  <si>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</si>
  <si>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</si>
  <si>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</si>
  <si>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</si>
  <si>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</si>
  <si>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</si>
  <si>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</si>
  <si>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</si>
  <si>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</si>
  <si>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</si>
  <si>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</si>
  <si>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</si>
  <si>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</si>
  <si>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</si>
  <si>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</si>
  <si>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</si>
  <si>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</si>
  <si>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</si>
  <si>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</si>
  <si>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</si>
  <si>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</si>
  <si>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</si>
  <si>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</si>
  <si>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</si>
  <si>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</si>
  <si>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</si>
  <si>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</si>
  <si>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</si>
  <si>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</si>
  <si>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</si>
  <si>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</si>
  <si>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</si>
  <si>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</si>
  <si>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</si>
  <si>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</si>
  <si>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</si>
  <si>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</si>
  <si>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</si>
  <si>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</si>
  <si>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</si>
  <si>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</si>
  <si>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</si>
  <si>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</si>
  <si>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</si>
  <si>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</si>
  <si>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</si>
  <si>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</si>
  <si>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</si>
  <si>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</si>
  <si>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</si>
  <si>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</si>
  <si>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</si>
  <si>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</si>
  <si>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</si>
  <si>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</si>
  <si>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</si>
  <si>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</si>
  <si>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</si>
  <si>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</si>
  <si>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</si>
  <si>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</si>
  <si>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</si>
  <si>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</si>
  <si>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</si>
  <si>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</si>
  <si>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</si>
  <si>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</si>
  <si>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</si>
  <si>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</si>
  <si>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</si>
  <si>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</si>
  <si>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</si>
  <si>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</si>
  <si>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</si>
  <si>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</si>
  <si>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</si>
  <si>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</si>
  <si>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</si>
  <si>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</si>
  <si>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</si>
  <si>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</si>
  <si>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</si>
  <si>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</si>
  <si>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</si>
  <si>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</si>
  <si>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</si>
  <si>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</si>
  <si>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</si>
  <si>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</si>
  <si>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</si>
  <si>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</si>
  <si>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</si>
  <si>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</si>
  <si>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</si>
  <si>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</si>
  <si>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</si>
  <si>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</si>
  <si>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</si>
  <si>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</si>
  <si>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</si>
  <si>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</si>
  <si>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</si>
  <si>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</si>
  <si>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</si>
  <si>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</si>
  <si>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</si>
  <si>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</si>
  <si>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</si>
  <si>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</si>
  <si>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</si>
  <si>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</si>
  <si>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</si>
  <si>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</si>
  <si>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</si>
  <si>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</si>
  <si>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</si>
  <si>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</si>
  <si>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</si>
  <si>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</si>
  <si>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</si>
  <si>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新潟県五泉市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</si>
  <si>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</si>
  <si>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</si>
  <si>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</si>
  <si>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</si>
  <si>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</si>
  <si>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</si>
  <si>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</si>
  <si>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</si>
  <si>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</si>
  <si>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</si>
  <si>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</si>
  <si>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</si>
  <si>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</si>
  <si>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</si>
  <si>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</si>
  <si>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</si>
  <si>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</si>
  <si>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</si>
  <si>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</si>
  <si>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</si>
  <si>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</si>
  <si>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</si>
  <si>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</si>
  <si>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</si>
  <si>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</si>
  <si>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</si>
  <si>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</si>
  <si>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</si>
  <si>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</si>
  <si>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</si>
  <si>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</si>
  <si>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</si>
  <si>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</si>
  <si>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</si>
  <si>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</si>
  <si>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</si>
  <si>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</si>
  <si>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</si>
  <si>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</si>
  <si>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</si>
  <si>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</si>
  <si>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</si>
  <si>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</si>
  <si>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</si>
  <si>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</si>
  <si>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</si>
  <si>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</si>
  <si>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</si>
  <si>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</si>
  <si>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</si>
  <si>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</si>
  <si>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</si>
  <si>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</si>
  <si>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</si>
  <si>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</si>
  <si>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</si>
  <si>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</si>
  <si>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</si>
  <si>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</si>
  <si>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</si>
  <si>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</si>
  <si>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</si>
  <si>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</si>
  <si>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</si>
  <si>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</si>
  <si>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</si>
  <si>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</si>
  <si>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</si>
  <si>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</si>
  <si>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</si>
  <si>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</si>
  <si>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</si>
  <si>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</si>
  <si>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</si>
  <si>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</si>
  <si>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</si>
  <si>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</si>
  <si>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</si>
  <si>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</si>
  <si>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</si>
  <si>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</si>
  <si>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</si>
  <si>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</si>
  <si>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</si>
  <si>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</si>
  <si>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</si>
  <si>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</si>
  <si>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</si>
  <si>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</si>
  <si>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</si>
  <si>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</si>
  <si>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</si>
  <si>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</si>
  <si>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</si>
  <si>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</si>
  <si>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</si>
  <si>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</si>
  <si>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</si>
  <si>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</si>
  <si>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</si>
  <si>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</si>
  <si>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</si>
  <si>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</si>
  <si>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</si>
  <si>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</si>
  <si>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</si>
  <si>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</si>
  <si>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</si>
  <si>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</si>
  <si>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</si>
  <si>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</si>
  <si>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</si>
  <si>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</si>
  <si>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</si>
  <si>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</si>
  <si>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</si>
  <si>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</si>
  <si>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</si>
  <si>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</si>
  <si>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</si>
  <si>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</si>
  <si>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</si>
  <si>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</si>
  <si>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</si>
  <si>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</si>
  <si>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</si>
  <si>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</si>
  <si>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</si>
  <si>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</si>
  <si>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</si>
  <si>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</si>
  <si>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</si>
  <si>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</si>
  <si>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</si>
  <si>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</si>
  <si>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</si>
  <si>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</si>
  <si>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</si>
  <si>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</si>
  <si>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</si>
  <si>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</si>
  <si>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</si>
  <si>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</si>
  <si>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</si>
  <si>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</si>
  <si>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</si>
  <si>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</si>
  <si>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</si>
  <si>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</si>
  <si>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</si>
  <si>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新潟県五泉市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</si>
  <si>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</si>
  <si>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</si>
  <si>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</si>
  <si>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</si>
  <si>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</si>
  <si>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</si>
  <si>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</si>
  <si>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</si>
  <si>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</si>
  <si>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</si>
  <si>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</si>
  <si>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</si>
  <si>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</si>
  <si>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</si>
  <si>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</si>
  <si>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</si>
  <si>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</si>
  <si>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</si>
  <si>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</si>
  <si>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</si>
  <si>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</si>
  <si>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</si>
  <si>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</si>
  <si>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</si>
  <si>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</si>
  <si>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</si>
  <si>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</si>
  <si>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</si>
  <si>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</si>
  <si>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</si>
  <si>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</si>
  <si>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</si>
  <si>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</si>
  <si>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</si>
  <si>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</si>
  <si>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</si>
  <si>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</si>
  <si>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</si>
  <si>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</si>
  <si>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</si>
  <si>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</si>
  <si>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</si>
  <si>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</si>
  <si>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</si>
  <si>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</si>
  <si>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</si>
  <si>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</si>
  <si>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</si>
  <si>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</si>
  <si>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</si>
  <si>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</si>
  <si>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</si>
  <si>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</si>
  <si>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</si>
  <si>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</si>
  <si>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</si>
  <si>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</si>
  <si>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</si>
  <si>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</si>
  <si>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</si>
  <si>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</si>
  <si>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</si>
  <si>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</si>
  <si>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</si>
  <si>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</si>
  <si>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</si>
  <si>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</si>
  <si>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</si>
  <si>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</si>
  <si>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</si>
  <si>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</si>
  <si>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</si>
  <si>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</si>
  <si>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</si>
  <si>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</si>
  <si>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</si>
  <si>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</si>
  <si>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</si>
  <si>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</si>
  <si>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</si>
  <si>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</si>
  <si>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</si>
  <si>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</si>
  <si>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</si>
  <si>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</si>
  <si>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</si>
  <si>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</si>
  <si>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</si>
  <si>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</si>
  <si>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</si>
  <si>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</si>
  <si>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</si>
  <si>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</si>
  <si>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</si>
  <si>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</si>
  <si>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</si>
  <si>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</si>
  <si>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</si>
  <si>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</si>
  <si>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</si>
  <si>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</si>
  <si>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</si>
  <si>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</si>
  <si>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</si>
  <si>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</si>
  <si>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</si>
  <si>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</si>
  <si>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</si>
  <si>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</si>
  <si>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</si>
  <si>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</si>
  <si>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</si>
  <si>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</si>
  <si>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</si>
  <si>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</si>
  <si>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</si>
  <si>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</si>
  <si>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</si>
  <si>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</si>
  <si>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</si>
  <si>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</si>
  <si>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</si>
  <si>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</si>
  <si>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</si>
  <si>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</si>
  <si>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</si>
  <si>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</si>
  <si>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</si>
  <si>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</si>
  <si>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</si>
  <si>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</si>
  <si>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</si>
  <si>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</si>
  <si>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</si>
  <si>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</si>
  <si>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</si>
  <si>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</si>
  <si>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</si>
  <si>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</si>
  <si>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</si>
  <si>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</si>
  <si>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</si>
  <si>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</si>
  <si>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</si>
  <si>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</si>
  <si>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</si>
  <si>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</si>
  <si>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</si>
  <si>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</si>
  <si>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</si>
  <si>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</si>
  <si>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</si>
  <si>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</si>
  <si>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</si>
  <si>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</si>
  <si>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</si>
  <si>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</si>
  <si>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</si>
  <si>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</si>
  <si>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</si>
  <si>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</si>
  <si>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</si>
  <si>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</si>
  <si>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</si>
  <si>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</si>
  <si>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</si>
  <si>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</si>
  <si>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</si>
  <si>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</si>
  <si>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</si>
  <si>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</si>
  <si>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</si>
  <si>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</si>
  <si>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</si>
  <si>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1.20</t>
  </si>
  <si>
    <t>水道事業会計</t>
  </si>
  <si>
    <t>一般会計</t>
  </si>
  <si>
    <t>介護保険特別会計</t>
  </si>
  <si>
    <t>国民健康保険特別会計</t>
  </si>
  <si>
    <t>後期高齢者医療特別会計</t>
  </si>
  <si>
    <t>下水道事業会計</t>
  </si>
  <si>
    <t>その他会計（赤字）</t>
  </si>
  <si>
    <t>その他会計（黒字）</t>
  </si>
  <si>
    <t>R02</t>
    <phoneticPr fontId="5"/>
  </si>
  <si>
    <t>R03</t>
    <phoneticPr fontId="5"/>
  </si>
  <si>
    <t>R04</t>
    <phoneticPr fontId="5"/>
  </si>
  <si>
    <t>R05</t>
    <phoneticPr fontId="5"/>
  </si>
  <si>
    <t>R06</t>
    <phoneticPr fontId="5"/>
  </si>
  <si>
    <t>五泉地域衛生施設組合</t>
    <rPh sb="0" eb="2">
      <t>ゴセン</t>
    </rPh>
    <rPh sb="2" eb="4">
      <t>チイキ</t>
    </rPh>
    <rPh sb="4" eb="6">
      <t>エイセイ</t>
    </rPh>
    <rPh sb="6" eb="8">
      <t>シセツ</t>
    </rPh>
    <rPh sb="8" eb="10">
      <t>クミアイ</t>
    </rPh>
    <phoneticPr fontId="2"/>
  </si>
  <si>
    <t>新潟県中東福祉事務組合</t>
    <rPh sb="0" eb="3">
      <t>ニイガタケン</t>
    </rPh>
    <rPh sb="3" eb="5">
      <t>チュウトウ</t>
    </rPh>
    <rPh sb="5" eb="7">
      <t>フクシ</t>
    </rPh>
    <rPh sb="7" eb="9">
      <t>ジム</t>
    </rPh>
    <rPh sb="9" eb="11">
      <t>クミアイ</t>
    </rPh>
    <phoneticPr fontId="2"/>
  </si>
  <si>
    <t>さくら福祉保健事務組合（一般会計）</t>
    <rPh sb="3" eb="5">
      <t>フクシ</t>
    </rPh>
    <rPh sb="5" eb="7">
      <t>ホケン</t>
    </rPh>
    <rPh sb="7" eb="9">
      <t>ジム</t>
    </rPh>
    <rPh sb="9" eb="11">
      <t>クミアイ</t>
    </rPh>
    <rPh sb="12" eb="14">
      <t>イッパン</t>
    </rPh>
    <rPh sb="14" eb="16">
      <t>カイケイ</t>
    </rPh>
    <phoneticPr fontId="2"/>
  </si>
  <si>
    <t>さくら福祉保健事務組合（病院事業会計）</t>
    <rPh sb="3" eb="5">
      <t>フクシ</t>
    </rPh>
    <rPh sb="5" eb="7">
      <t>ホケン</t>
    </rPh>
    <rPh sb="7" eb="9">
      <t>ジム</t>
    </rPh>
    <rPh sb="9" eb="11">
      <t>クミアイ</t>
    </rPh>
    <rPh sb="12" eb="14">
      <t>ビョウイン</t>
    </rPh>
    <rPh sb="14" eb="16">
      <t>ジギョウ</t>
    </rPh>
    <rPh sb="16" eb="18">
      <t>カイケイ</t>
    </rPh>
    <phoneticPr fontId="2"/>
  </si>
  <si>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2"/>
  </si>
  <si>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2"/>
  </si>
  <si>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8">
      <t>インナド</t>
    </rPh>
    <rPh sb="18" eb="20">
      <t>コウム</t>
    </rPh>
    <rPh sb="20" eb="22">
      <t>サイガイ</t>
    </rPh>
    <rPh sb="22" eb="24">
      <t>ホショウ</t>
    </rPh>
    <rPh sb="24" eb="26">
      <t>ジギョウ</t>
    </rPh>
    <rPh sb="26" eb="28">
      <t>トクベツ</t>
    </rPh>
    <rPh sb="28" eb="30">
      <t>カイケイ</t>
    </rPh>
    <phoneticPr fontId="2"/>
  </si>
  <si>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</si>
  <si>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</si>
  <si>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新潟県市町村総合事務組合（消防賞じゅつ金等支給事業特別会計）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1">
      <t>トウ</t>
    </rPh>
    <rPh sb="21" eb="23">
      <t>シキュウ</t>
    </rPh>
    <rPh sb="23" eb="25">
      <t>ジギョウ</t>
    </rPh>
    <rPh sb="25" eb="27">
      <t>トクベツ</t>
    </rPh>
    <rPh sb="27" eb="29">
      <t>カイケイ</t>
    </rPh>
    <phoneticPr fontId="2"/>
  </si>
  <si>
    <t>新潟県市町村総合事務組合（非常勤職員公務災害補償等事業特別会計）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5">
      <t>ホショウナド</t>
    </rPh>
    <rPh sb="25" eb="27">
      <t>ジギョウ</t>
    </rPh>
    <rPh sb="27" eb="29">
      <t>トクベツ</t>
    </rPh>
    <rPh sb="29" eb="31">
      <t>カイケイ</t>
    </rPh>
    <phoneticPr fontId="2"/>
  </si>
  <si>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</si>
  <si>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</si>
  <si>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地域振興基金</t>
    <rPh sb="0" eb="2">
      <t>チイキ</t>
    </rPh>
    <rPh sb="2" eb="4">
      <t>シンコウ</t>
    </rPh>
    <rPh sb="4" eb="6">
      <t>キキン</t>
    </rPh>
    <phoneticPr fontId="5"/>
  </si>
  <si>
    <t>教育施設整備基金</t>
    <rPh sb="0" eb="2">
      <t>キョウイク</t>
    </rPh>
    <rPh sb="2" eb="4">
      <t>シセツ</t>
    </rPh>
    <rPh sb="4" eb="6">
      <t>セイビ</t>
    </rPh>
    <rPh sb="6" eb="8">
      <t>キキン</t>
    </rPh>
    <phoneticPr fontId="2"/>
  </si>
  <si>
    <t>地域福祉基金</t>
    <rPh sb="0" eb="2">
      <t>チイキ</t>
    </rPh>
    <rPh sb="2" eb="4">
      <t>フクシ</t>
    </rPh>
    <rPh sb="4" eb="6">
      <t>キキン</t>
    </rPh>
    <phoneticPr fontId="2"/>
  </si>
  <si>
    <t>交通安全対策基金</t>
    <rPh sb="0" eb="2">
      <t>コウツウ</t>
    </rPh>
    <rPh sb="2" eb="4">
      <t>アンゼン</t>
    </rPh>
    <rPh sb="4" eb="6">
      <t>タイサク</t>
    </rPh>
    <rPh sb="6" eb="8">
      <t>キキン</t>
    </rPh>
    <phoneticPr fontId="2"/>
  </si>
  <si>
    <t>社会福祉基金</t>
    <rPh sb="0" eb="2">
      <t>シャカイ</t>
    </rPh>
    <rPh sb="2" eb="4">
      <t>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</si>
  <si>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</si>
  <si>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</si>
  <si>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</si>
  <si>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</si>
  <si>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</si>
  <si>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</si>
  <si>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</si>
  <si>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</si>
  <si>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</si>
  <si>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が前年度に比べ12.4ポイント増加し、類似団体と比較して高い水準となっている。五泉地域衛生施設組合の廃棄物中間処理施設建設による組合等負担等見込額の増加が主な要因で令和6年度までは増加したが、令和7年度以降は建設に係る借入はないため、これまでのような増加はないと見込まれる。今後も交付税算入率の高い地方債の活用など、将来負担比率の増加の抑制に努める。
　有形固定資産減価償却率については、「五泉市公共施設等総合管理計画」及び「五泉市個別施設計画」に基づき、公共施設の大規模改修等を計画的に行い、施設の長寿命化を図るとともに、利用見込みの少ない施設については、統廃合も含め検討していく必要がある。</t>
    <rPh sb="22" eb="24">
      <t>ゾウカ</t>
    </rPh>
    <rPh sb="46" eb="50">
      <t>ゴセンチイキ</t>
    </rPh>
    <rPh sb="50" eb="52">
      <t>エイセイ</t>
    </rPh>
    <rPh sb="52" eb="54">
      <t>シセツ</t>
    </rPh>
    <rPh sb="54" eb="56">
      <t>クミアイ</t>
    </rPh>
    <rPh sb="57" eb="68">
      <t>ハイキブツチュウカンショリシセツケンセツ</t>
    </rPh>
    <rPh sb="76" eb="77">
      <t>トウ</t>
    </rPh>
    <rPh sb="89" eb="91">
      <t>レイワ</t>
    </rPh>
    <rPh sb="92" eb="94">
      <t>ネンド</t>
    </rPh>
    <rPh sb="103" eb="105">
      <t>レイワ</t>
    </rPh>
    <rPh sb="106" eb="108">
      <t>ネンド</t>
    </rPh>
    <rPh sb="144" eb="146">
      <t>コンゴ</t>
    </rPh>
    <rPh sb="160" eb="162">
      <t>カツヨウ</t>
    </rPh>
    <phoneticPr fontId="5"/>
  </si>
  <si>
    <t>　将来負担比率、実質公債費比率ともに前年度に比べ増加し、将来負担比率は類似団体と比較して高い水準となっているものの、実質公債費比率は類似団体内平均値を下回っている。
将来負担比率については、五泉地域衛生施設組合の廃棄物中間処理施設建設による組合等負担等見込額の増加が主な要因で令和6年度までは増加したが、令和7年度以降は建設に係る借入はないため、これまでのような増加はないと見込まれる。
一方、実質公債費比率については、令和7年度にはラポルテ五泉の建設に係る起債の償還、令和10年度には廃棄物中間処理施設の建設に係る起債の償還がピークを迎えるため、今後増加することが見込まれる。
交付税算入率の高い地方債を借り入れるなど、これまで以上に公債費の適正化に取り組んでいく必要がある。</t>
    <rPh sb="70" eb="71">
      <t>ナイ</t>
    </rPh>
    <rPh sb="83" eb="89">
      <t>ショウライフタンヒリツ</t>
    </rPh>
    <rPh sb="194" eb="196">
      <t>イッポウ</t>
    </rPh>
    <rPh sb="197" eb="202">
      <t>ジッシツコウサイヒ</t>
    </rPh>
    <rPh sb="202" eb="204">
      <t>ヒリツ</t>
    </rPh>
    <rPh sb="210" eb="212">
      <t>レイワ</t>
    </rPh>
    <rPh sb="213" eb="215">
      <t>ネンド</t>
    </rPh>
    <rPh sb="221" eb="223">
      <t>ゴセン</t>
    </rPh>
    <rPh sb="224" eb="226">
      <t>ケンセツ</t>
    </rPh>
    <rPh sb="227" eb="228">
      <t>カカ</t>
    </rPh>
    <rPh sb="229" eb="231">
      <t>キサイ</t>
    </rPh>
    <rPh sb="232" eb="234">
      <t>ショウカン</t>
    </rPh>
    <rPh sb="235" eb="237">
      <t>レイワ</t>
    </rPh>
    <rPh sb="239" eb="241">
      <t>ネンド</t>
    </rPh>
    <rPh sb="243" eb="248">
      <t>ハイキブツチュウカン</t>
    </rPh>
    <rPh sb="248" eb="252">
      <t>ショリシセツ</t>
    </rPh>
    <rPh sb="253" eb="255">
      <t>ケンセツ</t>
    </rPh>
    <rPh sb="256" eb="257">
      <t>カカ</t>
    </rPh>
    <rPh sb="258" eb="260">
      <t>キサイ</t>
    </rPh>
    <rPh sb="261" eb="263">
      <t>ショウカン</t>
    </rPh>
    <rPh sb="268" eb="269">
      <t>ムカ</t>
    </rPh>
    <rPh sb="274" eb="276">
      <t>コンゴ</t>
    </rPh>
    <rPh sb="276" eb="278">
      <t>ゾウカ</t>
    </rPh>
    <rPh sb="283" eb="285">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</si>
</sst>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6F1F9DF-8D61-45C6-9C05-DD445165EDA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E220-4527-8A59-437C99386B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80828</c:v>
                </c:pt>
                <c:pt idx="1">
                  <c:v>45803</c:v>
                </c:pt>
                <c:pt idx="2">
                  <c:v>41400</c:v>
                </c:pt>
                <c:pt idx="3">
                  <c:v>46027</c:v>
                </c:pt>
                <c:pt idx="4">
                  <c:v>43408</c:v>
                </c:pt>
              </c:numCache>
            </c:numRef>
          </c:val>
          <c:smooth val="0"/>
          <c:extLst>
            <c:ext xmlns:c16="http://schemas.microsoft.com/office/drawing/2014/chart" uri="{C3380CC4-5D6E-409C-BE32-E72D297353CC}">
              <c16:uniqueId val="{00000001-E220-4527-8A59-437C99386BF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6.01</c:v>
                </c:pt>
                <c:pt idx="1">
                  <c:v>6.66</c:v>
                </c:pt>
                <c:pt idx="2">
                  <c:v>7.45</c:v>
                </c:pt>
                <c:pt idx="3">
                  <c:v>5.77</c:v>
                </c:pt>
                <c:pt idx="4">
                  <c:v>5.07</c:v>
                </c:pt>
              </c:numCache>
            </c:numRef>
          </c:val>
          <c:extLst>
            <c:ext xmlns:c16="http://schemas.microsoft.com/office/drawing/2014/chart" uri="{C3380CC4-5D6E-409C-BE32-E72D297353CC}">
              <c16:uniqueId val="{00000000-C4D4-4398-A3BA-9443300CD7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21.41</c:v>
                </c:pt>
                <c:pt idx="1">
                  <c:v>25.94</c:v>
                </c:pt>
                <c:pt idx="2">
                  <c:v>30.5</c:v>
                </c:pt>
                <c:pt idx="3">
                  <c:v>32.71</c:v>
                </c:pt>
                <c:pt idx="4">
                  <c:v>32.06</c:v>
                </c:pt>
              </c:numCache>
            </c:numRef>
          </c:val>
          <c:extLst>
            <c:ext xmlns:c16="http://schemas.microsoft.com/office/drawing/2014/chart" uri="{C3380CC4-5D6E-409C-BE32-E72D297353CC}">
              <c16:uniqueId val="{00000001-C4D4-4398-A3BA-9443300CD7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3.42</c:v>
                </c:pt>
                <c:pt idx="1">
                  <c:v>6.13</c:v>
                </c:pt>
                <c:pt idx="2">
                  <c:v>3.98</c:v>
                </c:pt>
                <c:pt idx="3">
                  <c:v>0.63</c:v>
                </c:pt>
                <c:pt idx="4">
                  <c:v>-1.2</c:v>
                </c:pt>
              </c:numCache>
            </c:numRef>
          </c:val>
          <c:smooth val="0"/>
          <c:extLst>
            <c:ext xmlns:c16="http://schemas.microsoft.com/office/drawing/2014/chart" uri="{C3380CC4-5D6E-409C-BE32-E72D297353CC}">
              <c16:uniqueId val="{00000002-C4D4-4398-A3BA-9443300CD7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346-490B-8E4E-E738ECDEE2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346-490B-8E4E-E738ECDEE2F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346-490B-8E4E-E738ECDEE2F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346-490B-8E4E-E738ECDEE2FD}"/>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0.19</c:v>
                </c:pt>
                <c:pt idx="4">
                  <c:v>#N/A</c:v>
                </c:pt>
                <c:pt idx="5">
                  <c:v>0.09</c:v>
                </c:pt>
                <c:pt idx="6">
                  <c:v>#N/A</c:v>
                </c:pt>
                <c:pt idx="7">
                  <c:v>0.02</c:v>
                </c:pt>
                <c:pt idx="8">
                  <c:v>#N/A</c:v>
                </c:pt>
                <c:pt idx="9">
                  <c:v>0</c:v>
                </c:pt>
              </c:numCache>
            </c:numRef>
          </c:val>
          <c:extLst>
            <c:ext xmlns:c16="http://schemas.microsoft.com/office/drawing/2014/chart" uri="{C3380CC4-5D6E-409C-BE32-E72D297353CC}">
              <c16:uniqueId val="{00000004-8346-490B-8E4E-E738ECDEE2F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0.09</c:v>
                </c:pt>
                <c:pt idx="4">
                  <c:v>#N/A</c:v>
                </c:pt>
                <c:pt idx="5">
                  <c:v>0.1</c:v>
                </c:pt>
                <c:pt idx="6">
                  <c:v>#N/A</c:v>
                </c:pt>
                <c:pt idx="7">
                  <c:v>0.11</c:v>
                </c:pt>
                <c:pt idx="8">
                  <c:v>#N/A</c:v>
                </c:pt>
                <c:pt idx="9">
                  <c:v>0.13</c:v>
                </c:pt>
              </c:numCache>
            </c:numRef>
          </c:val>
          <c:extLst>
            <c:ext xmlns:c16="http://schemas.microsoft.com/office/drawing/2014/chart" uri="{C3380CC4-5D6E-409C-BE32-E72D297353CC}">
              <c16:uniqueId val="{00000005-8346-490B-8E4E-E738ECDEE2F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0.53</c:v>
                </c:pt>
                <c:pt idx="2">
                  <c:v>#N/A</c:v>
                </c:pt>
                <c:pt idx="3">
                  <c:v>0.39</c:v>
                </c:pt>
                <c:pt idx="4">
                  <c:v>#N/A</c:v>
                </c:pt>
                <c:pt idx="5">
                  <c:v>0.71</c:v>
                </c:pt>
                <c:pt idx="6">
                  <c:v>#N/A</c:v>
                </c:pt>
                <c:pt idx="7">
                  <c:v>0.57999999999999996</c:v>
                </c:pt>
                <c:pt idx="8">
                  <c:v>#N/A</c:v>
                </c:pt>
                <c:pt idx="9">
                  <c:v>0.55000000000000004</c:v>
                </c:pt>
              </c:numCache>
            </c:numRef>
          </c:val>
          <c:extLst>
            <c:ext xmlns:c16="http://schemas.microsoft.com/office/drawing/2014/chart" uri="{C3380CC4-5D6E-409C-BE32-E72D297353CC}">
              <c16:uniqueId val="{00000006-8346-490B-8E4E-E738ECDEE2F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1.1399999999999999</c:v>
                </c:pt>
                <c:pt idx="2">
                  <c:v>#N/A</c:v>
                </c:pt>
                <c:pt idx="3">
                  <c:v>0.8</c:v>
                </c:pt>
                <c:pt idx="4">
                  <c:v>#N/A</c:v>
                </c:pt>
                <c:pt idx="5">
                  <c:v>1.51</c:v>
                </c:pt>
                <c:pt idx="6">
                  <c:v>#N/A</c:v>
                </c:pt>
                <c:pt idx="7">
                  <c:v>1.49</c:v>
                </c:pt>
                <c:pt idx="8">
                  <c:v>#N/A</c:v>
                </c:pt>
                <c:pt idx="9">
                  <c:v>0.7</c:v>
                </c:pt>
              </c:numCache>
            </c:numRef>
          </c:val>
          <c:extLst>
            <c:ext xmlns:c16="http://schemas.microsoft.com/office/drawing/2014/chart" uri="{C3380CC4-5D6E-409C-BE32-E72D297353CC}">
              <c16:uniqueId val="{00000007-8346-490B-8E4E-E738ECDEE2F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c:v>
                </c:pt>
                <c:pt idx="2">
                  <c:v>#N/A</c:v>
                </c:pt>
                <c:pt idx="3">
                  <c:v>6.66</c:v>
                </c:pt>
                <c:pt idx="4">
                  <c:v>#N/A</c:v>
                </c:pt>
                <c:pt idx="5">
                  <c:v>7.44</c:v>
                </c:pt>
                <c:pt idx="6">
                  <c:v>#N/A</c:v>
                </c:pt>
                <c:pt idx="7">
                  <c:v>5.76</c:v>
                </c:pt>
                <c:pt idx="8">
                  <c:v>#N/A</c:v>
                </c:pt>
                <c:pt idx="9">
                  <c:v>5.07</c:v>
                </c:pt>
              </c:numCache>
            </c:numRef>
          </c:val>
          <c:extLst>
            <c:ext xmlns:c16="http://schemas.microsoft.com/office/drawing/2014/chart" uri="{C3380CC4-5D6E-409C-BE32-E72D297353CC}">
              <c16:uniqueId val="{00000008-8346-490B-8E4E-E738ECDEE2F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11.68</c:v>
                </c:pt>
                <c:pt idx="2">
                  <c:v>#N/A</c:v>
                </c:pt>
                <c:pt idx="3">
                  <c:v>12.07</c:v>
                </c:pt>
                <c:pt idx="4">
                  <c:v>#N/A</c:v>
                </c:pt>
                <c:pt idx="5">
                  <c:v>12.99</c:v>
                </c:pt>
                <c:pt idx="6">
                  <c:v>#N/A</c:v>
                </c:pt>
                <c:pt idx="7">
                  <c:v>15.06</c:v>
                </c:pt>
                <c:pt idx="8">
                  <c:v>#N/A</c:v>
                </c:pt>
                <c:pt idx="9">
                  <c:v>16.86</c:v>
                </c:pt>
              </c:numCache>
            </c:numRef>
          </c:val>
          <c:extLst>
            <c:ext xmlns:c16="http://schemas.microsoft.com/office/drawing/2014/chart" uri="{C3380CC4-5D6E-409C-BE32-E72D297353CC}">
              <c16:uniqueId val="{00000009-8346-490B-8E4E-E738ECDEE2F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2478</c:v>
                </c:pt>
                <c:pt idx="5">
                  <c:v>2525</c:v>
                </c:pt>
                <c:pt idx="8">
                  <c:v>2476</c:v>
                </c:pt>
                <c:pt idx="11">
                  <c:v>2448</c:v>
                </c:pt>
                <c:pt idx="14">
                  <c:v>2246</c:v>
                </c:pt>
              </c:numCache>
            </c:numRef>
          </c:val>
          <c:extLst>
            <c:ext xmlns:c16="http://schemas.microsoft.com/office/drawing/2014/chart" uri="{C3380CC4-5D6E-409C-BE32-E72D297353CC}">
              <c16:uniqueId val="{00000000-B025-489D-9B53-62FCF1C79D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25-489D-9B53-62FCF1C79D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52</c:v>
                </c:pt>
                <c:pt idx="3">
                  <c:v>39</c:v>
                </c:pt>
                <c:pt idx="6">
                  <c:v>31</c:v>
                </c:pt>
                <c:pt idx="9">
                  <c:v>18</c:v>
                </c:pt>
                <c:pt idx="12">
                  <c:v>10</c:v>
                </c:pt>
              </c:numCache>
            </c:numRef>
          </c:val>
          <c:extLst>
            <c:ext xmlns:c16="http://schemas.microsoft.com/office/drawing/2014/chart" uri="{C3380CC4-5D6E-409C-BE32-E72D297353CC}">
              <c16:uniqueId val="{00000002-B025-489D-9B53-62FCF1C79D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111</c:v>
                </c:pt>
                <c:pt idx="3">
                  <c:v>115</c:v>
                </c:pt>
                <c:pt idx="6">
                  <c:v>87</c:v>
                </c:pt>
                <c:pt idx="9">
                  <c:v>70</c:v>
                </c:pt>
                <c:pt idx="12">
                  <c:v>71</c:v>
                </c:pt>
              </c:numCache>
            </c:numRef>
          </c:val>
          <c:extLst>
            <c:ext xmlns:c16="http://schemas.microsoft.com/office/drawing/2014/chart" uri="{C3380CC4-5D6E-409C-BE32-E72D297353CC}">
              <c16:uniqueId val="{00000003-B025-489D-9B53-62FCF1C79D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697</c:v>
                </c:pt>
                <c:pt idx="3">
                  <c:v>649</c:v>
                </c:pt>
                <c:pt idx="6">
                  <c:v>629</c:v>
                </c:pt>
                <c:pt idx="9">
                  <c:v>810</c:v>
                </c:pt>
                <c:pt idx="12">
                  <c:v>699</c:v>
                </c:pt>
              </c:numCache>
            </c:numRef>
          </c:val>
          <c:extLst>
            <c:ext xmlns:c16="http://schemas.microsoft.com/office/drawing/2014/chart" uri="{C3380CC4-5D6E-409C-BE32-E72D297353CC}">
              <c16:uniqueId val="{00000004-B025-489D-9B53-62FCF1C79D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25-489D-9B53-62FCF1C79D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25-489D-9B53-62FCF1C79D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2520</c:v>
                </c:pt>
                <c:pt idx="3">
                  <c:v>2520</c:v>
                </c:pt>
                <c:pt idx="6">
                  <c:v>2503</c:v>
                </c:pt>
                <c:pt idx="9">
                  <c:v>2518</c:v>
                </c:pt>
                <c:pt idx="12">
                  <c:v>2482</c:v>
                </c:pt>
              </c:numCache>
            </c:numRef>
          </c:val>
          <c:extLst>
            <c:ext xmlns:c16="http://schemas.microsoft.com/office/drawing/2014/chart" uri="{C3380CC4-5D6E-409C-BE32-E72D297353CC}">
              <c16:uniqueId val="{00000007-B025-489D-9B53-62FCF1C79D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902</c:v>
                </c:pt>
                <c:pt idx="2">
                  <c:v>#N/A</c:v>
                </c:pt>
                <c:pt idx="3">
                  <c:v>#N/A</c:v>
                </c:pt>
                <c:pt idx="4">
                  <c:v>798</c:v>
                </c:pt>
                <c:pt idx="5">
                  <c:v>#N/A</c:v>
                </c:pt>
                <c:pt idx="6">
                  <c:v>#N/A</c:v>
                </c:pt>
                <c:pt idx="7">
                  <c:v>774</c:v>
                </c:pt>
                <c:pt idx="8">
                  <c:v>#N/A</c:v>
                </c:pt>
                <c:pt idx="9">
                  <c:v>#N/A</c:v>
                </c:pt>
                <c:pt idx="10">
                  <c:v>968</c:v>
                </c:pt>
                <c:pt idx="11">
                  <c:v>#N/A</c:v>
                </c:pt>
                <c:pt idx="12">
                  <c:v>#N/A</c:v>
                </c:pt>
                <c:pt idx="13">
                  <c:v>1016</c:v>
                </c:pt>
                <c:pt idx="14">
                  <c:v>#N/A</c:v>
                </c:pt>
              </c:numCache>
            </c:numRef>
          </c:val>
          <c:smooth val="0"/>
          <c:extLst>
            <c:ext xmlns:c16="http://schemas.microsoft.com/office/drawing/2014/chart" uri="{C3380CC4-5D6E-409C-BE32-E72D297353CC}">
              <c16:uniqueId val="{00000008-B025-489D-9B53-62FCF1C79D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27847</c:v>
                </c:pt>
                <c:pt idx="5">
                  <c:v>26538</c:v>
                </c:pt>
                <c:pt idx="8">
                  <c:v>25280</c:v>
                </c:pt>
                <c:pt idx="11">
                  <c:v>24900</c:v>
                </c:pt>
                <c:pt idx="14">
                  <c:v>25693</c:v>
                </c:pt>
              </c:numCache>
            </c:numRef>
          </c:val>
          <c:extLst>
            <c:ext xmlns:c16="http://schemas.microsoft.com/office/drawing/2014/chart" uri="{C3380CC4-5D6E-409C-BE32-E72D297353CC}">
              <c16:uniqueId val="{00000000-B4E7-4F47-8133-296760C3705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2962</c:v>
                </c:pt>
                <c:pt idx="5">
                  <c:v>2799</c:v>
                </c:pt>
                <c:pt idx="8">
                  <c:v>2481</c:v>
                </c:pt>
                <c:pt idx="11">
                  <c:v>1962</c:v>
                </c:pt>
                <c:pt idx="14">
                  <c:v>2228</c:v>
                </c:pt>
              </c:numCache>
            </c:numRef>
          </c:val>
          <c:extLst>
            <c:ext xmlns:c16="http://schemas.microsoft.com/office/drawing/2014/chart" uri="{C3380CC4-5D6E-409C-BE32-E72D297353CC}">
              <c16:uniqueId val="{00000001-B4E7-4F47-8133-296760C3705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4953</c:v>
                </c:pt>
                <c:pt idx="5">
                  <c:v>6061</c:v>
                </c:pt>
                <c:pt idx="8">
                  <c:v>6683</c:v>
                </c:pt>
                <c:pt idx="11">
                  <c:v>7235</c:v>
                </c:pt>
                <c:pt idx="14">
                  <c:v>7425</c:v>
                </c:pt>
              </c:numCache>
            </c:numRef>
          </c:val>
          <c:extLst>
            <c:ext xmlns:c16="http://schemas.microsoft.com/office/drawing/2014/chart" uri="{C3380CC4-5D6E-409C-BE32-E72D297353CC}">
              <c16:uniqueId val="{00000002-B4E7-4F47-8133-296760C3705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4E7-4F47-8133-296760C3705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4E7-4F47-8133-296760C3705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E7-4F47-8133-296760C3705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3088</c:v>
                </c:pt>
                <c:pt idx="3">
                  <c:v>3075</c:v>
                </c:pt>
                <c:pt idx="6">
                  <c:v>3154</c:v>
                </c:pt>
                <c:pt idx="9">
                  <c:v>3295</c:v>
                </c:pt>
                <c:pt idx="12">
                  <c:v>3305</c:v>
                </c:pt>
              </c:numCache>
            </c:numRef>
          </c:val>
          <c:extLst>
            <c:ext xmlns:c16="http://schemas.microsoft.com/office/drawing/2014/chart" uri="{C3380CC4-5D6E-409C-BE32-E72D297353CC}">
              <c16:uniqueId val="{00000006-B4E7-4F47-8133-296760C3705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744</c:v>
                </c:pt>
                <c:pt idx="3">
                  <c:v>656</c:v>
                </c:pt>
                <c:pt idx="6">
                  <c:v>809</c:v>
                </c:pt>
                <c:pt idx="9">
                  <c:v>1977</c:v>
                </c:pt>
                <c:pt idx="12">
                  <c:v>4494</c:v>
                </c:pt>
              </c:numCache>
            </c:numRef>
          </c:val>
          <c:extLst>
            <c:ext xmlns:c16="http://schemas.microsoft.com/office/drawing/2014/chart" uri="{C3380CC4-5D6E-409C-BE32-E72D297353CC}">
              <c16:uniqueId val="{00000007-B4E7-4F47-8133-296760C3705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12367</c:v>
                </c:pt>
                <c:pt idx="3">
                  <c:v>10465</c:v>
                </c:pt>
                <c:pt idx="6">
                  <c:v>8407</c:v>
                </c:pt>
                <c:pt idx="9">
                  <c:v>8519</c:v>
                </c:pt>
                <c:pt idx="12">
                  <c:v>8807</c:v>
                </c:pt>
              </c:numCache>
            </c:numRef>
          </c:val>
          <c:extLst>
            <c:ext xmlns:c16="http://schemas.microsoft.com/office/drawing/2014/chart" uri="{C3380CC4-5D6E-409C-BE32-E72D297353CC}">
              <c16:uniqueId val="{00000008-B4E7-4F47-8133-296760C3705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114</c:v>
                </c:pt>
                <c:pt idx="3">
                  <c:v>76</c:v>
                </c:pt>
                <c:pt idx="6">
                  <c:v>46</c:v>
                </c:pt>
                <c:pt idx="9">
                  <c:v>29</c:v>
                </c:pt>
                <c:pt idx="12">
                  <c:v>19</c:v>
                </c:pt>
              </c:numCache>
            </c:numRef>
          </c:val>
          <c:extLst>
            <c:ext xmlns:c16="http://schemas.microsoft.com/office/drawing/2014/chart" uri="{C3380CC4-5D6E-409C-BE32-E72D297353CC}">
              <c16:uniqueId val="{00000009-B4E7-4F47-8133-296760C3705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28714</c:v>
                </c:pt>
                <c:pt idx="3">
                  <c:v>27600</c:v>
                </c:pt>
                <c:pt idx="6">
                  <c:v>26281</c:v>
                </c:pt>
                <c:pt idx="9">
                  <c:v>25703</c:v>
                </c:pt>
                <c:pt idx="12">
                  <c:v>25745</c:v>
                </c:pt>
              </c:numCache>
            </c:numRef>
          </c:val>
          <c:extLst>
            <c:ext xmlns:c16="http://schemas.microsoft.com/office/drawing/2014/chart" uri="{C3380CC4-5D6E-409C-BE32-E72D297353CC}">
              <c16:uniqueId val="{0000000A-B4E7-4F47-8133-296760C370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9265</c:v>
                </c:pt>
                <c:pt idx="2">
                  <c:v>#N/A</c:v>
                </c:pt>
                <c:pt idx="3">
                  <c:v>#N/A</c:v>
                </c:pt>
                <c:pt idx="4">
                  <c:v>6473</c:v>
                </c:pt>
                <c:pt idx="5">
                  <c:v>#N/A</c:v>
                </c:pt>
                <c:pt idx="6">
                  <c:v>#N/A</c:v>
                </c:pt>
                <c:pt idx="7">
                  <c:v>4253</c:v>
                </c:pt>
                <c:pt idx="8">
                  <c:v>#N/A</c:v>
                </c:pt>
                <c:pt idx="9">
                  <c:v>#N/A</c:v>
                </c:pt>
                <c:pt idx="10">
                  <c:v>5424</c:v>
                </c:pt>
                <c:pt idx="11">
                  <c:v>#N/A</c:v>
                </c:pt>
                <c:pt idx="12">
                  <c:v>#N/A</c:v>
                </c:pt>
                <c:pt idx="13">
                  <c:v>7024</c:v>
                </c:pt>
                <c:pt idx="14">
                  <c:v>#N/A</c:v>
                </c:pt>
              </c:numCache>
            </c:numRef>
          </c:val>
          <c:smooth val="0"/>
          <c:extLst>
            <c:ext xmlns:c16="http://schemas.microsoft.com/office/drawing/2014/chart" uri="{C3380CC4-5D6E-409C-BE32-E72D297353CC}">
              <c16:uniqueId val="{0000000B-B4E7-4F47-8133-296760C370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4253</c:v>
                </c:pt>
                <c:pt idx="1">
                  <c:v>4573</c:v>
                </c:pt>
                <c:pt idx="2">
                  <c:v>4499</c:v>
                </c:pt>
              </c:numCache>
            </c:numRef>
          </c:val>
          <c:extLst>
            <c:ext xmlns:c16="http://schemas.microsoft.com/office/drawing/2014/chart" uri="{C3380CC4-5D6E-409C-BE32-E72D297353CC}">
              <c16:uniqueId val="{00000000-D285-494F-8DC4-5FA3117B23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441</c:v>
                </c:pt>
                <c:pt idx="1">
                  <c:v>500</c:v>
                </c:pt>
                <c:pt idx="2">
                  <c:v>548</c:v>
                </c:pt>
              </c:numCache>
            </c:numRef>
          </c:val>
          <c:extLst>
            <c:ext xmlns:c16="http://schemas.microsoft.com/office/drawing/2014/chart" uri="{C3380CC4-5D6E-409C-BE32-E72D297353CC}">
              <c16:uniqueId val="{00000001-D285-494F-8DC4-5FA3117B23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801</c:v>
                </c:pt>
                <c:pt idx="1">
                  <c:v>802</c:v>
                </c:pt>
                <c:pt idx="2">
                  <c:v>808</c:v>
                </c:pt>
              </c:numCache>
            </c:numRef>
          </c:val>
          <c:extLst>
            <c:ext xmlns:c16="http://schemas.microsoft.com/office/drawing/2014/chart" uri="{C3380CC4-5D6E-409C-BE32-E72D297353CC}">
              <c16:uniqueId val="{00000002-D285-494F-8DC4-5FA3117B23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{C7008160-F111-4BE2-B2BD-2659A17ACA90}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A50-418D-832A-A2619F3EE9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{06AE950F-70AD-429F-BC82-43BB1C9A55DF}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50-418D-832A-A2619F3EE9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{78DCCEC4-A49F-4363-8D1A-853725A87CB4}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50-418D-832A-A2619F3EE9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{567570ED-B6A0-4A00-89FA-CD907A95E275}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50-418D-832A-A2619F3EE9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{5314AD2B-1452-43F6-A6C9-A6CCFCA45D7B}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50-418D-832A-A2619F3EE96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{2C75FD3B-2CC7-4CD2-AE32-BE03AE80D8E7}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A50-418D-832A-A2619F3EE96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{DD7CCF8E-4412-4B86-879E-6A2C179BB6B9}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A50-418D-832A-A2619F3EE96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{032E69FC-7C18-4605-8179-9C6051A649B8}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A50-418D-832A-A2619F3EE96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{F06645FC-39B8-4F85-B6C0-6883162407B0}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A50-418D-832A-A2619F3EE9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64.599999999999994</c:v>
                </c:pt>
                <c:pt idx="16">
                  <c:v>65.900000000000006</c:v>
                </c:pt>
                <c:pt idx="24">
                  <c:v>67.3</c:v>
                </c:pt>
                <c:pt idx="32">
                  <c:v>68.599999999999994</c:v>
                </c:pt>
              </c:numCache>
            </c:numRef>
          </c:xVal>
          <c:yVal>
            <c:numRef>
              <c:f>公会計指標分析・財政指標組合せ分析表!$BP$51:$DC$51</c:f>
              <c:numCache>
                <c:formatCode>#,##0.0;"▲ "#,##0.0</c:formatCode>
                <c:ptCount val="40"/>
                <c:pt idx="0">
                  <c:v>79.2</c:v>
                </c:pt>
                <c:pt idx="8">
                  <c:v>53.2</c:v>
                </c:pt>
                <c:pt idx="16">
                  <c:v>36.6</c:v>
                </c:pt>
                <c:pt idx="24">
                  <c:v>46.4</c:v>
                </c:pt>
                <c:pt idx="32">
                  <c:v>58.8</c:v>
                </c:pt>
              </c:numCache>
            </c:numRef>
          </c:yVal>
          <c:smooth val="0"/>
          <c:extLst>
            <c:ext xmlns:c16="http://schemas.microsoft.com/office/drawing/2014/chart" uri="{C3380CC4-5D6E-409C-BE32-E72D297353CC}">
              <c16:uniqueId val="{00000009-2A50-418D-832A-A2619F3EE96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{CEF6C6AF-3981-424A-A44B-31EB7CF8C9E6}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A50-418D-832A-A2619F3EE96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{1D26EBA9-49C2-42B9-BC33-0818D54C2399}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50-418D-832A-A2619F3EE9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{1602B9ED-9A23-4940-AE4C-E56B358E7D50}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50-418D-832A-A2619F3EE9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{389B5B88-A2D6-4DFB-B27D-3E1C96CE0A88}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50-418D-832A-A2619F3EE9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{E0AAE716-DF4B-4902-817D-201D73E6F166}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50-418D-832A-A2619F3EE96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{45501C4B-2918-4278-8688-4CA26084A195}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A50-418D-832A-A2619F3EE96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{A5B3C384-06E2-41F4-AD26-E12FD7B5A25B}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A50-418D-832A-A2619F3EE96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{4DB6C4C1-D773-445A-9365-CEE2F0F035C0}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A50-418D-832A-A2619F3EE96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{49ADEA8D-58A1-45C4-BE63-634C7C968168}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A50-418D-832A-A2619F3EE9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A50-418D-832A-A2619F3EE962}"/>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{9AA8EF03-22BA-41AC-B6FA-043E6DF498E5}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50-417D-AA5C-50B53E9C230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{98A47B6F-18C3-450B-8B71-BF178F166736}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50-417D-AA5C-50B53E9C230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{34891431-284A-4A33-838E-3C41F49B39CE}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50-417D-AA5C-50B53E9C230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{3EED5560-2F0D-4C33-BF52-90D8C64B6B87}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50-417D-AA5C-50B53E9C230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{1EDFC528-E73C-48BC-AFEC-20FC6C0D835C}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50-417D-AA5C-50B53E9C230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{76F4EAB0-B08C-4AF2-B8C2-D75CC4D8C50B}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50-417D-AA5C-50B53E9C230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{68841D07-DDEF-4DE0-8937-B24714204059}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50-417D-AA5C-50B53E9C230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{B43449F1-54C5-4AEE-97CD-45C9F9B98392}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50-417D-AA5C-50B53E9C230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{496C0B2B-D671-425F-A63C-784E075A9F64}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50-417D-AA5C-50B53E9C23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8.1</c:v>
                </c:pt>
                <c:pt idx="16">
                  <c:v>6.9</c:v>
                </c:pt>
                <c:pt idx="24">
                  <c:v>7.1</c:v>
                </c:pt>
                <c:pt idx="32">
                  <c:v>7.8</c:v>
                </c:pt>
              </c:numCache>
            </c:numRef>
          </c:xVal>
          <c:yVal>
            <c:numRef>
              <c:f>公会計指標分析・財政指標組合せ分析表!$BP$73:$DC$73</c:f>
              <c:numCache>
                <c:formatCode>#,##0.0;"▲ "#,##0.0</c:formatCode>
                <c:ptCount val="40"/>
                <c:pt idx="0">
                  <c:v>79.2</c:v>
                </c:pt>
                <c:pt idx="8">
                  <c:v>53.2</c:v>
                </c:pt>
                <c:pt idx="16">
                  <c:v>36.6</c:v>
                </c:pt>
                <c:pt idx="24">
                  <c:v>46.4</c:v>
                </c:pt>
                <c:pt idx="32">
                  <c:v>58.8</c:v>
                </c:pt>
              </c:numCache>
            </c:numRef>
          </c:yVal>
          <c:smooth val="0"/>
          <c:extLst>
            <c:ext xmlns:c16="http://schemas.microsoft.com/office/drawing/2014/chart" uri="{C3380CC4-5D6E-409C-BE32-E72D297353CC}">
              <c16:uniqueId val="{00000009-5950-417D-AA5C-50B53E9C230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{AB10A0F0-B7E7-4338-8A9E-2813B97C6F5B}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50-417D-AA5C-50B53E9C230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{9420C9C6-F131-489B-8070-A161B273674B}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50-417D-AA5C-50B53E9C230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{8FF40A77-E41D-4F24-9779-199D7F6F2276}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50-417D-AA5C-50B53E9C230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{ABFAC58A-554D-4B2B-8583-E86B2C02A9C3}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50-417D-AA5C-50B53E9C230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{6A0091C2-C069-4B40-8A02-4799F0CDC510}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50-417D-AA5C-50B53E9C230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{795B4DAD-9869-414F-9EF0-7C0FE417F520}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50-417D-AA5C-50B53E9C230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{E26C6B42-8586-47D5-87EA-ED92C06DABE2}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50-417D-AA5C-50B53E9C2302}"/>
                </c:ext>
              </c:extLst>
            </c:dLbl>
            <c:dLbl>
              <c:idx val="24"/>
              <c:layout>
                <c:manualLayout>
                  <c:x val="0"/>
                  <c:y val="1.415946358226924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{030BBF26-389E-4C3F-94D3-67452061273B}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50-417D-AA5C-50B53E9C2302}"/>
                </c:ext>
              </c:extLst>
            </c:dLbl>
            <c:dLbl>
              <c:idx val="32"/>
              <c:layout>
                <c:manualLayout>
                  <c:x val="0"/>
                  <c:y val="-1.415912109469986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{C939D8E0-5FAB-479E-9FE8-61A5DC45E510}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50-417D-AA5C-50B53E9C23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950-417D-AA5C-50B53E9C2302}"/>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前年度に比べ基準財政収入額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、財政力指数は前年度から増減なしで、類似団体平均を大きく下回っている。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今後はＰＤＣＡによる施策・事業の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ビルドアンドスクラップ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による歳出の削減を行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、歳入では市税等の収納率向上に努めるほか、ふるさと応援寄附金事業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を強化するとともに、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新たな自主財源確保の取り組みを進める。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前年度に比べ、総額で歳入、歳出ともに増加しており、歳入では地方特例交付金、地方交付税の増加、歳出では人件費、物件費の増加が主な要因である。経常収支比率は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ポイント増加したものの、類似団体平均をやや下回っている。</a:t>
          </a: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今後も行財政改革大綱に基づく経営的視点に立った事業の見直しを行い、経常経費の削減に努めるとともに、市税等の収納率向上や新たな自主財源確保の取り組みを進める。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63</xdr:row>
      <xdr:rowOff>106256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50220"/>
          <a:ext cx="8382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62</xdr:row>
      <xdr:rowOff>20320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858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65617</xdr:rowOff>
    </xdr:from>
    <xdr:to>
      <xdr:col>15</xdr:col>
      <xdr:colOff>82550</xdr:colOff>
      <xdr:row>61</xdr:row>
      <xdr:rowOff>127423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52617"/>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65617</xdr:rowOff>
    </xdr:from>
    <xdr:to>
      <xdr:col>11</xdr:col>
      <xdr:colOff>31750</xdr:colOff>
      <xdr:row>61</xdr:row>
      <xdr:rowOff>14817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5261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71983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16950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14817</xdr:rowOff>
    </xdr:from>
    <xdr:to>
      <xdr:col>11</xdr:col>
      <xdr:colOff>82550</xdr:colOff>
      <xdr:row>60</xdr:row>
      <xdr:rowOff>116417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126594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135467</xdr:rowOff>
    </xdr:from>
    <xdr:to>
      <xdr:col>7</xdr:col>
      <xdr:colOff>31750</xdr:colOff>
      <xdr:row>61</xdr:row>
      <xdr:rowOff>65617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75794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前年度に比べ増加しており、人事院勧告による会計年度任用職員の報酬単価などの人件費の増加が主な要因である。</a:t>
          </a:r>
        </a:p>
        <a:p>
          <a:r>
            <a:rPr kumimoji="1" lang="ja-JP" altLang="en-US" sz="1300">
              <a:latin typeface="ＭＳ Ｐゴシック" panose="020B0600070205080204" pitchFamily="50" charset="-128"/>
              <a:ea typeface="ＭＳ Ｐゴシック" panose="020B0600070205080204" pitchFamily="50" charset="-128"/>
            </a:rPr>
            <a:t>　今後も定員の適正管理や指定管理者制度の活用、施設の民営化などを検討し、コストの削減を図っていく。</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97278</xdr:rowOff>
    </xdr:from>
    <xdr:to>
      <xdr:col>23</xdr:col>
      <xdr:colOff>133350</xdr:colOff>
      <xdr:row>82</xdr:row>
      <xdr:rowOff>156671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6178"/>
          <a:ext cx="838200" cy="5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97278</xdr:rowOff>
    </xdr:from>
    <xdr:to>
      <xdr:col>19</xdr:col>
      <xdr:colOff>133350</xdr:colOff>
      <xdr:row>82</xdr:row>
      <xdr:rowOff>113995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56178"/>
          <a:ext cx="889000" cy="1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89396</xdr:rowOff>
    </xdr:from>
    <xdr:to>
      <xdr:col>15</xdr:col>
      <xdr:colOff>82550</xdr:colOff>
      <xdr:row>82</xdr:row>
      <xdr:rowOff>113995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8296"/>
          <a:ext cx="889000" cy="2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66463</xdr:rowOff>
    </xdr:from>
    <xdr:to>
      <xdr:col>11</xdr:col>
      <xdr:colOff>31750</xdr:colOff>
      <xdr:row>82</xdr:row>
      <xdr:rowOff>89396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5363"/>
          <a:ext cx="889000" cy="2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105871</xdr:rowOff>
    </xdr:from>
    <xdr:to>
      <xdr:col>23</xdr:col>
      <xdr:colOff>184150</xdr:colOff>
      <xdr:row>83</xdr:row>
      <xdr:rowOff>36021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122398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46478</xdr:rowOff>
    </xdr:from>
    <xdr:to>
      <xdr:col>19</xdr:col>
      <xdr:colOff>184150</xdr:colOff>
      <xdr:row>82</xdr:row>
      <xdr:rowOff>148078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158255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4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63195</xdr:rowOff>
    </xdr:from>
    <xdr:to>
      <xdr:col>15</xdr:col>
      <xdr:colOff>133350</xdr:colOff>
      <xdr:row>82</xdr:row>
      <xdr:rowOff>164795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2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3522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9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38596</xdr:rowOff>
    </xdr:from>
    <xdr:to>
      <xdr:col>11</xdr:col>
      <xdr:colOff>82550</xdr:colOff>
      <xdr:row>82</xdr:row>
      <xdr:rowOff>140196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150373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15663</xdr:rowOff>
    </xdr:from>
    <xdr:to>
      <xdr:col>7</xdr:col>
      <xdr:colOff>31750</xdr:colOff>
      <xdr:row>82</xdr:row>
      <xdr:rowOff>117263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127440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今後も国・県の勧告に準じて給与制度の見直しを行い、給与水準の適正化に努める。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46264</xdr:rowOff>
    </xdr:from>
    <xdr:to>
      <xdr:col>81</xdr:col>
      <xdr:colOff>44450</xdr:colOff>
      <xdr:row>82</xdr:row>
      <xdr:rowOff>63500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051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63500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149679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1224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149679</xdr:rowOff>
    </xdr:from>
    <xdr:to>
      <xdr:col>68</xdr:col>
      <xdr:colOff>152400</xdr:colOff>
      <xdr:row>82</xdr:row>
      <xdr:rowOff>149679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085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166914</xdr:rowOff>
    </xdr:from>
    <xdr:to>
      <xdr:col>81</xdr:col>
      <xdr:colOff>95250</xdr:colOff>
      <xdr:row>82</xdr:row>
      <xdr:rowOff>97064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11991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9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98879</xdr:rowOff>
    </xdr:from>
    <xdr:to>
      <xdr:col>68</xdr:col>
      <xdr:colOff>203200</xdr:colOff>
      <xdr:row>83</xdr:row>
      <xdr:rowOff>29029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39206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98879</xdr:rowOff>
    </xdr:from>
    <xdr:to>
      <xdr:col>64</xdr:col>
      <xdr:colOff>152400</xdr:colOff>
      <xdr:row>83</xdr:row>
      <xdr:rowOff>29029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39206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事務事業量に応じた職員の適正配置を進めていることにより職員数は減少しているものの、それを上回る人口減少が進んでいるため、人口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人当たりの職員数は増加傾向にあり、さらに類似団体平均を上回っている。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今後は職員の能力開発と人材育成による組織力の向上に重点を置くとともに、可能な分野から積極的に民間委託を進めるなど行政運営のさらなる効率化を図ることにより、職員の適正化に取り組む。</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136374</xdr:rowOff>
    </xdr:from>
    <xdr:to>
      <xdr:col>81</xdr:col>
      <xdr:colOff>44450</xdr:colOff>
      <xdr:row>62</xdr:row>
      <xdr:rowOff>170845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66274"/>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132927</xdr:rowOff>
    </xdr:from>
    <xdr:to>
      <xdr:col>77</xdr:col>
      <xdr:colOff>44450</xdr:colOff>
      <xdr:row>62</xdr:row>
      <xdr:rowOff>136374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6282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107648</xdr:rowOff>
    </xdr:from>
    <xdr:to>
      <xdr:col>72</xdr:col>
      <xdr:colOff>203200</xdr:colOff>
      <xdr:row>62</xdr:row>
      <xdr:rowOff>132927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37548"/>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89263</xdr:rowOff>
    </xdr:from>
    <xdr:to>
      <xdr:col>68</xdr:col>
      <xdr:colOff>152400</xdr:colOff>
      <xdr:row>62</xdr:row>
      <xdr:rowOff>107648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19163"/>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120045</xdr:rowOff>
    </xdr:from>
    <xdr:to>
      <xdr:col>81</xdr:col>
      <xdr:colOff>95250</xdr:colOff>
      <xdr:row>63</xdr:row>
      <xdr:rowOff>50195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4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92122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22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85574</xdr:rowOff>
    </xdr:from>
    <xdr:to>
      <xdr:col>77</xdr:col>
      <xdr:colOff>95250</xdr:colOff>
      <xdr:row>63</xdr:row>
      <xdr:rowOff>15724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501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0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82127</xdr:rowOff>
    </xdr:from>
    <xdr:to>
      <xdr:col>73</xdr:col>
      <xdr:colOff>44450</xdr:colOff>
      <xdr:row>63</xdr:row>
      <xdr:rowOff>12277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56848</xdr:rowOff>
    </xdr:from>
    <xdr:to>
      <xdr:col>68</xdr:col>
      <xdr:colOff>203200</xdr:colOff>
      <xdr:row>62</xdr:row>
      <xdr:rowOff>158448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143225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7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38463</xdr:rowOff>
    </xdr:from>
    <xdr:to>
      <xdr:col>64</xdr:col>
      <xdr:colOff>152400</xdr:colOff>
      <xdr:row>62</xdr:row>
      <xdr:rowOff>140063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6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124840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5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ポイントの増加となったが、類似団体平均を下回っている。主な要因としては、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災害復旧費等に係る基準財政需要額が減少、普通交付税額が増加したことがあげられる。</a:t>
          </a:r>
        </a:p>
        <a:p>
          <a:r>
            <a:rPr kumimoji="1" lang="ja-JP" altLang="en-US" sz="1300">
              <a:latin typeface="ＭＳ Ｐゴシック" panose="020B0600070205080204" pitchFamily="50" charset="-128"/>
              <a:ea typeface="ＭＳ Ｐゴシック" panose="020B0600070205080204" pitchFamily="50" charset="-128"/>
            </a:rPr>
            <a:t>　今後も、緊急度・住民ニーズを的確に把握した事業の選択により、起債に大きく頼ることのない財政運営につとめ、また、交付税算入される地方債の活用や既発債の借換えなどを行い、利子償還額の平準化及び実質公債費比率の急激な上昇を抑制す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43745</xdr:rowOff>
    </xdr:from>
    <xdr:to>
      <xdr:col>81</xdr:col>
      <xdr:colOff>44450</xdr:colOff>
      <xdr:row>39</xdr:row>
      <xdr:rowOff>137583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30295"/>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16933</xdr:rowOff>
    </xdr:from>
    <xdr:to>
      <xdr:col>77</xdr:col>
      <xdr:colOff>44450</xdr:colOff>
      <xdr:row>39</xdr:row>
      <xdr:rowOff>43745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034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40</xdr:row>
      <xdr:rowOff>6350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0348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41</xdr:row>
      <xdr:rowOff>9172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64350"/>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129822</xdr:rowOff>
    </xdr:from>
    <xdr:to>
      <xdr:col>64</xdr:col>
      <xdr:colOff>152400</xdr:colOff>
      <xdr:row>41</xdr:row>
      <xdr:rowOff>59972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44749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ポイントの増加となり、類似団体平均を大きく上回っている。廃棄物中間処理施設建設に係る借入金の増加による五泉地域衛生施設組合の負担見込額が増加したことが主な要因である。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後世への負担を少しでも軽減するよう、事業の実施については効果や必要性を検証した上で選択と集中を行うとともに、地方債の発行に当たっては交付税算入される地方債を活用するなど、財政の健全化を図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103276</xdr:rowOff>
    </xdr:from>
    <xdr:to>
      <xdr:col>81</xdr:col>
      <xdr:colOff>44450</xdr:colOff>
      <xdr:row>15</xdr:row>
      <xdr:rowOff>163119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75026"/>
          <a:ext cx="8382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55982</xdr:rowOff>
    </xdr:from>
    <xdr:to>
      <xdr:col>77</xdr:col>
      <xdr:colOff>44450</xdr:colOff>
      <xdr:row>15</xdr:row>
      <xdr:rowOff>103276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627732"/>
          <a:ext cx="889000" cy="4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55982</xdr:rowOff>
    </xdr:from>
    <xdr:to>
      <xdr:col>72</xdr:col>
      <xdr:colOff>203200</xdr:colOff>
      <xdr:row>15</xdr:row>
      <xdr:rowOff>136093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27732"/>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136093</xdr:rowOff>
    </xdr:from>
    <xdr:to>
      <xdr:col>68</xdr:col>
      <xdr:colOff>152400</xdr:colOff>
      <xdr:row>16</xdr:row>
      <xdr:rowOff>90119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07843"/>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112319</xdr:rowOff>
    </xdr:from>
    <xdr:to>
      <xdr:col>81</xdr:col>
      <xdr:colOff>95250</xdr:colOff>
      <xdr:row>16</xdr:row>
      <xdr:rowOff>42469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8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84396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56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52476</xdr:rowOff>
    </xdr:from>
    <xdr:to>
      <xdr:col>77</xdr:col>
      <xdr:colOff>95250</xdr:colOff>
      <xdr:row>15</xdr:row>
      <xdr:rowOff>154076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2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138853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10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5182</xdr:rowOff>
    </xdr:from>
    <xdr:to>
      <xdr:col>73</xdr:col>
      <xdr:colOff>44450</xdr:colOff>
      <xdr:row>15</xdr:row>
      <xdr:rowOff>106782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7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91559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63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85293</xdr:rowOff>
    </xdr:from>
    <xdr:to>
      <xdr:col>68</xdr:col>
      <xdr:colOff>203200</xdr:colOff>
      <xdr:row>16</xdr:row>
      <xdr:rowOff>15443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220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4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39319</xdr:rowOff>
    </xdr:from>
    <xdr:to>
      <xdr:col>64</xdr:col>
      <xdr:colOff>152400</xdr:colOff>
      <xdr:row>16</xdr:row>
      <xdr:rowOff>140919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8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125696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6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類似団体平均と比べ</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ポイント高い</a:t>
          </a:r>
          <a:r>
            <a:rPr kumimoji="1" lang="en-US" altLang="ja-JP" sz="1200">
              <a:latin typeface="ＭＳ Ｐゴシック" panose="020B0600070205080204" pitchFamily="50" charset="-128"/>
              <a:ea typeface="ＭＳ Ｐゴシック" panose="020B0600070205080204" pitchFamily="50" charset="-128"/>
            </a:rPr>
            <a:t>27.2</a:t>
          </a:r>
          <a:r>
            <a:rPr kumimoji="1" lang="ja-JP" altLang="en-US" sz="1200">
              <a:latin typeface="ＭＳ Ｐゴシック" panose="020B0600070205080204" pitchFamily="50" charset="-128"/>
              <a:ea typeface="ＭＳ Ｐゴシック" panose="020B0600070205080204" pitchFamily="50" charset="-128"/>
            </a:rPr>
            <a:t>％となっているのは、保育園運営を直営で行っていること、単独消防で本署、分署があること等が要因であり、行政サービスの提供方法の差異によるものと言える。</a:t>
          </a:r>
        </a:p>
        <a:p>
          <a:r>
            <a:rPr kumimoji="1" lang="ja-JP" altLang="en-US" sz="1200">
              <a:latin typeface="ＭＳ Ｐゴシック" panose="020B0600070205080204" pitchFamily="50" charset="-128"/>
              <a:ea typeface="ＭＳ Ｐゴシック" panose="020B0600070205080204" pitchFamily="50" charset="-128"/>
            </a:rPr>
            <a:t>　今後も、職員人件費における新規採用の抑制や、人員の適正な配置、デジタル技術の活用による内部事務の見直し等により、効果的かつ効率的な行政運営を行いながら人件費の削減に努める。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112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1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今後は、効果的かつ効率的な行政運営を行うための民間委託化やデジタル技術の活用等により、物件費の増加が考えられるが、事業の見直し等によりコストの抑制に努める。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153670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226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99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70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9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74947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120667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定額減税補足給付金の皆増、制度改正による児童手当給付費の増加、障害福祉サービス費も増加の傾向にある。</a:t>
          </a:r>
        </a:p>
        <a:p>
          <a:r>
            <a:rPr kumimoji="1" lang="ja-JP" altLang="en-US" sz="1300">
              <a:latin typeface="ＭＳ Ｐゴシック" panose="020B0600070205080204" pitchFamily="50" charset="-128"/>
              <a:ea typeface="ＭＳ Ｐゴシック" panose="020B0600070205080204" pitchFamily="50" charset="-128"/>
            </a:rPr>
            <a:t>　今後も障害福祉サービス費の増加が見込まれるが、制度に沿った適正な事業実施を行い、扶助費の適正化に努める。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751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08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159657</xdr:rowOff>
    </xdr:from>
    <xdr:to>
      <xdr:col>11</xdr:col>
      <xdr:colOff>9525</xdr:colOff>
      <xdr:row>57</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608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89099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108857</xdr:rowOff>
    </xdr:from>
    <xdr:to>
      <xdr:col>11</xdr:col>
      <xdr:colOff>60325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138084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今後も財政運営の改善を図り、一般会計の負担額を減らしていくよう努める。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57</xdr:row>
      <xdr:rowOff>161290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03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130810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27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57</xdr:row>
      <xdr:rowOff>54610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20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119380</xdr:rowOff>
    </xdr:from>
    <xdr:to>
      <xdr:col>69</xdr:col>
      <xdr:colOff>92075</xdr:colOff>
      <xdr:row>56</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2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80010</xdr:rowOff>
    </xdr:from>
    <xdr:to>
      <xdr:col>78</xdr:col>
      <xdr:colOff>120650</xdr:colOff>
      <xdr:row>58</xdr:row>
      <xdr:rowOff>10160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166387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3810</xdr:rowOff>
    </xdr:from>
    <xdr:to>
      <xdr:col>74</xdr:col>
      <xdr:colOff>31750</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90187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68580</xdr:rowOff>
    </xdr:from>
    <xdr:to>
      <xdr:col>69</xdr:col>
      <xdr:colOff>142875</xdr:colOff>
      <xdr:row>56</xdr:row>
      <xdr:rowOff>170180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154957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ポイント増加し、類似団体平均を下回っている。　</a:t>
          </a:r>
        </a:p>
        <a:p>
          <a:r>
            <a:rPr kumimoji="1" lang="ja-JP" altLang="en-US" sz="1300">
              <a:latin typeface="ＭＳ Ｐゴシック" panose="020B0600070205080204" pitchFamily="50" charset="-128"/>
              <a:ea typeface="ＭＳ Ｐゴシック" panose="020B0600070205080204" pitchFamily="50" charset="-128"/>
            </a:rPr>
            <a:t>　引き続き補助金の交付団体の事業内容の精査を行うとともに、補助事業の効果や必要性を検証・評価し、交付の妥当性を判断していく。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33274</xdr:rowOff>
    </xdr:from>
    <xdr:to>
      <xdr:col>82</xdr:col>
      <xdr:colOff>107950</xdr:colOff>
      <xdr:row>35</xdr:row>
      <xdr:rowOff>51562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340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33274</xdr:rowOff>
    </xdr:from>
    <xdr:to>
      <xdr:col>78</xdr:col>
      <xdr:colOff>69850</xdr:colOff>
      <xdr:row>35</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340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56134</xdr:rowOff>
    </xdr:from>
    <xdr:to>
      <xdr:col>73</xdr:col>
      <xdr:colOff>180975</xdr:colOff>
      <xdr:row>35</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0568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888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80789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1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153924</xdr:rowOff>
    </xdr:from>
    <xdr:to>
      <xdr:col>78</xdr:col>
      <xdr:colOff>120650</xdr:colOff>
      <xdr:row>35</xdr:row>
      <xdr:rowOff>84074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94251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5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xdr:rowOff>
    </xdr:from>
    <xdr:to>
      <xdr:col>74</xdr:col>
      <xdr:colOff>31750</xdr:colOff>
      <xdr:row>35</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153687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今後は交流拠点複合施設建設に係る償還や廃棄物中間処理施設の建設に係る償還により公債費の増加が見込まれるが、事業の選択と集中により、地方債新規発行を抑制し、公債費の削減に努める。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73661</xdr:rowOff>
    </xdr:from>
    <xdr:to>
      <xdr:col>24</xdr:col>
      <xdr:colOff>25400</xdr:colOff>
      <xdr:row>78</xdr:row>
      <xdr:rowOff>111761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467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88900</xdr:rowOff>
    </xdr:from>
    <xdr:to>
      <xdr:col>19</xdr:col>
      <xdr:colOff>187325</xdr:colOff>
      <xdr:row>78</xdr:row>
      <xdr:rowOff>111761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4620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66039</xdr:rowOff>
    </xdr:from>
    <xdr:to>
      <xdr:col>15</xdr:col>
      <xdr:colOff>98425</xdr:colOff>
      <xdr:row>78</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39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66039</xdr:rowOff>
    </xdr:from>
    <xdr:to>
      <xdr:col>11</xdr:col>
      <xdr:colOff>9525</xdr:colOff>
      <xdr:row>78</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391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22861</xdr:rowOff>
    </xdr:from>
    <xdr:to>
      <xdr:col>24</xdr:col>
      <xdr:colOff>76200</xdr:colOff>
      <xdr:row>78</xdr:row>
      <xdr:rowOff>124461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166388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60961</xdr:rowOff>
    </xdr:from>
    <xdr:to>
      <xdr:col>20</xdr:col>
      <xdr:colOff>38100</xdr:colOff>
      <xdr:row>78</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147338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20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15239</xdr:rowOff>
    </xdr:from>
    <xdr:to>
      <xdr:col>11</xdr:col>
      <xdr:colOff>60325</xdr:colOff>
      <xdr:row>78</xdr:row>
      <xdr:rowOff>116839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101616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45720</xdr:rowOff>
    </xdr:from>
    <xdr:to>
      <xdr:col>6</xdr:col>
      <xdr:colOff>171450</xdr:colOff>
      <xdr:row>78</xdr:row>
      <xdr:rowOff>147320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132097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今後も行政評価に基づいた事務事業の見直しを行い、経常経費の削減に努める。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120469</xdr:rowOff>
    </xdr:from>
    <xdr:to>
      <xdr:col>82</xdr:col>
      <xdr:colOff>107950</xdr:colOff>
      <xdr:row>76</xdr:row>
      <xdr:rowOff>19231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07769"/>
          <a:ext cx="838200" cy="2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87812</xdr:rowOff>
    </xdr:from>
    <xdr:to>
      <xdr:col>78</xdr:col>
      <xdr:colOff>69850</xdr:colOff>
      <xdr:row>74</xdr:row>
      <xdr:rowOff>120469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751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89444</xdr:rowOff>
    </xdr:from>
    <xdr:to>
      <xdr:col>73</xdr:col>
      <xdr:colOff>180975</xdr:colOff>
      <xdr:row>74</xdr:row>
      <xdr:rowOff>87812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05294"/>
          <a:ext cx="8890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89444</xdr:rowOff>
    </xdr:from>
    <xdr:to>
      <xdr:col>69</xdr:col>
      <xdr:colOff>92075</xdr:colOff>
      <xdr:row>73</xdr:row>
      <xdr:rowOff>161290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052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139881</xdr:rowOff>
    </xdr:from>
    <xdr:to>
      <xdr:col>82</xdr:col>
      <xdr:colOff>158750</xdr:colOff>
      <xdr:row>76</xdr:row>
      <xdr:rowOff>70031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156408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4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69669</xdr:rowOff>
    </xdr:from>
    <xdr:to>
      <xdr:col>78</xdr:col>
      <xdr:colOff>120650</xdr:colOff>
      <xdr:row>74</xdr:row>
      <xdr:rowOff>171269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9996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25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37012</xdr:rowOff>
    </xdr:from>
    <xdr:to>
      <xdr:col>74</xdr:col>
      <xdr:colOff>31750</xdr:colOff>
      <xdr:row>74</xdr:row>
      <xdr:rowOff>138612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2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148789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9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38644</xdr:rowOff>
    </xdr:from>
    <xdr:to>
      <xdr:col>69</xdr:col>
      <xdr:colOff>142875</xdr:colOff>
      <xdr:row>73</xdr:row>
      <xdr:rowOff>140244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5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150421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2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110490</xdr:rowOff>
    </xdr:from>
    <xdr:to>
      <xdr:col>65</xdr:col>
      <xdr:colOff>53975</xdr:colOff>
      <xdr:row>74</xdr:row>
      <xdr:rowOff>40640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50817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118491</xdr:rowOff>
    </xdr:from>
    <xdr:to>
      <xdr:col>29</xdr:col>
      <xdr:colOff>127000</xdr:colOff>
      <xdr:row>18</xdr:row>
      <xdr:rowOff>16929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0766"/>
          <a:ext cx="647700" cy="69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16929</xdr:rowOff>
    </xdr:from>
    <xdr:to>
      <xdr:col>26</xdr:col>
      <xdr:colOff>50800</xdr:colOff>
      <xdr:row>18</xdr:row>
      <xdr:rowOff>63995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0654"/>
          <a:ext cx="698500" cy="47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63995</xdr:rowOff>
    </xdr:from>
    <xdr:to>
      <xdr:col>22</xdr:col>
      <xdr:colOff>114300</xdr:colOff>
      <xdr:row>18</xdr:row>
      <xdr:rowOff>97727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7720"/>
          <a:ext cx="698500" cy="33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97727</xdr:rowOff>
    </xdr:from>
    <xdr:to>
      <xdr:col>18</xdr:col>
      <xdr:colOff>177800</xdr:colOff>
      <xdr:row>18</xdr:row>
      <xdr:rowOff>108864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452"/>
          <a:ext cx="698500" cy="11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67691</xdr:rowOff>
    </xdr:from>
    <xdr:to>
      <xdr:col>29</xdr:col>
      <xdr:colOff>177800</xdr:colOff>
      <xdr:row>17</xdr:row>
      <xdr:rowOff>169291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9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39768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2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137579</xdr:rowOff>
    </xdr:from>
    <xdr:to>
      <xdr:col>26</xdr:col>
      <xdr:colOff>101600</xdr:colOff>
      <xdr:row>18</xdr:row>
      <xdr:rowOff>67729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9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52506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13195</xdr:rowOff>
    </xdr:from>
    <xdr:to>
      <xdr:col>22</xdr:col>
      <xdr:colOff>165100</xdr:colOff>
      <xdr:row>18</xdr:row>
      <xdr:rowOff>114795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6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99572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46927</xdr:rowOff>
    </xdr:from>
    <xdr:to>
      <xdr:col>19</xdr:col>
      <xdr:colOff>38100</xdr:colOff>
      <xdr:row>18</xdr:row>
      <xdr:rowOff>148527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0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133304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58064</xdr:rowOff>
    </xdr:from>
    <xdr:to>
      <xdr:col>15</xdr:col>
      <xdr:colOff>101600</xdr:colOff>
      <xdr:row>18</xdr:row>
      <xdr:rowOff>159665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178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144441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7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274872</xdr:rowOff>
    </xdr:from>
    <xdr:to>
      <xdr:col>29</xdr:col>
      <xdr:colOff>127000</xdr:colOff>
      <xdr:row>35</xdr:row>
      <xdr:rowOff>320951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885222"/>
          <a:ext cx="647700" cy="46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320951</xdr:rowOff>
    </xdr:from>
    <xdr:to>
      <xdr:col>26</xdr:col>
      <xdr:colOff>50800</xdr:colOff>
      <xdr:row>36</xdr:row>
      <xdr:rowOff>122558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931301"/>
          <a:ext cx="698500" cy="144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114656</xdr:rowOff>
    </xdr:from>
    <xdr:to>
      <xdr:col>22</xdr:col>
      <xdr:colOff>114300</xdr:colOff>
      <xdr:row>36</xdr:row>
      <xdr:rowOff>122558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67906"/>
          <a:ext cx="698500" cy="7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55775</xdr:rowOff>
    </xdr:from>
    <xdr:to>
      <xdr:col>18</xdr:col>
      <xdr:colOff>177800</xdr:colOff>
      <xdr:row>36</xdr:row>
      <xdr:rowOff>114656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009025"/>
          <a:ext cx="698500" cy="58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224072</xdr:rowOff>
    </xdr:from>
    <xdr:to>
      <xdr:col>29</xdr:col>
      <xdr:colOff>177800</xdr:colOff>
      <xdr:row>35</xdr:row>
      <xdr:rowOff>325672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3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196149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0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270151</xdr:rowOff>
    </xdr:from>
    <xdr:to>
      <xdr:col>26</xdr:col>
      <xdr:colOff>101600</xdr:colOff>
      <xdr:row>36</xdr:row>
      <xdr:rowOff>28851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80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13628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66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71758</xdr:rowOff>
    </xdr:from>
    <xdr:to>
      <xdr:col>22</xdr:col>
      <xdr:colOff>165100</xdr:colOff>
      <xdr:row>37</xdr:row>
      <xdr:rowOff>1908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025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158135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1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63856</xdr:rowOff>
    </xdr:from>
    <xdr:to>
      <xdr:col>19</xdr:col>
      <xdr:colOff>38100</xdr:colOff>
      <xdr:row>36</xdr:row>
      <xdr:rowOff>165456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017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150233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0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4975</xdr:rowOff>
    </xdr:from>
    <xdr:to>
      <xdr:col>15</xdr:col>
      <xdr:colOff>101600</xdr:colOff>
      <xdr:row>36</xdr:row>
      <xdr:rowOff>106575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58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91352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44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58026</xdr:rowOff>
    </xdr:from>
    <xdr:to>
      <xdr:col>24</xdr:col>
      <xdr:colOff>63500</xdr:colOff>
      <xdr:row>35</xdr:row>
      <xdr:rowOff>29553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87326"/>
          <a:ext cx="838200" cy="1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29553</xdr:rowOff>
    </xdr:from>
    <xdr:to>
      <xdr:col>19</xdr:col>
      <xdr:colOff>177800</xdr:colOff>
      <xdr:row>35</xdr:row>
      <xdr:rowOff>37312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30303"/>
          <a:ext cx="889000" cy="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37312</xdr:rowOff>
    </xdr:from>
    <xdr:to>
      <xdr:col>15</xdr:col>
      <xdr:colOff>50800</xdr:colOff>
      <xdr:row>35</xdr:row>
      <xdr:rowOff>40272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38062"/>
          <a:ext cx="889000" cy="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40272</xdr:rowOff>
    </xdr:from>
    <xdr:to>
      <xdr:col>10</xdr:col>
      <xdr:colOff>114300</xdr:colOff>
      <xdr:row>35</xdr:row>
      <xdr:rowOff>59398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41022"/>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7226</xdr:rowOff>
    </xdr:from>
    <xdr:to>
      <xdr:col>24</xdr:col>
      <xdr:colOff>114300</xdr:colOff>
      <xdr:row>34</xdr:row>
      <xdr:rowOff>108826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3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157103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1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150203</xdr:rowOff>
    </xdr:from>
    <xdr:to>
      <xdr:col>20</xdr:col>
      <xdr:colOff>38100</xdr:colOff>
      <xdr:row>35</xdr:row>
      <xdr:rowOff>80353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7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71480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7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157962</xdr:rowOff>
    </xdr:from>
    <xdr:to>
      <xdr:col>15</xdr:col>
      <xdr:colOff>101600</xdr:colOff>
      <xdr:row>35</xdr:row>
      <xdr:rowOff>88112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8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79239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7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160922</xdr:rowOff>
    </xdr:from>
    <xdr:to>
      <xdr:col>10</xdr:col>
      <xdr:colOff>165100</xdr:colOff>
      <xdr:row>35</xdr:row>
      <xdr:rowOff>91072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82199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8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8598</xdr:rowOff>
    </xdr:from>
    <xdr:to>
      <xdr:col>6</xdr:col>
      <xdr:colOff>38100</xdr:colOff>
      <xdr:row>35</xdr:row>
      <xdr:rowOff>110198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0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101325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0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101936</xdr:rowOff>
    </xdr:from>
    <xdr:to>
      <xdr:col>24</xdr:col>
      <xdr:colOff>63500</xdr:colOff>
      <xdr:row>58</xdr:row>
      <xdr:rowOff>118158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6036"/>
          <a:ext cx="838200" cy="1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91511</xdr:rowOff>
    </xdr:from>
    <xdr:to>
      <xdr:col>19</xdr:col>
      <xdr:colOff>177800</xdr:colOff>
      <xdr:row>58</xdr:row>
      <xdr:rowOff>118158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35611"/>
          <a:ext cx="889000" cy="2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91511</xdr:rowOff>
    </xdr:from>
    <xdr:to>
      <xdr:col>15</xdr:col>
      <xdr:colOff>50800</xdr:colOff>
      <xdr:row>58</xdr:row>
      <xdr:rowOff>110607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35611"/>
          <a:ext cx="889000" cy="1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110607</xdr:rowOff>
    </xdr:from>
    <xdr:to>
      <xdr:col>10</xdr:col>
      <xdr:colOff>114300</xdr:colOff>
      <xdr:row>58</xdr:row>
      <xdr:rowOff>167666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54707"/>
          <a:ext cx="889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51136</xdr:rowOff>
    </xdr:from>
    <xdr:to>
      <xdr:col>24</xdr:col>
      <xdr:colOff>114300</xdr:colOff>
      <xdr:row>58</xdr:row>
      <xdr:rowOff>152736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137513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1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67358</xdr:rowOff>
    </xdr:from>
    <xdr:to>
      <xdr:col>20</xdr:col>
      <xdr:colOff>38100</xdr:colOff>
      <xdr:row>58</xdr:row>
      <xdr:rowOff>168958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1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160085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0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40711</xdr:rowOff>
    </xdr:from>
    <xdr:to>
      <xdr:col>15</xdr:col>
      <xdr:colOff>101600</xdr:colOff>
      <xdr:row>58</xdr:row>
      <xdr:rowOff>142311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133438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7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59807</xdr:rowOff>
    </xdr:from>
    <xdr:to>
      <xdr:col>10</xdr:col>
      <xdr:colOff>165100</xdr:colOff>
      <xdr:row>58</xdr:row>
      <xdr:rowOff>161407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152534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9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116866</xdr:rowOff>
    </xdr:from>
    <xdr:to>
      <xdr:col>6</xdr:col>
      <xdr:colOff>38100</xdr:colOff>
      <xdr:row>59</xdr:row>
      <xdr:rowOff>47016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6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38143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5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131451</xdr:rowOff>
    </xdr:from>
    <xdr:to>
      <xdr:col>24</xdr:col>
      <xdr:colOff>63500</xdr:colOff>
      <xdr:row>78</xdr:row>
      <xdr:rowOff>50260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33101"/>
          <a:ext cx="838200" cy="9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11361</xdr:rowOff>
    </xdr:from>
    <xdr:to>
      <xdr:col>19</xdr:col>
      <xdr:colOff>177800</xdr:colOff>
      <xdr:row>78</xdr:row>
      <xdr:rowOff>50260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84461"/>
          <a:ext cx="889000" cy="3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4141</xdr:rowOff>
    </xdr:from>
    <xdr:to>
      <xdr:col>15</xdr:col>
      <xdr:colOff>50800</xdr:colOff>
      <xdr:row>78</xdr:row>
      <xdr:rowOff>11361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77241"/>
          <a:ext cx="889000" cy="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106020</xdr:rowOff>
    </xdr:from>
    <xdr:to>
      <xdr:col>10</xdr:col>
      <xdr:colOff>114300</xdr:colOff>
      <xdr:row>78</xdr:row>
      <xdr:rowOff>4141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07670"/>
          <a:ext cx="889000" cy="6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80651</xdr:rowOff>
    </xdr:from>
    <xdr:to>
      <xdr:col>24</xdr:col>
      <xdr:colOff>114300</xdr:colOff>
      <xdr:row>78</xdr:row>
      <xdr:rowOff>10801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8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103528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3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170910</xdr:rowOff>
    </xdr:from>
    <xdr:to>
      <xdr:col>20</xdr:col>
      <xdr:colOff>38100</xdr:colOff>
      <xdr:row>78</xdr:row>
      <xdr:rowOff>101060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117587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4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132011</xdr:rowOff>
    </xdr:from>
    <xdr:to>
      <xdr:col>15</xdr:col>
      <xdr:colOff>101600</xdr:colOff>
      <xdr:row>78</xdr:row>
      <xdr:rowOff>62161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78688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10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124791</xdr:rowOff>
    </xdr:from>
    <xdr:to>
      <xdr:col>10</xdr:col>
      <xdr:colOff>165100</xdr:colOff>
      <xdr:row>78</xdr:row>
      <xdr:rowOff>54941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2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71468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10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55220</xdr:rowOff>
    </xdr:from>
    <xdr:to>
      <xdr:col>6</xdr:col>
      <xdr:colOff>38100</xdr:colOff>
      <xdr:row>77</xdr:row>
      <xdr:rowOff>156820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1897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3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22112</xdr:rowOff>
    </xdr:from>
    <xdr:to>
      <xdr:col>24</xdr:col>
      <xdr:colOff>63500</xdr:colOff>
      <xdr:row>97</xdr:row>
      <xdr:rowOff>52549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2762"/>
          <a:ext cx="838200" cy="3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52549</xdr:rowOff>
    </xdr:from>
    <xdr:to>
      <xdr:col>19</xdr:col>
      <xdr:colOff>177800</xdr:colOff>
      <xdr:row>97</xdr:row>
      <xdr:rowOff>143576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83199"/>
          <a:ext cx="889000" cy="9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41315</xdr:rowOff>
    </xdr:from>
    <xdr:to>
      <xdr:col>15</xdr:col>
      <xdr:colOff>50800</xdr:colOff>
      <xdr:row>97</xdr:row>
      <xdr:rowOff>143576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71965"/>
          <a:ext cx="889000" cy="10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41315</xdr:rowOff>
    </xdr:from>
    <xdr:to>
      <xdr:col>10</xdr:col>
      <xdr:colOff>114300</xdr:colOff>
      <xdr:row>98</xdr:row>
      <xdr:rowOff>77629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71965"/>
          <a:ext cx="889000" cy="20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142762</xdr:rowOff>
    </xdr:from>
    <xdr:to>
      <xdr:col>24</xdr:col>
      <xdr:colOff>114300</xdr:colOff>
      <xdr:row>97</xdr:row>
      <xdr:rowOff>72912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121189</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8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1749</xdr:rowOff>
    </xdr:from>
    <xdr:to>
      <xdr:col>20</xdr:col>
      <xdr:colOff>38100</xdr:colOff>
      <xdr:row>97</xdr:row>
      <xdr:rowOff>103349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3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94476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2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92776</xdr:rowOff>
    </xdr:from>
    <xdr:to>
      <xdr:col>15</xdr:col>
      <xdr:colOff>101600</xdr:colOff>
      <xdr:row>98</xdr:row>
      <xdr:rowOff>22926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2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14053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1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161965</xdr:rowOff>
    </xdr:from>
    <xdr:to>
      <xdr:col>10</xdr:col>
      <xdr:colOff>165100</xdr:colOff>
      <xdr:row>97</xdr:row>
      <xdr:rowOff>92115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2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83242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1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26829</xdr:rowOff>
    </xdr:from>
    <xdr:to>
      <xdr:col>6</xdr:col>
      <xdr:colOff>38100</xdr:colOff>
      <xdr:row>98</xdr:row>
      <xdr:rowOff>128429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2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119556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2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109540</xdr:rowOff>
    </xdr:from>
    <xdr:to>
      <xdr:col>55</xdr:col>
      <xdr:colOff>0</xdr:colOff>
      <xdr:row>36</xdr:row>
      <xdr:rowOff>53304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10290"/>
          <a:ext cx="8382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53304</xdr:rowOff>
    </xdr:from>
    <xdr:to>
      <xdr:col>50</xdr:col>
      <xdr:colOff>114300</xdr:colOff>
      <xdr:row>36</xdr:row>
      <xdr:rowOff>87587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225504"/>
          <a:ext cx="889000" cy="3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87587</xdr:rowOff>
    </xdr:from>
    <xdr:to>
      <xdr:col>45</xdr:col>
      <xdr:colOff>177800</xdr:colOff>
      <xdr:row>36</xdr:row>
      <xdr:rowOff>161417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59787"/>
          <a:ext cx="889000" cy="7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72560</xdr:rowOff>
    </xdr:from>
    <xdr:to>
      <xdr:col>41</xdr:col>
      <xdr:colOff>50800</xdr:colOff>
      <xdr:row>36</xdr:row>
      <xdr:rowOff>161417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58960"/>
          <a:ext cx="889000" cy="77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58740</xdr:rowOff>
    </xdr:from>
    <xdr:to>
      <xdr:col>55</xdr:col>
      <xdr:colOff>50800</xdr:colOff>
      <xdr:row>35</xdr:row>
      <xdr:rowOff>160340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5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37167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3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2504</xdr:rowOff>
    </xdr:from>
    <xdr:to>
      <xdr:col>50</xdr:col>
      <xdr:colOff>165100</xdr:colOff>
      <xdr:row>36</xdr:row>
      <xdr:rowOff>104104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7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95231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6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36787</xdr:rowOff>
    </xdr:from>
    <xdr:to>
      <xdr:col>46</xdr:col>
      <xdr:colOff>38100</xdr:colOff>
      <xdr:row>36</xdr:row>
      <xdr:rowOff>138387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129514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0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110617</xdr:rowOff>
    </xdr:from>
    <xdr:to>
      <xdr:col>41</xdr:col>
      <xdr:colOff>101600</xdr:colOff>
      <xdr:row>37</xdr:row>
      <xdr:rowOff>40767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31894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7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21760</xdr:rowOff>
    </xdr:from>
    <xdr:to>
      <xdr:col>36</xdr:col>
      <xdr:colOff>165100</xdr:colOff>
      <xdr:row>32</xdr:row>
      <xdr:rowOff>123360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0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114487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0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36624</xdr:rowOff>
    </xdr:from>
    <xdr:to>
      <xdr:col>55</xdr:col>
      <xdr:colOff>0</xdr:colOff>
      <xdr:row>57</xdr:row>
      <xdr:rowOff>56581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809274"/>
          <a:ext cx="838200"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36624</xdr:rowOff>
    </xdr:from>
    <xdr:to>
      <xdr:col>50</xdr:col>
      <xdr:colOff>114300</xdr:colOff>
      <xdr:row>57</xdr:row>
      <xdr:rowOff>71882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09274"/>
          <a:ext cx="88900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38331</xdr:rowOff>
    </xdr:from>
    <xdr:to>
      <xdr:col>45</xdr:col>
      <xdr:colOff>177800</xdr:colOff>
      <xdr:row>57</xdr:row>
      <xdr:rowOff>71882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810981"/>
          <a:ext cx="889000" cy="3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114340</xdr:rowOff>
    </xdr:from>
    <xdr:to>
      <xdr:col>41</xdr:col>
      <xdr:colOff>50800</xdr:colOff>
      <xdr:row>57</xdr:row>
      <xdr:rowOff>38331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544090"/>
          <a:ext cx="889000" cy="26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5781</xdr:rowOff>
    </xdr:from>
    <xdr:to>
      <xdr:col>55</xdr:col>
      <xdr:colOff>50800</xdr:colOff>
      <xdr:row>57</xdr:row>
      <xdr:rowOff>107381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7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155658</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5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157274</xdr:rowOff>
    </xdr:from>
    <xdr:to>
      <xdr:col>50</xdr:col>
      <xdr:colOff>165100</xdr:colOff>
      <xdr:row>57</xdr:row>
      <xdr:rowOff>87424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78551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21082</xdr:rowOff>
    </xdr:from>
    <xdr:to>
      <xdr:col>46</xdr:col>
      <xdr:colOff>38100</xdr:colOff>
      <xdr:row>57</xdr:row>
      <xdr:rowOff>122682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113809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158981</xdr:rowOff>
    </xdr:from>
    <xdr:to>
      <xdr:col>41</xdr:col>
      <xdr:colOff>101600</xdr:colOff>
      <xdr:row>57</xdr:row>
      <xdr:rowOff>89131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6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80258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5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63540</xdr:rowOff>
    </xdr:from>
    <xdr:to>
      <xdr:col>36</xdr:col>
      <xdr:colOff>165100</xdr:colOff>
      <xdr:row>55</xdr:row>
      <xdr:rowOff>165140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10217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6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159186</xdr:rowOff>
    </xdr:from>
    <xdr:to>
      <xdr:col>55</xdr:col>
      <xdr:colOff>0</xdr:colOff>
      <xdr:row>79</xdr:row>
      <xdr:rowOff>25606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32286"/>
          <a:ext cx="838200" cy="3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159186</xdr:rowOff>
    </xdr:from>
    <xdr:to>
      <xdr:col>50</xdr:col>
      <xdr:colOff>114300</xdr:colOff>
      <xdr:row>79</xdr:row>
      <xdr:rowOff>10378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32286"/>
          <a:ext cx="889000" cy="2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27991</xdr:rowOff>
    </xdr:from>
    <xdr:to>
      <xdr:col>45</xdr:col>
      <xdr:colOff>177800</xdr:colOff>
      <xdr:row>79</xdr:row>
      <xdr:rowOff>10378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401091"/>
          <a:ext cx="889000" cy="15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149312</xdr:rowOff>
    </xdr:from>
    <xdr:to>
      <xdr:col>41</xdr:col>
      <xdr:colOff>50800</xdr:colOff>
      <xdr:row>78</xdr:row>
      <xdr:rowOff>27991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008062"/>
          <a:ext cx="889000" cy="39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146256</xdr:rowOff>
    </xdr:from>
    <xdr:to>
      <xdr:col>55</xdr:col>
      <xdr:colOff>50800</xdr:colOff>
      <xdr:row>79</xdr:row>
      <xdr:rowOff>76406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1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61183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108386</xdr:rowOff>
    </xdr:from>
    <xdr:to>
      <xdr:col>50</xdr:col>
      <xdr:colOff>165100</xdr:colOff>
      <xdr:row>79</xdr:row>
      <xdr:rowOff>38536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8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29663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7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131028</xdr:rowOff>
    </xdr:from>
    <xdr:to>
      <xdr:col>46</xdr:col>
      <xdr:colOff>38100</xdr:colOff>
      <xdr:row>79</xdr:row>
      <xdr:rowOff>61178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0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52305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5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148641</xdr:rowOff>
    </xdr:from>
    <xdr:to>
      <xdr:col>41</xdr:col>
      <xdr:colOff>101600</xdr:colOff>
      <xdr:row>78</xdr:row>
      <xdr:rowOff>78791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5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95318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12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98512</xdr:rowOff>
    </xdr:from>
    <xdr:to>
      <xdr:col>36</xdr:col>
      <xdr:colOff>165100</xdr:colOff>
      <xdr:row>76</xdr:row>
      <xdr:rowOff>28662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5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45189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73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151040</xdr:rowOff>
    </xdr:from>
    <xdr:to>
      <xdr:col>55</xdr:col>
      <xdr:colOff>0</xdr:colOff>
      <xdr:row>97</xdr:row>
      <xdr:rowOff>20802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10240"/>
          <a:ext cx="838200" cy="4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20802</xdr:rowOff>
    </xdr:from>
    <xdr:to>
      <xdr:col>50</xdr:col>
      <xdr:colOff>114300</xdr:colOff>
      <xdr:row>97</xdr:row>
      <xdr:rowOff>85344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51452"/>
          <a:ext cx="889000" cy="6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85344</xdr:rowOff>
    </xdr:from>
    <xdr:to>
      <xdr:col>45</xdr:col>
      <xdr:colOff>177800</xdr:colOff>
      <xdr:row>98</xdr:row>
      <xdr:rowOff>30187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15994"/>
          <a:ext cx="889000" cy="1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23888</xdr:rowOff>
    </xdr:from>
    <xdr:to>
      <xdr:col>41</xdr:col>
      <xdr:colOff>50800</xdr:colOff>
      <xdr:row>98</xdr:row>
      <xdr:rowOff>30187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825988"/>
          <a:ext cx="889000" cy="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100240</xdr:rowOff>
    </xdr:from>
    <xdr:to>
      <xdr:col>55</xdr:col>
      <xdr:colOff>50800</xdr:colOff>
      <xdr:row>97</xdr:row>
      <xdr:rowOff>30390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78667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141452</xdr:rowOff>
    </xdr:from>
    <xdr:to>
      <xdr:col>50</xdr:col>
      <xdr:colOff>165100</xdr:colOff>
      <xdr:row>97</xdr:row>
      <xdr:rowOff>71602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0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62729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34544</xdr:rowOff>
    </xdr:from>
    <xdr:to>
      <xdr:col>46</xdr:col>
      <xdr:colOff>38100</xdr:colOff>
      <xdr:row>97</xdr:row>
      <xdr:rowOff>136144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127271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5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150837</xdr:rowOff>
    </xdr:from>
    <xdr:to>
      <xdr:col>41</xdr:col>
      <xdr:colOff>101600</xdr:colOff>
      <xdr:row>98</xdr:row>
      <xdr:rowOff>80987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8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72114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7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144538</xdr:rowOff>
    </xdr:from>
    <xdr:to>
      <xdr:col>36</xdr:col>
      <xdr:colOff>165100</xdr:colOff>
      <xdr:row>98</xdr:row>
      <xdr:rowOff>74688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65815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6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29439</xdr:rowOff>
    </xdr:from>
    <xdr:to>
      <xdr:col>85</xdr:col>
      <xdr:colOff>127000</xdr:colOff>
      <xdr:row>39</xdr:row>
      <xdr:rowOff>31953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5989"/>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31953</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18503"/>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29096</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15646"/>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29096</xdr:rowOff>
    </xdr:from>
    <xdr:to>
      <xdr:col>71</xdr:col>
      <xdr:colOff>177800</xdr:colOff>
      <xdr:row>39</xdr:row>
      <xdr:rowOff>41059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15646"/>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150089</xdr:rowOff>
    </xdr:from>
    <xdr:to>
      <xdr:col>85</xdr:col>
      <xdr:colOff>177800</xdr:colOff>
      <xdr:row>39</xdr:row>
      <xdr:rowOff>80239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65016</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0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152603</xdr:rowOff>
    </xdr:from>
    <xdr:to>
      <xdr:col>81</xdr:col>
      <xdr:colOff>101600</xdr:colOff>
      <xdr:row>39</xdr:row>
      <xdr:rowOff>82753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6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73880</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0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149746</xdr:rowOff>
    </xdr:from>
    <xdr:to>
      <xdr:col>72</xdr:col>
      <xdr:colOff>38100</xdr:colOff>
      <xdr:row>39</xdr:row>
      <xdr:rowOff>79896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71023</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7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161709</xdr:rowOff>
    </xdr:from>
    <xdr:to>
      <xdr:col>67</xdr:col>
      <xdr:colOff>101600</xdr:colOff>
      <xdr:row>39</xdr:row>
      <xdr:rowOff>91859</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82986</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69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51591</xdr:rowOff>
    </xdr:from>
    <xdr:to>
      <xdr:col>85</xdr:col>
      <xdr:colOff>127000</xdr:colOff>
      <xdr:row>76</xdr:row>
      <xdr:rowOff>55984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081791"/>
          <a:ext cx="838200" cy="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55984</xdr:rowOff>
    </xdr:from>
    <xdr:to>
      <xdr:col>81</xdr:col>
      <xdr:colOff>50800</xdr:colOff>
      <xdr:row>76</xdr:row>
      <xdr:rowOff>75136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86184"/>
          <a:ext cx="889000" cy="1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75136</xdr:rowOff>
    </xdr:from>
    <xdr:to>
      <xdr:col>76</xdr:col>
      <xdr:colOff>114300</xdr:colOff>
      <xdr:row>76</xdr:row>
      <xdr:rowOff>84134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05336"/>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84134</xdr:rowOff>
    </xdr:from>
    <xdr:to>
      <xdr:col>71</xdr:col>
      <xdr:colOff>177800</xdr:colOff>
      <xdr:row>76</xdr:row>
      <xdr:rowOff>98340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14334"/>
          <a:ext cx="8890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791</xdr:rowOff>
    </xdr:from>
    <xdr:to>
      <xdr:col>85</xdr:col>
      <xdr:colOff>177800</xdr:colOff>
      <xdr:row>76</xdr:row>
      <xdr:rowOff>102391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3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150668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0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5184</xdr:rowOff>
    </xdr:from>
    <xdr:to>
      <xdr:col>81</xdr:col>
      <xdr:colOff>101600</xdr:colOff>
      <xdr:row>76</xdr:row>
      <xdr:rowOff>106784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3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97911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2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24336</xdr:rowOff>
    </xdr:from>
    <xdr:to>
      <xdr:col>76</xdr:col>
      <xdr:colOff>165100</xdr:colOff>
      <xdr:row>76</xdr:row>
      <xdr:rowOff>125936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5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117063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4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33334</xdr:rowOff>
    </xdr:from>
    <xdr:to>
      <xdr:col>72</xdr:col>
      <xdr:colOff>38100</xdr:colOff>
      <xdr:row>76</xdr:row>
      <xdr:rowOff>134934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6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126061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5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47540</xdr:rowOff>
    </xdr:from>
    <xdr:to>
      <xdr:col>67</xdr:col>
      <xdr:colOff>101600</xdr:colOff>
      <xdr:row>76</xdr:row>
      <xdr:rowOff>149140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7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140267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7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25536</xdr:rowOff>
    </xdr:from>
    <xdr:to>
      <xdr:col>85</xdr:col>
      <xdr:colOff>127000</xdr:colOff>
      <xdr:row>98</xdr:row>
      <xdr:rowOff>41658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27636"/>
          <a:ext cx="838200" cy="1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25536</xdr:rowOff>
    </xdr:from>
    <xdr:to>
      <xdr:col>81</xdr:col>
      <xdr:colOff>50800</xdr:colOff>
      <xdr:row>98</xdr:row>
      <xdr:rowOff>45855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27636"/>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165805</xdr:rowOff>
    </xdr:from>
    <xdr:to>
      <xdr:col>76</xdr:col>
      <xdr:colOff>114300</xdr:colOff>
      <xdr:row>98</xdr:row>
      <xdr:rowOff>45855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96455"/>
          <a:ext cx="889000" cy="5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165805</xdr:rowOff>
    </xdr:from>
    <xdr:to>
      <xdr:col>71</xdr:col>
      <xdr:colOff>177800</xdr:colOff>
      <xdr:row>98</xdr:row>
      <xdr:rowOff>71340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96455"/>
          <a:ext cx="889000" cy="7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162308</xdr:rowOff>
    </xdr:from>
    <xdr:to>
      <xdr:col>85</xdr:col>
      <xdr:colOff>177800</xdr:colOff>
      <xdr:row>98</xdr:row>
      <xdr:rowOff>92458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9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77235</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146186</xdr:rowOff>
    </xdr:from>
    <xdr:to>
      <xdr:col>81</xdr:col>
      <xdr:colOff>101600</xdr:colOff>
      <xdr:row>98</xdr:row>
      <xdr:rowOff>76336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7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67463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6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166505</xdr:rowOff>
    </xdr:from>
    <xdr:to>
      <xdr:col>76</xdr:col>
      <xdr:colOff>165100</xdr:colOff>
      <xdr:row>98</xdr:row>
      <xdr:rowOff>96655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87782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8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115005</xdr:rowOff>
    </xdr:from>
    <xdr:to>
      <xdr:col>72</xdr:col>
      <xdr:colOff>38100</xdr:colOff>
      <xdr:row>98</xdr:row>
      <xdr:rowOff>45155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4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36282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20540</xdr:rowOff>
    </xdr:from>
    <xdr:to>
      <xdr:col>67</xdr:col>
      <xdr:colOff>101600</xdr:colOff>
      <xdr:row>98</xdr:row>
      <xdr:rowOff>122140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2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113267</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5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152913</xdr:rowOff>
    </xdr:from>
    <xdr:to>
      <xdr:col>116</xdr:col>
      <xdr:colOff>63500</xdr:colOff>
      <xdr:row>36</xdr:row>
      <xdr:rowOff>119995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153663"/>
          <a:ext cx="838200" cy="13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152913</xdr:rowOff>
    </xdr:from>
    <xdr:to>
      <xdr:col>111</xdr:col>
      <xdr:colOff>177800</xdr:colOff>
      <xdr:row>36</xdr:row>
      <xdr:rowOff>34727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153663"/>
          <a:ext cx="8890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711</xdr:rowOff>
    </xdr:from>
    <xdr:to>
      <xdr:col>107</xdr:col>
      <xdr:colOff>50800</xdr:colOff>
      <xdr:row>36</xdr:row>
      <xdr:rowOff>34727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172911"/>
          <a:ext cx="88900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711</xdr:rowOff>
    </xdr:from>
    <xdr:to>
      <xdr:col>102</xdr:col>
      <xdr:colOff>114300</xdr:colOff>
      <xdr:row>36</xdr:row>
      <xdr:rowOff>34864</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172911"/>
          <a:ext cx="8890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69195</xdr:rowOff>
    </xdr:from>
    <xdr:to>
      <xdr:col>116</xdr:col>
      <xdr:colOff>114300</xdr:colOff>
      <xdr:row>36</xdr:row>
      <xdr:rowOff>170795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2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92072</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9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102113</xdr:rowOff>
    </xdr:from>
    <xdr:to>
      <xdr:col>112</xdr:col>
      <xdr:colOff>38100</xdr:colOff>
      <xdr:row>36</xdr:row>
      <xdr:rowOff>32263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0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48790</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8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155377</xdr:rowOff>
    </xdr:from>
    <xdr:to>
      <xdr:col>107</xdr:col>
      <xdr:colOff>101600</xdr:colOff>
      <xdr:row>36</xdr:row>
      <xdr:rowOff>85527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15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102054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3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121361</xdr:rowOff>
    </xdr:from>
    <xdr:to>
      <xdr:col>102</xdr:col>
      <xdr:colOff>165100</xdr:colOff>
      <xdr:row>36</xdr:row>
      <xdr:rowOff>51511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12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68038</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89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155514</xdr:rowOff>
    </xdr:from>
    <xdr:to>
      <xdr:col>98</xdr:col>
      <xdr:colOff>38100</xdr:colOff>
      <xdr:row>36</xdr:row>
      <xdr:rowOff>85664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15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102191</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3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26619</xdr:rowOff>
    </xdr:from>
    <xdr:to>
      <xdr:col>116</xdr:col>
      <xdr:colOff>63500</xdr:colOff>
      <xdr:row>58</xdr:row>
      <xdr:rowOff>35078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70719"/>
          <a:ext cx="8382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18656</xdr:rowOff>
    </xdr:from>
    <xdr:to>
      <xdr:col>111</xdr:col>
      <xdr:colOff>177800</xdr:colOff>
      <xdr:row>58</xdr:row>
      <xdr:rowOff>35078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62756"/>
          <a:ext cx="889000" cy="1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167780</xdr:rowOff>
    </xdr:from>
    <xdr:to>
      <xdr:col>107</xdr:col>
      <xdr:colOff>50800</xdr:colOff>
      <xdr:row>58</xdr:row>
      <xdr:rowOff>18656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40430"/>
          <a:ext cx="889000" cy="2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16484</xdr:rowOff>
    </xdr:from>
    <xdr:to>
      <xdr:col>102</xdr:col>
      <xdr:colOff>114300</xdr:colOff>
      <xdr:row>57</xdr:row>
      <xdr:rowOff>167780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89134"/>
          <a:ext cx="889000" cy="15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147269</xdr:rowOff>
    </xdr:from>
    <xdr:to>
      <xdr:col>116</xdr:col>
      <xdr:colOff>114300</xdr:colOff>
      <xdr:row>58</xdr:row>
      <xdr:rowOff>77419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1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125696</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9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155728</xdr:rowOff>
    </xdr:from>
    <xdr:to>
      <xdr:col>112</xdr:col>
      <xdr:colOff>38100</xdr:colOff>
      <xdr:row>58</xdr:row>
      <xdr:rowOff>85878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2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77005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139306</xdr:rowOff>
    </xdr:from>
    <xdr:to>
      <xdr:col>107</xdr:col>
      <xdr:colOff>101600</xdr:colOff>
      <xdr:row>58</xdr:row>
      <xdr:rowOff>69456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1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60583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0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116980</xdr:rowOff>
    </xdr:from>
    <xdr:to>
      <xdr:col>102</xdr:col>
      <xdr:colOff>165100</xdr:colOff>
      <xdr:row>58</xdr:row>
      <xdr:rowOff>47130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38257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137134</xdr:rowOff>
    </xdr:from>
    <xdr:to>
      <xdr:col>98</xdr:col>
      <xdr:colOff>38100</xdr:colOff>
      <xdr:row>57</xdr:row>
      <xdr:rowOff>67284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3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83811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5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37996</xdr:rowOff>
    </xdr:from>
    <xdr:to>
      <xdr:col>116</xdr:col>
      <xdr:colOff>63500</xdr:colOff>
      <xdr:row>75</xdr:row>
      <xdr:rowOff>77201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96746"/>
          <a:ext cx="838200" cy="3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77201</xdr:rowOff>
    </xdr:from>
    <xdr:to>
      <xdr:col>111</xdr:col>
      <xdr:colOff>177800</xdr:colOff>
      <xdr:row>75</xdr:row>
      <xdr:rowOff>109548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35951"/>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109548</xdr:rowOff>
    </xdr:from>
    <xdr:to>
      <xdr:col>107</xdr:col>
      <xdr:colOff>50800</xdr:colOff>
      <xdr:row>75</xdr:row>
      <xdr:rowOff>126944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68298"/>
          <a:ext cx="889000" cy="1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126944</xdr:rowOff>
    </xdr:from>
    <xdr:to>
      <xdr:col>102</xdr:col>
      <xdr:colOff>114300</xdr:colOff>
      <xdr:row>75</xdr:row>
      <xdr:rowOff>139471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85694"/>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158646</xdr:rowOff>
    </xdr:from>
    <xdr:to>
      <xdr:col>116</xdr:col>
      <xdr:colOff>114300</xdr:colOff>
      <xdr:row>75</xdr:row>
      <xdr:rowOff>88796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10073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9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26401</xdr:rowOff>
    </xdr:from>
    <xdr:to>
      <xdr:col>112</xdr:col>
      <xdr:colOff>38100</xdr:colOff>
      <xdr:row>75</xdr:row>
      <xdr:rowOff>128001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8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144528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66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58748</xdr:rowOff>
    </xdr:from>
    <xdr:to>
      <xdr:col>107</xdr:col>
      <xdr:colOff>101600</xdr:colOff>
      <xdr:row>75</xdr:row>
      <xdr:rowOff>160347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174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151475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1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76144</xdr:rowOff>
    </xdr:from>
    <xdr:to>
      <xdr:col>102</xdr:col>
      <xdr:colOff>165100</xdr:colOff>
      <xdr:row>76</xdr:row>
      <xdr:rowOff>6294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3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168871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2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88671</xdr:rowOff>
    </xdr:from>
    <xdr:to>
      <xdr:col>98</xdr:col>
      <xdr:colOff>38100</xdr:colOff>
      <xdr:row>76</xdr:row>
      <xdr:rowOff>18821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4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9949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4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少子高齢化の急速な進展により、その対策に焦点を当て早急に対応するため、施策を重点化し取り組んでいる。しかしながら、人口減少に見合う歳出の縮減は難しい状況にあり、住民一人当たりのコストは総じて増加傾向にある。</a:t>
          </a:r>
        </a:p>
        <a:p>
          <a:r>
            <a:rPr kumimoji="1" lang="ja-JP" altLang="en-US" sz="1300">
              <a:latin typeface="ＭＳ Ｐゴシック" panose="020B0600070205080204" pitchFamily="50" charset="-128"/>
              <a:ea typeface="ＭＳ Ｐゴシック" panose="020B0600070205080204" pitchFamily="50" charset="-128"/>
            </a:rPr>
            <a:t>　歳出決算総額は、住民一人当たり、令和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523,599</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30,903</a:t>
          </a:r>
          <a:r>
            <a:rPr kumimoji="1" lang="ja-JP" altLang="en-US" sz="1300">
              <a:latin typeface="ＭＳ Ｐゴシック" panose="020B0600070205080204" pitchFamily="50" charset="-128"/>
              <a:ea typeface="ＭＳ Ｐゴシック" panose="020B0600070205080204" pitchFamily="50" charset="-128"/>
            </a:rPr>
            <a:t>円の増となっている。前年度と比較し、変動が特に顕著なものは補助費等、人件費、維持補修費の増と、普通建設事業費の減である。</a:t>
          </a: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81,458</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15,120</a:t>
          </a:r>
          <a:r>
            <a:rPr kumimoji="1" lang="ja-JP" altLang="en-US" sz="1300">
              <a:latin typeface="ＭＳ Ｐゴシック" panose="020B0600070205080204" pitchFamily="50" charset="-128"/>
              <a:ea typeface="ＭＳ Ｐゴシック" panose="020B0600070205080204" pitchFamily="50" charset="-128"/>
            </a:rPr>
            <a:t>円の増となっている。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五泉地域衛生施設組合負担金の増が主な要因である</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96,431</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11,258</a:t>
          </a:r>
          <a:r>
            <a:rPr kumimoji="1" lang="ja-JP" altLang="en-US" sz="1300">
              <a:latin typeface="ＭＳ Ｐゴシック" panose="020B0600070205080204" pitchFamily="50" charset="-128"/>
              <a:ea typeface="ＭＳ Ｐゴシック" panose="020B0600070205080204" pitchFamily="50" charset="-128"/>
            </a:rPr>
            <a:t>円の増となっている。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退職手当の増が主</a:t>
          </a:r>
          <a:r>
            <a:rPr kumimoji="1" lang="ja-JP" altLang="en-US" sz="1300">
              <a:latin typeface="ＭＳ Ｐゴシック" panose="020B0600070205080204" pitchFamily="50" charset="-128"/>
              <a:ea typeface="ＭＳ Ｐゴシック" panose="020B0600070205080204" pitchFamily="50" charset="-128"/>
            </a:rPr>
            <a:t>な要因である。</a:t>
          </a:r>
        </a:p>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13,433</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4,738</a:t>
          </a:r>
          <a:r>
            <a:rPr kumimoji="1" lang="ja-JP" altLang="en-US" sz="1300">
              <a:latin typeface="ＭＳ Ｐゴシック" panose="020B0600070205080204" pitchFamily="50" charset="-128"/>
              <a:ea typeface="ＭＳ Ｐゴシック" panose="020B0600070205080204" pitchFamily="50" charset="-128"/>
            </a:rPr>
            <a:t>円の増となっている。除雪事業の増が主な要因である。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43,408</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2,619</a:t>
          </a:r>
          <a:r>
            <a:rPr kumimoji="1" lang="ja-JP" altLang="en-US" sz="1300">
              <a:latin typeface="ＭＳ Ｐゴシック" panose="020B0600070205080204" pitchFamily="50" charset="-128"/>
              <a:ea typeface="ＭＳ Ｐゴシック" panose="020B0600070205080204" pitchFamily="50" charset="-128"/>
            </a:rPr>
            <a:t>円の減となっており、川東中学校長寿命化予防改修事業、消防署車両機械器具整備事業の減が主な要因である。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5969</xdr:rowOff>
    </xdr:from>
    <xdr:to>
      <xdr:col>24</xdr:col>
      <xdr:colOff>63500</xdr:colOff>
      <xdr:row>37</xdr:row>
      <xdr:rowOff>41592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49619"/>
          <a:ext cx="838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41592</xdr:rowOff>
    </xdr:from>
    <xdr:to>
      <xdr:col>19</xdr:col>
      <xdr:colOff>177800</xdr:colOff>
      <xdr:row>37</xdr:row>
      <xdr:rowOff>72644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5242"/>
          <a:ext cx="8890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72644</xdr:rowOff>
    </xdr:from>
    <xdr:to>
      <xdr:col>15</xdr:col>
      <xdr:colOff>50800</xdr:colOff>
      <xdr:row>37</xdr:row>
      <xdr:rowOff>86360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629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83884</xdr:rowOff>
    </xdr:from>
    <xdr:to>
      <xdr:col>10</xdr:col>
      <xdr:colOff>114300</xdr:colOff>
      <xdr:row>37</xdr:row>
      <xdr:rowOff>86360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7534"/>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126619</xdr:rowOff>
    </xdr:from>
    <xdr:to>
      <xdr:col>24</xdr:col>
      <xdr:colOff>114300</xdr:colOff>
      <xdr:row>37</xdr:row>
      <xdr:rowOff>56769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105046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162242</xdr:rowOff>
    </xdr:from>
    <xdr:to>
      <xdr:col>20</xdr:col>
      <xdr:colOff>38100</xdr:colOff>
      <xdr:row>37</xdr:row>
      <xdr:rowOff>92392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83519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7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21844</xdr:rowOff>
    </xdr:from>
    <xdr:to>
      <xdr:col>15</xdr:col>
      <xdr:colOff>101600</xdr:colOff>
      <xdr:row>37</xdr:row>
      <xdr:rowOff>123444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114571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35560</xdr:rowOff>
    </xdr:from>
    <xdr:to>
      <xdr:col>10</xdr:col>
      <xdr:colOff>165100</xdr:colOff>
      <xdr:row>37</xdr:row>
      <xdr:rowOff>137160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128287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33084</xdr:rowOff>
    </xdr:from>
    <xdr:to>
      <xdr:col>6</xdr:col>
      <xdr:colOff>38100</xdr:colOff>
      <xdr:row>37</xdr:row>
      <xdr:rowOff>134684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125810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168435</xdr:rowOff>
    </xdr:from>
    <xdr:to>
      <xdr:col>24</xdr:col>
      <xdr:colOff>63500</xdr:colOff>
      <xdr:row>58</xdr:row>
      <xdr:rowOff>15555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1085"/>
          <a:ext cx="838200" cy="1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8240</xdr:rowOff>
    </xdr:from>
    <xdr:to>
      <xdr:col>19</xdr:col>
      <xdr:colOff>177800</xdr:colOff>
      <xdr:row>58</xdr:row>
      <xdr:rowOff>15555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2340"/>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125866</xdr:rowOff>
    </xdr:from>
    <xdr:to>
      <xdr:col>15</xdr:col>
      <xdr:colOff>50800</xdr:colOff>
      <xdr:row>58</xdr:row>
      <xdr:rowOff>8240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8516"/>
          <a:ext cx="889000" cy="5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1027</xdr:rowOff>
    </xdr:from>
    <xdr:to>
      <xdr:col>10</xdr:col>
      <xdr:colOff>114300</xdr:colOff>
      <xdr:row>57</xdr:row>
      <xdr:rowOff>125866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30777"/>
          <a:ext cx="889000" cy="46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117635</xdr:rowOff>
    </xdr:from>
    <xdr:to>
      <xdr:col>24</xdr:col>
      <xdr:colOff>114300</xdr:colOff>
      <xdr:row>58</xdr:row>
      <xdr:rowOff>47785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32562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136205</xdr:rowOff>
    </xdr:from>
    <xdr:to>
      <xdr:col>20</xdr:col>
      <xdr:colOff>38100</xdr:colOff>
      <xdr:row>58</xdr:row>
      <xdr:rowOff>66355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57482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128890</xdr:rowOff>
    </xdr:from>
    <xdr:to>
      <xdr:col>15</xdr:col>
      <xdr:colOff>101600</xdr:colOff>
      <xdr:row>58</xdr:row>
      <xdr:rowOff>59040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50167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75066</xdr:rowOff>
    </xdr:from>
    <xdr:to>
      <xdr:col>10</xdr:col>
      <xdr:colOff>165100</xdr:colOff>
      <xdr:row>58</xdr:row>
      <xdr:rowOff>5216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167793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121677</xdr:rowOff>
    </xdr:from>
    <xdr:to>
      <xdr:col>6</xdr:col>
      <xdr:colOff>38100</xdr:colOff>
      <xdr:row>55</xdr:row>
      <xdr:rowOff>51827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68354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5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5947</xdr:rowOff>
    </xdr:from>
    <xdr:to>
      <xdr:col>24</xdr:col>
      <xdr:colOff>63500</xdr:colOff>
      <xdr:row>77</xdr:row>
      <xdr:rowOff>101784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7597"/>
          <a:ext cx="838200" cy="9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101784</xdr:rowOff>
    </xdr:from>
    <xdr:to>
      <xdr:col>19</xdr:col>
      <xdr:colOff>177800</xdr:colOff>
      <xdr:row>78</xdr:row>
      <xdr:rowOff>48902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03434"/>
          <a:ext cx="889000" cy="1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168928</xdr:rowOff>
    </xdr:from>
    <xdr:to>
      <xdr:col>15</xdr:col>
      <xdr:colOff>50800</xdr:colOff>
      <xdr:row>78</xdr:row>
      <xdr:rowOff>48902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0578"/>
          <a:ext cx="889000" cy="5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168928</xdr:rowOff>
    </xdr:from>
    <xdr:to>
      <xdr:col>10</xdr:col>
      <xdr:colOff>114300</xdr:colOff>
      <xdr:row>79</xdr:row>
      <xdr:rowOff>61224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0578"/>
          <a:ext cx="889000" cy="23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126597</xdr:rowOff>
    </xdr:from>
    <xdr:to>
      <xdr:col>24</xdr:col>
      <xdr:colOff>114300</xdr:colOff>
      <xdr:row>77</xdr:row>
      <xdr:rowOff>56747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105024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50984</xdr:rowOff>
    </xdr:from>
    <xdr:to>
      <xdr:col>20</xdr:col>
      <xdr:colOff>38100</xdr:colOff>
      <xdr:row>77</xdr:row>
      <xdr:rowOff>152584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5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143711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4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169552</xdr:rowOff>
    </xdr:from>
    <xdr:to>
      <xdr:col>15</xdr:col>
      <xdr:colOff>101600</xdr:colOff>
      <xdr:row>78</xdr:row>
      <xdr:rowOff>99702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7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90829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63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118128</xdr:rowOff>
    </xdr:from>
    <xdr:to>
      <xdr:col>10</xdr:col>
      <xdr:colOff>165100</xdr:colOff>
      <xdr:row>78</xdr:row>
      <xdr:rowOff>48278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1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39405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2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10424</xdr:rowOff>
    </xdr:from>
    <xdr:to>
      <xdr:col>6</xdr:col>
      <xdr:colOff>38100</xdr:colOff>
      <xdr:row>79</xdr:row>
      <xdr:rowOff>112024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103151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4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69901</xdr:rowOff>
    </xdr:from>
    <xdr:to>
      <xdr:col>24</xdr:col>
      <xdr:colOff>63500</xdr:colOff>
      <xdr:row>97</xdr:row>
      <xdr:rowOff>135826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529101"/>
          <a:ext cx="838200" cy="2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135826</xdr:rowOff>
    </xdr:from>
    <xdr:to>
      <xdr:col>19</xdr:col>
      <xdr:colOff>177800</xdr:colOff>
      <xdr:row>98</xdr:row>
      <xdr:rowOff>2527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766476"/>
          <a:ext cx="889000" cy="3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2527</xdr:rowOff>
    </xdr:from>
    <xdr:to>
      <xdr:col>15</xdr:col>
      <xdr:colOff>50800</xdr:colOff>
      <xdr:row>98</xdr:row>
      <xdr:rowOff>35700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04627"/>
          <a:ext cx="889000" cy="3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35700</xdr:rowOff>
    </xdr:from>
    <xdr:to>
      <xdr:col>10</xdr:col>
      <xdr:colOff>114300</xdr:colOff>
      <xdr:row>98</xdr:row>
      <xdr:rowOff>127609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37800"/>
          <a:ext cx="889000" cy="9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19101</xdr:rowOff>
    </xdr:from>
    <xdr:to>
      <xdr:col>24</xdr:col>
      <xdr:colOff>114300</xdr:colOff>
      <xdr:row>96</xdr:row>
      <xdr:rowOff>120701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7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41978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2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85026</xdr:rowOff>
    </xdr:from>
    <xdr:to>
      <xdr:col>20</xdr:col>
      <xdr:colOff>38100</xdr:colOff>
      <xdr:row>98</xdr:row>
      <xdr:rowOff>15176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6303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0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123177</xdr:rowOff>
    </xdr:from>
    <xdr:to>
      <xdr:col>15</xdr:col>
      <xdr:colOff>101600</xdr:colOff>
      <xdr:row>98</xdr:row>
      <xdr:rowOff>53327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5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44454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4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156350</xdr:rowOff>
    </xdr:from>
    <xdr:to>
      <xdr:col>10</xdr:col>
      <xdr:colOff>165100</xdr:colOff>
      <xdr:row>98</xdr:row>
      <xdr:rowOff>86500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77627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7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76809</xdr:rowOff>
    </xdr:from>
    <xdr:to>
      <xdr:col>6</xdr:col>
      <xdr:colOff>38100</xdr:colOff>
      <xdr:row>99</xdr:row>
      <xdr:rowOff>6959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7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169536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35197</xdr:rowOff>
    </xdr:from>
    <xdr:to>
      <xdr:col>55</xdr:col>
      <xdr:colOff>0</xdr:colOff>
      <xdr:row>39</xdr:row>
      <xdr:rowOff>38136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721747"/>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169418</xdr:rowOff>
    </xdr:from>
    <xdr:to>
      <xdr:col>50</xdr:col>
      <xdr:colOff>114300</xdr:colOff>
      <xdr:row>39</xdr:row>
      <xdr:rowOff>38136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84518"/>
          <a:ext cx="889000" cy="4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169418</xdr:rowOff>
    </xdr:from>
    <xdr:to>
      <xdr:col>45</xdr:col>
      <xdr:colOff>177800</xdr:colOff>
      <xdr:row>39</xdr:row>
      <xdr:rowOff>3193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84518"/>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3193</xdr:rowOff>
    </xdr:from>
    <xdr:to>
      <xdr:col>41</xdr:col>
      <xdr:colOff>50800</xdr:colOff>
      <xdr:row>39</xdr:row>
      <xdr:rowOff>21808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89743"/>
          <a:ext cx="8890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155847</xdr:rowOff>
    </xdr:from>
    <xdr:to>
      <xdr:col>55</xdr:col>
      <xdr:colOff>50800</xdr:colOff>
      <xdr:row>39</xdr:row>
      <xdr:rowOff>85997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70774</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85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158786</xdr:rowOff>
    </xdr:from>
    <xdr:to>
      <xdr:col>50</xdr:col>
      <xdr:colOff>165100</xdr:colOff>
      <xdr:row>39</xdr:row>
      <xdr:rowOff>88936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80063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66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118618</xdr:rowOff>
    </xdr:from>
    <xdr:to>
      <xdr:col>46</xdr:col>
      <xdr:colOff>38100</xdr:colOff>
      <xdr:row>39</xdr:row>
      <xdr:rowOff>48768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39895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123843</xdr:rowOff>
    </xdr:from>
    <xdr:to>
      <xdr:col>41</xdr:col>
      <xdr:colOff>101600</xdr:colOff>
      <xdr:row>39</xdr:row>
      <xdr:rowOff>53993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3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45120</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31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142458</xdr:rowOff>
    </xdr:from>
    <xdr:to>
      <xdr:col>36</xdr:col>
      <xdr:colOff>165100</xdr:colOff>
      <xdr:row>39</xdr:row>
      <xdr:rowOff>72608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63735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50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167856</xdr:rowOff>
    </xdr:from>
    <xdr:to>
      <xdr:col>55</xdr:col>
      <xdr:colOff>0</xdr:colOff>
      <xdr:row>56</xdr:row>
      <xdr:rowOff>170866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69056"/>
          <a:ext cx="8382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167856</xdr:rowOff>
    </xdr:from>
    <xdr:to>
      <xdr:col>50</xdr:col>
      <xdr:colOff>114300</xdr:colOff>
      <xdr:row>57</xdr:row>
      <xdr:rowOff>23800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69056"/>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23800</xdr:rowOff>
    </xdr:from>
    <xdr:to>
      <xdr:col>45</xdr:col>
      <xdr:colOff>177800</xdr:colOff>
      <xdr:row>57</xdr:row>
      <xdr:rowOff>52222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96450"/>
          <a:ext cx="889000" cy="2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52222</xdr:rowOff>
    </xdr:from>
    <xdr:to>
      <xdr:col>41</xdr:col>
      <xdr:colOff>50800</xdr:colOff>
      <xdr:row>57</xdr:row>
      <xdr:rowOff>78987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24872"/>
          <a:ext cx="889000" cy="2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120066</xdr:rowOff>
    </xdr:from>
    <xdr:to>
      <xdr:col>55</xdr:col>
      <xdr:colOff>50800</xdr:colOff>
      <xdr:row>57</xdr:row>
      <xdr:rowOff>50216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2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98493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9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117056</xdr:rowOff>
    </xdr:from>
    <xdr:to>
      <xdr:col>50</xdr:col>
      <xdr:colOff>165100</xdr:colOff>
      <xdr:row>57</xdr:row>
      <xdr:rowOff>47206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1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38333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1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144450</xdr:rowOff>
    </xdr:from>
    <xdr:to>
      <xdr:col>46</xdr:col>
      <xdr:colOff>38100</xdr:colOff>
      <xdr:row>57</xdr:row>
      <xdr:rowOff>74600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65727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3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1422</xdr:rowOff>
    </xdr:from>
    <xdr:to>
      <xdr:col>41</xdr:col>
      <xdr:colOff>101600</xdr:colOff>
      <xdr:row>57</xdr:row>
      <xdr:rowOff>103022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7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94149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6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28187</xdr:rowOff>
    </xdr:from>
    <xdr:to>
      <xdr:col>36</xdr:col>
      <xdr:colOff>165100</xdr:colOff>
      <xdr:row>57</xdr:row>
      <xdr:rowOff>129787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0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120914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9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61843</xdr:rowOff>
    </xdr:from>
    <xdr:to>
      <xdr:col>55</xdr:col>
      <xdr:colOff>0</xdr:colOff>
      <xdr:row>77</xdr:row>
      <xdr:rowOff>145929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63493"/>
          <a:ext cx="838200" cy="8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96971</xdr:rowOff>
    </xdr:from>
    <xdr:to>
      <xdr:col>50</xdr:col>
      <xdr:colOff>114300</xdr:colOff>
      <xdr:row>77</xdr:row>
      <xdr:rowOff>61843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27171"/>
          <a:ext cx="889000" cy="1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96971</xdr:rowOff>
    </xdr:from>
    <xdr:to>
      <xdr:col>45</xdr:col>
      <xdr:colOff>177800</xdr:colOff>
      <xdr:row>76</xdr:row>
      <xdr:rowOff>170847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27171"/>
          <a:ext cx="889000" cy="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87637</xdr:rowOff>
    </xdr:from>
    <xdr:to>
      <xdr:col>41</xdr:col>
      <xdr:colOff>50800</xdr:colOff>
      <xdr:row>76</xdr:row>
      <xdr:rowOff>170847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17837"/>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95129</xdr:rowOff>
    </xdr:from>
    <xdr:to>
      <xdr:col>55</xdr:col>
      <xdr:colOff>50800</xdr:colOff>
      <xdr:row>78</xdr:row>
      <xdr:rowOff>25279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73556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7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11043</xdr:rowOff>
    </xdr:from>
    <xdr:to>
      <xdr:col>50</xdr:col>
      <xdr:colOff>165100</xdr:colOff>
      <xdr:row>77</xdr:row>
      <xdr:rowOff>112643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1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103770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0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46171</xdr:rowOff>
    </xdr:from>
    <xdr:to>
      <xdr:col>46</xdr:col>
      <xdr:colOff>38100</xdr:colOff>
      <xdr:row>76</xdr:row>
      <xdr:rowOff>147771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7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164298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5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120047</xdr:rowOff>
    </xdr:from>
    <xdr:to>
      <xdr:col>41</xdr:col>
      <xdr:colOff>101600</xdr:colOff>
      <xdr:row>77</xdr:row>
      <xdr:rowOff>50197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41324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36837</xdr:rowOff>
    </xdr:from>
    <xdr:to>
      <xdr:col>36</xdr:col>
      <xdr:colOff>165100</xdr:colOff>
      <xdr:row>76</xdr:row>
      <xdr:rowOff>138437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6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154964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84632</xdr:rowOff>
    </xdr:from>
    <xdr:to>
      <xdr:col>55</xdr:col>
      <xdr:colOff>0</xdr:colOff>
      <xdr:row>98</xdr:row>
      <xdr:rowOff>14084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15282"/>
          <a:ext cx="838200" cy="10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158317</xdr:rowOff>
    </xdr:from>
    <xdr:to>
      <xdr:col>50</xdr:col>
      <xdr:colOff>114300</xdr:colOff>
      <xdr:row>98</xdr:row>
      <xdr:rowOff>14084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88967"/>
          <a:ext cx="889000" cy="2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133896</xdr:rowOff>
    </xdr:from>
    <xdr:to>
      <xdr:col>45</xdr:col>
      <xdr:colOff>177800</xdr:colOff>
      <xdr:row>97</xdr:row>
      <xdr:rowOff>158317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64546"/>
          <a:ext cx="889000" cy="2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62103</xdr:rowOff>
    </xdr:from>
    <xdr:to>
      <xdr:col>41</xdr:col>
      <xdr:colOff>50800</xdr:colOff>
      <xdr:row>97</xdr:row>
      <xdr:rowOff>133896</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92753"/>
          <a:ext cx="889000" cy="7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33832</xdr:rowOff>
    </xdr:from>
    <xdr:to>
      <xdr:col>55</xdr:col>
      <xdr:colOff>50800</xdr:colOff>
      <xdr:row>97</xdr:row>
      <xdr:rowOff>135432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6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12259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4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134734</xdr:rowOff>
    </xdr:from>
    <xdr:to>
      <xdr:col>50</xdr:col>
      <xdr:colOff>165100</xdr:colOff>
      <xdr:row>98</xdr:row>
      <xdr:rowOff>64884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56011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5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107517</xdr:rowOff>
    </xdr:from>
    <xdr:to>
      <xdr:col>46</xdr:col>
      <xdr:colOff>38100</xdr:colOff>
      <xdr:row>98</xdr:row>
      <xdr:rowOff>37667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3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28794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3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83096</xdr:rowOff>
    </xdr:from>
    <xdr:to>
      <xdr:col>41</xdr:col>
      <xdr:colOff>101600</xdr:colOff>
      <xdr:row>98</xdr:row>
      <xdr:rowOff>13246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4373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0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11303</xdr:rowOff>
    </xdr:from>
    <xdr:to>
      <xdr:col>36</xdr:col>
      <xdr:colOff>165100</xdr:colOff>
      <xdr:row>97</xdr:row>
      <xdr:rowOff>112903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4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104030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3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13894</xdr:rowOff>
    </xdr:from>
    <xdr:to>
      <xdr:col>85</xdr:col>
      <xdr:colOff>127000</xdr:colOff>
      <xdr:row>37</xdr:row>
      <xdr:rowOff>102400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186094"/>
          <a:ext cx="838200" cy="25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13894</xdr:rowOff>
    </xdr:from>
    <xdr:to>
      <xdr:col>81</xdr:col>
      <xdr:colOff>50800</xdr:colOff>
      <xdr:row>37</xdr:row>
      <xdr:rowOff>146291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86094"/>
          <a:ext cx="889000" cy="30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146291</xdr:rowOff>
    </xdr:from>
    <xdr:to>
      <xdr:col>76</xdr:col>
      <xdr:colOff>114300</xdr:colOff>
      <xdr:row>37</xdr:row>
      <xdr:rowOff>158140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89941"/>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158140</xdr:rowOff>
    </xdr:from>
    <xdr:to>
      <xdr:col>71</xdr:col>
      <xdr:colOff>177800</xdr:colOff>
      <xdr:row>38</xdr:row>
      <xdr:rowOff>21971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501790"/>
          <a:ext cx="889000" cy="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51600</xdr:rowOff>
    </xdr:from>
    <xdr:to>
      <xdr:col>85</xdr:col>
      <xdr:colOff>177800</xdr:colOff>
      <xdr:row>37</xdr:row>
      <xdr:rowOff>153200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30027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7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134544</xdr:rowOff>
    </xdr:from>
    <xdr:to>
      <xdr:col>81</xdr:col>
      <xdr:colOff>101600</xdr:colOff>
      <xdr:row>36</xdr:row>
      <xdr:rowOff>64694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81221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1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95491</xdr:rowOff>
    </xdr:from>
    <xdr:to>
      <xdr:col>76</xdr:col>
      <xdr:colOff>165100</xdr:colOff>
      <xdr:row>38</xdr:row>
      <xdr:rowOff>25642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391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16768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107340</xdr:rowOff>
    </xdr:from>
    <xdr:to>
      <xdr:col>72</xdr:col>
      <xdr:colOff>38100</xdr:colOff>
      <xdr:row>38</xdr:row>
      <xdr:rowOff>37491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509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28618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4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142621</xdr:rowOff>
    </xdr:from>
    <xdr:to>
      <xdr:col>67</xdr:col>
      <xdr:colOff>101600</xdr:colOff>
      <xdr:row>38</xdr:row>
      <xdr:rowOff>72771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63898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7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115000</xdr:rowOff>
    </xdr:from>
    <xdr:to>
      <xdr:col>85</xdr:col>
      <xdr:colOff>127000</xdr:colOff>
      <xdr:row>58</xdr:row>
      <xdr:rowOff>130818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10059100"/>
          <a:ext cx="8382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130818</xdr:rowOff>
    </xdr:from>
    <xdr:to>
      <xdr:col>81</xdr:col>
      <xdr:colOff>50800</xdr:colOff>
      <xdr:row>59</xdr:row>
      <xdr:rowOff>11630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74918"/>
          <a:ext cx="889000" cy="5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11630</xdr:rowOff>
    </xdr:from>
    <xdr:to>
      <xdr:col>76</xdr:col>
      <xdr:colOff>114300</xdr:colOff>
      <xdr:row>59</xdr:row>
      <xdr:rowOff>59984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27180"/>
          <a:ext cx="889000" cy="4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6132</xdr:rowOff>
    </xdr:from>
    <xdr:to>
      <xdr:col>71</xdr:col>
      <xdr:colOff>177800</xdr:colOff>
      <xdr:row>59</xdr:row>
      <xdr:rowOff>59984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121682"/>
          <a:ext cx="889000" cy="5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64200</xdr:rowOff>
    </xdr:from>
    <xdr:to>
      <xdr:col>85</xdr:col>
      <xdr:colOff>177800</xdr:colOff>
      <xdr:row>58</xdr:row>
      <xdr:rowOff>165800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100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150577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92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80018</xdr:rowOff>
    </xdr:from>
    <xdr:to>
      <xdr:col>81</xdr:col>
      <xdr:colOff>101600</xdr:colOff>
      <xdr:row>59</xdr:row>
      <xdr:rowOff>10168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1295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132280</xdr:rowOff>
    </xdr:from>
    <xdr:to>
      <xdr:col>76</xdr:col>
      <xdr:colOff>165100</xdr:colOff>
      <xdr:row>59</xdr:row>
      <xdr:rowOff>62430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7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53557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6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9184</xdr:rowOff>
    </xdr:from>
    <xdr:to>
      <xdr:col>72</xdr:col>
      <xdr:colOff>38100</xdr:colOff>
      <xdr:row>59</xdr:row>
      <xdr:rowOff>110784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2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101911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1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126782</xdr:rowOff>
    </xdr:from>
    <xdr:to>
      <xdr:col>67</xdr:col>
      <xdr:colOff>101600</xdr:colOff>
      <xdr:row>59</xdr:row>
      <xdr:rowOff>56932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48059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1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29439</xdr:rowOff>
    </xdr:from>
    <xdr:to>
      <xdr:col>85</xdr:col>
      <xdr:colOff>127000</xdr:colOff>
      <xdr:row>79</xdr:row>
      <xdr:rowOff>31953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73989"/>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31953</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76503"/>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29096</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73646"/>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29096</xdr:rowOff>
    </xdr:from>
    <xdr:to>
      <xdr:col>71</xdr:col>
      <xdr:colOff>177800</xdr:colOff>
      <xdr:row>79</xdr:row>
      <xdr:rowOff>41060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73646"/>
          <a:ext cx="88900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150089</xdr:rowOff>
    </xdr:from>
    <xdr:to>
      <xdr:col>85</xdr:col>
      <xdr:colOff>177800</xdr:colOff>
      <xdr:row>79</xdr:row>
      <xdr:rowOff>80239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65016</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38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152603</xdr:rowOff>
    </xdr:from>
    <xdr:to>
      <xdr:col>81</xdr:col>
      <xdr:colOff>101600</xdr:colOff>
      <xdr:row>79</xdr:row>
      <xdr:rowOff>82753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73880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18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149746</xdr:rowOff>
    </xdr:from>
    <xdr:to>
      <xdr:col>72</xdr:col>
      <xdr:colOff>38100</xdr:colOff>
      <xdr:row>79</xdr:row>
      <xdr:rowOff>79896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71023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15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161710</xdr:rowOff>
    </xdr:from>
    <xdr:to>
      <xdr:col>67</xdr:col>
      <xdr:colOff>101600</xdr:colOff>
      <xdr:row>79</xdr:row>
      <xdr:rowOff>91860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82987</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27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51591</xdr:rowOff>
    </xdr:from>
    <xdr:to>
      <xdr:col>85</xdr:col>
      <xdr:colOff>127000</xdr:colOff>
      <xdr:row>96</xdr:row>
      <xdr:rowOff>55984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510791"/>
          <a:ext cx="838200" cy="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55984</xdr:rowOff>
    </xdr:from>
    <xdr:to>
      <xdr:col>81</xdr:col>
      <xdr:colOff>50800</xdr:colOff>
      <xdr:row>96</xdr:row>
      <xdr:rowOff>75136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15184"/>
          <a:ext cx="889000" cy="1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75136</xdr:rowOff>
    </xdr:from>
    <xdr:to>
      <xdr:col>76</xdr:col>
      <xdr:colOff>114300</xdr:colOff>
      <xdr:row>96</xdr:row>
      <xdr:rowOff>84134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534336"/>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84134</xdr:rowOff>
    </xdr:from>
    <xdr:to>
      <xdr:col>71</xdr:col>
      <xdr:colOff>177800</xdr:colOff>
      <xdr:row>96</xdr:row>
      <xdr:rowOff>98340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543334"/>
          <a:ext cx="8890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791</xdr:rowOff>
    </xdr:from>
    <xdr:to>
      <xdr:col>85</xdr:col>
      <xdr:colOff>177800</xdr:colOff>
      <xdr:row>96</xdr:row>
      <xdr:rowOff>102391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5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150668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3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5184</xdr:rowOff>
    </xdr:from>
    <xdr:to>
      <xdr:col>81</xdr:col>
      <xdr:colOff>101600</xdr:colOff>
      <xdr:row>96</xdr:row>
      <xdr:rowOff>106784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6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97911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5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24336</xdr:rowOff>
    </xdr:from>
    <xdr:to>
      <xdr:col>76</xdr:col>
      <xdr:colOff>165100</xdr:colOff>
      <xdr:row>96</xdr:row>
      <xdr:rowOff>125936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8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117063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57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33334</xdr:rowOff>
    </xdr:from>
    <xdr:to>
      <xdr:col>72</xdr:col>
      <xdr:colOff>38100</xdr:colOff>
      <xdr:row>96</xdr:row>
      <xdr:rowOff>134934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9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126061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8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47540</xdr:rowOff>
    </xdr:from>
    <xdr:to>
      <xdr:col>67</xdr:col>
      <xdr:colOff>101600</xdr:colOff>
      <xdr:row>96</xdr:row>
      <xdr:rowOff>149140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0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140267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9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少子高齢化の急速な進展により、その対策に焦点を当て早急に対応するため、施策を重点化し取り組んでいる。しかしながら、人口減少に見合う歳出の縮減は難しい状況にあり、住民一人当たりのコストは総じて増加傾向にある。</a:t>
          </a:r>
        </a:p>
        <a:p>
          <a:r>
            <a:rPr kumimoji="1" lang="ja-JP" altLang="en-US" sz="1300">
              <a:latin typeface="ＭＳ Ｐゴシック" panose="020B0600070205080204" pitchFamily="50" charset="-128"/>
              <a:ea typeface="ＭＳ Ｐゴシック" panose="020B0600070205080204" pitchFamily="50" charset="-128"/>
            </a:rPr>
            <a:t>　歳出決算総額は、住民一人当たり、令和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523,599</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30,903</a:t>
          </a:r>
          <a:r>
            <a:rPr kumimoji="1" lang="ja-JP" altLang="en-US" sz="1300">
              <a:latin typeface="ＭＳ Ｐゴシック" panose="020B0600070205080204" pitchFamily="50" charset="-128"/>
              <a:ea typeface="ＭＳ Ｐゴシック" panose="020B0600070205080204" pitchFamily="50" charset="-128"/>
            </a:rPr>
            <a:t>円の増となっている。前年度と比較し、変動が特に顕著なものは衛生費、土木費、民生費の増と、消防費の減である。</a:t>
          </a: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68,496</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18,691</a:t>
          </a:r>
          <a:r>
            <a:rPr kumimoji="1" lang="ja-JP" altLang="en-US" sz="1300">
              <a:latin typeface="ＭＳ Ｐゴシック" panose="020B0600070205080204" pitchFamily="50" charset="-128"/>
              <a:ea typeface="ＭＳ Ｐゴシック" panose="020B0600070205080204" pitchFamily="50" charset="-128"/>
            </a:rPr>
            <a:t>円の増となっている。五泉地域衛生施設組合負担金の増が主な要因である。</a:t>
          </a:r>
        </a:p>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53,836</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7,945</a:t>
          </a:r>
          <a:r>
            <a:rPr kumimoji="1" lang="ja-JP" altLang="en-US" sz="1300">
              <a:latin typeface="ＭＳ Ｐゴシック" panose="020B0600070205080204" pitchFamily="50" charset="-128"/>
              <a:ea typeface="ＭＳ Ｐゴシック" panose="020B0600070205080204" pitchFamily="50" charset="-128"/>
            </a:rPr>
            <a:t>円の増となっている。除雪事業、橋梁管理事業の増が主な要因である。</a:t>
          </a: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190,037</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8,804</a:t>
          </a:r>
          <a:r>
            <a:rPr kumimoji="1" lang="ja-JP" altLang="en-US" sz="1300">
              <a:latin typeface="ＭＳ Ｐゴシック" panose="020B0600070205080204" pitchFamily="50" charset="-128"/>
              <a:ea typeface="ＭＳ Ｐゴシック" panose="020B0600070205080204" pitchFamily="50" charset="-128"/>
            </a:rPr>
            <a:t>円の増となっている。定額減税減収補填特例交付金を活用した定額減税補足給付金給付事業、かわひがし保育園改修事業の増が主な要因である。</a:t>
          </a:r>
        </a:p>
        <a:p>
          <a:r>
            <a:rPr kumimoji="1" lang="ja-JP" altLang="en-US" sz="1300">
              <a:latin typeface="ＭＳ Ｐゴシック" panose="020B0600070205080204" pitchFamily="50" charset="-128"/>
              <a:ea typeface="ＭＳ Ｐゴシック" panose="020B0600070205080204" pitchFamily="50" charset="-128"/>
            </a:rPr>
            <a:t>　消防費は住民一人当たり</a:t>
          </a:r>
          <a:r>
            <a:rPr kumimoji="1" lang="en-US" altLang="ja-JP" sz="1300">
              <a:latin typeface="ＭＳ Ｐゴシック" panose="020B0600070205080204" pitchFamily="50" charset="-128"/>
              <a:ea typeface="ＭＳ Ｐゴシック" panose="020B0600070205080204" pitchFamily="50" charset="-128"/>
            </a:rPr>
            <a:t>17,479</a:t>
          </a:r>
          <a:r>
            <a:rPr kumimoji="1" lang="ja-JP" altLang="en-US" sz="1300">
              <a:latin typeface="ＭＳ Ｐゴシック" panose="020B0600070205080204" pitchFamily="50" charset="-128"/>
              <a:ea typeface="ＭＳ Ｐゴシック" panose="020B0600070205080204" pitchFamily="50" charset="-128"/>
            </a:rPr>
            <a:t>円で、前年度に比べ</a:t>
          </a:r>
          <a:r>
            <a:rPr kumimoji="1" lang="en-US" altLang="ja-JP" sz="1300">
              <a:latin typeface="ＭＳ Ｐゴシック" panose="020B0600070205080204" pitchFamily="50" charset="-128"/>
              <a:ea typeface="ＭＳ Ｐゴシック" panose="020B0600070205080204" pitchFamily="50" charset="-128"/>
            </a:rPr>
            <a:t>6,823</a:t>
          </a:r>
          <a:r>
            <a:rPr kumimoji="1" lang="ja-JP" altLang="en-US" sz="1300">
              <a:latin typeface="ＭＳ Ｐゴシック" panose="020B0600070205080204" pitchFamily="50" charset="-128"/>
              <a:ea typeface="ＭＳ Ｐゴシック" panose="020B0600070205080204" pitchFamily="50" charset="-128"/>
            </a:rPr>
            <a:t>円の減となっている。消防署車両機械器具整備事業、消防施設等整備事業の減が主な要因である。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新潟県五泉市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市債償還金元金、廃棄物中間処理施設建設に係る五泉地域衛生施設組合負担金及びそれに</a:t>
          </a:r>
          <a:r>
            <a:rPr kumimoji="1" lang="ja-JP" altLang="en-US" sz="1200">
              <a:solidFill>
                <a:sysClr val="windowText" lastClr="000000"/>
              </a:solidFill>
              <a:latin typeface="ＭＳ ゴシック" pitchFamily="49" charset="-128"/>
              <a:ea typeface="ＭＳ ゴシック" pitchFamily="49" charset="-128"/>
            </a:rPr>
            <a:t>伴う借換債、市債の増等</a:t>
          </a:r>
          <a:r>
            <a:rPr kumimoji="1" lang="ja-JP" altLang="en-US" sz="1200">
              <a:latin typeface="ＭＳ ゴシック" pitchFamily="49" charset="-128"/>
              <a:ea typeface="ＭＳ ゴシック" pitchFamily="49" charset="-128"/>
            </a:rPr>
            <a:t>により、歳入、歳出ともに対前年度比で増となった。また、実質収支は黒字となっているが、財政調整基金の取り崩し等により、実質単年度収支は赤字となっている。</a:t>
          </a:r>
        </a:p>
        <a:p>
          <a:r>
            <a:rPr kumimoji="1" lang="ja-JP" altLang="en-US" sz="1200">
              <a:latin typeface="ＭＳ ゴシック" pitchFamily="49" charset="-128"/>
              <a:ea typeface="ＭＳ ゴシック" pitchFamily="49" charset="-128"/>
            </a:rPr>
            <a:t>　今後も引き続き施策・事業のビルドアンドスクラップを行うとともに、新たな自主財源の確保など、健全な財政運営に努めていく。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新潟県五泉市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すべての会計において実質収支が黒字となったため、連結実質赤字比率は発生していない。</a:t>
          </a:r>
        </a:p>
        <a:p>
          <a:r>
            <a:rPr kumimoji="1" lang="ja-JP" altLang="en-US" sz="1400">
              <a:latin typeface="ＭＳ ゴシック" pitchFamily="49" charset="-128"/>
              <a:ea typeface="ＭＳ ゴシック" pitchFamily="49" charset="-128"/>
            </a:rPr>
            <a:t>　一般会計では、廃棄物中間処理施設建設に係る市債の償還が増加することが見込まれているほか、物価上昇等でも歳出の増加が見込まれることから、</a:t>
          </a:r>
          <a:r>
            <a:rPr kumimoji="1" lang="en-US" altLang="ja-JP" sz="1400">
              <a:latin typeface="ＭＳ ゴシック" pitchFamily="49" charset="-128"/>
              <a:ea typeface="ＭＳ ゴシック" pitchFamily="49" charset="-128"/>
            </a:rPr>
            <a:t>PDCA</a:t>
          </a:r>
          <a:r>
            <a:rPr kumimoji="1" lang="ja-JP" altLang="en-US" sz="1400">
              <a:latin typeface="ＭＳ ゴシック" pitchFamily="49" charset="-128"/>
              <a:ea typeface="ＭＳ ゴシック" pitchFamily="49" charset="-128"/>
            </a:rPr>
            <a:t>による施策・事業のビルドアンドスクラップによる歳出の削減を行い、歳入では市税等の収納率向上に努め、ふるさと応援寄付金事業を強化するとともに、新たな自主財源確保の取り組みを進める。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新潟県五泉市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債務負担行為に基づく支出額は償還完了及び新規設定を抑制していることから減少傾向にあるが、</a:t>
          </a:r>
          <a:r>
            <a:rPr kumimoji="1" lang="ja-JP" altLang="en-US" sz="1400">
              <a:solidFill>
                <a:sysClr val="windowText" lastClr="000000"/>
              </a:solidFill>
              <a:latin typeface="ＭＳ ゴシック" pitchFamily="49" charset="-128"/>
              <a:ea typeface="ＭＳ ゴシック" pitchFamily="49" charset="-128"/>
            </a:rPr>
            <a:t>組合等が起こした地方債の元利償還金に対する負担金等は、五泉地域衛生施設組合の廃棄物中間処理施設建設に係る償還が増えることから増加する見込みである。</a:t>
          </a:r>
        </a:p>
        <a:p>
          <a:r>
            <a:rPr kumimoji="1" lang="ja-JP" altLang="en-US" sz="1400">
              <a:latin typeface="ＭＳ ゴシック" pitchFamily="49" charset="-128"/>
              <a:ea typeface="ＭＳ ゴシック" pitchFamily="49" charset="-128"/>
            </a:rPr>
            <a:t>　今後も交付税算入率の高い地方債の活用や借換え等により起債許可団体の基準となる実質公債費比率が</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％を超えないよう努める。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新潟県五泉市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一般会計に係る地方債の現在高は、</a:t>
          </a:r>
          <a:r>
            <a:rPr kumimoji="1" lang="ja-JP" altLang="en-US" sz="1400">
              <a:solidFill>
                <a:sysClr val="windowText" lastClr="000000"/>
              </a:solidFill>
              <a:latin typeface="ＭＳ ゴシック" pitchFamily="49" charset="-128"/>
              <a:ea typeface="ＭＳ ゴシック" pitchFamily="49" charset="-128"/>
            </a:rPr>
            <a:t>借入額よりも償還額が下回りやや増加した。また、</a:t>
          </a:r>
          <a:r>
            <a:rPr kumimoji="1" lang="ja-JP" altLang="en-US" sz="1400">
              <a:latin typeface="ＭＳ ゴシック" pitchFamily="49" charset="-128"/>
              <a:ea typeface="ＭＳ ゴシック" pitchFamily="49" charset="-128"/>
            </a:rPr>
            <a:t>組合等負担等見込額は、五泉地域衛生施設組合の廃棄物中間処理施設建設に伴う地方債の借入額が増加したことにより増加している。</a:t>
          </a:r>
        </a:p>
        <a:p>
          <a:r>
            <a:rPr kumimoji="1" lang="ja-JP" altLang="en-US" sz="1400">
              <a:latin typeface="ＭＳ ゴシック" pitchFamily="49" charset="-128"/>
              <a:ea typeface="ＭＳ ゴシック" pitchFamily="49" charset="-128"/>
            </a:rPr>
            <a:t>　今後も地方債の新規発行を伴う普通建設事業費の抑制や、交付税算入率の高い地方債の活用など、比率の上昇抑制に努める。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新潟県五泉市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ja-JP" altLang="en-US" sz="1100" b="0" i="0" baseline="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物価高騰対策等のために財政調整基金を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百万円取崩した一方で、財政調整基金を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自然災害の緊急的な需要や、物価高騰等の急激な社会変化への対応、将来への持続するための投資等に、財政調整基金の取崩し等により、慎重かつ柔軟に対応する。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地域振興基金：市民の連携の強化及び地域振興のための事業に充てるための基金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交通安全対策基金：交通安全対策の費用に充てるための基金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森林環境譲与税基金：森林環境譲与税を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必要に応じて基金の使途にあった事業に充当する。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地方財政法の規定により歳入歳出の決算剰余金の二分の一を下らない金額を積み立てたが、除排雪経費及び人事院勧告による人件費の調整のために取崩額が積立額を上回ったことにより減少した。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自然災害の緊急的な需要や、物価高騰等の急激な社会変化への対応、将来への持続するための投資等に、財政調整基金の取崩し等により、慎重かつ柔軟に対応する。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令和５年度に積み立てた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臨時財政対策債償還基金費の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にあたる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百万円を臨時財政対策債の償還に充てるために取崩した一方で、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普通交付税の臨時財政対策債償還基金費の追加交付等により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令和５年度及び令和６年度の普通交付税の臨時財政対策債償還基金費の追加交付による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百万円を、令和７年度と令和８年度に取崩し、臨時財政対策債の償還に充てる。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地域振興基金：市民の連携の強化及び地域振興のための事業に充てるための基金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交通安全対策基金：交通安全対策の費用に充てるための基金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3B4DBED-D038-4D4A-8468-6B493CC08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B820AD-61F9-4DD1-9E14-E5C6C5694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C25743E-A3DC-4173-8D61-347B58C501A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D6A6D62-7831-451B-B29C-E01E6295E22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EDDB445-157C-486D-85AA-8E027AC449C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9E5F431-9B8B-49AD-9423-5B808513BB4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18DDFC4-66E5-47E0-AE54-CE6A249703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57E47DA-4F60-4A1B-8DF4-4C369797531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D64C808-4C15-44B0-9F6F-E03910DCD4E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3F66988-3BF1-453F-8B04-6C7AA06DDAE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58A4656-59F5-4451-A19D-B28BA088473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F5F2C6A-F021-4D56-8438-C0F64AA5E40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20EEDBD-41DA-473E-B721-D7ECC27B317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08D4A3-A273-46C8-A604-E688AE1A8DF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765B068-747A-4F9B-809F-F4FC441BA94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4B02180-8CA1-4405-8CBC-E3E1CEB22D9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20C267A-871C-4717-AB5C-75C3FE1CB18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1D64B9E-5619-4022-BB0E-ADB98BF9CBC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D7F9205-103B-4861-BF1E-D08A9353ED0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06F6526-216F-4A06-B68A-084F654641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530BF3D-D2C9-4911-8DF6-949EC17D332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15F2551-93B5-4466-AE45-D2C7781584E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29248F1-A0FD-4592-B1AA-0E4168A939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1996878-BC5B-4D3D-ABAF-CE85B2303EE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3319377-A3F0-4510-8241-298CADDBBB5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481A8B3-9CB5-4834-8E56-5457C803F58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9C37B37-12A3-43BF-9599-ECC0674343C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FA0477B-293E-45D2-BBE8-98565D01C81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E5921F3-27D5-4BA8-8954-08B3BC763B0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0CEB705-2B89-4BDE-8FA3-12D9983DCFD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FF6B2AE-3FBD-4B17-BDE4-9C8F6C1A818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F487A79-D8D1-4C03-A191-6D57FB9584C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370F0F4-8578-4F38-BB66-5F40F4A57EA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694B409-3FAB-430F-A2AB-8D876CE35D9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ED13FC-92AD-4F27-89F7-5BBA1161198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CD1D224-2A4D-4757-8C29-DC58ECAE451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0A05D1D-75F7-4FE7-A0D1-7C97C32FE2B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B89F279-40AA-4B93-93E5-94CB195856A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2B8A1E0-B0D2-4EFB-8BC9-72B3D255353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E3247B9-6425-4961-ADE2-25D1BB35221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CF9D908-A636-48F6-A912-128EB7E112B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60C8934-996E-4E1D-978D-13E5EF364A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6FD4547-1AD6-4FD4-86CC-F0668C35F35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B68B969-87F8-45C0-9AC5-9C05F675114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E90FB20-82F4-41D8-96EA-88D89FA7D99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47FACFA-0EA3-4F32-A7E1-902485B8462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4218E0B-124D-48BF-A07F-70AC8F6D3F4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有形固定資産減価償却率は概ね類似団体並みである。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五泉市公共施設等総合管理計画」及び「五泉市個別施設計画」の見直しをしながら、公共施設の利用状況や老朽化の状況、維持管理に要する費用、将来の人口動態などを踏まえ、公共施設の集約化、複合化、統廃合、長寿命化などを検討し、公共施設の適正配置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FA0EF4A-F0EA-4AB7-9BD8-982750815C1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5E68907-833E-465A-96FB-B2FB55BF450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71D3E3E-D29A-4FBE-B681-FA078526362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BD6BE3A-70E9-4983-8AAB-9574068EBF9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7721BB8-E254-4350-9219-F5A0B33C0E1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109D926-4F91-432A-8FFF-BC5600F98F2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16B79DAA-FE99-43C2-976C-0B89CA50045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BFEA954-B546-4557-BFC7-8FA70E21E6B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812474E-4474-4DC1-B307-E2567579461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08CE780-5E8B-43C8-AC2E-1E4D4401477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9585416-16E0-41D2-B19B-3EDC99AB2C4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5A57306-2841-4A16-AFE5-2C90C065ACD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0A1E1E5-C6A9-4B5D-A69B-3BF48DBE057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1ED606D-395A-43F0-BAC7-70CC0FBF958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F99C051-37F4-4CDC-9E5B-EE78A637F81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0AB3353-18C8-4EC0-8278-E08384F80CA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86BD2E7-F40C-4739-A1F7-D1C1713FE09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803AD23-F0C0-4D57-9B0E-2C591987218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D68C80C3-157E-4387-A844-A7DC9F0FCC85}"/>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9820E0B-7EB9-40B4-807C-0CF93AE65CD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3FAE6CBF-E093-44EF-BC73-97434F7B962B}"/>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2BDD08E4-CC00-47DF-A45D-B84C2459DEB2}"/>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D8F80684-9A3D-408F-9943-ECD0A23F487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0CA73D6B-AF5E-4FD4-8CDF-8C56F8ACB4F3}"/>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5D555456-D201-44CF-B111-8AC574B7BF2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D2994D2B-94DA-459B-B361-61D738651A0E}"/>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36A55B19-BCBC-46C2-8530-F373BA5DA8FF}"/>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46F1E6E0-11F4-4C4E-93D1-1C436D8C9DAE}"/>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49015BBB-5EB5-41D5-9815-5F0874909C88}"/>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8D0AA5F-431B-43E1-ACC7-494DF7625F4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A461E7F-A228-479A-9B27-FC992E748AC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FA4001D-746D-4CDC-B7F4-6EF93FF392D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324EBE0-EFAC-41B5-952F-3FBA19FB0DD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7045C82-4C13-4DA3-BE56-C4779CFE443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6259</xdr:rowOff>
    </xdr:from>
    <xdr:to>
      <xdr:col>23</xdr:col>
      <xdr:colOff>136525</xdr:colOff>
      <xdr:row>31</xdr:row>
      <xdr:rowOff>107859</xdr:rowOff>
    </xdr:to>
    <xdr:sp macro="" textlink="">
      <xdr:nvSpPr>
        <xdr:cNvPr id="83" name="楕円 82">
          <a:extLst>
            <a:ext uri="{FF2B5EF4-FFF2-40B4-BE49-F238E27FC236}">
              <a16:creationId xmlns:a16="http://schemas.microsoft.com/office/drawing/2014/main" id="{C4609183-1BC8-461C-961B-756D593BCCF4}"/>
            </a:ext>
          </a:extLst>
        </xdr:cNvPr>
        <xdr:cNvSpPr/>
      </xdr:nvSpPr>
      <xdr:spPr>
        <a:xfrm>
          <a:off x="47117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156136</xdr:rowOff>
    </xdr:from>
    <xdr:ext cx="405111" cy="259045"/>
    <xdr:sp macro="" textlink="">
      <xdr:nvSpPr>
        <xdr:cNvPr id="84" name="有形固定資産減価償却率該当値テキスト">
          <a:extLst>
            <a:ext uri="{FF2B5EF4-FFF2-40B4-BE49-F238E27FC236}">
              <a16:creationId xmlns:a16="http://schemas.microsoft.com/office/drawing/2014/main" id="{09D1B214-2D10-4F3E-977E-0B5B273ECA30}"/>
            </a:ext>
          </a:extLst>
        </xdr:cNvPr>
        <xdr:cNvSpPr txBox="1"/>
      </xdr:nvSpPr>
      <xdr:spPr>
        <a:xfrm>
          <a:off x="4813300" y="6071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137614</xdr:rowOff>
    </xdr:from>
    <xdr:to>
      <xdr:col>19</xdr:col>
      <xdr:colOff>187325</xdr:colOff>
      <xdr:row>31</xdr:row>
      <xdr:rowOff>67764</xdr:rowOff>
    </xdr:to>
    <xdr:sp macro="" textlink="">
      <xdr:nvSpPr>
        <xdr:cNvPr id="85" name="楕円 84">
          <a:extLst>
            <a:ext uri="{FF2B5EF4-FFF2-40B4-BE49-F238E27FC236}">
              <a16:creationId xmlns:a16="http://schemas.microsoft.com/office/drawing/2014/main" id="{33E8904E-7645-4CBB-831D-17021C487846}"/>
            </a:ext>
          </a:extLst>
        </xdr:cNvPr>
        <xdr:cNvSpPr/>
      </xdr:nvSpPr>
      <xdr:spPr>
        <a:xfrm>
          <a:off x="4000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16964</xdr:rowOff>
    </xdr:from>
    <xdr:to>
      <xdr:col>23</xdr:col>
      <xdr:colOff>85725</xdr:colOff>
      <xdr:row>31</xdr:row>
      <xdr:rowOff>57059</xdr:rowOff>
    </xdr:to>
    <xdr:cxnSp macro="">
      <xdr:nvCxnSpPr>
        <xdr:cNvPr id="86" name="直線コネクタ 85">
          <a:extLst>
            <a:ext uri="{FF2B5EF4-FFF2-40B4-BE49-F238E27FC236}">
              <a16:creationId xmlns:a16="http://schemas.microsoft.com/office/drawing/2014/main" id="{5B3A7636-40EF-43EA-A278-C5D6E400F665}"/>
            </a:ext>
          </a:extLst>
        </xdr:cNvPr>
        <xdr:cNvCxnSpPr/>
      </xdr:nvCxnSpPr>
      <xdr:spPr>
        <a:xfrm>
          <a:off x="4051300" y="6103439"/>
          <a:ext cx="711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94433</xdr:rowOff>
    </xdr:from>
    <xdr:to>
      <xdr:col>15</xdr:col>
      <xdr:colOff>187325</xdr:colOff>
      <xdr:row>31</xdr:row>
      <xdr:rowOff>24583</xdr:rowOff>
    </xdr:to>
    <xdr:sp macro="" textlink="">
      <xdr:nvSpPr>
        <xdr:cNvPr id="87" name="楕円 86">
          <a:extLst>
            <a:ext uri="{FF2B5EF4-FFF2-40B4-BE49-F238E27FC236}">
              <a16:creationId xmlns:a16="http://schemas.microsoft.com/office/drawing/2014/main" id="{5FB21E45-2682-4553-8210-000771BC3D2B}"/>
            </a:ext>
          </a:extLst>
        </xdr:cNvPr>
        <xdr:cNvSpPr/>
      </xdr:nvSpPr>
      <xdr:spPr>
        <a:xfrm>
          <a:off x="3238500" y="600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145233</xdr:rowOff>
    </xdr:from>
    <xdr:to>
      <xdr:col>19</xdr:col>
      <xdr:colOff>136525</xdr:colOff>
      <xdr:row>31</xdr:row>
      <xdr:rowOff>16964</xdr:rowOff>
    </xdr:to>
    <xdr:cxnSp macro="">
      <xdr:nvCxnSpPr>
        <xdr:cNvPr id="88" name="直線コネクタ 87">
          <a:extLst>
            <a:ext uri="{FF2B5EF4-FFF2-40B4-BE49-F238E27FC236}">
              <a16:creationId xmlns:a16="http://schemas.microsoft.com/office/drawing/2014/main" id="{BBDCA7CB-714E-4967-9B04-A2571E82F158}"/>
            </a:ext>
          </a:extLst>
        </xdr:cNvPr>
        <xdr:cNvCxnSpPr/>
      </xdr:nvCxnSpPr>
      <xdr:spPr>
        <a:xfrm>
          <a:off x="3289300" y="6060258"/>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54338</xdr:rowOff>
    </xdr:from>
    <xdr:to>
      <xdr:col>11</xdr:col>
      <xdr:colOff>187325</xdr:colOff>
      <xdr:row>30</xdr:row>
      <xdr:rowOff>155938</xdr:rowOff>
    </xdr:to>
    <xdr:sp macro="" textlink="">
      <xdr:nvSpPr>
        <xdr:cNvPr id="89" name="楕円 88">
          <a:extLst>
            <a:ext uri="{FF2B5EF4-FFF2-40B4-BE49-F238E27FC236}">
              <a16:creationId xmlns:a16="http://schemas.microsoft.com/office/drawing/2014/main" id="{AB351ABD-C050-4880-8552-E67013048B92}"/>
            </a:ext>
          </a:extLst>
        </xdr:cNvPr>
        <xdr:cNvSpPr/>
      </xdr:nvSpPr>
      <xdr:spPr>
        <a:xfrm>
          <a:off x="2476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105138</xdr:rowOff>
    </xdr:from>
    <xdr:to>
      <xdr:col>15</xdr:col>
      <xdr:colOff>136525</xdr:colOff>
      <xdr:row>30</xdr:row>
      <xdr:rowOff>145233</xdr:rowOff>
    </xdr:to>
    <xdr:cxnSp macro="">
      <xdr:nvCxnSpPr>
        <xdr:cNvPr id="90" name="直線コネクタ 89">
          <a:extLst>
            <a:ext uri="{FF2B5EF4-FFF2-40B4-BE49-F238E27FC236}">
              <a16:creationId xmlns:a16="http://schemas.microsoft.com/office/drawing/2014/main" id="{149931C2-DE39-4222-BAF9-26143D7BE460}"/>
            </a:ext>
          </a:extLst>
        </xdr:cNvPr>
        <xdr:cNvCxnSpPr/>
      </xdr:nvCxnSpPr>
      <xdr:spPr>
        <a:xfrm>
          <a:off x="2527300" y="6020163"/>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48169</xdr:rowOff>
    </xdr:from>
    <xdr:to>
      <xdr:col>7</xdr:col>
      <xdr:colOff>187325</xdr:colOff>
      <xdr:row>30</xdr:row>
      <xdr:rowOff>149769</xdr:rowOff>
    </xdr:to>
    <xdr:sp macro="" textlink="">
      <xdr:nvSpPr>
        <xdr:cNvPr id="91" name="楕円 90">
          <a:extLst>
            <a:ext uri="{FF2B5EF4-FFF2-40B4-BE49-F238E27FC236}">
              <a16:creationId xmlns:a16="http://schemas.microsoft.com/office/drawing/2014/main" id="{5D2CAC32-E42C-4FF9-867E-745E46896042}"/>
            </a:ext>
          </a:extLst>
        </xdr:cNvPr>
        <xdr:cNvSpPr/>
      </xdr:nvSpPr>
      <xdr:spPr>
        <a:xfrm>
          <a:off x="1714500" y="59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98969</xdr:rowOff>
    </xdr:from>
    <xdr:to>
      <xdr:col>11</xdr:col>
      <xdr:colOff>136525</xdr:colOff>
      <xdr:row>30</xdr:row>
      <xdr:rowOff>105138</xdr:rowOff>
    </xdr:to>
    <xdr:cxnSp macro="">
      <xdr:nvCxnSpPr>
        <xdr:cNvPr id="92" name="直線コネクタ 91">
          <a:extLst>
            <a:ext uri="{FF2B5EF4-FFF2-40B4-BE49-F238E27FC236}">
              <a16:creationId xmlns:a16="http://schemas.microsoft.com/office/drawing/2014/main" id="{138BC593-2F9B-44DB-A0AA-590D9195511A}"/>
            </a:ext>
          </a:extLst>
        </xdr:cNvPr>
        <xdr:cNvCxnSpPr/>
      </xdr:nvCxnSpPr>
      <xdr:spPr>
        <a:xfrm>
          <a:off x="1765300" y="6013994"/>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6C1C3D26-412A-42DB-AB5B-E1C007DCAF9A}"/>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97938AD0-4856-43BB-B186-08BFC517B82C}"/>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C2BC7E8A-F020-4AD2-80FA-377B44739F5D}"/>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C55ED189-0356-4467-BA9C-B9FA59D80596}"/>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58891</xdr:rowOff>
    </xdr:from>
    <xdr:ext cx="405111" cy="259045"/>
    <xdr:sp macro="" textlink="">
      <xdr:nvSpPr>
        <xdr:cNvPr id="97" name="n_1mainValue有形固定資産減価償却率">
          <a:extLst>
            <a:ext uri="{FF2B5EF4-FFF2-40B4-BE49-F238E27FC236}">
              <a16:creationId xmlns:a16="http://schemas.microsoft.com/office/drawing/2014/main" id="{4C264260-F8E1-4DBE-842B-1C0CCAA338B6}"/>
            </a:ext>
          </a:extLst>
        </xdr:cNvPr>
        <xdr:cNvSpPr txBox="1"/>
      </xdr:nvSpPr>
      <xdr:spPr>
        <a:xfrm>
          <a:off x="38360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15710</xdr:rowOff>
    </xdr:from>
    <xdr:ext cx="405111" cy="259045"/>
    <xdr:sp macro="" textlink="">
      <xdr:nvSpPr>
        <xdr:cNvPr id="98" name="n_2mainValue有形固定資産減価償却率">
          <a:extLst>
            <a:ext uri="{FF2B5EF4-FFF2-40B4-BE49-F238E27FC236}">
              <a16:creationId xmlns:a16="http://schemas.microsoft.com/office/drawing/2014/main" id="{A299C92D-CD9A-4897-9D9F-D0942373D593}"/>
            </a:ext>
          </a:extLst>
        </xdr:cNvPr>
        <xdr:cNvSpPr txBox="1"/>
      </xdr:nvSpPr>
      <xdr:spPr>
        <a:xfrm>
          <a:off x="30867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147065</xdr:rowOff>
    </xdr:from>
    <xdr:ext cx="405111" cy="259045"/>
    <xdr:sp macro="" textlink="">
      <xdr:nvSpPr>
        <xdr:cNvPr id="99" name="n_3mainValue有形固定資産減価償却率">
          <a:extLst>
            <a:ext uri="{FF2B5EF4-FFF2-40B4-BE49-F238E27FC236}">
              <a16:creationId xmlns:a16="http://schemas.microsoft.com/office/drawing/2014/main" id="{B71A4BE2-1FC9-4074-BD88-F1641F69FC6D}"/>
            </a:ext>
          </a:extLst>
        </xdr:cNvPr>
        <xdr:cNvSpPr txBox="1"/>
      </xdr:nvSpPr>
      <xdr:spPr>
        <a:xfrm>
          <a:off x="2324744"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140896</xdr:rowOff>
    </xdr:from>
    <xdr:ext cx="405111" cy="259045"/>
    <xdr:sp macro="" textlink="">
      <xdr:nvSpPr>
        <xdr:cNvPr id="100" name="n_4mainValue有形固定資産減価償却率">
          <a:extLst>
            <a:ext uri="{FF2B5EF4-FFF2-40B4-BE49-F238E27FC236}">
              <a16:creationId xmlns:a16="http://schemas.microsoft.com/office/drawing/2014/main" id="{E86175B5-9A73-4198-ABF9-7FF9BFD9AB5E}"/>
            </a:ext>
          </a:extLst>
        </xdr:cNvPr>
        <xdr:cNvSpPr txBox="1"/>
      </xdr:nvSpPr>
      <xdr:spPr>
        <a:xfrm>
          <a:off x="1562744" y="605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2A97191-1E94-45A2-99B6-31483BAB455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C5EE303-00A2-42FC-9B5B-2BE7A9E39F3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013B176-C550-4315-9031-603705EF06D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939340F-A569-4A7E-A0C9-9F3C572512A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EC5021C-E7D9-4667-80DF-B7264DE2241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16675A9B-9EE0-42C7-B524-0BC373C162E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8AA1C36-BC3E-44BD-B411-82AC900DD6C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C817CF2-47E6-46AC-A693-39D7CB54BA8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78FD008-F20F-4B35-8ADB-4A3D87E4538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80D2344-067F-4EFB-8E1A-44807289EE9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C849ED4-2BEF-42A4-9747-9E1C7B9976A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11B6BD2-3EAF-4291-9D61-7F192C18781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A609895-E749-4E52-949C-3FA81FD3A31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廃棄物中間処理施設建設に係る五泉地域衛生施設組合の地方債発行額が増加したため、市の組合負担額も増加したことが要因で、前年度に比べ</a:t>
          </a:r>
          <a:r>
            <a:rPr kumimoji="1" lang="en-US" altLang="ja-JP" sz="1100">
              <a:latin typeface="ＭＳ Ｐゴシック" panose="020B0600070205080204" pitchFamily="50" charset="-128"/>
              <a:ea typeface="ＭＳ Ｐゴシック" panose="020B0600070205080204" pitchFamily="50" charset="-128"/>
            </a:rPr>
            <a:t>133.9</a:t>
          </a:r>
          <a:r>
            <a:rPr kumimoji="1" lang="ja-JP" altLang="en-US" sz="1100">
              <a:latin typeface="ＭＳ Ｐゴシック" panose="020B0600070205080204" pitchFamily="50" charset="-128"/>
              <a:ea typeface="ＭＳ Ｐゴシック" panose="020B0600070205080204" pitchFamily="50" charset="-128"/>
            </a:rPr>
            <a:t>ポイント増加し、類似団体を大きく上回っている。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年度には廃棄物中間処理施設の建設に係る起債の償還がピークを迎えるため、今後も債務償還比率の増加が見込まれる。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93365F3-BAD3-44E9-8523-ADF0F6637A0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24A585F-5AFE-4651-B15B-EDC0B353C69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8B7C3E6-E173-49B9-AC87-B806127DDE1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71310987-8EFF-4698-A2F9-0FE816C81F7D}"/>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2A4B5D6A-92A0-48B6-AB14-C9D8ECC92C8D}"/>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B7558293-5645-4D27-9C46-9C4F93912177}"/>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DEB5E3F-843B-424F-A4F7-1379372BC99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D9D2146F-3F6E-431C-B1C3-90067198CCDF}"/>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6E741EF7-89A5-4217-B235-3AAC858587AA}"/>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E9D250D-14D9-48F1-8D6D-A24654ACF51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9D9550C-1087-4F21-8F97-758D173226E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4041CD60-1626-4B91-AB8A-F11D2D1F45DA}"/>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A09A2377-0F6E-4569-AEDB-F02BD3EA44EB}"/>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A029E76C-D6B8-4FA3-A5AA-36812A8BF5DF}"/>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3ECDFC8D-EA48-4308-AF6D-FFB2B60AB489}"/>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090FFB2C-B203-4FA8-85F9-C80D719427FB}"/>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73974F56-713B-4FC3-A700-A578AB34D77F}"/>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4027ED2-21D2-4C16-996B-E9EF2E85822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C55DB7D3-156A-44B8-8BBC-A06B8B2C2D4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D640F70A-1A3B-489C-9038-1A91687CF2DB}"/>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557E88AC-E5FF-4C85-A83D-3D78BA03E0E4}"/>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9C845DB9-941A-4B9F-9FBE-99DC69792CE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F01B52CA-29B9-4970-A22C-BD34D303F5C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A2FCB1E4-F7E3-418C-BBF1-E456E75519BC}"/>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6737F7A8-0D92-40D2-B497-E42765F5AF2C}"/>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FED277CF-1B2B-4B92-AF97-D58259C8D6A3}"/>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CA473389-AEB5-40D1-A88C-E1372E02502E}"/>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EAE807C-0B24-4B96-857F-DFBF7D1ED2DA}"/>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9F5B0F79-BC7B-4700-BAC9-4DB26572BF5C}"/>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78CD4DBF-6499-4CB5-B73D-74D84FC600FA}"/>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A1BDBA2-A69B-4372-83BA-A8C7B074D54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BD2E1ED-DDD5-42E3-B7D6-22D68634DC6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AFC944B-2751-4D46-99F2-1BFF6AAADBD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B71E6D9-6AFF-44D8-82D3-216BCF0FC3A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34E19AD-E7B9-4D77-A8A8-A4EE7F8A38E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84407</xdr:rowOff>
    </xdr:from>
    <xdr:to>
      <xdr:col>76</xdr:col>
      <xdr:colOff>73025</xdr:colOff>
      <xdr:row>32</xdr:row>
      <xdr:rowOff>14557</xdr:rowOff>
    </xdr:to>
    <xdr:sp macro="" textlink="">
      <xdr:nvSpPr>
        <xdr:cNvPr id="149" name="楕円 148">
          <a:extLst>
            <a:ext uri="{FF2B5EF4-FFF2-40B4-BE49-F238E27FC236}">
              <a16:creationId xmlns:a16="http://schemas.microsoft.com/office/drawing/2014/main" id="{7CBDCFBE-7006-4644-818B-C54AB0239A84}"/>
            </a:ext>
          </a:extLst>
        </xdr:cNvPr>
        <xdr:cNvSpPr/>
      </xdr:nvSpPr>
      <xdr:spPr>
        <a:xfrm>
          <a:off x="14744700" y="61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62834</xdr:rowOff>
    </xdr:from>
    <xdr:ext cx="469744" cy="259045"/>
    <xdr:sp macro="" textlink="">
      <xdr:nvSpPr>
        <xdr:cNvPr id="150" name="債務償還比率該当値テキスト">
          <a:extLst>
            <a:ext uri="{FF2B5EF4-FFF2-40B4-BE49-F238E27FC236}">
              <a16:creationId xmlns:a16="http://schemas.microsoft.com/office/drawing/2014/main" id="{49FDD59C-D714-4580-B85D-5EC93B1C7CBE}"/>
            </a:ext>
          </a:extLst>
        </xdr:cNvPr>
        <xdr:cNvSpPr txBox="1"/>
      </xdr:nvSpPr>
      <xdr:spPr>
        <a:xfrm>
          <a:off x="14846300" y="614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75176</xdr:rowOff>
    </xdr:from>
    <xdr:to>
      <xdr:col>72</xdr:col>
      <xdr:colOff>123825</xdr:colOff>
      <xdr:row>31</xdr:row>
      <xdr:rowOff>5326</xdr:rowOff>
    </xdr:to>
    <xdr:sp macro="" textlink="">
      <xdr:nvSpPr>
        <xdr:cNvPr id="151" name="楕円 150">
          <a:extLst>
            <a:ext uri="{FF2B5EF4-FFF2-40B4-BE49-F238E27FC236}">
              <a16:creationId xmlns:a16="http://schemas.microsoft.com/office/drawing/2014/main" id="{C551E00A-1BFD-4EFA-8BF0-1382D25413EA}"/>
            </a:ext>
          </a:extLst>
        </xdr:cNvPr>
        <xdr:cNvSpPr/>
      </xdr:nvSpPr>
      <xdr:spPr>
        <a:xfrm>
          <a:off x="14033500" y="59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125976</xdr:rowOff>
    </xdr:from>
    <xdr:to>
      <xdr:col>76</xdr:col>
      <xdr:colOff>22225</xdr:colOff>
      <xdr:row>31</xdr:row>
      <xdr:rowOff>135207</xdr:rowOff>
    </xdr:to>
    <xdr:cxnSp macro="">
      <xdr:nvCxnSpPr>
        <xdr:cNvPr id="152" name="直線コネクタ 151">
          <a:extLst>
            <a:ext uri="{FF2B5EF4-FFF2-40B4-BE49-F238E27FC236}">
              <a16:creationId xmlns:a16="http://schemas.microsoft.com/office/drawing/2014/main" id="{360DA375-85F7-4CA9-805B-676621684C4D}"/>
            </a:ext>
          </a:extLst>
        </xdr:cNvPr>
        <xdr:cNvCxnSpPr/>
      </xdr:nvCxnSpPr>
      <xdr:spPr>
        <a:xfrm>
          <a:off x="14084300" y="6041001"/>
          <a:ext cx="711200" cy="18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59793</xdr:rowOff>
    </xdr:from>
    <xdr:to>
      <xdr:col>68</xdr:col>
      <xdr:colOff>123825</xdr:colOff>
      <xdr:row>30</xdr:row>
      <xdr:rowOff>161393</xdr:rowOff>
    </xdr:to>
    <xdr:sp macro="" textlink="">
      <xdr:nvSpPr>
        <xdr:cNvPr id="153" name="楕円 152">
          <a:extLst>
            <a:ext uri="{FF2B5EF4-FFF2-40B4-BE49-F238E27FC236}">
              <a16:creationId xmlns:a16="http://schemas.microsoft.com/office/drawing/2014/main" id="{DB91C6DE-43B6-4A09-B2F6-68365576CDBE}"/>
            </a:ext>
          </a:extLst>
        </xdr:cNvPr>
        <xdr:cNvSpPr/>
      </xdr:nvSpPr>
      <xdr:spPr>
        <a:xfrm>
          <a:off x="13271500" y="597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110593</xdr:rowOff>
    </xdr:from>
    <xdr:to>
      <xdr:col>72</xdr:col>
      <xdr:colOff>73025</xdr:colOff>
      <xdr:row>30</xdr:row>
      <xdr:rowOff>125976</xdr:rowOff>
    </xdr:to>
    <xdr:cxnSp macro="">
      <xdr:nvCxnSpPr>
        <xdr:cNvPr id="154" name="直線コネクタ 153">
          <a:extLst>
            <a:ext uri="{FF2B5EF4-FFF2-40B4-BE49-F238E27FC236}">
              <a16:creationId xmlns:a16="http://schemas.microsoft.com/office/drawing/2014/main" id="{089BDA6A-713E-44F5-B48A-3ECBF754EB0E}"/>
            </a:ext>
          </a:extLst>
        </xdr:cNvPr>
        <xdr:cNvCxnSpPr/>
      </xdr:nvCxnSpPr>
      <xdr:spPr>
        <a:xfrm>
          <a:off x="13322300" y="6025618"/>
          <a:ext cx="762000" cy="1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40362</xdr:rowOff>
    </xdr:from>
    <xdr:to>
      <xdr:col>64</xdr:col>
      <xdr:colOff>123825</xdr:colOff>
      <xdr:row>30</xdr:row>
      <xdr:rowOff>141962</xdr:rowOff>
    </xdr:to>
    <xdr:sp macro="" textlink="">
      <xdr:nvSpPr>
        <xdr:cNvPr id="155" name="楕円 154">
          <a:extLst>
            <a:ext uri="{FF2B5EF4-FFF2-40B4-BE49-F238E27FC236}">
              <a16:creationId xmlns:a16="http://schemas.microsoft.com/office/drawing/2014/main" id="{350090BA-FB00-4215-A127-40854CF39928}"/>
            </a:ext>
          </a:extLst>
        </xdr:cNvPr>
        <xdr:cNvSpPr/>
      </xdr:nvSpPr>
      <xdr:spPr>
        <a:xfrm>
          <a:off x="12509500" y="595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91162</xdr:rowOff>
    </xdr:from>
    <xdr:to>
      <xdr:col>68</xdr:col>
      <xdr:colOff>73025</xdr:colOff>
      <xdr:row>30</xdr:row>
      <xdr:rowOff>110593</xdr:rowOff>
    </xdr:to>
    <xdr:cxnSp macro="">
      <xdr:nvCxnSpPr>
        <xdr:cNvPr id="156" name="直線コネクタ 155">
          <a:extLst>
            <a:ext uri="{FF2B5EF4-FFF2-40B4-BE49-F238E27FC236}">
              <a16:creationId xmlns:a16="http://schemas.microsoft.com/office/drawing/2014/main" id="{2EDD9CE7-FE5E-4999-B4DC-CAE580C50A21}"/>
            </a:ext>
          </a:extLst>
        </xdr:cNvPr>
        <xdr:cNvCxnSpPr/>
      </xdr:nvCxnSpPr>
      <xdr:spPr>
        <a:xfrm>
          <a:off x="12560300" y="6006187"/>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33941</xdr:rowOff>
    </xdr:from>
    <xdr:to>
      <xdr:col>60</xdr:col>
      <xdr:colOff>123825</xdr:colOff>
      <xdr:row>31</xdr:row>
      <xdr:rowOff>135541</xdr:rowOff>
    </xdr:to>
    <xdr:sp macro="" textlink="">
      <xdr:nvSpPr>
        <xdr:cNvPr id="157" name="楕円 156">
          <a:extLst>
            <a:ext uri="{FF2B5EF4-FFF2-40B4-BE49-F238E27FC236}">
              <a16:creationId xmlns:a16="http://schemas.microsoft.com/office/drawing/2014/main" id="{D7A06650-7CE7-49C3-896D-E7538B6021E5}"/>
            </a:ext>
          </a:extLst>
        </xdr:cNvPr>
        <xdr:cNvSpPr/>
      </xdr:nvSpPr>
      <xdr:spPr>
        <a:xfrm>
          <a:off x="11747500" y="612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91162</xdr:rowOff>
    </xdr:from>
    <xdr:to>
      <xdr:col>64</xdr:col>
      <xdr:colOff>73025</xdr:colOff>
      <xdr:row>31</xdr:row>
      <xdr:rowOff>84741</xdr:rowOff>
    </xdr:to>
    <xdr:cxnSp macro="">
      <xdr:nvCxnSpPr>
        <xdr:cNvPr id="158" name="直線コネクタ 157">
          <a:extLst>
            <a:ext uri="{FF2B5EF4-FFF2-40B4-BE49-F238E27FC236}">
              <a16:creationId xmlns:a16="http://schemas.microsoft.com/office/drawing/2014/main" id="{9F4CB371-4EB6-4716-A770-3CF062CBCBC5}"/>
            </a:ext>
          </a:extLst>
        </xdr:cNvPr>
        <xdr:cNvCxnSpPr/>
      </xdr:nvCxnSpPr>
      <xdr:spPr>
        <a:xfrm flipV="1">
          <a:off x="11798300" y="6006187"/>
          <a:ext cx="762000" cy="16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E5297722-AFA8-478F-BD83-DF7FE1E417AF}"/>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3F1B2BE6-E823-4E5B-9332-BB7F2F3EBFC5}"/>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9082516C-9D84-4863-A392-05D980EEE15F}"/>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A9EEC910-7B9F-4A16-AA98-4C99E62EED69}"/>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167903</xdr:rowOff>
    </xdr:from>
    <xdr:ext cx="469744" cy="259045"/>
    <xdr:sp macro="" textlink="">
      <xdr:nvSpPr>
        <xdr:cNvPr id="163" name="n_1mainValue債務償還比率">
          <a:extLst>
            <a:ext uri="{FF2B5EF4-FFF2-40B4-BE49-F238E27FC236}">
              <a16:creationId xmlns:a16="http://schemas.microsoft.com/office/drawing/2014/main" id="{2085D9A1-F10B-49E0-B13B-000D05128BE4}"/>
            </a:ext>
          </a:extLst>
        </xdr:cNvPr>
        <xdr:cNvSpPr txBox="1"/>
      </xdr:nvSpPr>
      <xdr:spPr>
        <a:xfrm>
          <a:off x="13836727" y="608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152520</xdr:rowOff>
    </xdr:from>
    <xdr:ext cx="469744" cy="259045"/>
    <xdr:sp macro="" textlink="">
      <xdr:nvSpPr>
        <xdr:cNvPr id="164" name="n_2mainValue債務償還比率">
          <a:extLst>
            <a:ext uri="{FF2B5EF4-FFF2-40B4-BE49-F238E27FC236}">
              <a16:creationId xmlns:a16="http://schemas.microsoft.com/office/drawing/2014/main" id="{98B57AE5-9D4B-4B59-A01F-BE08839B4B9F}"/>
            </a:ext>
          </a:extLst>
        </xdr:cNvPr>
        <xdr:cNvSpPr txBox="1"/>
      </xdr:nvSpPr>
      <xdr:spPr>
        <a:xfrm>
          <a:off x="13087427" y="606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133089</xdr:rowOff>
    </xdr:from>
    <xdr:ext cx="469744" cy="259045"/>
    <xdr:sp macro="" textlink="">
      <xdr:nvSpPr>
        <xdr:cNvPr id="165" name="n_3mainValue債務償還比率">
          <a:extLst>
            <a:ext uri="{FF2B5EF4-FFF2-40B4-BE49-F238E27FC236}">
              <a16:creationId xmlns:a16="http://schemas.microsoft.com/office/drawing/2014/main" id="{6433F206-7573-40B4-963D-60BBD91ED31B}"/>
            </a:ext>
          </a:extLst>
        </xdr:cNvPr>
        <xdr:cNvSpPr txBox="1"/>
      </xdr:nvSpPr>
      <xdr:spPr>
        <a:xfrm>
          <a:off x="12325427" y="604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126668</xdr:rowOff>
    </xdr:from>
    <xdr:ext cx="469744" cy="259045"/>
    <xdr:sp macro="" textlink="">
      <xdr:nvSpPr>
        <xdr:cNvPr id="166" name="n_4mainValue債務償還比率">
          <a:extLst>
            <a:ext uri="{FF2B5EF4-FFF2-40B4-BE49-F238E27FC236}">
              <a16:creationId xmlns:a16="http://schemas.microsoft.com/office/drawing/2014/main" id="{80D67249-713A-4461-B615-5C662E6D56F9}"/>
            </a:ext>
          </a:extLst>
        </xdr:cNvPr>
        <xdr:cNvSpPr txBox="1"/>
      </xdr:nvSpPr>
      <xdr:spPr>
        <a:xfrm>
          <a:off x="11563427" y="621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DE792882-557E-4720-B1B0-75F6D8D8F9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BE53EA2-038F-485F-9BF3-82F0C2D1B5C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754E1BC9-12CF-4E10-9434-54EEA0C5628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3AB66E0-9772-4E6B-A86A-DEFBC220967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202283B3-8704-499D-A1A2-E251CAD13AF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EFDA738-F0DA-4096-A105-056EBD982E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8EC08E-1F4D-4A95-9A14-FBF60812FCF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E629F8-F57D-4D9C-B65C-6A197B8F0C8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89B237-37C4-4956-B37E-DA14A4C1AD8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2DC26D-AB61-4960-8650-D16CA29F18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958028-BB66-42A3-AD64-0A2DDC89E8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3F94EE-E8B6-4693-8B66-46D35F2B35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EE6518-DC5D-474D-B374-E92D1F57416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C415FB-BB9D-4852-8DA6-4BD908C46A9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42A9BD-A86C-4B16-BEB3-268E769A16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63539C-F1E5-429E-A0EA-FE59617E6A3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DA9C0B-4380-49B4-8FE0-D75C878EF6C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1D475B-CD2D-4E29-A177-E61DD1ECF6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DD70DF-B9CB-4F9C-A286-B97A42BAC7D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81FD59-9BA8-4C8C-9AE6-04E6D5D549B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7273FC-FFB1-450F-B744-5A7331F420E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AACA6B-E94D-4E7C-9861-191AC5DA62E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C55FAD-10A7-44E9-8797-99113E3E35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EE9BD1-F4DA-49BA-B76F-7DE15908CD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4697F7-3D3A-48CE-974F-F64BB43CFF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75C5CB-EA3F-4C5D-89DD-5B2A30A1D2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3AF5EC-EA59-4C0E-8998-20EC82C510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2389ED-7432-453F-90F1-C2628AA8A0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456AC7-BF36-479C-A7A9-5C5958971D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995CD0-DEAC-417C-989D-919E85AF3D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BE82AA-30DE-4147-9749-71A1BD4E24E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0E8860-DDEE-4FC4-9B95-99FC8880CC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066AD3-E61D-41C3-8274-DA36F5EFF94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7B07CB5-C0FC-470E-ADF8-FE0B152ED6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96FFB9-93C3-4A9A-8832-F0AA0960E0F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4D9006-B07D-4D07-BC33-9BE93944B5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76A02F-F023-4F0F-9E7C-3162BCBADF7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7FFA4C9-22D4-45CE-ABEF-0DE31F7238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41C3D9-14AC-4721-90B2-2B46DD32A7C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4DB995-3F2B-4AA1-BB9E-D857647629E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5303D1-BE91-48D2-AF2C-8AD14E97900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5B67AE-E4C9-4B9E-8D4F-7082E480055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2545D9E-EE2A-463F-BA47-54494A1040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0698E1-F490-4E85-9923-F1D2A0336C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0ABE3D-FDB9-4B59-9D2C-9BD59FF33C7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3A8ED5-0F95-4284-BF24-EF8C528264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8EFBCE-98C9-4206-9DE0-C989005D3F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582171-E319-4330-A654-B2FE3CCDF1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6A858E-348B-4126-AB93-F6383E53539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7AC1A42-4B33-4608-B0AA-0DFED6DC942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AF3D489-8140-46DE-A257-FA562D07CEA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69C3364-64FD-4494-A1A0-8C013110497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735AF83-8BE9-4903-AD95-F136BFF5384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BC1C57B-6DF8-4F7E-924B-267E7CE09FD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BD90D1-47A3-4B66-BDFE-ADFB5FF4313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0F1B514-ED15-425C-AB97-FDC165DDAC7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8E53201-9E7D-471B-95DD-FFB2B61EBFE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4B0A51D-C558-4501-884F-A8BF68B588F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BBF089-571D-4A02-A908-2E21BC4E6D1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47A1831-5ED4-4024-B7B2-61C7CB13BDC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348F0E8-11D2-4BE5-A890-A65F9D7F3DD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1D8872F6-75E7-4547-BDE1-FB68DBCD22B5}"/>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EE19BA2E-F21E-4DAF-A0A9-B7B624D700A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B507C395-3B80-4F33-9A8B-5F7B0F5C815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FA04128-70D2-4041-A103-59C70D756999}"/>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120D75C-DF21-4CA1-BE6C-E20009DA9F8C}"/>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4316C056-4ABC-445F-880A-6E43ABA02A24}"/>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F372E3A6-54E7-4016-B49F-048422EE544D}"/>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0F9FB40-7030-450B-948F-15D461DD26BB}"/>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BD03675-6BB3-4CA8-ABFF-3F006FCC9B12}"/>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9F6E5CF-FF7E-4A87-97D7-51B18BE141DD}"/>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1D7937D-E186-484F-A3DF-1A51A77BE445}"/>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1C56B3-8EA3-4483-8D40-010CD21939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024A39-47C9-42AD-BCD8-3CD691B357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8EA237-2CAF-49A1-8D02-9081F62DB2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147583-3F90-44AD-B89C-9242C0A35F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4B611F7-B6A1-47A0-A060-E626D3CE58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84842822-9A8A-463D-8BA3-78D177E2EAC2}"/>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116857</xdr:rowOff>
    </xdr:from>
    <xdr:ext cx="405111" cy="259045"/>
    <xdr:sp macro="" textlink="">
      <xdr:nvSpPr>
        <xdr:cNvPr id="74" name="【道路】&#10;有形固定資産減価償却率該当値テキスト">
          <a:extLst>
            <a:ext uri="{FF2B5EF4-FFF2-40B4-BE49-F238E27FC236}">
              <a16:creationId xmlns:a16="http://schemas.microsoft.com/office/drawing/2014/main" id="{9E7DD147-3B8C-4DCF-A0F8-E1C960649CBC}"/>
            </a:ext>
          </a:extLst>
        </xdr:cNvPr>
        <xdr:cNvSpPr txBox="1"/>
      </xdr:nvSpPr>
      <xdr:spPr>
        <a:xfrm>
          <a:off x="4673600"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67310</xdr:rowOff>
    </xdr:from>
    <xdr:to>
      <xdr:col>20</xdr:col>
      <xdr:colOff>38100</xdr:colOff>
      <xdr:row>38</xdr:row>
      <xdr:rowOff>168910</xdr:rowOff>
    </xdr:to>
    <xdr:sp macro="" textlink="">
      <xdr:nvSpPr>
        <xdr:cNvPr id="75" name="楕円 74">
          <a:extLst>
            <a:ext uri="{FF2B5EF4-FFF2-40B4-BE49-F238E27FC236}">
              <a16:creationId xmlns:a16="http://schemas.microsoft.com/office/drawing/2014/main" id="{F7528878-7D29-4F29-B637-3CBD8C8B0DE7}"/>
            </a:ext>
          </a:extLst>
        </xdr:cNvPr>
        <xdr:cNvSpPr/>
      </xdr:nvSpPr>
      <xdr:spPr>
        <a:xfrm>
          <a:off x="3746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118110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520285A9-497B-43B6-831A-C358AB693AC2}"/>
            </a:ext>
          </a:extLst>
        </xdr:cNvPr>
        <xdr:cNvCxnSpPr/>
      </xdr:nvCxnSpPr>
      <xdr:spPr>
        <a:xfrm>
          <a:off x="3797300" y="66332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8E708523-5879-433E-A768-851AA745C980}"/>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118110</xdr:rowOff>
    </xdr:to>
    <xdr:cxnSp macro="">
      <xdr:nvCxnSpPr>
        <xdr:cNvPr id="78" name="直線コネクタ 77">
          <a:extLst>
            <a:ext uri="{FF2B5EF4-FFF2-40B4-BE49-F238E27FC236}">
              <a16:creationId xmlns:a16="http://schemas.microsoft.com/office/drawing/2014/main" id="{F135BEFE-CE72-40D1-BFE6-68EAEAEFB747}"/>
            </a:ext>
          </a:extLst>
        </xdr:cNvPr>
        <xdr:cNvCxnSpPr/>
      </xdr:nvCxnSpPr>
      <xdr:spPr>
        <a:xfrm>
          <a:off x="2908300" y="66027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10160</xdr:rowOff>
    </xdr:from>
    <xdr:to>
      <xdr:col>10</xdr:col>
      <xdr:colOff>165100</xdr:colOff>
      <xdr:row>38</xdr:row>
      <xdr:rowOff>111760</xdr:rowOff>
    </xdr:to>
    <xdr:sp macro="" textlink="">
      <xdr:nvSpPr>
        <xdr:cNvPr id="79" name="楕円 78">
          <a:extLst>
            <a:ext uri="{FF2B5EF4-FFF2-40B4-BE49-F238E27FC236}">
              <a16:creationId xmlns:a16="http://schemas.microsoft.com/office/drawing/2014/main" id="{84566DFD-06B9-4042-A602-5677129C58C4}"/>
            </a:ext>
          </a:extLst>
        </xdr:cNvPr>
        <xdr:cNvSpPr/>
      </xdr:nvSpPr>
      <xdr:spPr>
        <a:xfrm>
          <a:off x="1968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60960</xdr:rowOff>
    </xdr:from>
    <xdr:to>
      <xdr:col>15</xdr:col>
      <xdr:colOff>50800</xdr:colOff>
      <xdr:row>38</xdr:row>
      <xdr:rowOff>87630</xdr:rowOff>
    </xdr:to>
    <xdr:cxnSp macro="">
      <xdr:nvCxnSpPr>
        <xdr:cNvPr id="80" name="直線コネクタ 79">
          <a:extLst>
            <a:ext uri="{FF2B5EF4-FFF2-40B4-BE49-F238E27FC236}">
              <a16:creationId xmlns:a16="http://schemas.microsoft.com/office/drawing/2014/main" id="{84CA5CF2-3D13-47F2-86AB-CF4C4B6F97C7}"/>
            </a:ext>
          </a:extLst>
        </xdr:cNvPr>
        <xdr:cNvCxnSpPr/>
      </xdr:nvCxnSpPr>
      <xdr:spPr>
        <a:xfrm>
          <a:off x="2019300" y="65760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149225</xdr:rowOff>
    </xdr:from>
    <xdr:to>
      <xdr:col>6</xdr:col>
      <xdr:colOff>38100</xdr:colOff>
      <xdr:row>38</xdr:row>
      <xdr:rowOff>79375</xdr:rowOff>
    </xdr:to>
    <xdr:sp macro="" textlink="">
      <xdr:nvSpPr>
        <xdr:cNvPr id="81" name="楕円 80">
          <a:extLst>
            <a:ext uri="{FF2B5EF4-FFF2-40B4-BE49-F238E27FC236}">
              <a16:creationId xmlns:a16="http://schemas.microsoft.com/office/drawing/2014/main" id="{B645CBA7-5685-4D0E-8BD4-C9386E5FB361}"/>
            </a:ext>
          </a:extLst>
        </xdr:cNvPr>
        <xdr:cNvSpPr/>
      </xdr:nvSpPr>
      <xdr:spPr>
        <a:xfrm>
          <a:off x="1079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28575</xdr:rowOff>
    </xdr:from>
    <xdr:to>
      <xdr:col>10</xdr:col>
      <xdr:colOff>114300</xdr:colOff>
      <xdr:row>38</xdr:row>
      <xdr:rowOff>60960</xdr:rowOff>
    </xdr:to>
    <xdr:cxnSp macro="">
      <xdr:nvCxnSpPr>
        <xdr:cNvPr id="82" name="直線コネクタ 81">
          <a:extLst>
            <a:ext uri="{FF2B5EF4-FFF2-40B4-BE49-F238E27FC236}">
              <a16:creationId xmlns:a16="http://schemas.microsoft.com/office/drawing/2014/main" id="{E2DDA64C-73BD-4EB3-A7D6-D525613BBDF6}"/>
            </a:ext>
          </a:extLst>
        </xdr:cNvPr>
        <xdr:cNvCxnSpPr/>
      </xdr:nvCxnSpPr>
      <xdr:spPr>
        <a:xfrm>
          <a:off x="1130300" y="65436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D15A3BCE-696B-43E2-A3BB-822B45F666A2}"/>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420FBAC2-E472-41E5-8B35-2A095CD91AB8}"/>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525B220C-D03A-47F7-AD1A-9AD728B53B7B}"/>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DCFB8C5-8752-424C-92B2-6A8C0D3F1771}"/>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13987</xdr:rowOff>
    </xdr:from>
    <xdr:ext cx="405111" cy="259045"/>
    <xdr:sp macro="" textlink="">
      <xdr:nvSpPr>
        <xdr:cNvPr id="87" name="n_1mainValue【道路】&#10;有形固定資産減価償却率">
          <a:extLst>
            <a:ext uri="{FF2B5EF4-FFF2-40B4-BE49-F238E27FC236}">
              <a16:creationId xmlns:a16="http://schemas.microsoft.com/office/drawing/2014/main" id="{368C58D0-204C-4D74-957D-2623F3A890EF}"/>
            </a:ext>
          </a:extLst>
        </xdr:cNvPr>
        <xdr:cNvSpPr txBox="1"/>
      </xdr:nvSpPr>
      <xdr:spPr>
        <a:xfrm>
          <a:off x="3582044" y="635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635AFDFF-7616-4504-B11B-E3964C12669D}"/>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9" name="n_3mainValue【道路】&#10;有形固定資産減価償却率">
          <a:extLst>
            <a:ext uri="{FF2B5EF4-FFF2-40B4-BE49-F238E27FC236}">
              <a16:creationId xmlns:a16="http://schemas.microsoft.com/office/drawing/2014/main" id="{EE616A1D-18F9-4115-BA3A-788A1A5CB421}"/>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70502</xdr:rowOff>
    </xdr:from>
    <xdr:ext cx="405111" cy="259045"/>
    <xdr:sp macro="" textlink="">
      <xdr:nvSpPr>
        <xdr:cNvPr id="90" name="n_4mainValue【道路】&#10;有形固定資産減価償却率">
          <a:extLst>
            <a:ext uri="{FF2B5EF4-FFF2-40B4-BE49-F238E27FC236}">
              <a16:creationId xmlns:a16="http://schemas.microsoft.com/office/drawing/2014/main" id="{24CA535C-5262-4E3E-AFC5-77227CFA42EF}"/>
            </a:ext>
          </a:extLst>
        </xdr:cNvPr>
        <xdr:cNvSpPr txBox="1"/>
      </xdr:nvSpPr>
      <xdr:spPr>
        <a:xfrm>
          <a:off x="927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46607A6-ED53-47A1-BC11-E2EE826289F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84195B-19C2-4AB4-BFE2-1302A3087D1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3F429E0-57F3-47B2-9351-1A7EF5B866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FE7D0EF-BC3D-4C50-959A-8768607E82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A6E9F07-CE92-4E60-9025-41E600E7A3E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E5BF6EB-6B68-45F7-9E72-12DB1293CB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DD7B9E3-FC04-43DE-9B3A-BA66364583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9BB575-634D-46DA-9F6D-E3F2DBEA1D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540C365-43BE-4646-BEF2-F06B76B0D73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0738B5-108A-4133-8737-2E1593D77C6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EBE98C9-BE8B-49C5-93EC-787328D681F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180200B-CEBA-47AC-BC4B-205B11B02D8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22D864C-A7DF-4788-B7D1-9E0DC3168DA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9AB368C-A37E-4884-9619-FA5377B593B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564976B-672A-42B0-9D78-AA09FB6AF4F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05B785E-D708-4B1A-BEF9-7706D698FD3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8954A6B-208A-498A-A274-7AE448516E6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0C190C8-F221-4342-B2AD-2EC00BF9D4C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C603C3C-F09B-4395-A775-8DD8A5A507C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5030ACC-ACFC-4FB2-9B75-EFBC9D91AD6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DCE8D14-9245-4111-A690-670E6F69297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9394A76-5A2B-4CC8-9D98-BF8C685962A3}"/>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EE70F59-523A-4795-AF1B-BF415432A88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FED2935-9ACF-4FA9-92FE-14306358F0F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BD3F8B3-8D60-4C87-A663-60E35AFEBDC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DC1B8B15-CA97-4F1F-B926-CF5ECC5ED742}"/>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E57CBDE-0DCB-4ADE-90DC-4E17EDC4BE29}"/>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9C0DD23-3C3A-4F6A-B1DB-815A922161A3}"/>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5D932E22-EC95-48E2-A299-7599FBE9E969}"/>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E4BB77E8-ADB4-4C7D-BA81-F99F4E58B4A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C1D7A4AD-06F4-4B4D-AC02-95F223905E2A}"/>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D6461A7-3153-4160-8EEB-C922251F5595}"/>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005B950-DBFE-4300-A52B-F7DC8BFA2176}"/>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B37A2082-871D-425D-8193-B9F04B36489F}"/>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B36A2B8F-2878-4832-9400-7536036C2888}"/>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7A2A29D0-7F55-49C9-851B-149A13D7251E}"/>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A273DB-27AF-4B14-9E47-6A44F9A880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24EB0A0-CCCE-4E0F-8E5B-EC3C4F950C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F4A17E-A81C-4EE6-9A5B-02A835CEA1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4B6279F-42B2-4715-8338-35902755BF6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F4B3709-4F8A-422F-9E62-68D777E281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81342</xdr:rowOff>
    </xdr:from>
    <xdr:to>
      <xdr:col>55</xdr:col>
      <xdr:colOff>50800</xdr:colOff>
      <xdr:row>40</xdr:row>
      <xdr:rowOff>11492</xdr:rowOff>
    </xdr:to>
    <xdr:sp macro="" textlink="">
      <xdr:nvSpPr>
        <xdr:cNvPr id="132" name="楕円 131">
          <a:extLst>
            <a:ext uri="{FF2B5EF4-FFF2-40B4-BE49-F238E27FC236}">
              <a16:creationId xmlns:a16="http://schemas.microsoft.com/office/drawing/2014/main" id="{8CD78290-D028-463A-88E0-04F3526CE28F}"/>
            </a:ext>
          </a:extLst>
        </xdr:cNvPr>
        <xdr:cNvSpPr/>
      </xdr:nvSpPr>
      <xdr:spPr>
        <a:xfrm>
          <a:off x="10426700" y="67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59769</xdr:rowOff>
    </xdr:from>
    <xdr:ext cx="534377" cy="259045"/>
    <xdr:sp macro="" textlink="">
      <xdr:nvSpPr>
        <xdr:cNvPr id="133" name="【道路】&#10;一人当たり延長該当値テキスト">
          <a:extLst>
            <a:ext uri="{FF2B5EF4-FFF2-40B4-BE49-F238E27FC236}">
              <a16:creationId xmlns:a16="http://schemas.microsoft.com/office/drawing/2014/main" id="{2F1DB033-4FF7-456A-9F1E-42EBFA796DD2}"/>
            </a:ext>
          </a:extLst>
        </xdr:cNvPr>
        <xdr:cNvSpPr txBox="1"/>
      </xdr:nvSpPr>
      <xdr:spPr>
        <a:xfrm>
          <a:off x="10515600" y="674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91335</xdr:rowOff>
    </xdr:from>
    <xdr:to>
      <xdr:col>50</xdr:col>
      <xdr:colOff>165100</xdr:colOff>
      <xdr:row>40</xdr:row>
      <xdr:rowOff>21485</xdr:rowOff>
    </xdr:to>
    <xdr:sp macro="" textlink="">
      <xdr:nvSpPr>
        <xdr:cNvPr id="134" name="楕円 133">
          <a:extLst>
            <a:ext uri="{FF2B5EF4-FFF2-40B4-BE49-F238E27FC236}">
              <a16:creationId xmlns:a16="http://schemas.microsoft.com/office/drawing/2014/main" id="{3F91B629-57AC-4B1F-85BB-526D4D29B717}"/>
            </a:ext>
          </a:extLst>
        </xdr:cNvPr>
        <xdr:cNvSpPr/>
      </xdr:nvSpPr>
      <xdr:spPr>
        <a:xfrm>
          <a:off x="9588500" y="677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132142</xdr:rowOff>
    </xdr:from>
    <xdr:to>
      <xdr:col>55</xdr:col>
      <xdr:colOff>0</xdr:colOff>
      <xdr:row>39</xdr:row>
      <xdr:rowOff>142135</xdr:rowOff>
    </xdr:to>
    <xdr:cxnSp macro="">
      <xdr:nvCxnSpPr>
        <xdr:cNvPr id="135" name="直線コネクタ 134">
          <a:extLst>
            <a:ext uri="{FF2B5EF4-FFF2-40B4-BE49-F238E27FC236}">
              <a16:creationId xmlns:a16="http://schemas.microsoft.com/office/drawing/2014/main" id="{001D59A1-3D60-45F0-BE46-D10EA26364AD}"/>
            </a:ext>
          </a:extLst>
        </xdr:cNvPr>
        <xdr:cNvCxnSpPr/>
      </xdr:nvCxnSpPr>
      <xdr:spPr>
        <a:xfrm flipV="1">
          <a:off x="9639300" y="6818692"/>
          <a:ext cx="8382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98748</xdr:rowOff>
    </xdr:from>
    <xdr:to>
      <xdr:col>46</xdr:col>
      <xdr:colOff>38100</xdr:colOff>
      <xdr:row>40</xdr:row>
      <xdr:rowOff>28898</xdr:rowOff>
    </xdr:to>
    <xdr:sp macro="" textlink="">
      <xdr:nvSpPr>
        <xdr:cNvPr id="136" name="楕円 135">
          <a:extLst>
            <a:ext uri="{FF2B5EF4-FFF2-40B4-BE49-F238E27FC236}">
              <a16:creationId xmlns:a16="http://schemas.microsoft.com/office/drawing/2014/main" id="{E1DF2F82-0B7A-4293-97F0-394420BCDC0B}"/>
            </a:ext>
          </a:extLst>
        </xdr:cNvPr>
        <xdr:cNvSpPr/>
      </xdr:nvSpPr>
      <xdr:spPr>
        <a:xfrm>
          <a:off x="8699500" y="67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142135</xdr:rowOff>
    </xdr:from>
    <xdr:to>
      <xdr:col>50</xdr:col>
      <xdr:colOff>114300</xdr:colOff>
      <xdr:row>39</xdr:row>
      <xdr:rowOff>149548</xdr:rowOff>
    </xdr:to>
    <xdr:cxnSp macro="">
      <xdr:nvCxnSpPr>
        <xdr:cNvPr id="137" name="直線コネクタ 136">
          <a:extLst>
            <a:ext uri="{FF2B5EF4-FFF2-40B4-BE49-F238E27FC236}">
              <a16:creationId xmlns:a16="http://schemas.microsoft.com/office/drawing/2014/main" id="{26C89509-D1B3-46CD-BF81-C16D65AB7DA0}"/>
            </a:ext>
          </a:extLst>
        </xdr:cNvPr>
        <xdr:cNvCxnSpPr/>
      </xdr:nvCxnSpPr>
      <xdr:spPr>
        <a:xfrm flipV="1">
          <a:off x="8750300" y="6828685"/>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106683</xdr:rowOff>
    </xdr:from>
    <xdr:to>
      <xdr:col>41</xdr:col>
      <xdr:colOff>101600</xdr:colOff>
      <xdr:row>40</xdr:row>
      <xdr:rowOff>36833</xdr:rowOff>
    </xdr:to>
    <xdr:sp macro="" textlink="">
      <xdr:nvSpPr>
        <xdr:cNvPr id="138" name="楕円 137">
          <a:extLst>
            <a:ext uri="{FF2B5EF4-FFF2-40B4-BE49-F238E27FC236}">
              <a16:creationId xmlns:a16="http://schemas.microsoft.com/office/drawing/2014/main" id="{D62DC4BD-E2DC-45F1-8AC4-415D86078BA7}"/>
            </a:ext>
          </a:extLst>
        </xdr:cNvPr>
        <xdr:cNvSpPr/>
      </xdr:nvSpPr>
      <xdr:spPr>
        <a:xfrm>
          <a:off x="7810500" y="679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149548</xdr:rowOff>
    </xdr:from>
    <xdr:to>
      <xdr:col>45</xdr:col>
      <xdr:colOff>177800</xdr:colOff>
      <xdr:row>39</xdr:row>
      <xdr:rowOff>157483</xdr:rowOff>
    </xdr:to>
    <xdr:cxnSp macro="">
      <xdr:nvCxnSpPr>
        <xdr:cNvPr id="139" name="直線コネクタ 138">
          <a:extLst>
            <a:ext uri="{FF2B5EF4-FFF2-40B4-BE49-F238E27FC236}">
              <a16:creationId xmlns:a16="http://schemas.microsoft.com/office/drawing/2014/main" id="{8664986F-A331-48C2-8BE4-4CBB5966F2BD}"/>
            </a:ext>
          </a:extLst>
        </xdr:cNvPr>
        <xdr:cNvCxnSpPr/>
      </xdr:nvCxnSpPr>
      <xdr:spPr>
        <a:xfrm flipV="1">
          <a:off x="7861300" y="6836098"/>
          <a:ext cx="889000" cy="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114815</xdr:rowOff>
    </xdr:from>
    <xdr:to>
      <xdr:col>36</xdr:col>
      <xdr:colOff>165100</xdr:colOff>
      <xdr:row>40</xdr:row>
      <xdr:rowOff>44965</xdr:rowOff>
    </xdr:to>
    <xdr:sp macro="" textlink="">
      <xdr:nvSpPr>
        <xdr:cNvPr id="140" name="楕円 139">
          <a:extLst>
            <a:ext uri="{FF2B5EF4-FFF2-40B4-BE49-F238E27FC236}">
              <a16:creationId xmlns:a16="http://schemas.microsoft.com/office/drawing/2014/main" id="{63877F23-7ABB-484D-94E8-C6D51B3E8878}"/>
            </a:ext>
          </a:extLst>
        </xdr:cNvPr>
        <xdr:cNvSpPr/>
      </xdr:nvSpPr>
      <xdr:spPr>
        <a:xfrm>
          <a:off x="6921500" y="68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157483</xdr:rowOff>
    </xdr:from>
    <xdr:to>
      <xdr:col>41</xdr:col>
      <xdr:colOff>50800</xdr:colOff>
      <xdr:row>39</xdr:row>
      <xdr:rowOff>165615</xdr:rowOff>
    </xdr:to>
    <xdr:cxnSp macro="">
      <xdr:nvCxnSpPr>
        <xdr:cNvPr id="141" name="直線コネクタ 140">
          <a:extLst>
            <a:ext uri="{FF2B5EF4-FFF2-40B4-BE49-F238E27FC236}">
              <a16:creationId xmlns:a16="http://schemas.microsoft.com/office/drawing/2014/main" id="{119586FC-9D33-4FCE-99B3-F5115EFFE95F}"/>
            </a:ext>
          </a:extLst>
        </xdr:cNvPr>
        <xdr:cNvCxnSpPr/>
      </xdr:nvCxnSpPr>
      <xdr:spPr>
        <a:xfrm flipV="1">
          <a:off x="6972300" y="6844033"/>
          <a:ext cx="889000" cy="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FFAE00BB-AD2B-4892-B38E-D257703FD0D1}"/>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2DB3136C-C988-4C56-ADCF-15FCA61B3AF1}"/>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D3081B2-77EC-4269-AA08-81D750AD97A1}"/>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812DFC5-B1A0-4EEF-9E4A-61C385E40CD8}"/>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12612</xdr:rowOff>
    </xdr:from>
    <xdr:ext cx="534377" cy="259045"/>
    <xdr:sp macro="" textlink="">
      <xdr:nvSpPr>
        <xdr:cNvPr id="146" name="n_1mainValue【道路】&#10;一人当たり延長">
          <a:extLst>
            <a:ext uri="{FF2B5EF4-FFF2-40B4-BE49-F238E27FC236}">
              <a16:creationId xmlns:a16="http://schemas.microsoft.com/office/drawing/2014/main" id="{AFB556A9-D076-4484-9CCA-768B16E8A7BB}"/>
            </a:ext>
          </a:extLst>
        </xdr:cNvPr>
        <xdr:cNvSpPr txBox="1"/>
      </xdr:nvSpPr>
      <xdr:spPr>
        <a:xfrm>
          <a:off x="9359411" y="687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20025</xdr:rowOff>
    </xdr:from>
    <xdr:ext cx="534377" cy="259045"/>
    <xdr:sp macro="" textlink="">
      <xdr:nvSpPr>
        <xdr:cNvPr id="147" name="n_2mainValue【道路】&#10;一人当たり延長">
          <a:extLst>
            <a:ext uri="{FF2B5EF4-FFF2-40B4-BE49-F238E27FC236}">
              <a16:creationId xmlns:a16="http://schemas.microsoft.com/office/drawing/2014/main" id="{1F0654B0-3ACA-402B-82E4-73C76D185BB7}"/>
            </a:ext>
          </a:extLst>
        </xdr:cNvPr>
        <xdr:cNvSpPr txBox="1"/>
      </xdr:nvSpPr>
      <xdr:spPr>
        <a:xfrm>
          <a:off x="8483111" y="687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27960</xdr:rowOff>
    </xdr:from>
    <xdr:ext cx="534377" cy="259045"/>
    <xdr:sp macro="" textlink="">
      <xdr:nvSpPr>
        <xdr:cNvPr id="148" name="n_3mainValue【道路】&#10;一人当たり延長">
          <a:extLst>
            <a:ext uri="{FF2B5EF4-FFF2-40B4-BE49-F238E27FC236}">
              <a16:creationId xmlns:a16="http://schemas.microsoft.com/office/drawing/2014/main" id="{6CCE585F-D325-4864-938B-108C2BD91BC9}"/>
            </a:ext>
          </a:extLst>
        </xdr:cNvPr>
        <xdr:cNvSpPr txBox="1"/>
      </xdr:nvSpPr>
      <xdr:spPr>
        <a:xfrm>
          <a:off x="7594111" y="688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36092</xdr:rowOff>
    </xdr:from>
    <xdr:ext cx="534377" cy="259045"/>
    <xdr:sp macro="" textlink="">
      <xdr:nvSpPr>
        <xdr:cNvPr id="149" name="n_4mainValue【道路】&#10;一人当たり延長">
          <a:extLst>
            <a:ext uri="{FF2B5EF4-FFF2-40B4-BE49-F238E27FC236}">
              <a16:creationId xmlns:a16="http://schemas.microsoft.com/office/drawing/2014/main" id="{2072E818-73A0-4519-AD81-0D9B0C423DCE}"/>
            </a:ext>
          </a:extLst>
        </xdr:cNvPr>
        <xdr:cNvSpPr txBox="1"/>
      </xdr:nvSpPr>
      <xdr:spPr>
        <a:xfrm>
          <a:off x="6705111" y="689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C514C7C-81F0-4113-A1A2-B99ADEA187A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010874F-78DD-4C2F-A888-7DB4CF15DB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BEC544B-6506-483F-A945-C97699D464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C396467-6BA9-4BF6-8800-D40BFE862D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5783EE9-DFFB-4F14-ADD7-CE41435751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30DE1E6-F8D6-4902-88A8-446087AE06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D214847-1634-4505-8417-254E826FF85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5B1A5A0-6EC3-44EE-B686-D4D0312C01E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F8452F6-66A2-419E-9C35-FEFEAFE6B7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57CC0DA-9302-4540-9F93-B69D53BA57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87944EA-BC9A-4160-A995-72EC003BFC5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E512553-B605-4762-B125-3C8E0909A6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538A156-3F10-4205-8C14-B61D5BE1B5A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10B6C04-370E-47F3-BC4E-963538BF962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2B897D2-D203-431D-9265-F4759F4664B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C47F2E3-5F1F-4DF6-A590-44D7BBE9A56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874E6D2-0EBC-4708-9FF6-576808F9F7B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A192517-216D-439F-B910-FE1453C10C4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86BD8CC-97F6-4A3F-A999-FEDC14F87CA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82CDA87-A7D0-4667-83DE-BDA74A6FFF4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051A779-041F-4080-94AD-2A1AEDB7753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9CA0012-4A62-4945-9FD4-1006712AED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5EF25B4-12BC-403D-A3CE-601E3B56020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4A3EB8B-E3C2-4701-886C-38A172249EE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ED81AC0-62B1-4B48-A9DB-212EB67E26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EA4A62DA-E121-42D1-8CA8-7575FE766368}"/>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84E5A53-F4A8-4B00-BFCA-26C025FAF773}"/>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D4B5C02A-26F8-4FAB-91AB-733A9EBA6C2A}"/>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8710000-5DB4-4D67-98BD-F9F4156A6B95}"/>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BFE23167-C97C-4A93-988C-225430B009F5}"/>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DE8F037-F5D0-49DA-886A-50E56192ADA8}"/>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54A3C059-3E45-4DAB-80B4-54131013B349}"/>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4E3D956B-6554-4D64-AA1E-C8CBCC8A464D}"/>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5AE3B504-A5ED-4DD9-928F-548E3506AE07}"/>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BA47C648-A6C4-428F-AAC2-DB330EC4396D}"/>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67D0DA5F-27D7-4E71-B229-3A12BBC1B529}"/>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CDA78A-F90E-42CC-B703-2F2BC1F3AF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9FDD0CD-7EA3-48EE-948B-6BA62B9D28A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51A4D62-8F67-45FE-A470-9BEA2C815F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B4F2B50-0FF0-440A-BBF4-8EEE3B147A4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43A4656-7B16-40E0-AC7B-19264E7547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1" name="楕円 190">
          <a:extLst>
            <a:ext uri="{FF2B5EF4-FFF2-40B4-BE49-F238E27FC236}">
              <a16:creationId xmlns:a16="http://schemas.microsoft.com/office/drawing/2014/main" id="{7B7B89FC-B5E6-403D-82E7-DF1A66B4C79E}"/>
            </a:ext>
          </a:extLst>
        </xdr:cNvPr>
        <xdr:cNvSpPr/>
      </xdr:nvSpPr>
      <xdr:spPr>
        <a:xfrm>
          <a:off x="4584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53720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B55644A-69FC-4EB3-B9BF-70F382A343B2}"/>
            </a:ext>
          </a:extLst>
        </xdr:cNvPr>
        <xdr:cNvSpPr txBox="1"/>
      </xdr:nvSpPr>
      <xdr:spPr>
        <a:xfrm>
          <a:off x="4673600" y="1034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3" name="楕円 192">
          <a:extLst>
            <a:ext uri="{FF2B5EF4-FFF2-40B4-BE49-F238E27FC236}">
              <a16:creationId xmlns:a16="http://schemas.microsoft.com/office/drawing/2014/main" id="{F2344D50-4806-49E3-8EFF-D3CEF92CFCA5}"/>
            </a:ext>
          </a:extLst>
        </xdr:cNvPr>
        <xdr:cNvSpPr/>
      </xdr:nvSpPr>
      <xdr:spPr>
        <a:xfrm>
          <a:off x="3746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81643</xdr:rowOff>
    </xdr:to>
    <xdr:cxnSp macro="">
      <xdr:nvCxnSpPr>
        <xdr:cNvPr id="194" name="直線コネクタ 193">
          <a:extLst>
            <a:ext uri="{FF2B5EF4-FFF2-40B4-BE49-F238E27FC236}">
              <a16:creationId xmlns:a16="http://schemas.microsoft.com/office/drawing/2014/main" id="{D5251770-EFF8-4DDD-B53B-92772309BCFB}"/>
            </a:ext>
          </a:extLst>
        </xdr:cNvPr>
        <xdr:cNvCxnSpPr/>
      </xdr:nvCxnSpPr>
      <xdr:spPr>
        <a:xfrm>
          <a:off x="3797300" y="1052539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5" name="楕円 194">
          <a:extLst>
            <a:ext uri="{FF2B5EF4-FFF2-40B4-BE49-F238E27FC236}">
              <a16:creationId xmlns:a16="http://schemas.microsoft.com/office/drawing/2014/main" id="{4AA15489-9681-40FB-BED4-1F513BD3BFD0}"/>
            </a:ext>
          </a:extLst>
        </xdr:cNvPr>
        <xdr:cNvSpPr/>
      </xdr:nvSpPr>
      <xdr:spPr>
        <a:xfrm>
          <a:off x="2857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66947</xdr:rowOff>
    </xdr:to>
    <xdr:cxnSp macro="">
      <xdr:nvCxnSpPr>
        <xdr:cNvPr id="196" name="直線コネクタ 195">
          <a:extLst>
            <a:ext uri="{FF2B5EF4-FFF2-40B4-BE49-F238E27FC236}">
              <a16:creationId xmlns:a16="http://schemas.microsoft.com/office/drawing/2014/main" id="{1C7E404A-B69F-4F9F-B120-0A13CC08CEB4}"/>
            </a:ext>
          </a:extLst>
        </xdr:cNvPr>
        <xdr:cNvCxnSpPr/>
      </xdr:nvCxnSpPr>
      <xdr:spPr>
        <a:xfrm>
          <a:off x="2908300" y="1050417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7" name="楕円 196">
          <a:extLst>
            <a:ext uri="{FF2B5EF4-FFF2-40B4-BE49-F238E27FC236}">
              <a16:creationId xmlns:a16="http://schemas.microsoft.com/office/drawing/2014/main" id="{6B7B2016-B63B-4481-8908-7D6139B3F556}"/>
            </a:ext>
          </a:extLst>
        </xdr:cNvPr>
        <xdr:cNvSpPr/>
      </xdr:nvSpPr>
      <xdr:spPr>
        <a:xfrm>
          <a:off x="196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45720</xdr:rowOff>
    </xdr:to>
    <xdr:cxnSp macro="">
      <xdr:nvCxnSpPr>
        <xdr:cNvPr id="198" name="直線コネクタ 197">
          <a:extLst>
            <a:ext uri="{FF2B5EF4-FFF2-40B4-BE49-F238E27FC236}">
              <a16:creationId xmlns:a16="http://schemas.microsoft.com/office/drawing/2014/main" id="{4C57576A-C1FD-4D29-B2D1-5A875627E364}"/>
            </a:ext>
          </a:extLst>
        </xdr:cNvPr>
        <xdr:cNvCxnSpPr/>
      </xdr:nvCxnSpPr>
      <xdr:spPr>
        <a:xfrm>
          <a:off x="2019300" y="1048784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130447</xdr:rowOff>
    </xdr:from>
    <xdr:to>
      <xdr:col>6</xdr:col>
      <xdr:colOff>38100</xdr:colOff>
      <xdr:row>61</xdr:row>
      <xdr:rowOff>60597</xdr:rowOff>
    </xdr:to>
    <xdr:sp macro="" textlink="">
      <xdr:nvSpPr>
        <xdr:cNvPr id="199" name="楕円 198">
          <a:extLst>
            <a:ext uri="{FF2B5EF4-FFF2-40B4-BE49-F238E27FC236}">
              <a16:creationId xmlns:a16="http://schemas.microsoft.com/office/drawing/2014/main" id="{F238FA40-509B-4877-94B5-D29F1BE058EA}"/>
            </a:ext>
          </a:extLst>
        </xdr:cNvPr>
        <xdr:cNvSpPr/>
      </xdr:nvSpPr>
      <xdr:spPr>
        <a:xfrm>
          <a:off x="1079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xdr:rowOff>
    </xdr:from>
    <xdr:to>
      <xdr:col>10</xdr:col>
      <xdr:colOff>114300</xdr:colOff>
      <xdr:row>61</xdr:row>
      <xdr:rowOff>29391</xdr:rowOff>
    </xdr:to>
    <xdr:cxnSp macro="">
      <xdr:nvCxnSpPr>
        <xdr:cNvPr id="200" name="直線コネクタ 199">
          <a:extLst>
            <a:ext uri="{FF2B5EF4-FFF2-40B4-BE49-F238E27FC236}">
              <a16:creationId xmlns:a16="http://schemas.microsoft.com/office/drawing/2014/main" id="{39594E22-9385-4432-9C57-FA2524F8E187}"/>
            </a:ext>
          </a:extLst>
        </xdr:cNvPr>
        <xdr:cNvCxnSpPr/>
      </xdr:nvCxnSpPr>
      <xdr:spPr>
        <a:xfrm>
          <a:off x="1130300" y="1046824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A4A78FDF-B054-4282-AA8B-EEF50DDCA1CF}"/>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0BEF596-8D27-4B18-BC8C-01215469F587}"/>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CA087EE-E95B-4058-9B54-57A0A3F69B1E}"/>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2D6792C-60F4-4FB5-B3B1-9070F8399D41}"/>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134274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CB6ABB6-A10A-4C41-9AF1-FD8599705163}"/>
            </a:ext>
          </a:extLst>
        </xdr:cNvPr>
        <xdr:cNvSpPr txBox="1"/>
      </xdr:nvSpPr>
      <xdr:spPr>
        <a:xfrm>
          <a:off x="35820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113047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CB996DC-4B45-4988-8D0C-EE0A03FA2AD8}"/>
            </a:ext>
          </a:extLst>
        </xdr:cNvPr>
        <xdr:cNvSpPr txBox="1"/>
      </xdr:nvSpPr>
      <xdr:spPr>
        <a:xfrm>
          <a:off x="2705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D4CC149-5713-49C1-BCD2-8E66CFFEE794}"/>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0DB7E57-B57C-46F4-80A4-931B795942E5}"/>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330EA24-1DA6-48A8-9257-703853D3D43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DD1CD6D-9BAB-4AA6-8923-FC24ABE650B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979E60D-DF42-4AAB-99A5-04962E7E73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894532C-A99B-4BD6-AD69-89D8B8C5F71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1C4226C-B94E-472F-B4A2-E56304FE9D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D0BB755-CE3F-4506-B133-64C12A3D63D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9B11C3B-351A-42E0-AE36-48A86CC5ECA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7537A0E-B7C4-49E1-8DF8-A4DC38E3AA6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222EB05-19B6-459F-89DD-C6E514C741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9B0EE85-B3AF-4A35-9CD3-C0BFE9AD0F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39A18F0-5187-4939-B089-1788ED7562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BB2E4E7-7D71-437F-A674-A451A27A4F9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3FA9A75-4C1F-4D25-9FE5-70A54EB8C76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FC405FA-A712-4142-B536-925DB3F0681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D221D8D-7B80-48BB-897F-970F37D4729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D4612B4C-4156-485D-8A9D-2927C3BC0FD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9E6378A-A3F5-4DA7-B1E8-268A1640261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AAA596AD-D385-4D05-BCB5-16A03EB3B38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38339CB-B0A6-4B73-81CE-EFD031CAFB6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116223B-38A4-4F17-808D-189099630C0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CB8D774-DEDC-49E7-855E-1390CCCDBA2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2DAE698-8017-4FB9-A637-CBA509D1317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141DC29-BB38-475F-95C5-C6BDE51BEBC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86D18D57-6B33-486F-85E6-0397DF7C572C}"/>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A124A0B1-D234-46D5-9C09-17639045C12E}"/>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090E7BB-83CA-4438-B0CC-666A938E9D48}"/>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914F29D-660A-474D-B29D-3F591331B72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4947B303-A3C6-4765-8E21-F3EE06825E5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06FD748-602F-4980-8984-41D51354C26A}"/>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233D4614-91CB-42AD-93F2-7BEFE347B963}"/>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2724CC70-635D-4FCE-93F1-1D3E286E0A02}"/>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A55C8A8A-50D9-41B0-A651-7F505C6C8B69}"/>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CE5DCD9C-19E2-4232-A6C4-51DC6E2A8E5C}"/>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8DF7B497-6C0B-4118-BA60-A4DE122E72EA}"/>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8F4A8F-091B-4761-89D9-EE6282723BD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7C23304-77E0-4022-B515-14FCD295549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27DCD4-B3ED-499C-82FB-7AD3C12C1C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5E112D4-533D-4F61-BB1C-0F2C1A652DE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C279ADB-D854-45FE-B3C1-0E972EA01B6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140422</xdr:rowOff>
    </xdr:from>
    <xdr:to>
      <xdr:col>55</xdr:col>
      <xdr:colOff>50800</xdr:colOff>
      <xdr:row>62</xdr:row>
      <xdr:rowOff>70572</xdr:rowOff>
    </xdr:to>
    <xdr:sp macro="" textlink="">
      <xdr:nvSpPr>
        <xdr:cNvPr id="248" name="楕円 247">
          <a:extLst>
            <a:ext uri="{FF2B5EF4-FFF2-40B4-BE49-F238E27FC236}">
              <a16:creationId xmlns:a16="http://schemas.microsoft.com/office/drawing/2014/main" id="{1B9F41BB-2E03-4914-BABF-7DCA3A0CC3BC}"/>
            </a:ext>
          </a:extLst>
        </xdr:cNvPr>
        <xdr:cNvSpPr/>
      </xdr:nvSpPr>
      <xdr:spPr>
        <a:xfrm>
          <a:off x="10426700" y="1059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163299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73BA406-37B6-422A-B08D-EF58D8DC30E9}"/>
            </a:ext>
          </a:extLst>
        </xdr:cNvPr>
        <xdr:cNvSpPr txBox="1"/>
      </xdr:nvSpPr>
      <xdr:spPr>
        <a:xfrm>
          <a:off x="10515600" y="10450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150513</xdr:rowOff>
    </xdr:from>
    <xdr:to>
      <xdr:col>50</xdr:col>
      <xdr:colOff>165100</xdr:colOff>
      <xdr:row>62</xdr:row>
      <xdr:rowOff>80663</xdr:rowOff>
    </xdr:to>
    <xdr:sp macro="" textlink="">
      <xdr:nvSpPr>
        <xdr:cNvPr id="250" name="楕円 249">
          <a:extLst>
            <a:ext uri="{FF2B5EF4-FFF2-40B4-BE49-F238E27FC236}">
              <a16:creationId xmlns:a16="http://schemas.microsoft.com/office/drawing/2014/main" id="{23FFC24B-E9A6-48AB-89CD-4E150945EF73}"/>
            </a:ext>
          </a:extLst>
        </xdr:cNvPr>
        <xdr:cNvSpPr/>
      </xdr:nvSpPr>
      <xdr:spPr>
        <a:xfrm>
          <a:off x="9588500" y="1060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19772</xdr:rowOff>
    </xdr:from>
    <xdr:to>
      <xdr:col>55</xdr:col>
      <xdr:colOff>0</xdr:colOff>
      <xdr:row>62</xdr:row>
      <xdr:rowOff>29863</xdr:rowOff>
    </xdr:to>
    <xdr:cxnSp macro="">
      <xdr:nvCxnSpPr>
        <xdr:cNvPr id="251" name="直線コネクタ 250">
          <a:extLst>
            <a:ext uri="{FF2B5EF4-FFF2-40B4-BE49-F238E27FC236}">
              <a16:creationId xmlns:a16="http://schemas.microsoft.com/office/drawing/2014/main" id="{03E1DEFC-DBE2-42E8-B368-1DA3E0041D42}"/>
            </a:ext>
          </a:extLst>
        </xdr:cNvPr>
        <xdr:cNvCxnSpPr/>
      </xdr:nvCxnSpPr>
      <xdr:spPr>
        <a:xfrm flipV="1">
          <a:off x="9639300" y="10649672"/>
          <a:ext cx="838200" cy="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157481</xdr:rowOff>
    </xdr:from>
    <xdr:to>
      <xdr:col>46</xdr:col>
      <xdr:colOff>38100</xdr:colOff>
      <xdr:row>62</xdr:row>
      <xdr:rowOff>87631</xdr:rowOff>
    </xdr:to>
    <xdr:sp macro="" textlink="">
      <xdr:nvSpPr>
        <xdr:cNvPr id="252" name="楕円 251">
          <a:extLst>
            <a:ext uri="{FF2B5EF4-FFF2-40B4-BE49-F238E27FC236}">
              <a16:creationId xmlns:a16="http://schemas.microsoft.com/office/drawing/2014/main" id="{0CCB785A-A6A6-4CAE-ADA7-D1FE47069269}"/>
            </a:ext>
          </a:extLst>
        </xdr:cNvPr>
        <xdr:cNvSpPr/>
      </xdr:nvSpPr>
      <xdr:spPr>
        <a:xfrm>
          <a:off x="8699500" y="1061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29863</xdr:rowOff>
    </xdr:from>
    <xdr:to>
      <xdr:col>50</xdr:col>
      <xdr:colOff>114300</xdr:colOff>
      <xdr:row>62</xdr:row>
      <xdr:rowOff>36831</xdr:rowOff>
    </xdr:to>
    <xdr:cxnSp macro="">
      <xdr:nvCxnSpPr>
        <xdr:cNvPr id="253" name="直線コネクタ 252">
          <a:extLst>
            <a:ext uri="{FF2B5EF4-FFF2-40B4-BE49-F238E27FC236}">
              <a16:creationId xmlns:a16="http://schemas.microsoft.com/office/drawing/2014/main" id="{2AFAE169-4CE0-4EA1-B2B1-0CC4CF90B54C}"/>
            </a:ext>
          </a:extLst>
        </xdr:cNvPr>
        <xdr:cNvCxnSpPr/>
      </xdr:nvCxnSpPr>
      <xdr:spPr>
        <a:xfrm flipV="1">
          <a:off x="8750300" y="10659763"/>
          <a:ext cx="88900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167156</xdr:rowOff>
    </xdr:from>
    <xdr:to>
      <xdr:col>41</xdr:col>
      <xdr:colOff>101600</xdr:colOff>
      <xdr:row>62</xdr:row>
      <xdr:rowOff>97306</xdr:rowOff>
    </xdr:to>
    <xdr:sp macro="" textlink="">
      <xdr:nvSpPr>
        <xdr:cNvPr id="254" name="楕円 253">
          <a:extLst>
            <a:ext uri="{FF2B5EF4-FFF2-40B4-BE49-F238E27FC236}">
              <a16:creationId xmlns:a16="http://schemas.microsoft.com/office/drawing/2014/main" id="{68F729FD-CF01-4ADB-8911-4DBD1D949608}"/>
            </a:ext>
          </a:extLst>
        </xdr:cNvPr>
        <xdr:cNvSpPr/>
      </xdr:nvSpPr>
      <xdr:spPr>
        <a:xfrm>
          <a:off x="7810500" y="1062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36831</xdr:rowOff>
    </xdr:from>
    <xdr:to>
      <xdr:col>45</xdr:col>
      <xdr:colOff>177800</xdr:colOff>
      <xdr:row>62</xdr:row>
      <xdr:rowOff>46506</xdr:rowOff>
    </xdr:to>
    <xdr:cxnSp macro="">
      <xdr:nvCxnSpPr>
        <xdr:cNvPr id="255" name="直線コネクタ 254">
          <a:extLst>
            <a:ext uri="{FF2B5EF4-FFF2-40B4-BE49-F238E27FC236}">
              <a16:creationId xmlns:a16="http://schemas.microsoft.com/office/drawing/2014/main" id="{E196CA3E-6023-432F-9885-9060B832DBAB}"/>
            </a:ext>
          </a:extLst>
        </xdr:cNvPr>
        <xdr:cNvCxnSpPr/>
      </xdr:nvCxnSpPr>
      <xdr:spPr>
        <a:xfrm flipV="1">
          <a:off x="7861300" y="10666731"/>
          <a:ext cx="889000" cy="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3145</xdr:rowOff>
    </xdr:from>
    <xdr:to>
      <xdr:col>36</xdr:col>
      <xdr:colOff>165100</xdr:colOff>
      <xdr:row>62</xdr:row>
      <xdr:rowOff>104745</xdr:rowOff>
    </xdr:to>
    <xdr:sp macro="" textlink="">
      <xdr:nvSpPr>
        <xdr:cNvPr id="256" name="楕円 255">
          <a:extLst>
            <a:ext uri="{FF2B5EF4-FFF2-40B4-BE49-F238E27FC236}">
              <a16:creationId xmlns:a16="http://schemas.microsoft.com/office/drawing/2014/main" id="{BEB3F63C-8DDD-433C-A2BF-F144DBFA3C3A}"/>
            </a:ext>
          </a:extLst>
        </xdr:cNvPr>
        <xdr:cNvSpPr/>
      </xdr:nvSpPr>
      <xdr:spPr>
        <a:xfrm>
          <a:off x="6921500" y="106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46506</xdr:rowOff>
    </xdr:from>
    <xdr:to>
      <xdr:col>41</xdr:col>
      <xdr:colOff>50800</xdr:colOff>
      <xdr:row>62</xdr:row>
      <xdr:rowOff>53945</xdr:rowOff>
    </xdr:to>
    <xdr:cxnSp macro="">
      <xdr:nvCxnSpPr>
        <xdr:cNvPr id="257" name="直線コネクタ 256">
          <a:extLst>
            <a:ext uri="{FF2B5EF4-FFF2-40B4-BE49-F238E27FC236}">
              <a16:creationId xmlns:a16="http://schemas.microsoft.com/office/drawing/2014/main" id="{455C1565-8E54-4304-996F-83BBBC231D97}"/>
            </a:ext>
          </a:extLst>
        </xdr:cNvPr>
        <xdr:cNvCxnSpPr/>
      </xdr:nvCxnSpPr>
      <xdr:spPr>
        <a:xfrm flipV="1">
          <a:off x="6972300" y="10676406"/>
          <a:ext cx="889000" cy="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32E055F-AA76-4EA8-AF83-57C99BBC2B76}"/>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3397E01-F06D-46A5-A98D-0B291B311665}"/>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F2191BB-9CF1-4081-98BB-CBA34059581C}"/>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CA26589-98C2-4278-B7D3-83D64E0E9C8A}"/>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97190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8DE70F7-E952-4D05-871F-9E4EC7928E22}"/>
            </a:ext>
          </a:extLst>
        </xdr:cNvPr>
        <xdr:cNvSpPr txBox="1"/>
      </xdr:nvSpPr>
      <xdr:spPr>
        <a:xfrm>
          <a:off x="9327095" y="10384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104158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A5CC3C7-7085-41DB-9C8A-BA5363E65780}"/>
            </a:ext>
          </a:extLst>
        </xdr:cNvPr>
        <xdr:cNvSpPr txBox="1"/>
      </xdr:nvSpPr>
      <xdr:spPr>
        <a:xfrm>
          <a:off x="8450795" y="1039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88433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E8B6D47-10DF-4146-A939-4C6F26E1EE0D}"/>
            </a:ext>
          </a:extLst>
        </xdr:cNvPr>
        <xdr:cNvSpPr txBox="1"/>
      </xdr:nvSpPr>
      <xdr:spPr>
        <a:xfrm>
          <a:off x="7561795" y="1071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121272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ABD45A2-2471-40C4-BB2C-8FD4AE2B2D86}"/>
            </a:ext>
          </a:extLst>
        </xdr:cNvPr>
        <xdr:cNvSpPr txBox="1"/>
      </xdr:nvSpPr>
      <xdr:spPr>
        <a:xfrm>
          <a:off x="6672795" y="1040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2EE6975-F564-496A-8FC0-D0DFB19B23D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5B9533C-F045-4DEF-A862-61DAB1A856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C02FCBF-2402-4850-98A3-FEDF5B4C56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F9CFD5A-ADE9-4743-92F5-436820F77A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113BB13-3871-4133-93F0-614EB25E45D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55B87ED-46A4-4C1E-9811-9636719934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81CBBB5-3352-45D4-A196-BA0BED80AD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8865B75-26A7-4463-B950-EC58DEBF28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052CE61-815B-49CD-B198-1B0D558149D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42F905D-E841-4A6F-930F-849559C313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0470929-45B0-47B0-A9D1-4AB23DEDEE6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BD572E1-8EB8-495A-B0B7-9BE25E93FD0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66940CE-F7DD-40EF-A5E9-69C3B22DD1B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39D3766-BB6F-45F2-9B73-01069B89FA5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10A23F4-1000-41BC-AA83-E475AF3212C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94255BE-DDA1-4990-87A8-7F6345C4D24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444F621-FEE1-46D4-A314-51B615385D8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EBED2BA-BAC2-4789-AF63-5B385DCEAF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05A8EB3-03FE-49E3-A72F-76FBCD298E1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E1548BA-C6FE-4AF4-A0E3-713B36691A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0D8F6A0-A4BB-4915-9A72-CE41E61F02B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81A0A97-356B-42D2-967E-3442C834101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6628C36-4EF3-4B81-89B0-53F295C1AA9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DA60ED33-E3A7-4800-84E3-2A6ADCB40A1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75BBF332-0469-4992-8364-15E4DDCD133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1935369A-AB14-47D1-8185-C7971195BAF7}"/>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E213734A-DC9F-4614-AB2B-01F63A3C4D2A}"/>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9FAB988-BFBD-44E0-ACC2-7C802CCE4A9F}"/>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11E15B95-F04A-4C5C-A630-31C84FF592D8}"/>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7ACE677-E6D4-4E17-9835-E31716A23B02}"/>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141F9D9-9455-4458-9936-CD69F34ECEA7}"/>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B836084-871B-4CA9-9BCE-55D30541EC8E}"/>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CBAA0464-E32F-496D-B471-EC3F9A7BB1E9}"/>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50C53185-A02B-4780-90B7-ED4A2BB9C03E}"/>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79D7564C-26F3-4286-A1D1-7ECE1375844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345E5AB-29AB-48A1-B4A1-7F4057B8051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A912EFF-F35C-4364-BA73-07B19A2D853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BF4D04-88B4-499D-96B1-429F4FFE1AB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32ECDE3-F2C7-40B6-B3B4-F255E6E1740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2559107-7FDB-401A-AC25-C5956321836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6" name="楕円 305">
          <a:extLst>
            <a:ext uri="{FF2B5EF4-FFF2-40B4-BE49-F238E27FC236}">
              <a16:creationId xmlns:a16="http://schemas.microsoft.com/office/drawing/2014/main" id="{5F41E352-44F6-4CBF-ACD9-59212B038AF7}"/>
            </a:ext>
          </a:extLst>
        </xdr:cNvPr>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6BE4056-78DF-4625-8017-A0FD1F125772}"/>
            </a:ext>
          </a:extLst>
        </xdr:cNvPr>
        <xdr:cNvSpPr txBox="1"/>
      </xdr:nvSpPr>
      <xdr:spPr>
        <a:xfrm>
          <a:off x="4673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44450</xdr:rowOff>
    </xdr:from>
    <xdr:to>
      <xdr:col>20</xdr:col>
      <xdr:colOff>38100</xdr:colOff>
      <xdr:row>83</xdr:row>
      <xdr:rowOff>146050</xdr:rowOff>
    </xdr:to>
    <xdr:sp macro="" textlink="">
      <xdr:nvSpPr>
        <xdr:cNvPr id="308" name="楕円 307">
          <a:extLst>
            <a:ext uri="{FF2B5EF4-FFF2-40B4-BE49-F238E27FC236}">
              <a16:creationId xmlns:a16="http://schemas.microsoft.com/office/drawing/2014/main" id="{596D2419-D3B7-4FE1-A763-91ADF28C911B}"/>
            </a:ext>
          </a:extLst>
        </xdr:cNvPr>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95250</xdr:rowOff>
    </xdr:from>
    <xdr:to>
      <xdr:col>24</xdr:col>
      <xdr:colOff>63500</xdr:colOff>
      <xdr:row>83</xdr:row>
      <xdr:rowOff>123825</xdr:rowOff>
    </xdr:to>
    <xdr:cxnSp macro="">
      <xdr:nvCxnSpPr>
        <xdr:cNvPr id="309" name="直線コネクタ 308">
          <a:extLst>
            <a:ext uri="{FF2B5EF4-FFF2-40B4-BE49-F238E27FC236}">
              <a16:creationId xmlns:a16="http://schemas.microsoft.com/office/drawing/2014/main" id="{91CD65C9-A43D-4AD1-9F6E-A363B674C21E}"/>
            </a:ext>
          </a:extLst>
        </xdr:cNvPr>
        <xdr:cNvCxnSpPr/>
      </xdr:nvCxnSpPr>
      <xdr:spPr>
        <a:xfrm>
          <a:off x="3797300" y="143256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10" name="楕円 309">
          <a:extLst>
            <a:ext uri="{FF2B5EF4-FFF2-40B4-BE49-F238E27FC236}">
              <a16:creationId xmlns:a16="http://schemas.microsoft.com/office/drawing/2014/main" id="{242A0844-F057-46BB-8A81-18CDCF5E3DB5}"/>
            </a:ext>
          </a:extLst>
        </xdr:cNvPr>
        <xdr:cNvSpPr/>
      </xdr:nvSpPr>
      <xdr:spPr>
        <a:xfrm>
          <a:off x="2857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95250</xdr:rowOff>
    </xdr:to>
    <xdr:cxnSp macro="">
      <xdr:nvCxnSpPr>
        <xdr:cNvPr id="311" name="直線コネクタ 310">
          <a:extLst>
            <a:ext uri="{FF2B5EF4-FFF2-40B4-BE49-F238E27FC236}">
              <a16:creationId xmlns:a16="http://schemas.microsoft.com/office/drawing/2014/main" id="{FBAE3E90-E84A-4428-B16A-5202CDB28AFF}"/>
            </a:ext>
          </a:extLst>
        </xdr:cNvPr>
        <xdr:cNvCxnSpPr/>
      </xdr:nvCxnSpPr>
      <xdr:spPr>
        <a:xfrm>
          <a:off x="2908300" y="142989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12" name="楕円 311">
          <a:extLst>
            <a:ext uri="{FF2B5EF4-FFF2-40B4-BE49-F238E27FC236}">
              <a16:creationId xmlns:a16="http://schemas.microsoft.com/office/drawing/2014/main" id="{0A03B48F-BEB4-4388-8C83-291CE40D8055}"/>
            </a:ext>
          </a:extLst>
        </xdr:cNvPr>
        <xdr:cNvSpPr/>
      </xdr:nvSpPr>
      <xdr:spPr>
        <a:xfrm>
          <a:off x="1968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68580</xdr:rowOff>
    </xdr:to>
    <xdr:cxnSp macro="">
      <xdr:nvCxnSpPr>
        <xdr:cNvPr id="313" name="直線コネクタ 312">
          <a:extLst>
            <a:ext uri="{FF2B5EF4-FFF2-40B4-BE49-F238E27FC236}">
              <a16:creationId xmlns:a16="http://schemas.microsoft.com/office/drawing/2014/main" id="{7A575B23-EBF5-47D1-B4CC-4C6990376F40}"/>
            </a:ext>
          </a:extLst>
        </xdr:cNvPr>
        <xdr:cNvCxnSpPr/>
      </xdr:nvCxnSpPr>
      <xdr:spPr>
        <a:xfrm>
          <a:off x="2019300" y="14287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59689</xdr:rowOff>
    </xdr:from>
    <xdr:to>
      <xdr:col>6</xdr:col>
      <xdr:colOff>38100</xdr:colOff>
      <xdr:row>84</xdr:row>
      <xdr:rowOff>161289</xdr:rowOff>
    </xdr:to>
    <xdr:sp macro="" textlink="">
      <xdr:nvSpPr>
        <xdr:cNvPr id="314" name="楕円 313">
          <a:extLst>
            <a:ext uri="{FF2B5EF4-FFF2-40B4-BE49-F238E27FC236}">
              <a16:creationId xmlns:a16="http://schemas.microsoft.com/office/drawing/2014/main" id="{0566D52A-C12C-4D9F-8D8C-4B8424778A2C}"/>
            </a:ext>
          </a:extLst>
        </xdr:cNvPr>
        <xdr:cNvSpPr/>
      </xdr:nvSpPr>
      <xdr:spPr>
        <a:xfrm>
          <a:off x="1079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84</xdr:row>
      <xdr:rowOff>110489</xdr:rowOff>
    </xdr:to>
    <xdr:cxnSp macro="">
      <xdr:nvCxnSpPr>
        <xdr:cNvPr id="315" name="直線コネクタ 314">
          <a:extLst>
            <a:ext uri="{FF2B5EF4-FFF2-40B4-BE49-F238E27FC236}">
              <a16:creationId xmlns:a16="http://schemas.microsoft.com/office/drawing/2014/main" id="{2EAB6117-A059-49EE-A2DB-BF569C5E732E}"/>
            </a:ext>
          </a:extLst>
        </xdr:cNvPr>
        <xdr:cNvCxnSpPr/>
      </xdr:nvCxnSpPr>
      <xdr:spPr>
        <a:xfrm flipV="1">
          <a:off x="1130300" y="14287500"/>
          <a:ext cx="889000" cy="22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11EC1053-8CC9-461D-B39A-197C6E905233}"/>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2B38BEBB-6109-41D9-91AC-4696AA9E0C2C}"/>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107B29A0-CAB8-40DD-B332-4894ECD530AB}"/>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FC9E04B8-7691-411A-9365-661757F87987}"/>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162577</xdr:rowOff>
    </xdr:from>
    <xdr:ext cx="405111" cy="259045"/>
    <xdr:sp macro="" textlink="">
      <xdr:nvSpPr>
        <xdr:cNvPr id="320" name="n_1mainValue【公営住宅】&#10;有形固定資産減価償却率">
          <a:extLst>
            <a:ext uri="{FF2B5EF4-FFF2-40B4-BE49-F238E27FC236}">
              <a16:creationId xmlns:a16="http://schemas.microsoft.com/office/drawing/2014/main" id="{D49D7E62-2081-46BD-885A-6A8B063F1FF4}"/>
            </a:ext>
          </a:extLst>
        </xdr:cNvPr>
        <xdr:cNvSpPr txBox="1"/>
      </xdr:nvSpPr>
      <xdr:spPr>
        <a:xfrm>
          <a:off x="3582044" y="1405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D2822B06-512F-4576-B62C-AEE415C765E6}"/>
            </a:ext>
          </a:extLst>
        </xdr:cNvPr>
        <xdr:cNvSpPr txBox="1"/>
      </xdr:nvSpPr>
      <xdr:spPr>
        <a:xfrm>
          <a:off x="2705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99077</xdr:rowOff>
    </xdr:from>
    <xdr:ext cx="405111" cy="259045"/>
    <xdr:sp macro="" textlink="">
      <xdr:nvSpPr>
        <xdr:cNvPr id="322" name="n_3mainValue【公営住宅】&#10;有形固定資産減価償却率">
          <a:extLst>
            <a:ext uri="{FF2B5EF4-FFF2-40B4-BE49-F238E27FC236}">
              <a16:creationId xmlns:a16="http://schemas.microsoft.com/office/drawing/2014/main" id="{E9D0F420-887A-46F5-B68E-799FE9619272}"/>
            </a:ext>
          </a:extLst>
        </xdr:cNvPr>
        <xdr:cNvSpPr txBox="1"/>
      </xdr:nvSpPr>
      <xdr:spPr>
        <a:xfrm>
          <a:off x="1816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152416</xdr:rowOff>
    </xdr:from>
    <xdr:ext cx="405111" cy="259045"/>
    <xdr:sp macro="" textlink="">
      <xdr:nvSpPr>
        <xdr:cNvPr id="323" name="n_4mainValue【公営住宅】&#10;有形固定資産減価償却率">
          <a:extLst>
            <a:ext uri="{FF2B5EF4-FFF2-40B4-BE49-F238E27FC236}">
              <a16:creationId xmlns:a16="http://schemas.microsoft.com/office/drawing/2014/main" id="{0A0A96A5-1998-4638-A374-7E2A17690864}"/>
            </a:ext>
          </a:extLst>
        </xdr:cNvPr>
        <xdr:cNvSpPr txBox="1"/>
      </xdr:nvSpPr>
      <xdr:spPr>
        <a:xfrm>
          <a:off x="9277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2572B09-2CF8-447F-A373-E140D2A7566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F22D5E8-54C3-4B76-8F22-481D6B81C8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DB471B5-E624-4C8F-8C04-A56E021C8AF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B7D8242-0A3C-4028-B718-EA3A5CA5233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030B282-1DD3-4A45-87B0-9F3FFDFA51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1041108-A3EA-4183-A82D-234B4367E3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1563F58-2E34-4608-AB8B-108706837D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21937EF-4D4C-4262-B2BE-A7DFC547BF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EA27588-672A-4B9C-A2E7-C29E86F3451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2F800A0-97E6-4C2F-A7B3-B777A4D629A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3851D487-5F4C-4F44-9334-8454FE9C782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640FA2F7-B809-4BAF-A761-C4699AAC400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1F63B32D-02A9-44B6-979E-4F8E9C08843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698B1CC4-C77C-411E-8F3C-2FAD67FFB02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2EB00FAC-103C-479F-AE1D-2D02B94F57E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6834423-9EF9-4C75-A72A-A3A23DBEF12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3BAB1E3-90C4-4DA5-910E-A4A170A6889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A1443AF-06AB-4F24-AE83-313CE3FB3A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FDE67FF-9651-4998-B5C2-9FA60939CED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DA13C8D-B702-4D6C-BEDB-41E680B9A43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D3166AAF-C183-4D8F-AD41-9BBE64FBBAE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09A8605-D5B8-4226-B4D0-BAF2373AACF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4C7935F-77FE-4B89-B9AF-7822E9C8CF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40CF1272-5911-43ED-BDA2-B37FABFF40CE}"/>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ADDAF15-E38C-4135-9562-CC8F4C5C97E4}"/>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FD09BDF1-D20A-42E7-A65B-CD98842BEC86}"/>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8927116E-374F-4B50-A314-2DF71893CB62}"/>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49BCD877-9757-474F-9B55-4EEC6726F8F7}"/>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9E313056-D3CD-47B5-A521-1F2421873D6E}"/>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783B8D20-0AC7-406B-B4F5-8A09C4AD579D}"/>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723A11E5-0A6A-4004-B949-D2302002DE0E}"/>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C912171-1C85-4D66-A1C0-405BADB54327}"/>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70D1A2E3-521A-4877-95F6-314E085606D7}"/>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11D8C70-9496-490C-B7D6-7BBD6C331F7C}"/>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80848CE-0792-4D7A-B071-D784BB44FB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D69225B-AC39-45B6-9F2C-71A28D96DBE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13A5C6C-6B71-4DD4-9AA0-6987E4ED29E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4EE026B-2349-4D79-B1C4-EED388881DC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01A2B81-7756-4252-B590-0CA1A33F1C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145414</xdr:rowOff>
    </xdr:from>
    <xdr:to>
      <xdr:col>55</xdr:col>
      <xdr:colOff>50800</xdr:colOff>
      <xdr:row>86</xdr:row>
      <xdr:rowOff>75564</xdr:rowOff>
    </xdr:to>
    <xdr:sp macro="" textlink="">
      <xdr:nvSpPr>
        <xdr:cNvPr id="363" name="楕円 362">
          <a:extLst>
            <a:ext uri="{FF2B5EF4-FFF2-40B4-BE49-F238E27FC236}">
              <a16:creationId xmlns:a16="http://schemas.microsoft.com/office/drawing/2014/main" id="{FEE7EBCA-B61E-4BA7-A48F-A1B6E5ED3172}"/>
            </a:ext>
          </a:extLst>
        </xdr:cNvPr>
        <xdr:cNvSpPr/>
      </xdr:nvSpPr>
      <xdr:spPr>
        <a:xfrm>
          <a:off x="104267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60341</xdr:rowOff>
    </xdr:from>
    <xdr:ext cx="469744" cy="259045"/>
    <xdr:sp macro="" textlink="">
      <xdr:nvSpPr>
        <xdr:cNvPr id="364" name="【公営住宅】&#10;一人当たり面積該当値テキスト">
          <a:extLst>
            <a:ext uri="{FF2B5EF4-FFF2-40B4-BE49-F238E27FC236}">
              <a16:creationId xmlns:a16="http://schemas.microsoft.com/office/drawing/2014/main" id="{BD1D19F0-C8AB-45DD-A578-053559C159CD}"/>
            </a:ext>
          </a:extLst>
        </xdr:cNvPr>
        <xdr:cNvSpPr txBox="1"/>
      </xdr:nvSpPr>
      <xdr:spPr>
        <a:xfrm>
          <a:off x="10515600" y="1463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146938</xdr:rowOff>
    </xdr:from>
    <xdr:to>
      <xdr:col>50</xdr:col>
      <xdr:colOff>165100</xdr:colOff>
      <xdr:row>86</xdr:row>
      <xdr:rowOff>77088</xdr:rowOff>
    </xdr:to>
    <xdr:sp macro="" textlink="">
      <xdr:nvSpPr>
        <xdr:cNvPr id="365" name="楕円 364">
          <a:extLst>
            <a:ext uri="{FF2B5EF4-FFF2-40B4-BE49-F238E27FC236}">
              <a16:creationId xmlns:a16="http://schemas.microsoft.com/office/drawing/2014/main" id="{E5A2A328-2D36-4233-86A4-595EDF50611B}"/>
            </a:ext>
          </a:extLst>
        </xdr:cNvPr>
        <xdr:cNvSpPr/>
      </xdr:nvSpPr>
      <xdr:spPr>
        <a:xfrm>
          <a:off x="9588500" y="147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24764</xdr:rowOff>
    </xdr:from>
    <xdr:to>
      <xdr:col>55</xdr:col>
      <xdr:colOff>0</xdr:colOff>
      <xdr:row>86</xdr:row>
      <xdr:rowOff>26288</xdr:rowOff>
    </xdr:to>
    <xdr:cxnSp macro="">
      <xdr:nvCxnSpPr>
        <xdr:cNvPr id="366" name="直線コネクタ 365">
          <a:extLst>
            <a:ext uri="{FF2B5EF4-FFF2-40B4-BE49-F238E27FC236}">
              <a16:creationId xmlns:a16="http://schemas.microsoft.com/office/drawing/2014/main" id="{39373614-9A89-49BD-9FAE-4A2DF591FB1C}"/>
            </a:ext>
          </a:extLst>
        </xdr:cNvPr>
        <xdr:cNvCxnSpPr/>
      </xdr:nvCxnSpPr>
      <xdr:spPr>
        <a:xfrm flipV="1">
          <a:off x="9639300" y="1476946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145796</xdr:rowOff>
    </xdr:from>
    <xdr:to>
      <xdr:col>46</xdr:col>
      <xdr:colOff>38100</xdr:colOff>
      <xdr:row>86</xdr:row>
      <xdr:rowOff>75946</xdr:rowOff>
    </xdr:to>
    <xdr:sp macro="" textlink="">
      <xdr:nvSpPr>
        <xdr:cNvPr id="367" name="楕円 366">
          <a:extLst>
            <a:ext uri="{FF2B5EF4-FFF2-40B4-BE49-F238E27FC236}">
              <a16:creationId xmlns:a16="http://schemas.microsoft.com/office/drawing/2014/main" id="{75FC7F8B-4ED9-4BAE-B32E-9D7C836521F7}"/>
            </a:ext>
          </a:extLst>
        </xdr:cNvPr>
        <xdr:cNvSpPr/>
      </xdr:nvSpPr>
      <xdr:spPr>
        <a:xfrm>
          <a:off x="8699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25146</xdr:rowOff>
    </xdr:from>
    <xdr:to>
      <xdr:col>50</xdr:col>
      <xdr:colOff>114300</xdr:colOff>
      <xdr:row>86</xdr:row>
      <xdr:rowOff>26288</xdr:rowOff>
    </xdr:to>
    <xdr:cxnSp macro="">
      <xdr:nvCxnSpPr>
        <xdr:cNvPr id="368" name="直線コネクタ 367">
          <a:extLst>
            <a:ext uri="{FF2B5EF4-FFF2-40B4-BE49-F238E27FC236}">
              <a16:creationId xmlns:a16="http://schemas.microsoft.com/office/drawing/2014/main" id="{1BD7516B-0246-49F8-A890-84ABFBFBB9DF}"/>
            </a:ext>
          </a:extLst>
        </xdr:cNvPr>
        <xdr:cNvCxnSpPr/>
      </xdr:nvCxnSpPr>
      <xdr:spPr>
        <a:xfrm>
          <a:off x="8750300" y="1476984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141987</xdr:rowOff>
    </xdr:from>
    <xdr:to>
      <xdr:col>41</xdr:col>
      <xdr:colOff>101600</xdr:colOff>
      <xdr:row>86</xdr:row>
      <xdr:rowOff>72137</xdr:rowOff>
    </xdr:to>
    <xdr:sp macro="" textlink="">
      <xdr:nvSpPr>
        <xdr:cNvPr id="369" name="楕円 368">
          <a:extLst>
            <a:ext uri="{FF2B5EF4-FFF2-40B4-BE49-F238E27FC236}">
              <a16:creationId xmlns:a16="http://schemas.microsoft.com/office/drawing/2014/main" id="{AF432B56-DB0F-49D3-B89A-4C64D61C983A}"/>
            </a:ext>
          </a:extLst>
        </xdr:cNvPr>
        <xdr:cNvSpPr/>
      </xdr:nvSpPr>
      <xdr:spPr>
        <a:xfrm>
          <a:off x="78105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21337</xdr:rowOff>
    </xdr:from>
    <xdr:to>
      <xdr:col>45</xdr:col>
      <xdr:colOff>177800</xdr:colOff>
      <xdr:row>86</xdr:row>
      <xdr:rowOff>25146</xdr:rowOff>
    </xdr:to>
    <xdr:cxnSp macro="">
      <xdr:nvCxnSpPr>
        <xdr:cNvPr id="370" name="直線コネクタ 369">
          <a:extLst>
            <a:ext uri="{FF2B5EF4-FFF2-40B4-BE49-F238E27FC236}">
              <a16:creationId xmlns:a16="http://schemas.microsoft.com/office/drawing/2014/main" id="{549E3454-994D-49E4-9E0D-64693A85197F}"/>
            </a:ext>
          </a:extLst>
        </xdr:cNvPr>
        <xdr:cNvCxnSpPr/>
      </xdr:nvCxnSpPr>
      <xdr:spPr>
        <a:xfrm>
          <a:off x="7861300" y="14766037"/>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147701</xdr:rowOff>
    </xdr:from>
    <xdr:to>
      <xdr:col>36</xdr:col>
      <xdr:colOff>165100</xdr:colOff>
      <xdr:row>86</xdr:row>
      <xdr:rowOff>77851</xdr:rowOff>
    </xdr:to>
    <xdr:sp macro="" textlink="">
      <xdr:nvSpPr>
        <xdr:cNvPr id="371" name="楕円 370">
          <a:extLst>
            <a:ext uri="{FF2B5EF4-FFF2-40B4-BE49-F238E27FC236}">
              <a16:creationId xmlns:a16="http://schemas.microsoft.com/office/drawing/2014/main" id="{AA90A5D9-7B4C-4AD5-865A-538D3BD0C575}"/>
            </a:ext>
          </a:extLst>
        </xdr:cNvPr>
        <xdr:cNvSpPr/>
      </xdr:nvSpPr>
      <xdr:spPr>
        <a:xfrm>
          <a:off x="6921500" y="147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21337</xdr:rowOff>
    </xdr:from>
    <xdr:to>
      <xdr:col>41</xdr:col>
      <xdr:colOff>50800</xdr:colOff>
      <xdr:row>86</xdr:row>
      <xdr:rowOff>27051</xdr:rowOff>
    </xdr:to>
    <xdr:cxnSp macro="">
      <xdr:nvCxnSpPr>
        <xdr:cNvPr id="372" name="直線コネクタ 371">
          <a:extLst>
            <a:ext uri="{FF2B5EF4-FFF2-40B4-BE49-F238E27FC236}">
              <a16:creationId xmlns:a16="http://schemas.microsoft.com/office/drawing/2014/main" id="{DE217EEF-1779-4A96-85D9-B1479282AD2B}"/>
            </a:ext>
          </a:extLst>
        </xdr:cNvPr>
        <xdr:cNvCxnSpPr/>
      </xdr:nvCxnSpPr>
      <xdr:spPr>
        <a:xfrm flipV="1">
          <a:off x="6972300" y="1476603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7EFEE398-2596-430A-AACD-E254B0DF6BBF}"/>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52BA794F-3537-4DB1-8507-F70A499917C3}"/>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6F24BDFB-DD01-45C1-93D7-A557895F3447}"/>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2A943CE4-A06B-4871-AC2B-920AAAFB5E65}"/>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68215</xdr:rowOff>
    </xdr:from>
    <xdr:ext cx="469744" cy="259045"/>
    <xdr:sp macro="" textlink="">
      <xdr:nvSpPr>
        <xdr:cNvPr id="377" name="n_1mainValue【公営住宅】&#10;一人当たり面積">
          <a:extLst>
            <a:ext uri="{FF2B5EF4-FFF2-40B4-BE49-F238E27FC236}">
              <a16:creationId xmlns:a16="http://schemas.microsoft.com/office/drawing/2014/main" id="{C19E866E-8694-4319-8B6D-D699B1892F2A}"/>
            </a:ext>
          </a:extLst>
        </xdr:cNvPr>
        <xdr:cNvSpPr txBox="1"/>
      </xdr:nvSpPr>
      <xdr:spPr>
        <a:xfrm>
          <a:off x="9391727" y="1481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67073</xdr:rowOff>
    </xdr:from>
    <xdr:ext cx="469744" cy="259045"/>
    <xdr:sp macro="" textlink="">
      <xdr:nvSpPr>
        <xdr:cNvPr id="378" name="n_2mainValue【公営住宅】&#10;一人当たり面積">
          <a:extLst>
            <a:ext uri="{FF2B5EF4-FFF2-40B4-BE49-F238E27FC236}">
              <a16:creationId xmlns:a16="http://schemas.microsoft.com/office/drawing/2014/main" id="{D3F934AE-BD88-4D85-B7B3-26D58A47E340}"/>
            </a:ext>
          </a:extLst>
        </xdr:cNvPr>
        <xdr:cNvSpPr txBox="1"/>
      </xdr:nvSpPr>
      <xdr:spPr>
        <a:xfrm>
          <a:off x="85154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63264</xdr:rowOff>
    </xdr:from>
    <xdr:ext cx="469744" cy="259045"/>
    <xdr:sp macro="" textlink="">
      <xdr:nvSpPr>
        <xdr:cNvPr id="379" name="n_3mainValue【公営住宅】&#10;一人当たり面積">
          <a:extLst>
            <a:ext uri="{FF2B5EF4-FFF2-40B4-BE49-F238E27FC236}">
              <a16:creationId xmlns:a16="http://schemas.microsoft.com/office/drawing/2014/main" id="{323045AA-40FA-4025-9EAD-A233FBEEFF22}"/>
            </a:ext>
          </a:extLst>
        </xdr:cNvPr>
        <xdr:cNvSpPr txBox="1"/>
      </xdr:nvSpPr>
      <xdr:spPr>
        <a:xfrm>
          <a:off x="7626427" y="1480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68978</xdr:rowOff>
    </xdr:from>
    <xdr:ext cx="469744" cy="259045"/>
    <xdr:sp macro="" textlink="">
      <xdr:nvSpPr>
        <xdr:cNvPr id="380" name="n_4mainValue【公営住宅】&#10;一人当たり面積">
          <a:extLst>
            <a:ext uri="{FF2B5EF4-FFF2-40B4-BE49-F238E27FC236}">
              <a16:creationId xmlns:a16="http://schemas.microsoft.com/office/drawing/2014/main" id="{BD39B925-7B23-4C16-A577-D63A572C36F3}"/>
            </a:ext>
          </a:extLst>
        </xdr:cNvPr>
        <xdr:cNvSpPr txBox="1"/>
      </xdr:nvSpPr>
      <xdr:spPr>
        <a:xfrm>
          <a:off x="6737427" y="1481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7ABE752-1368-4467-AF5D-B2D51E8B00F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4718232-5E43-4C63-B776-E663C93A4DC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6D4D065-59EB-43F0-9E37-D5EDF1D4115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B8D260D-1822-48DB-9E1E-9D8B243E96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86ABE14-710B-4721-B41C-4F21DFB72BC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054F89A-A053-47DE-BD74-FED8508A998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49D4E8D-6FF6-4D7E-8268-304E58E35D3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9AD8621-D206-447A-9CDD-CE7B11011A5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3B0F1F25-0CCB-4CBD-96CE-5EB56B9C00F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D7D9B23-C022-4542-A054-E33EF8FFF83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DDB4E0C-0861-4C56-8A5B-5CC4607FD8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3EEF2884-3603-49FB-A110-DBC84D4E8FD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9518D063-5513-41A4-A3CC-EAA9119AC0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DCEDC4C-31FA-4D50-BC46-40FD7BE546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1F02ED25-F915-4940-AE86-BF5E2646BC9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BCB4E3C-FEF5-483E-B363-B7128007901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468A212-C9A7-4F32-ADF4-C8DF7F537E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75510138-2797-484B-83BB-1524E62D04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E60A048-14E4-4E2D-AF84-A6A65E84282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37FABCB-FAE2-4F2A-9432-D743777BC64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2AD6759-C29E-4F85-83B9-2D443121367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EE548410-EE87-4A17-AB53-2B3C86C12F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C5A3E20-CC86-4A51-969D-5108EE817D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1DF740B-5169-448C-9E80-2D9EC1B66E3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2B3AB21-1D93-49FF-AB9C-8F02B62F310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3C1360E7-39A4-4A91-89F6-022D21964D5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BBB9CC5-6514-4334-8F93-CA952DCFB93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7B250706-DE52-492B-A65A-2D642BFFC23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DD66EC5-41FA-4445-A00E-6A42565AF42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46BF4F0B-DDAE-415D-B288-D8A6721192B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52C6B340-F354-4812-ACA3-6A443745A79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6298C18-C23F-4DD8-A7E3-3AD51D1398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35DEA81A-28C6-4705-87B1-226EE9D74F3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FBC2F07E-AE99-4410-ACE2-A4DF76FA3E9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A6881E39-1308-4784-9368-4693617A56D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0E750B3-E673-40C2-97EE-2F422954BF5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B68981F-6A0D-4EDA-B637-D9187F802AD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16380B56-BFDA-4CC2-93BC-8B19C4B067A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9A9AFFE1-4E4C-4383-B84E-DFE7668D56D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5CEE7CDC-F088-4A69-9D91-AB89413D32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8918C40D-ADA8-4F3E-A8B1-996C79889F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FF65C70A-4F02-462C-AEBE-8E76283B6853}"/>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D384CAA3-1546-4496-9A42-728CBC9E93A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1BC5CA83-B020-4B7E-A206-96BF4890C52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74B2B3FE-3BE0-4447-85B3-23BEAE665803}"/>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77C75B0A-E6D8-4EF7-A1BE-EB10E47837C9}"/>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6DFAE043-381D-4861-AE3F-61072A1C7874}"/>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1597917-880D-46F5-B97D-8FD49A31A8A3}"/>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61633569-ACF8-4127-B6A8-9FE38D5465E8}"/>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E6F1925E-26A0-4F4A-BDB0-9896057E169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A6413B60-3CB4-4AE1-AF43-88036815C8C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8CC4F037-9006-431A-BF7A-67C44882A4B2}"/>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C00D854-3E6B-4BB7-8E6C-9E561F2A0D9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79088AF-F550-4960-B38B-2F6889A7E18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F72F40E-3284-441B-8C84-6EBAB36B4C3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251B557-D938-4EF3-B502-F562BC085A9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63540EC-AA54-49A3-BB2D-69DE5EA27BB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27033</xdr:rowOff>
    </xdr:from>
    <xdr:to>
      <xdr:col>85</xdr:col>
      <xdr:colOff>177800</xdr:colOff>
      <xdr:row>39</xdr:row>
      <xdr:rowOff>128633</xdr:rowOff>
    </xdr:to>
    <xdr:sp macro="" textlink="">
      <xdr:nvSpPr>
        <xdr:cNvPr id="438" name="楕円 437">
          <a:extLst>
            <a:ext uri="{FF2B5EF4-FFF2-40B4-BE49-F238E27FC236}">
              <a16:creationId xmlns:a16="http://schemas.microsoft.com/office/drawing/2014/main" id="{5DCB7150-C433-440D-B89C-7E44637DB96C}"/>
            </a:ext>
          </a:extLst>
        </xdr:cNvPr>
        <xdr:cNvSpPr/>
      </xdr:nvSpPr>
      <xdr:spPr>
        <a:xfrm>
          <a:off x="162687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5460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45A9745-0323-4577-AF5E-644271A2869A}"/>
            </a:ext>
          </a:extLst>
        </xdr:cNvPr>
        <xdr:cNvSpPr txBox="1"/>
      </xdr:nvSpPr>
      <xdr:spPr>
        <a:xfrm>
          <a:off x="16357600"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85816</xdr:rowOff>
    </xdr:from>
    <xdr:to>
      <xdr:col>81</xdr:col>
      <xdr:colOff>101600</xdr:colOff>
      <xdr:row>40</xdr:row>
      <xdr:rowOff>15966</xdr:rowOff>
    </xdr:to>
    <xdr:sp macro="" textlink="">
      <xdr:nvSpPr>
        <xdr:cNvPr id="440" name="楕円 439">
          <a:extLst>
            <a:ext uri="{FF2B5EF4-FFF2-40B4-BE49-F238E27FC236}">
              <a16:creationId xmlns:a16="http://schemas.microsoft.com/office/drawing/2014/main" id="{05BCD433-6E65-42DA-A364-B49D87E3C866}"/>
            </a:ext>
          </a:extLst>
        </xdr:cNvPr>
        <xdr:cNvSpPr/>
      </xdr:nvSpPr>
      <xdr:spPr>
        <a:xfrm>
          <a:off x="15430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77833</xdr:rowOff>
    </xdr:from>
    <xdr:to>
      <xdr:col>85</xdr:col>
      <xdr:colOff>127000</xdr:colOff>
      <xdr:row>39</xdr:row>
      <xdr:rowOff>136616</xdr:rowOff>
    </xdr:to>
    <xdr:cxnSp macro="">
      <xdr:nvCxnSpPr>
        <xdr:cNvPr id="441" name="直線コネクタ 440">
          <a:extLst>
            <a:ext uri="{FF2B5EF4-FFF2-40B4-BE49-F238E27FC236}">
              <a16:creationId xmlns:a16="http://schemas.microsoft.com/office/drawing/2014/main" id="{B122ABF7-E045-4466-8FB4-45EE7FF78F8F}"/>
            </a:ext>
          </a:extLst>
        </xdr:cNvPr>
        <xdr:cNvCxnSpPr/>
      </xdr:nvCxnSpPr>
      <xdr:spPr>
        <a:xfrm flipV="1">
          <a:off x="15481300" y="6764383"/>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54791</xdr:rowOff>
    </xdr:from>
    <xdr:to>
      <xdr:col>76</xdr:col>
      <xdr:colOff>165100</xdr:colOff>
      <xdr:row>39</xdr:row>
      <xdr:rowOff>156391</xdr:rowOff>
    </xdr:to>
    <xdr:sp macro="" textlink="">
      <xdr:nvSpPr>
        <xdr:cNvPr id="442" name="楕円 441">
          <a:extLst>
            <a:ext uri="{FF2B5EF4-FFF2-40B4-BE49-F238E27FC236}">
              <a16:creationId xmlns:a16="http://schemas.microsoft.com/office/drawing/2014/main" id="{445B02D9-5009-475E-8F8C-A878250C5311}"/>
            </a:ext>
          </a:extLst>
        </xdr:cNvPr>
        <xdr:cNvSpPr/>
      </xdr:nvSpPr>
      <xdr:spPr>
        <a:xfrm>
          <a:off x="14541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105591</xdr:rowOff>
    </xdr:from>
    <xdr:to>
      <xdr:col>81</xdr:col>
      <xdr:colOff>50800</xdr:colOff>
      <xdr:row>39</xdr:row>
      <xdr:rowOff>136616</xdr:rowOff>
    </xdr:to>
    <xdr:cxnSp macro="">
      <xdr:nvCxnSpPr>
        <xdr:cNvPr id="443" name="直線コネクタ 442">
          <a:extLst>
            <a:ext uri="{FF2B5EF4-FFF2-40B4-BE49-F238E27FC236}">
              <a16:creationId xmlns:a16="http://schemas.microsoft.com/office/drawing/2014/main" id="{D81092B8-363C-417A-A2A1-4D7101CFEACD}"/>
            </a:ext>
          </a:extLst>
        </xdr:cNvPr>
        <xdr:cNvCxnSpPr/>
      </xdr:nvCxnSpPr>
      <xdr:spPr>
        <a:xfrm>
          <a:off x="14592300" y="679214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23767</xdr:rowOff>
    </xdr:from>
    <xdr:to>
      <xdr:col>72</xdr:col>
      <xdr:colOff>38100</xdr:colOff>
      <xdr:row>39</xdr:row>
      <xdr:rowOff>125367</xdr:rowOff>
    </xdr:to>
    <xdr:sp macro="" textlink="">
      <xdr:nvSpPr>
        <xdr:cNvPr id="444" name="楕円 443">
          <a:extLst>
            <a:ext uri="{FF2B5EF4-FFF2-40B4-BE49-F238E27FC236}">
              <a16:creationId xmlns:a16="http://schemas.microsoft.com/office/drawing/2014/main" id="{B09F3719-A204-4B6B-824A-1AC3EA36E248}"/>
            </a:ext>
          </a:extLst>
        </xdr:cNvPr>
        <xdr:cNvSpPr/>
      </xdr:nvSpPr>
      <xdr:spPr>
        <a:xfrm>
          <a:off x="136525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74567</xdr:rowOff>
    </xdr:from>
    <xdr:to>
      <xdr:col>76</xdr:col>
      <xdr:colOff>114300</xdr:colOff>
      <xdr:row>39</xdr:row>
      <xdr:rowOff>105591</xdr:rowOff>
    </xdr:to>
    <xdr:cxnSp macro="">
      <xdr:nvCxnSpPr>
        <xdr:cNvPr id="445" name="直線コネクタ 444">
          <a:extLst>
            <a:ext uri="{FF2B5EF4-FFF2-40B4-BE49-F238E27FC236}">
              <a16:creationId xmlns:a16="http://schemas.microsoft.com/office/drawing/2014/main" id="{B8352E8F-98F3-4BC5-8575-666E0281ABAC}"/>
            </a:ext>
          </a:extLst>
        </xdr:cNvPr>
        <xdr:cNvCxnSpPr/>
      </xdr:nvCxnSpPr>
      <xdr:spPr>
        <a:xfrm>
          <a:off x="13703300" y="676111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164193</xdr:rowOff>
    </xdr:from>
    <xdr:to>
      <xdr:col>67</xdr:col>
      <xdr:colOff>101600</xdr:colOff>
      <xdr:row>39</xdr:row>
      <xdr:rowOff>94343</xdr:rowOff>
    </xdr:to>
    <xdr:sp macro="" textlink="">
      <xdr:nvSpPr>
        <xdr:cNvPr id="446" name="楕円 445">
          <a:extLst>
            <a:ext uri="{FF2B5EF4-FFF2-40B4-BE49-F238E27FC236}">
              <a16:creationId xmlns:a16="http://schemas.microsoft.com/office/drawing/2014/main" id="{152F791C-73D4-4CD6-A408-9159058112B6}"/>
            </a:ext>
          </a:extLst>
        </xdr:cNvPr>
        <xdr:cNvSpPr/>
      </xdr:nvSpPr>
      <xdr:spPr>
        <a:xfrm>
          <a:off x="12763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43543</xdr:rowOff>
    </xdr:from>
    <xdr:to>
      <xdr:col>71</xdr:col>
      <xdr:colOff>177800</xdr:colOff>
      <xdr:row>39</xdr:row>
      <xdr:rowOff>74567</xdr:rowOff>
    </xdr:to>
    <xdr:cxnSp macro="">
      <xdr:nvCxnSpPr>
        <xdr:cNvPr id="447" name="直線コネクタ 446">
          <a:extLst>
            <a:ext uri="{FF2B5EF4-FFF2-40B4-BE49-F238E27FC236}">
              <a16:creationId xmlns:a16="http://schemas.microsoft.com/office/drawing/2014/main" id="{53B8AE4B-811D-4C9E-9D8C-B064CC011823}"/>
            </a:ext>
          </a:extLst>
        </xdr:cNvPr>
        <xdr:cNvCxnSpPr/>
      </xdr:nvCxnSpPr>
      <xdr:spPr>
        <a:xfrm>
          <a:off x="12814300" y="673009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351EDC98-3A69-47C2-AE7C-DE0DC4044451}"/>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6C3A56B-8A75-448A-849F-A93963726195}"/>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23C5409D-C291-4EEF-8026-D1494E728727}"/>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959B50B7-A8B9-4676-ADB8-E41F06697525}"/>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7093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F12E1AF4-4917-400A-BCF0-4F5A8F0E4518}"/>
            </a:ext>
          </a:extLst>
        </xdr:cNvPr>
        <xdr:cNvSpPr txBox="1"/>
      </xdr:nvSpPr>
      <xdr:spPr>
        <a:xfrm>
          <a:off x="152660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147518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B267D28C-34BB-4CAF-A5CC-20A8B33F34D0}"/>
            </a:ext>
          </a:extLst>
        </xdr:cNvPr>
        <xdr:cNvSpPr txBox="1"/>
      </xdr:nvSpPr>
      <xdr:spPr>
        <a:xfrm>
          <a:off x="143897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116494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6F8A9FD9-7027-4926-8A79-51D16106A1D9}"/>
            </a:ext>
          </a:extLst>
        </xdr:cNvPr>
        <xdr:cNvSpPr txBox="1"/>
      </xdr:nvSpPr>
      <xdr:spPr>
        <a:xfrm>
          <a:off x="1350074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85470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F2422D65-C02E-4689-A68E-162CD4E1063F}"/>
            </a:ext>
          </a:extLst>
        </xdr:cNvPr>
        <xdr:cNvSpPr txBox="1"/>
      </xdr:nvSpPr>
      <xdr:spPr>
        <a:xfrm>
          <a:off x="12611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964FE04D-FA2B-4102-B449-E08C20C914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5445C97F-4469-4B62-860B-DB949EE367E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CC39FC7-7E52-43C8-9EA5-C305400274E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A19E8DB-4DF2-4699-8BAA-C4FFC9F549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71DC7DA-92BA-4149-8677-AE78FE962D1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5E27E37-B093-4125-BBA6-9234F4048DC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A40874B-3D62-424B-93EA-5D2D5D1C30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156E0F4-05C2-4C13-876E-F5DFDCDD0C1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3B2C8055-1619-4042-ADF4-EF6A63C055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67C86DC3-E865-4776-9C1C-CA9E4B7A86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CF706161-4855-42EC-94FD-0A0555FF3BB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BCAD4F9D-4B69-47B5-9712-8A62932F999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3CFAF154-DC61-4BBF-9531-AAC2CEF570A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7EA94F96-F865-43C3-B749-8C3134F6853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A76E0CF7-58F7-4FF7-84D6-505A838CD4F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4DB3A7D-185F-4FF6-9F1F-6BE2D57C767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90EC9F6-B9CD-4C9C-883C-4272F650293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4CAB4D26-65DA-4696-9471-A88B4D5AFBF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68C7823F-F5E3-4AB1-9434-50E295EFA2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AD147277-ED90-4DBD-A5CA-D5B4C0FD0FB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6C681DE-8776-4A9A-B544-177917AB8C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A62691F-7EB9-46F4-B616-254D736CCB7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AC1C6FC-FE39-41D9-A593-808A515FE4F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D3CC431F-E25E-4EDF-AC93-80C55BFD603D}"/>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55E6EFD0-95C3-47C1-8CE7-4A7181BCAAC4}"/>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3472016A-82EF-4CC2-893D-A8F42AE2B9D5}"/>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FEDBF719-9823-4742-9134-9BC135F0942C}"/>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FBF15BC-C94B-4E61-87F4-868953F1908F}"/>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401A774A-8892-4FEF-8E92-EEE2A61ADB63}"/>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E505B499-E3C9-4140-BDD6-210B32935F23}"/>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6FA6863A-CF0D-4E49-984A-44A83171D969}"/>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F69463F6-7D30-44C5-BAF3-7283E07FBF67}"/>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FE57D840-9C9E-4D99-9104-FB6F8FF86A9B}"/>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C431C488-493A-40C6-98D2-A7E61D1F3D19}"/>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6159AEA-CF8F-4651-8067-D60D19E5DF5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4398B1E-3D54-47C5-AA6C-929C0B9581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81890EC-91B1-4F35-A804-A772E43A85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E9787E3-150C-413B-8CAE-74DCFBA8F2D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6DBF32F-55AA-42F2-A7A1-AAAB1B96D8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23495</xdr:rowOff>
    </xdr:from>
    <xdr:to>
      <xdr:col>116</xdr:col>
      <xdr:colOff>114300</xdr:colOff>
      <xdr:row>39</xdr:row>
      <xdr:rowOff>125095</xdr:rowOff>
    </xdr:to>
    <xdr:sp macro="" textlink="">
      <xdr:nvSpPr>
        <xdr:cNvPr id="495" name="楕円 494">
          <a:extLst>
            <a:ext uri="{FF2B5EF4-FFF2-40B4-BE49-F238E27FC236}">
              <a16:creationId xmlns:a16="http://schemas.microsoft.com/office/drawing/2014/main" id="{FDD7A2EF-A930-45E0-A1D3-A962FA2F631F}"/>
            </a:ext>
          </a:extLst>
        </xdr:cNvPr>
        <xdr:cNvSpPr/>
      </xdr:nvSpPr>
      <xdr:spPr>
        <a:xfrm>
          <a:off x="221107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46372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7B1A5D47-20E0-4A98-8BF1-3637F707A118}"/>
            </a:ext>
          </a:extLst>
        </xdr:cNvPr>
        <xdr:cNvSpPr txBox="1"/>
      </xdr:nvSpPr>
      <xdr:spPr>
        <a:xfrm>
          <a:off x="22199600" y="656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33020</xdr:rowOff>
    </xdr:from>
    <xdr:to>
      <xdr:col>112</xdr:col>
      <xdr:colOff>38100</xdr:colOff>
      <xdr:row>39</xdr:row>
      <xdr:rowOff>134620</xdr:rowOff>
    </xdr:to>
    <xdr:sp macro="" textlink="">
      <xdr:nvSpPr>
        <xdr:cNvPr id="497" name="楕円 496">
          <a:extLst>
            <a:ext uri="{FF2B5EF4-FFF2-40B4-BE49-F238E27FC236}">
              <a16:creationId xmlns:a16="http://schemas.microsoft.com/office/drawing/2014/main" id="{8D6E7FE4-C224-483F-A8CC-1E2B5B5858C0}"/>
            </a:ext>
          </a:extLst>
        </xdr:cNvPr>
        <xdr:cNvSpPr/>
      </xdr:nvSpPr>
      <xdr:spPr>
        <a:xfrm>
          <a:off x="21272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74295</xdr:rowOff>
    </xdr:from>
    <xdr:to>
      <xdr:col>116</xdr:col>
      <xdr:colOff>63500</xdr:colOff>
      <xdr:row>39</xdr:row>
      <xdr:rowOff>83820</xdr:rowOff>
    </xdr:to>
    <xdr:cxnSp macro="">
      <xdr:nvCxnSpPr>
        <xdr:cNvPr id="498" name="直線コネクタ 497">
          <a:extLst>
            <a:ext uri="{FF2B5EF4-FFF2-40B4-BE49-F238E27FC236}">
              <a16:creationId xmlns:a16="http://schemas.microsoft.com/office/drawing/2014/main" id="{EB285C47-ADB1-449A-A74C-4EA24A154BDB}"/>
            </a:ext>
          </a:extLst>
        </xdr:cNvPr>
        <xdr:cNvCxnSpPr/>
      </xdr:nvCxnSpPr>
      <xdr:spPr>
        <a:xfrm flipV="1">
          <a:off x="21323300" y="67608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40640</xdr:rowOff>
    </xdr:from>
    <xdr:to>
      <xdr:col>107</xdr:col>
      <xdr:colOff>101600</xdr:colOff>
      <xdr:row>39</xdr:row>
      <xdr:rowOff>142240</xdr:rowOff>
    </xdr:to>
    <xdr:sp macro="" textlink="">
      <xdr:nvSpPr>
        <xdr:cNvPr id="499" name="楕円 498">
          <a:extLst>
            <a:ext uri="{FF2B5EF4-FFF2-40B4-BE49-F238E27FC236}">
              <a16:creationId xmlns:a16="http://schemas.microsoft.com/office/drawing/2014/main" id="{695F77DB-A50D-4B48-801B-EDCFE9D0E13E}"/>
            </a:ext>
          </a:extLst>
        </xdr:cNvPr>
        <xdr:cNvSpPr/>
      </xdr:nvSpPr>
      <xdr:spPr>
        <a:xfrm>
          <a:off x="20383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83820</xdr:rowOff>
    </xdr:from>
    <xdr:to>
      <xdr:col>111</xdr:col>
      <xdr:colOff>177800</xdr:colOff>
      <xdr:row>39</xdr:row>
      <xdr:rowOff>91440</xdr:rowOff>
    </xdr:to>
    <xdr:cxnSp macro="">
      <xdr:nvCxnSpPr>
        <xdr:cNvPr id="500" name="直線コネクタ 499">
          <a:extLst>
            <a:ext uri="{FF2B5EF4-FFF2-40B4-BE49-F238E27FC236}">
              <a16:creationId xmlns:a16="http://schemas.microsoft.com/office/drawing/2014/main" id="{5D6BBD53-E588-4F78-A64E-842AB33CE380}"/>
            </a:ext>
          </a:extLst>
        </xdr:cNvPr>
        <xdr:cNvCxnSpPr/>
      </xdr:nvCxnSpPr>
      <xdr:spPr>
        <a:xfrm flipV="1">
          <a:off x="20434300" y="67703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48260</xdr:rowOff>
    </xdr:from>
    <xdr:to>
      <xdr:col>102</xdr:col>
      <xdr:colOff>165100</xdr:colOff>
      <xdr:row>39</xdr:row>
      <xdr:rowOff>149860</xdr:rowOff>
    </xdr:to>
    <xdr:sp macro="" textlink="">
      <xdr:nvSpPr>
        <xdr:cNvPr id="501" name="楕円 500">
          <a:extLst>
            <a:ext uri="{FF2B5EF4-FFF2-40B4-BE49-F238E27FC236}">
              <a16:creationId xmlns:a16="http://schemas.microsoft.com/office/drawing/2014/main" id="{10200E69-4DF4-40C8-90F2-6B9F87A594ED}"/>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91440</xdr:rowOff>
    </xdr:from>
    <xdr:to>
      <xdr:col>107</xdr:col>
      <xdr:colOff>50800</xdr:colOff>
      <xdr:row>39</xdr:row>
      <xdr:rowOff>99060</xdr:rowOff>
    </xdr:to>
    <xdr:cxnSp macro="">
      <xdr:nvCxnSpPr>
        <xdr:cNvPr id="502" name="直線コネクタ 501">
          <a:extLst>
            <a:ext uri="{FF2B5EF4-FFF2-40B4-BE49-F238E27FC236}">
              <a16:creationId xmlns:a16="http://schemas.microsoft.com/office/drawing/2014/main" id="{F1BA3097-DB9E-496D-A4E2-2B3831F9DCB5}"/>
            </a:ext>
          </a:extLst>
        </xdr:cNvPr>
        <xdr:cNvCxnSpPr/>
      </xdr:nvCxnSpPr>
      <xdr:spPr>
        <a:xfrm flipV="1">
          <a:off x="19545300" y="67779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55880</xdr:rowOff>
    </xdr:from>
    <xdr:to>
      <xdr:col>98</xdr:col>
      <xdr:colOff>38100</xdr:colOff>
      <xdr:row>39</xdr:row>
      <xdr:rowOff>157480</xdr:rowOff>
    </xdr:to>
    <xdr:sp macro="" textlink="">
      <xdr:nvSpPr>
        <xdr:cNvPr id="503" name="楕円 502">
          <a:extLst>
            <a:ext uri="{FF2B5EF4-FFF2-40B4-BE49-F238E27FC236}">
              <a16:creationId xmlns:a16="http://schemas.microsoft.com/office/drawing/2014/main" id="{BFDC65FF-F7B3-4735-9B41-EFFE38DE75E0}"/>
            </a:ext>
          </a:extLst>
        </xdr:cNvPr>
        <xdr:cNvSpPr/>
      </xdr:nvSpPr>
      <xdr:spPr>
        <a:xfrm>
          <a:off x="18605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99060</xdr:rowOff>
    </xdr:from>
    <xdr:to>
      <xdr:col>102</xdr:col>
      <xdr:colOff>114300</xdr:colOff>
      <xdr:row>39</xdr:row>
      <xdr:rowOff>106680</xdr:rowOff>
    </xdr:to>
    <xdr:cxnSp macro="">
      <xdr:nvCxnSpPr>
        <xdr:cNvPr id="504" name="直線コネクタ 503">
          <a:extLst>
            <a:ext uri="{FF2B5EF4-FFF2-40B4-BE49-F238E27FC236}">
              <a16:creationId xmlns:a16="http://schemas.microsoft.com/office/drawing/2014/main" id="{3D5C758D-A05A-439A-BEF5-B33F1D7FDBAD}"/>
            </a:ext>
          </a:extLst>
        </xdr:cNvPr>
        <xdr:cNvCxnSpPr/>
      </xdr:nvCxnSpPr>
      <xdr:spPr>
        <a:xfrm flipV="1">
          <a:off x="18656300" y="67856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1A706608-99E5-468C-BB59-70069FD47A66}"/>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4A0ABD0C-37C8-41AA-B97F-A1599BC04253}"/>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73D11B97-0AAF-48F5-AB1C-A3C8ADFD677C}"/>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98847D0B-45C7-4AB8-8B72-8BC9D08D819F}"/>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151147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61EB6CEE-359A-4DBB-8E19-50FCC2FF46CA}"/>
            </a:ext>
          </a:extLst>
        </xdr:cNvPr>
        <xdr:cNvSpPr txBox="1"/>
      </xdr:nvSpPr>
      <xdr:spPr>
        <a:xfrm>
          <a:off x="210757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158767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84FE7909-F74E-4393-BB62-4042C5084BB6}"/>
            </a:ext>
          </a:extLst>
        </xdr:cNvPr>
        <xdr:cNvSpPr txBox="1"/>
      </xdr:nvSpPr>
      <xdr:spPr>
        <a:xfrm>
          <a:off x="201994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166387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49D7B5A4-821A-426A-AEB4-AC47C1C41D75}"/>
            </a:ext>
          </a:extLst>
        </xdr:cNvPr>
        <xdr:cNvSpPr txBox="1"/>
      </xdr:nvSpPr>
      <xdr:spPr>
        <a:xfrm>
          <a:off x="193104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2557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7A93391-70DF-4291-BBEA-3428FCB94B8C}"/>
            </a:ext>
          </a:extLst>
        </xdr:cNvPr>
        <xdr:cNvSpPr txBox="1"/>
      </xdr:nvSpPr>
      <xdr:spPr>
        <a:xfrm>
          <a:off x="18421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193A79A-6F29-401F-9758-5C8EB8337F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7567C474-FBC3-42E4-B90F-997B3FF404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F4103BC1-762A-4693-9310-D2009F07E0A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C9952EF3-FBF1-406A-AD43-DBD4EE76D00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242389F3-D24E-46F4-B4F1-00952E762D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646A9780-C986-42AA-A335-89E9A4503FA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CFB85C6A-25BF-4A2D-8163-96ADDDCBC80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8B50E54-B2DD-4FDD-B3F3-0378900B201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B3D48440-E4DE-4AD1-9D97-4B37D5B32E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B92F9E9-AD20-4509-9F3A-06383EB6C05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31CF51AC-EE55-4C76-8524-DA445AF4E2B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83A36082-D8C5-4619-BB80-3453DDEDE19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934EA6D1-67F0-4EE9-B3FB-B2DF7274FCF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5BDCFE84-B88E-4752-A2A8-C91BDFCB25F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2135B106-01A5-4719-9046-5F45DB76D4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AB553ABB-A0A8-4AB5-9E32-710C554F99F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E8DABC1-8275-47EE-B325-BEBEFB1DBA1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3B067F6-1222-4D0A-8911-AB46DABB194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BB4D85B-994F-4882-9D8D-010E74903F1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17DB27CF-C62D-49F6-BCC4-4FB8097882D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3F02CCD1-D888-4ABE-B91E-00E93D18918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3004747-ED57-46F2-B729-E842E7059C4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4B05881-5EF9-4D02-8EBE-7424FAE4C36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FE7680BC-5C5C-4CB1-8BBA-B896D26696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852B782A-AACF-4884-A769-FB7611393FEB}"/>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55AF5F85-DFFA-4401-922C-D9002E1E373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2AA7531-01C7-4702-9D31-9B9B7CB1365A}"/>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DED83C32-C03F-40AC-BF74-BD6F2C60652B}"/>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82EEE076-F07C-4DBE-AE49-D67612560BE6}"/>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8AB1A011-E0CA-4837-9A28-1DB5BFDD116B}"/>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C371DA56-DB58-4FE1-A970-4AB72933AF9E}"/>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9937BB9C-8AA3-4E6C-8DC4-E5AE2C9E283A}"/>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F00015D3-BF4B-4062-B6B9-4F71D7C9DD5A}"/>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2F28350-562C-4E2D-A466-F7D5CFB5CDF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21AB3568-C381-4344-BBFD-AC41BB3CD5D8}"/>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D4B8757-DD62-483E-A676-CB7B757F1C6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074D961-7A41-49AB-AB22-F77AF442039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B13D5CC-8CAE-44E1-BE5F-345B8994697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BA70538-E960-408C-8DE8-372435162D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5296FF0-0AB8-4FF0-ADD2-DB5397B89E7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137795</xdr:rowOff>
    </xdr:from>
    <xdr:to>
      <xdr:col>85</xdr:col>
      <xdr:colOff>177800</xdr:colOff>
      <xdr:row>60</xdr:row>
      <xdr:rowOff>67945</xdr:rowOff>
    </xdr:to>
    <xdr:sp macro="" textlink="">
      <xdr:nvSpPr>
        <xdr:cNvPr id="553" name="楕円 552">
          <a:extLst>
            <a:ext uri="{FF2B5EF4-FFF2-40B4-BE49-F238E27FC236}">
              <a16:creationId xmlns:a16="http://schemas.microsoft.com/office/drawing/2014/main" id="{BF21BC18-70EB-4889-9E01-6958FB10EC48}"/>
            </a:ext>
          </a:extLst>
        </xdr:cNvPr>
        <xdr:cNvSpPr/>
      </xdr:nvSpPr>
      <xdr:spPr>
        <a:xfrm>
          <a:off x="162687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160672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869B6E61-59D4-42EF-86E2-AD3C70ACE17B}"/>
            </a:ext>
          </a:extLst>
        </xdr:cNvPr>
        <xdr:cNvSpPr txBox="1"/>
      </xdr:nvSpPr>
      <xdr:spPr>
        <a:xfrm>
          <a:off x="16357600"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113030</xdr:rowOff>
    </xdr:from>
    <xdr:to>
      <xdr:col>81</xdr:col>
      <xdr:colOff>101600</xdr:colOff>
      <xdr:row>60</xdr:row>
      <xdr:rowOff>43180</xdr:rowOff>
    </xdr:to>
    <xdr:sp macro="" textlink="">
      <xdr:nvSpPr>
        <xdr:cNvPr id="555" name="楕円 554">
          <a:extLst>
            <a:ext uri="{FF2B5EF4-FFF2-40B4-BE49-F238E27FC236}">
              <a16:creationId xmlns:a16="http://schemas.microsoft.com/office/drawing/2014/main" id="{1DE3EAA7-7DB9-40CA-BDC3-9DD3EBFF61C2}"/>
            </a:ext>
          </a:extLst>
        </xdr:cNvPr>
        <xdr:cNvSpPr/>
      </xdr:nvSpPr>
      <xdr:spPr>
        <a:xfrm>
          <a:off x="15430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163830</xdr:rowOff>
    </xdr:from>
    <xdr:to>
      <xdr:col>85</xdr:col>
      <xdr:colOff>127000</xdr:colOff>
      <xdr:row>60</xdr:row>
      <xdr:rowOff>17145</xdr:rowOff>
    </xdr:to>
    <xdr:cxnSp macro="">
      <xdr:nvCxnSpPr>
        <xdr:cNvPr id="556" name="直線コネクタ 555">
          <a:extLst>
            <a:ext uri="{FF2B5EF4-FFF2-40B4-BE49-F238E27FC236}">
              <a16:creationId xmlns:a16="http://schemas.microsoft.com/office/drawing/2014/main" id="{2DEDB965-FE53-48A9-849A-0D449FE48833}"/>
            </a:ext>
          </a:extLst>
        </xdr:cNvPr>
        <xdr:cNvCxnSpPr/>
      </xdr:nvCxnSpPr>
      <xdr:spPr>
        <a:xfrm>
          <a:off x="15481300" y="102793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88265</xdr:rowOff>
    </xdr:from>
    <xdr:to>
      <xdr:col>76</xdr:col>
      <xdr:colOff>165100</xdr:colOff>
      <xdr:row>60</xdr:row>
      <xdr:rowOff>18415</xdr:rowOff>
    </xdr:to>
    <xdr:sp macro="" textlink="">
      <xdr:nvSpPr>
        <xdr:cNvPr id="557" name="楕円 556">
          <a:extLst>
            <a:ext uri="{FF2B5EF4-FFF2-40B4-BE49-F238E27FC236}">
              <a16:creationId xmlns:a16="http://schemas.microsoft.com/office/drawing/2014/main" id="{7F8DCE0C-A782-43E5-9766-145036F4068D}"/>
            </a:ext>
          </a:extLst>
        </xdr:cNvPr>
        <xdr:cNvSpPr/>
      </xdr:nvSpPr>
      <xdr:spPr>
        <a:xfrm>
          <a:off x="14541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139065</xdr:rowOff>
    </xdr:from>
    <xdr:to>
      <xdr:col>81</xdr:col>
      <xdr:colOff>50800</xdr:colOff>
      <xdr:row>59</xdr:row>
      <xdr:rowOff>163830</xdr:rowOff>
    </xdr:to>
    <xdr:cxnSp macro="">
      <xdr:nvCxnSpPr>
        <xdr:cNvPr id="558" name="直線コネクタ 557">
          <a:extLst>
            <a:ext uri="{FF2B5EF4-FFF2-40B4-BE49-F238E27FC236}">
              <a16:creationId xmlns:a16="http://schemas.microsoft.com/office/drawing/2014/main" id="{286CF4CA-68B7-48AB-B6CD-4EA488C060A0}"/>
            </a:ext>
          </a:extLst>
        </xdr:cNvPr>
        <xdr:cNvCxnSpPr/>
      </xdr:nvCxnSpPr>
      <xdr:spPr>
        <a:xfrm>
          <a:off x="14592300" y="102546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57785</xdr:rowOff>
    </xdr:from>
    <xdr:to>
      <xdr:col>72</xdr:col>
      <xdr:colOff>38100</xdr:colOff>
      <xdr:row>59</xdr:row>
      <xdr:rowOff>159385</xdr:rowOff>
    </xdr:to>
    <xdr:sp macro="" textlink="">
      <xdr:nvSpPr>
        <xdr:cNvPr id="559" name="楕円 558">
          <a:extLst>
            <a:ext uri="{FF2B5EF4-FFF2-40B4-BE49-F238E27FC236}">
              <a16:creationId xmlns:a16="http://schemas.microsoft.com/office/drawing/2014/main" id="{4EB59BB8-4B95-4646-90F0-740CE1959A9D}"/>
            </a:ext>
          </a:extLst>
        </xdr:cNvPr>
        <xdr:cNvSpPr/>
      </xdr:nvSpPr>
      <xdr:spPr>
        <a:xfrm>
          <a:off x="13652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108585</xdr:rowOff>
    </xdr:from>
    <xdr:to>
      <xdr:col>76</xdr:col>
      <xdr:colOff>114300</xdr:colOff>
      <xdr:row>59</xdr:row>
      <xdr:rowOff>139065</xdr:rowOff>
    </xdr:to>
    <xdr:cxnSp macro="">
      <xdr:nvCxnSpPr>
        <xdr:cNvPr id="560" name="直線コネクタ 559">
          <a:extLst>
            <a:ext uri="{FF2B5EF4-FFF2-40B4-BE49-F238E27FC236}">
              <a16:creationId xmlns:a16="http://schemas.microsoft.com/office/drawing/2014/main" id="{34EBE3D9-B1EC-4471-8D0C-D00A2C30EBD8}"/>
            </a:ext>
          </a:extLst>
        </xdr:cNvPr>
        <xdr:cNvCxnSpPr/>
      </xdr:nvCxnSpPr>
      <xdr:spPr>
        <a:xfrm>
          <a:off x="13703300" y="102241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21590</xdr:rowOff>
    </xdr:from>
    <xdr:to>
      <xdr:col>67</xdr:col>
      <xdr:colOff>101600</xdr:colOff>
      <xdr:row>59</xdr:row>
      <xdr:rowOff>123190</xdr:rowOff>
    </xdr:to>
    <xdr:sp macro="" textlink="">
      <xdr:nvSpPr>
        <xdr:cNvPr id="561" name="楕円 560">
          <a:extLst>
            <a:ext uri="{FF2B5EF4-FFF2-40B4-BE49-F238E27FC236}">
              <a16:creationId xmlns:a16="http://schemas.microsoft.com/office/drawing/2014/main" id="{B61B3A0F-DA9C-4F0B-8DE4-299291BD701C}"/>
            </a:ext>
          </a:extLst>
        </xdr:cNvPr>
        <xdr:cNvSpPr/>
      </xdr:nvSpPr>
      <xdr:spPr>
        <a:xfrm>
          <a:off x="12763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72390</xdr:rowOff>
    </xdr:from>
    <xdr:to>
      <xdr:col>71</xdr:col>
      <xdr:colOff>177800</xdr:colOff>
      <xdr:row>59</xdr:row>
      <xdr:rowOff>108585</xdr:rowOff>
    </xdr:to>
    <xdr:cxnSp macro="">
      <xdr:nvCxnSpPr>
        <xdr:cNvPr id="562" name="直線コネクタ 561">
          <a:extLst>
            <a:ext uri="{FF2B5EF4-FFF2-40B4-BE49-F238E27FC236}">
              <a16:creationId xmlns:a16="http://schemas.microsoft.com/office/drawing/2014/main" id="{2562001E-708B-46F6-A6C4-90D07FB41B9F}"/>
            </a:ext>
          </a:extLst>
        </xdr:cNvPr>
        <xdr:cNvCxnSpPr/>
      </xdr:nvCxnSpPr>
      <xdr:spPr>
        <a:xfrm>
          <a:off x="12814300" y="101879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469E4DEF-FF84-4044-9E8A-48884040C114}"/>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C30E6252-A49B-4564-A01A-481AA530940D}"/>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93952873-0510-4B25-8E5E-1B28334568CE}"/>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4AD99256-59F3-4DED-A3BB-FA8BD27E5961}"/>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59707</xdr:rowOff>
    </xdr:from>
    <xdr:ext cx="405111" cy="259045"/>
    <xdr:sp macro="" textlink="">
      <xdr:nvSpPr>
        <xdr:cNvPr id="567" name="n_1mainValue【学校施設】&#10;有形固定資産減価償却率">
          <a:extLst>
            <a:ext uri="{FF2B5EF4-FFF2-40B4-BE49-F238E27FC236}">
              <a16:creationId xmlns:a16="http://schemas.microsoft.com/office/drawing/2014/main" id="{AFCAE123-8139-416D-B209-46333D6F9411}"/>
            </a:ext>
          </a:extLst>
        </xdr:cNvPr>
        <xdr:cNvSpPr txBox="1"/>
      </xdr:nvSpPr>
      <xdr:spPr>
        <a:xfrm>
          <a:off x="152660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34942</xdr:rowOff>
    </xdr:from>
    <xdr:ext cx="405111" cy="259045"/>
    <xdr:sp macro="" textlink="">
      <xdr:nvSpPr>
        <xdr:cNvPr id="568" name="n_2mainValue【学校施設】&#10;有形固定資産減価償却率">
          <a:extLst>
            <a:ext uri="{FF2B5EF4-FFF2-40B4-BE49-F238E27FC236}">
              <a16:creationId xmlns:a16="http://schemas.microsoft.com/office/drawing/2014/main" id="{B28D709A-76EE-458D-AAC9-DD5D128F1BBC}"/>
            </a:ext>
          </a:extLst>
        </xdr:cNvPr>
        <xdr:cNvSpPr txBox="1"/>
      </xdr:nvSpPr>
      <xdr:spPr>
        <a:xfrm>
          <a:off x="14389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4462</xdr:rowOff>
    </xdr:from>
    <xdr:ext cx="405111" cy="259045"/>
    <xdr:sp macro="" textlink="">
      <xdr:nvSpPr>
        <xdr:cNvPr id="569" name="n_3mainValue【学校施設】&#10;有形固定資産減価償却率">
          <a:extLst>
            <a:ext uri="{FF2B5EF4-FFF2-40B4-BE49-F238E27FC236}">
              <a16:creationId xmlns:a16="http://schemas.microsoft.com/office/drawing/2014/main" id="{E5D84EDE-D94F-4E50-9535-653A5C56EA63}"/>
            </a:ext>
          </a:extLst>
        </xdr:cNvPr>
        <xdr:cNvSpPr txBox="1"/>
      </xdr:nvSpPr>
      <xdr:spPr>
        <a:xfrm>
          <a:off x="13500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139717</xdr:rowOff>
    </xdr:from>
    <xdr:ext cx="405111" cy="259045"/>
    <xdr:sp macro="" textlink="">
      <xdr:nvSpPr>
        <xdr:cNvPr id="570" name="n_4mainValue【学校施設】&#10;有形固定資産減価償却率">
          <a:extLst>
            <a:ext uri="{FF2B5EF4-FFF2-40B4-BE49-F238E27FC236}">
              <a16:creationId xmlns:a16="http://schemas.microsoft.com/office/drawing/2014/main" id="{BBB665DD-EB8B-4280-B4AE-B1FE5D9EDA1E}"/>
            </a:ext>
          </a:extLst>
        </xdr:cNvPr>
        <xdr:cNvSpPr txBox="1"/>
      </xdr:nvSpPr>
      <xdr:spPr>
        <a:xfrm>
          <a:off x="12611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7F5990BD-83C3-48B6-A635-8AA0830573E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430A39D-338E-494C-80B1-975B541BBD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8F68458-204D-4ABE-B683-B14749AB35A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EEC434E-B438-4088-BE2C-CFE82DDD024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31C81DE4-F9E0-4F88-B9FC-F11D987C71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E537D4C-9F5C-4FBD-9E1D-E2E68182B9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8E82EF9-5D35-4F22-B6E9-24E63994DB9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A8FC7F9B-086D-44A9-8934-92EF68B85B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A38C2C7D-4D31-4129-A7E7-569BDD7EF55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7A9126C-0E41-4D52-9BC7-02446327785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4BBA21C6-8C2A-4DCC-A766-433A51F3D64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EE7CEAC1-8C1F-4E48-8106-8FDD3E17E16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F8B5BAF7-39C4-406F-9EA4-9829A7E6FBB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EC98EC41-551E-4250-873C-31ABA4820E1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FC93B8BC-225E-4157-806F-E6E6E925313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F4F51120-154E-4BAB-9556-3A38DD0BE94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788028B-BC14-4F43-AAF2-30121AC86EB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4EB5E752-56BD-4BCB-BEEE-A4C95D15436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A2CA3525-F192-408E-AEEF-440A5B188A6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DE700186-0AEC-447D-990D-13CA7F985F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390EAD4A-4AC3-4CF8-BC51-DBDF6A79943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E90E87D4-0E80-4A18-B40E-1975275F525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2DC97DAD-3DA0-44B5-B178-EEE70DA18F68}"/>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7B8883F6-AA11-4893-AD8C-07AAC41B0783}"/>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E638589C-54A3-428E-9069-AEAF32C0953B}"/>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37E5386-218B-4AEB-ACE4-1F516C67EEF1}"/>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48A1E04-33FB-4E89-A975-63B145726D17}"/>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A4202BA6-DF23-45B4-AD3C-ADAC8B2C2916}"/>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6A5521B3-6300-4EC0-82AE-EF991648AC72}"/>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4B482BD6-0531-4BA5-B1F2-207E264E1A8F}"/>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2C96F6D8-90C9-4CAF-9DAA-DDC9D1189A83}"/>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845F6A87-A7F6-4E6F-A098-BF1B1339B8BB}"/>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E5D8F1F9-786E-450D-B537-0168A92499EC}"/>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A23871B-78F5-4A5D-A8B4-F0744F8892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BA1E508-47B5-42A3-B016-D18B69DCE7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8535FDA-4DFE-4E6B-8B26-42FFB0C1D93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D72424D-5FFB-4189-BF66-927AB54FD52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C8C8EE5-76A3-48F0-B8F0-38B6BBDAAB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167742</xdr:rowOff>
    </xdr:from>
    <xdr:to>
      <xdr:col>116</xdr:col>
      <xdr:colOff>114300</xdr:colOff>
      <xdr:row>61</xdr:row>
      <xdr:rowOff>97892</xdr:rowOff>
    </xdr:to>
    <xdr:sp macro="" textlink="">
      <xdr:nvSpPr>
        <xdr:cNvPr id="609" name="楕円 608">
          <a:extLst>
            <a:ext uri="{FF2B5EF4-FFF2-40B4-BE49-F238E27FC236}">
              <a16:creationId xmlns:a16="http://schemas.microsoft.com/office/drawing/2014/main" id="{741052A5-DF91-4B65-B4BE-F9FE9C4BC3AF}"/>
            </a:ext>
          </a:extLst>
        </xdr:cNvPr>
        <xdr:cNvSpPr/>
      </xdr:nvSpPr>
      <xdr:spPr>
        <a:xfrm>
          <a:off x="22110700" y="1045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146169</xdr:rowOff>
    </xdr:from>
    <xdr:ext cx="469744" cy="259045"/>
    <xdr:sp macro="" textlink="">
      <xdr:nvSpPr>
        <xdr:cNvPr id="610" name="【学校施設】&#10;一人当たり面積該当値テキスト">
          <a:extLst>
            <a:ext uri="{FF2B5EF4-FFF2-40B4-BE49-F238E27FC236}">
              <a16:creationId xmlns:a16="http://schemas.microsoft.com/office/drawing/2014/main" id="{BB01ACE9-0961-40E3-A9CA-A9A8C8E56F04}"/>
            </a:ext>
          </a:extLst>
        </xdr:cNvPr>
        <xdr:cNvSpPr txBox="1"/>
      </xdr:nvSpPr>
      <xdr:spPr>
        <a:xfrm>
          <a:off x="22199600" y="1043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12751</xdr:rowOff>
    </xdr:from>
    <xdr:to>
      <xdr:col>112</xdr:col>
      <xdr:colOff>38100</xdr:colOff>
      <xdr:row>61</xdr:row>
      <xdr:rowOff>114351</xdr:rowOff>
    </xdr:to>
    <xdr:sp macro="" textlink="">
      <xdr:nvSpPr>
        <xdr:cNvPr id="611" name="楕円 610">
          <a:extLst>
            <a:ext uri="{FF2B5EF4-FFF2-40B4-BE49-F238E27FC236}">
              <a16:creationId xmlns:a16="http://schemas.microsoft.com/office/drawing/2014/main" id="{D474363E-9C2F-4C51-BF54-B2F579155B9B}"/>
            </a:ext>
          </a:extLst>
        </xdr:cNvPr>
        <xdr:cNvSpPr/>
      </xdr:nvSpPr>
      <xdr:spPr>
        <a:xfrm>
          <a:off x="21272500" y="1047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47092</xdr:rowOff>
    </xdr:from>
    <xdr:to>
      <xdr:col>116</xdr:col>
      <xdr:colOff>63500</xdr:colOff>
      <xdr:row>61</xdr:row>
      <xdr:rowOff>63551</xdr:rowOff>
    </xdr:to>
    <xdr:cxnSp macro="">
      <xdr:nvCxnSpPr>
        <xdr:cNvPr id="612" name="直線コネクタ 611">
          <a:extLst>
            <a:ext uri="{FF2B5EF4-FFF2-40B4-BE49-F238E27FC236}">
              <a16:creationId xmlns:a16="http://schemas.microsoft.com/office/drawing/2014/main" id="{7A1868FF-9C08-4668-8FD4-C8A58DBF9C5C}"/>
            </a:ext>
          </a:extLst>
        </xdr:cNvPr>
        <xdr:cNvCxnSpPr/>
      </xdr:nvCxnSpPr>
      <xdr:spPr>
        <a:xfrm flipV="1">
          <a:off x="21323300" y="10505542"/>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27839</xdr:rowOff>
    </xdr:from>
    <xdr:to>
      <xdr:col>107</xdr:col>
      <xdr:colOff>101600</xdr:colOff>
      <xdr:row>61</xdr:row>
      <xdr:rowOff>129439</xdr:rowOff>
    </xdr:to>
    <xdr:sp macro="" textlink="">
      <xdr:nvSpPr>
        <xdr:cNvPr id="613" name="楕円 612">
          <a:extLst>
            <a:ext uri="{FF2B5EF4-FFF2-40B4-BE49-F238E27FC236}">
              <a16:creationId xmlns:a16="http://schemas.microsoft.com/office/drawing/2014/main" id="{EFFABC00-EB0D-43B7-9167-F39EE0A47658}"/>
            </a:ext>
          </a:extLst>
        </xdr:cNvPr>
        <xdr:cNvSpPr/>
      </xdr:nvSpPr>
      <xdr:spPr>
        <a:xfrm>
          <a:off x="20383500" y="1048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63551</xdr:rowOff>
    </xdr:from>
    <xdr:to>
      <xdr:col>111</xdr:col>
      <xdr:colOff>177800</xdr:colOff>
      <xdr:row>61</xdr:row>
      <xdr:rowOff>78639</xdr:rowOff>
    </xdr:to>
    <xdr:cxnSp macro="">
      <xdr:nvCxnSpPr>
        <xdr:cNvPr id="614" name="直線コネクタ 613">
          <a:extLst>
            <a:ext uri="{FF2B5EF4-FFF2-40B4-BE49-F238E27FC236}">
              <a16:creationId xmlns:a16="http://schemas.microsoft.com/office/drawing/2014/main" id="{CC6F827C-9E1A-4DB5-95D4-0BA23A49BB6A}"/>
            </a:ext>
          </a:extLst>
        </xdr:cNvPr>
        <xdr:cNvCxnSpPr/>
      </xdr:nvCxnSpPr>
      <xdr:spPr>
        <a:xfrm flipV="1">
          <a:off x="20434300" y="10522001"/>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42926</xdr:rowOff>
    </xdr:from>
    <xdr:to>
      <xdr:col>102</xdr:col>
      <xdr:colOff>165100</xdr:colOff>
      <xdr:row>61</xdr:row>
      <xdr:rowOff>144526</xdr:rowOff>
    </xdr:to>
    <xdr:sp macro="" textlink="">
      <xdr:nvSpPr>
        <xdr:cNvPr id="615" name="楕円 614">
          <a:extLst>
            <a:ext uri="{FF2B5EF4-FFF2-40B4-BE49-F238E27FC236}">
              <a16:creationId xmlns:a16="http://schemas.microsoft.com/office/drawing/2014/main" id="{C78EC82B-DEE8-4CEA-AE13-A36784454C6E}"/>
            </a:ext>
          </a:extLst>
        </xdr:cNvPr>
        <xdr:cNvSpPr/>
      </xdr:nvSpPr>
      <xdr:spPr>
        <a:xfrm>
          <a:off x="19494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78639</xdr:rowOff>
    </xdr:from>
    <xdr:to>
      <xdr:col>107</xdr:col>
      <xdr:colOff>50800</xdr:colOff>
      <xdr:row>61</xdr:row>
      <xdr:rowOff>93726</xdr:rowOff>
    </xdr:to>
    <xdr:cxnSp macro="">
      <xdr:nvCxnSpPr>
        <xdr:cNvPr id="616" name="直線コネクタ 615">
          <a:extLst>
            <a:ext uri="{FF2B5EF4-FFF2-40B4-BE49-F238E27FC236}">
              <a16:creationId xmlns:a16="http://schemas.microsoft.com/office/drawing/2014/main" id="{EA47D131-8D22-47D5-88D5-76D12AC6F33D}"/>
            </a:ext>
          </a:extLst>
        </xdr:cNvPr>
        <xdr:cNvCxnSpPr/>
      </xdr:nvCxnSpPr>
      <xdr:spPr>
        <a:xfrm flipV="1">
          <a:off x="19545300" y="10537089"/>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57556</xdr:rowOff>
    </xdr:from>
    <xdr:to>
      <xdr:col>98</xdr:col>
      <xdr:colOff>38100</xdr:colOff>
      <xdr:row>61</xdr:row>
      <xdr:rowOff>159156</xdr:rowOff>
    </xdr:to>
    <xdr:sp macro="" textlink="">
      <xdr:nvSpPr>
        <xdr:cNvPr id="617" name="楕円 616">
          <a:extLst>
            <a:ext uri="{FF2B5EF4-FFF2-40B4-BE49-F238E27FC236}">
              <a16:creationId xmlns:a16="http://schemas.microsoft.com/office/drawing/2014/main" id="{6246D9A3-D969-414C-8FBF-F6CE1179D914}"/>
            </a:ext>
          </a:extLst>
        </xdr:cNvPr>
        <xdr:cNvSpPr/>
      </xdr:nvSpPr>
      <xdr:spPr>
        <a:xfrm>
          <a:off x="18605500" y="1051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93726</xdr:rowOff>
    </xdr:from>
    <xdr:to>
      <xdr:col>102</xdr:col>
      <xdr:colOff>114300</xdr:colOff>
      <xdr:row>61</xdr:row>
      <xdr:rowOff>108356</xdr:rowOff>
    </xdr:to>
    <xdr:cxnSp macro="">
      <xdr:nvCxnSpPr>
        <xdr:cNvPr id="618" name="直線コネクタ 617">
          <a:extLst>
            <a:ext uri="{FF2B5EF4-FFF2-40B4-BE49-F238E27FC236}">
              <a16:creationId xmlns:a16="http://schemas.microsoft.com/office/drawing/2014/main" id="{8923CA62-57E8-4963-90F8-0B1CDD7BC7D3}"/>
            </a:ext>
          </a:extLst>
        </xdr:cNvPr>
        <xdr:cNvCxnSpPr/>
      </xdr:nvCxnSpPr>
      <xdr:spPr>
        <a:xfrm flipV="1">
          <a:off x="18656300" y="10552176"/>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DDB124A-DB13-478D-941D-CA69763B3C41}"/>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76A2A197-7802-4987-9479-0CE08DCA2DAE}"/>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FA015D8E-AF09-4FEC-9D0C-F3D57BB99D8F}"/>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87E769D5-B73E-460F-98D7-34AB67678F75}"/>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105478</xdr:rowOff>
    </xdr:from>
    <xdr:ext cx="469744" cy="259045"/>
    <xdr:sp macro="" textlink="">
      <xdr:nvSpPr>
        <xdr:cNvPr id="623" name="n_1mainValue【学校施設】&#10;一人当たり面積">
          <a:extLst>
            <a:ext uri="{FF2B5EF4-FFF2-40B4-BE49-F238E27FC236}">
              <a16:creationId xmlns:a16="http://schemas.microsoft.com/office/drawing/2014/main" id="{16053F5B-83DD-4888-9AB4-D5E1663CF1DB}"/>
            </a:ext>
          </a:extLst>
        </xdr:cNvPr>
        <xdr:cNvSpPr txBox="1"/>
      </xdr:nvSpPr>
      <xdr:spPr>
        <a:xfrm>
          <a:off x="21075727" y="1056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120566</xdr:rowOff>
    </xdr:from>
    <xdr:ext cx="469744" cy="259045"/>
    <xdr:sp macro="" textlink="">
      <xdr:nvSpPr>
        <xdr:cNvPr id="624" name="n_2mainValue【学校施設】&#10;一人当たり面積">
          <a:extLst>
            <a:ext uri="{FF2B5EF4-FFF2-40B4-BE49-F238E27FC236}">
              <a16:creationId xmlns:a16="http://schemas.microsoft.com/office/drawing/2014/main" id="{32982547-1831-435B-801B-08B9B58B8AA5}"/>
            </a:ext>
          </a:extLst>
        </xdr:cNvPr>
        <xdr:cNvSpPr txBox="1"/>
      </xdr:nvSpPr>
      <xdr:spPr>
        <a:xfrm>
          <a:off x="20199427" y="1057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135653</xdr:rowOff>
    </xdr:from>
    <xdr:ext cx="469744" cy="259045"/>
    <xdr:sp macro="" textlink="">
      <xdr:nvSpPr>
        <xdr:cNvPr id="625" name="n_3mainValue【学校施設】&#10;一人当たり面積">
          <a:extLst>
            <a:ext uri="{FF2B5EF4-FFF2-40B4-BE49-F238E27FC236}">
              <a16:creationId xmlns:a16="http://schemas.microsoft.com/office/drawing/2014/main" id="{6A7BF3EA-4740-4EFE-8794-3B1E020060EB}"/>
            </a:ext>
          </a:extLst>
        </xdr:cNvPr>
        <xdr:cNvSpPr txBox="1"/>
      </xdr:nvSpPr>
      <xdr:spPr>
        <a:xfrm>
          <a:off x="1931042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150283</xdr:rowOff>
    </xdr:from>
    <xdr:ext cx="469744" cy="259045"/>
    <xdr:sp macro="" textlink="">
      <xdr:nvSpPr>
        <xdr:cNvPr id="626" name="n_4mainValue【学校施設】&#10;一人当たり面積">
          <a:extLst>
            <a:ext uri="{FF2B5EF4-FFF2-40B4-BE49-F238E27FC236}">
              <a16:creationId xmlns:a16="http://schemas.microsoft.com/office/drawing/2014/main" id="{D75C4CFD-769E-4006-8B26-528D8C86A456}"/>
            </a:ext>
          </a:extLst>
        </xdr:cNvPr>
        <xdr:cNvSpPr txBox="1"/>
      </xdr:nvSpPr>
      <xdr:spPr>
        <a:xfrm>
          <a:off x="18421427" y="1060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1A1BA3BB-E3C7-4FB5-A52D-97221F4A75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C55ED72-A801-4D46-B36F-6D3177742D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265769B5-93F5-4F32-9BF0-8276825510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4C7A4E05-C486-43DF-B5F1-E2EB5655E91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21899FB3-182E-4A2A-A9CF-5CC0AEF271F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20CD1429-4258-4968-B40B-566BD86108C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3C510ED0-5455-4C07-99B7-8692F92D6C7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78674E45-C46C-4AE0-BF82-DDDE8AFAC96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5AA9C038-82B9-4DFA-82CA-A9DF5A50E4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EE53C878-0FB8-4727-AAED-5F3931E6B79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B0F6F822-0050-4C2C-8CA7-ACBD39D1BCA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1D05C4FD-92DB-416D-AA15-04B8BDA10C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0D55CC12-3C85-4D29-B140-CD4DAB315C4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B6D15A23-FC7E-4EE1-89B5-50EFC54F45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9F5797E7-EB9D-47D0-BC53-B8CB8F5CDA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C2388F02-EA12-4DC3-81F2-17D9132CEDD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F0D02FF3-82BE-4651-B22B-B8E4B4A7829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4CE2A66C-9627-47CE-A56C-576F67EB3D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F8101E7C-2A5A-4029-8736-EBA0EE8296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689FF8E8-5B50-49A7-BFD1-19D02CA7D7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5E9BF94-19C8-490A-B3E9-DC497EF965C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243318E-02A7-4E0D-8F29-DCE02C43DB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8B25AFDC-BE82-49B4-A57E-8917304C11E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35FFEACF-290A-433D-B057-B714D9F12E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6A20CCA-E977-4592-9B0C-8074B7471F3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6B82C0B6-5667-48E0-8832-3D97778DC60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E419B46F-46F9-420D-BF42-32C03763E65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DCC2A3EA-C4B2-435D-BE03-82D40F5B0D7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7CCB945B-7C79-46BD-8B30-FAA30E01C04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D8266C58-1247-430B-862B-02F1EF7F354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869D1B03-2AFE-4753-91FC-37A3310DA6E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36C9D673-7462-45E0-B0EB-E25BC555F3B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21ED33D6-BE65-447C-9574-F9F5BB4CFAC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D3DB51C6-A6AB-4617-86D5-D413F885DD8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E7409C42-FEFD-4B66-92AC-6E633AF2371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3E25995D-21A7-4AB0-B659-B5EDA5ABA1A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3AF1C7DB-E370-4C62-909E-9FF1DB7AD9B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3D89BF0F-2B48-4510-AA82-2C929C76B3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2E179B67-2CF8-49D1-B71D-DFDB8B980D4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180F8098-5765-4D5F-82B6-FCAC01165D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6BB52EC9-FDC0-40A8-8B3B-8EB49F21894B}"/>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1A607062-2BA1-40AE-B0CF-A80F9ACC344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AD120CD5-7219-4671-BE7D-3768A56715B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F202D641-C527-4285-8B0C-9A05103E0A31}"/>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4CCE0B92-F98B-4F3B-B1D0-1B5912D4462B}"/>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2" name="【公民館】&#10;有形固定資産減価償却率平均値テキスト">
          <a:extLst>
            <a:ext uri="{FF2B5EF4-FFF2-40B4-BE49-F238E27FC236}">
              <a16:creationId xmlns:a16="http://schemas.microsoft.com/office/drawing/2014/main" id="{44CBA508-EF5A-4EE4-94DE-E908B46B3608}"/>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7196DB62-9BB4-4DAF-92E9-82F2C1CE287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C8DF904D-E4FB-4DDF-B703-1F043C5FFB0A}"/>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F81F1F02-C129-4F86-8A23-8F0F8FA566C5}"/>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58EB6852-11AC-4262-A12C-6A3DBDABC11C}"/>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7FF39C55-147D-4164-BE73-CB9B693332FC}"/>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51BCBCC-0805-442E-84AB-85CE6F5B013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EBB5886-2E5F-4E8E-808D-F607B4AC851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FB35F7F-E96A-4429-AC9B-2BA638C826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A70F38-9062-48D7-92DC-0A3DDFF4E66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178D78A-CC01-4CD9-A2DF-42C203B3AD8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116839</xdr:rowOff>
    </xdr:from>
    <xdr:to>
      <xdr:col>85</xdr:col>
      <xdr:colOff>177800</xdr:colOff>
      <xdr:row>103</xdr:row>
      <xdr:rowOff>46989</xdr:rowOff>
    </xdr:to>
    <xdr:sp macro="" textlink="">
      <xdr:nvSpPr>
        <xdr:cNvPr id="683" name="楕円 682">
          <a:extLst>
            <a:ext uri="{FF2B5EF4-FFF2-40B4-BE49-F238E27FC236}">
              <a16:creationId xmlns:a16="http://schemas.microsoft.com/office/drawing/2014/main" id="{86742CC2-ABCA-438D-B555-C2CA7153CA89}"/>
            </a:ext>
          </a:extLst>
        </xdr:cNvPr>
        <xdr:cNvSpPr/>
      </xdr:nvSpPr>
      <xdr:spPr>
        <a:xfrm>
          <a:off x="162687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139716</xdr:rowOff>
    </xdr:from>
    <xdr:ext cx="405111" cy="259045"/>
    <xdr:sp macro="" textlink="">
      <xdr:nvSpPr>
        <xdr:cNvPr id="684" name="【公民館】&#10;有形固定資産減価償却率該当値テキスト">
          <a:extLst>
            <a:ext uri="{FF2B5EF4-FFF2-40B4-BE49-F238E27FC236}">
              <a16:creationId xmlns:a16="http://schemas.microsoft.com/office/drawing/2014/main" id="{82F8DDE4-D4C9-4758-94BC-F67AB5DE7C3E}"/>
            </a:ext>
          </a:extLst>
        </xdr:cNvPr>
        <xdr:cNvSpPr txBox="1"/>
      </xdr:nvSpPr>
      <xdr:spPr>
        <a:xfrm>
          <a:off x="16357600"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63500</xdr:rowOff>
    </xdr:from>
    <xdr:to>
      <xdr:col>81</xdr:col>
      <xdr:colOff>101600</xdr:colOff>
      <xdr:row>102</xdr:row>
      <xdr:rowOff>165100</xdr:rowOff>
    </xdr:to>
    <xdr:sp macro="" textlink="">
      <xdr:nvSpPr>
        <xdr:cNvPr id="685" name="楕円 684">
          <a:extLst>
            <a:ext uri="{FF2B5EF4-FFF2-40B4-BE49-F238E27FC236}">
              <a16:creationId xmlns:a16="http://schemas.microsoft.com/office/drawing/2014/main" id="{8A921D74-564C-4278-8722-8E49736B122A}"/>
            </a:ext>
          </a:extLst>
        </xdr:cNvPr>
        <xdr:cNvSpPr/>
      </xdr:nvSpPr>
      <xdr:spPr>
        <a:xfrm>
          <a:off x="15430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114300</xdr:rowOff>
    </xdr:from>
    <xdr:to>
      <xdr:col>85</xdr:col>
      <xdr:colOff>127000</xdr:colOff>
      <xdr:row>102</xdr:row>
      <xdr:rowOff>167639</xdr:rowOff>
    </xdr:to>
    <xdr:cxnSp macro="">
      <xdr:nvCxnSpPr>
        <xdr:cNvPr id="686" name="直線コネクタ 685">
          <a:extLst>
            <a:ext uri="{FF2B5EF4-FFF2-40B4-BE49-F238E27FC236}">
              <a16:creationId xmlns:a16="http://schemas.microsoft.com/office/drawing/2014/main" id="{A3A19D7D-826A-428D-9B1D-ACB3DF066444}"/>
            </a:ext>
          </a:extLst>
        </xdr:cNvPr>
        <xdr:cNvCxnSpPr/>
      </xdr:nvCxnSpPr>
      <xdr:spPr>
        <a:xfrm>
          <a:off x="15481300" y="176022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12064</xdr:rowOff>
    </xdr:from>
    <xdr:to>
      <xdr:col>76</xdr:col>
      <xdr:colOff>165100</xdr:colOff>
      <xdr:row>102</xdr:row>
      <xdr:rowOff>113664</xdr:rowOff>
    </xdr:to>
    <xdr:sp macro="" textlink="">
      <xdr:nvSpPr>
        <xdr:cNvPr id="687" name="楕円 686">
          <a:extLst>
            <a:ext uri="{FF2B5EF4-FFF2-40B4-BE49-F238E27FC236}">
              <a16:creationId xmlns:a16="http://schemas.microsoft.com/office/drawing/2014/main" id="{17C9BFEB-21E8-4BE5-8133-99BA7B827C6C}"/>
            </a:ext>
          </a:extLst>
        </xdr:cNvPr>
        <xdr:cNvSpPr/>
      </xdr:nvSpPr>
      <xdr:spPr>
        <a:xfrm>
          <a:off x="145415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62864</xdr:rowOff>
    </xdr:from>
    <xdr:to>
      <xdr:col>81</xdr:col>
      <xdr:colOff>50800</xdr:colOff>
      <xdr:row>102</xdr:row>
      <xdr:rowOff>114300</xdr:rowOff>
    </xdr:to>
    <xdr:cxnSp macro="">
      <xdr:nvCxnSpPr>
        <xdr:cNvPr id="688" name="直線コネクタ 687">
          <a:extLst>
            <a:ext uri="{FF2B5EF4-FFF2-40B4-BE49-F238E27FC236}">
              <a16:creationId xmlns:a16="http://schemas.microsoft.com/office/drawing/2014/main" id="{8C4737D1-3017-4694-A873-F5DB62BF06C3}"/>
            </a:ext>
          </a:extLst>
        </xdr:cNvPr>
        <xdr:cNvCxnSpPr/>
      </xdr:nvCxnSpPr>
      <xdr:spPr>
        <a:xfrm>
          <a:off x="14592300" y="175507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53975</xdr:rowOff>
    </xdr:from>
    <xdr:to>
      <xdr:col>72</xdr:col>
      <xdr:colOff>38100</xdr:colOff>
      <xdr:row>102</xdr:row>
      <xdr:rowOff>155575</xdr:rowOff>
    </xdr:to>
    <xdr:sp macro="" textlink="">
      <xdr:nvSpPr>
        <xdr:cNvPr id="689" name="楕円 688">
          <a:extLst>
            <a:ext uri="{FF2B5EF4-FFF2-40B4-BE49-F238E27FC236}">
              <a16:creationId xmlns:a16="http://schemas.microsoft.com/office/drawing/2014/main" id="{0A3D4EFA-A231-4E09-B107-7ED3F3293D9B}"/>
            </a:ext>
          </a:extLst>
        </xdr:cNvPr>
        <xdr:cNvSpPr/>
      </xdr:nvSpPr>
      <xdr:spPr>
        <a:xfrm>
          <a:off x="13652500" y="1754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62864</xdr:rowOff>
    </xdr:from>
    <xdr:to>
      <xdr:col>76</xdr:col>
      <xdr:colOff>114300</xdr:colOff>
      <xdr:row>102</xdr:row>
      <xdr:rowOff>104775</xdr:rowOff>
    </xdr:to>
    <xdr:cxnSp macro="">
      <xdr:nvCxnSpPr>
        <xdr:cNvPr id="690" name="直線コネクタ 689">
          <a:extLst>
            <a:ext uri="{FF2B5EF4-FFF2-40B4-BE49-F238E27FC236}">
              <a16:creationId xmlns:a16="http://schemas.microsoft.com/office/drawing/2014/main" id="{CAE99D89-5F74-4DED-8C95-F6A6AB7893D5}"/>
            </a:ext>
          </a:extLst>
        </xdr:cNvPr>
        <xdr:cNvCxnSpPr/>
      </xdr:nvCxnSpPr>
      <xdr:spPr>
        <a:xfrm flipV="1">
          <a:off x="13703300" y="175507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17780</xdr:rowOff>
    </xdr:from>
    <xdr:to>
      <xdr:col>67</xdr:col>
      <xdr:colOff>101600</xdr:colOff>
      <xdr:row>102</xdr:row>
      <xdr:rowOff>119380</xdr:rowOff>
    </xdr:to>
    <xdr:sp macro="" textlink="">
      <xdr:nvSpPr>
        <xdr:cNvPr id="691" name="楕円 690">
          <a:extLst>
            <a:ext uri="{FF2B5EF4-FFF2-40B4-BE49-F238E27FC236}">
              <a16:creationId xmlns:a16="http://schemas.microsoft.com/office/drawing/2014/main" id="{9C24CC4D-4CC4-49A8-82C3-1C389A05C3D3}"/>
            </a:ext>
          </a:extLst>
        </xdr:cNvPr>
        <xdr:cNvSpPr/>
      </xdr:nvSpPr>
      <xdr:spPr>
        <a:xfrm>
          <a:off x="12763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68580</xdr:rowOff>
    </xdr:from>
    <xdr:to>
      <xdr:col>71</xdr:col>
      <xdr:colOff>177800</xdr:colOff>
      <xdr:row>102</xdr:row>
      <xdr:rowOff>104775</xdr:rowOff>
    </xdr:to>
    <xdr:cxnSp macro="">
      <xdr:nvCxnSpPr>
        <xdr:cNvPr id="692" name="直線コネクタ 691">
          <a:extLst>
            <a:ext uri="{FF2B5EF4-FFF2-40B4-BE49-F238E27FC236}">
              <a16:creationId xmlns:a16="http://schemas.microsoft.com/office/drawing/2014/main" id="{45459998-1103-42A2-80D3-81BBC26EF720}"/>
            </a:ext>
          </a:extLst>
        </xdr:cNvPr>
        <xdr:cNvCxnSpPr/>
      </xdr:nvCxnSpPr>
      <xdr:spPr>
        <a:xfrm>
          <a:off x="12814300" y="175564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3" name="n_1aveValue【公民館】&#10;有形固定資産減価償却率">
          <a:extLst>
            <a:ext uri="{FF2B5EF4-FFF2-40B4-BE49-F238E27FC236}">
              <a16:creationId xmlns:a16="http://schemas.microsoft.com/office/drawing/2014/main" id="{E6E3A65D-21C4-4A23-8F44-78F02291BFBA}"/>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4" name="n_2aveValue【公民館】&#10;有形固定資産減価償却率">
          <a:extLst>
            <a:ext uri="{FF2B5EF4-FFF2-40B4-BE49-F238E27FC236}">
              <a16:creationId xmlns:a16="http://schemas.microsoft.com/office/drawing/2014/main" id="{84B703EB-4F37-4FC7-B7D9-EB23B7CA1F17}"/>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B08CA6B5-43E3-4109-AFCF-70AB76B41C9E}"/>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6" name="n_4aveValue【公民館】&#10;有形固定資産減価償却率">
          <a:extLst>
            <a:ext uri="{FF2B5EF4-FFF2-40B4-BE49-F238E27FC236}">
              <a16:creationId xmlns:a16="http://schemas.microsoft.com/office/drawing/2014/main" id="{FE694164-1E5C-414C-8611-7F7CEB1D1A5B}"/>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10177</xdr:rowOff>
    </xdr:from>
    <xdr:ext cx="405111" cy="259045"/>
    <xdr:sp macro="" textlink="">
      <xdr:nvSpPr>
        <xdr:cNvPr id="697" name="n_1mainValue【公民館】&#10;有形固定資産減価償却率">
          <a:extLst>
            <a:ext uri="{FF2B5EF4-FFF2-40B4-BE49-F238E27FC236}">
              <a16:creationId xmlns:a16="http://schemas.microsoft.com/office/drawing/2014/main" id="{F1E600B4-8E2D-471E-8493-F753B5C25DC8}"/>
            </a:ext>
          </a:extLst>
        </xdr:cNvPr>
        <xdr:cNvSpPr txBox="1"/>
      </xdr:nvSpPr>
      <xdr:spPr>
        <a:xfrm>
          <a:off x="152660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130191</xdr:rowOff>
    </xdr:from>
    <xdr:ext cx="405111" cy="259045"/>
    <xdr:sp macro="" textlink="">
      <xdr:nvSpPr>
        <xdr:cNvPr id="698" name="n_2mainValue【公民館】&#10;有形固定資産減価償却率">
          <a:extLst>
            <a:ext uri="{FF2B5EF4-FFF2-40B4-BE49-F238E27FC236}">
              <a16:creationId xmlns:a16="http://schemas.microsoft.com/office/drawing/2014/main" id="{22D6976D-AF31-4F78-85B4-8ADE2D8B5C0E}"/>
            </a:ext>
          </a:extLst>
        </xdr:cNvPr>
        <xdr:cNvSpPr txBox="1"/>
      </xdr:nvSpPr>
      <xdr:spPr>
        <a:xfrm>
          <a:off x="14389744" y="1727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652</xdr:rowOff>
    </xdr:from>
    <xdr:ext cx="405111" cy="259045"/>
    <xdr:sp macro="" textlink="">
      <xdr:nvSpPr>
        <xdr:cNvPr id="699" name="n_3mainValue【公民館】&#10;有形固定資産減価償却率">
          <a:extLst>
            <a:ext uri="{FF2B5EF4-FFF2-40B4-BE49-F238E27FC236}">
              <a16:creationId xmlns:a16="http://schemas.microsoft.com/office/drawing/2014/main" id="{29351A9C-5BA4-48FD-9165-32B786E8733B}"/>
            </a:ext>
          </a:extLst>
        </xdr:cNvPr>
        <xdr:cNvSpPr txBox="1"/>
      </xdr:nvSpPr>
      <xdr:spPr>
        <a:xfrm>
          <a:off x="13500744"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135907</xdr:rowOff>
    </xdr:from>
    <xdr:ext cx="405111" cy="259045"/>
    <xdr:sp macro="" textlink="">
      <xdr:nvSpPr>
        <xdr:cNvPr id="700" name="n_4mainValue【公民館】&#10;有形固定資産減価償却率">
          <a:extLst>
            <a:ext uri="{FF2B5EF4-FFF2-40B4-BE49-F238E27FC236}">
              <a16:creationId xmlns:a16="http://schemas.microsoft.com/office/drawing/2014/main" id="{C6FCC994-0466-4674-969A-F96501B1B727}"/>
            </a:ext>
          </a:extLst>
        </xdr:cNvPr>
        <xdr:cNvSpPr txBox="1"/>
      </xdr:nvSpPr>
      <xdr:spPr>
        <a:xfrm>
          <a:off x="126117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B3E1A20-D3DF-41E8-A283-E78265020F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E94BE165-7B85-4F8F-BB5E-7E52F3603D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B83B330F-B180-4AFD-9D3F-39AA6BDB6B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D6C04A37-B66B-4423-BDD7-6632035923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F95F21BE-3FF9-4FBA-9CEC-21E7964136F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8A61C101-694E-43AF-B11D-3EEC2226DF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B12027C7-E75B-44E6-893A-A69E4E2599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4523ACCE-74EC-43E9-9E7C-920E65F8DE6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FD2758B0-174C-4D26-BCA5-A283E3385F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9501F309-C539-4940-9BF5-9F7E764801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354C01FB-79F8-49F9-994B-5EB273D060A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E21B4533-CEC0-44ED-A03B-9F84824D96B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154DBD91-14CA-47F6-9811-70BFAC105BE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B29ABD8A-A15E-43C3-9D8F-A495A6655DF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812D3E3D-A8A3-4AE1-AB84-AC0FBED9B38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8CD4E6D-6F5B-4173-B397-394E5FF25C6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E9D62E97-BE0C-4329-A825-D653188AE55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0D8C2F59-7DA0-4D17-852F-112DFA9D616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FD2A90CE-E633-4DEC-81D5-228C2324A59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A38542AD-F7DF-46E3-BE07-E5A8DA538E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3AA0E40-3BE9-40BA-9718-F6176BF178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DA1C21F0-82CD-4503-92FE-06B4B5ACE4A4}"/>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6B0DC9A3-A60F-464E-953A-7ADF112C46C9}"/>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53ABC67B-BD70-4AAB-AB34-70C8160FC398}"/>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FF18E403-9F24-4570-820D-89AFA1F6EC3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26EDE077-6304-4565-AC70-F37EC2D9D4CB}"/>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A3422FF7-A06B-42E2-BBB5-161C2961AE66}"/>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A1719612-F753-496D-8CDF-969F114B3CBE}"/>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E73853E8-29A1-491D-8589-873B505B4058}"/>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0079E244-62B5-4550-98E5-049AC8318492}"/>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B176A843-1CB3-4EEE-939B-DAA33D809559}"/>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484ED3D9-A407-4DC2-AA5B-CEC53ADE283E}"/>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F3D60C0-87F0-4722-AC37-38180AEAE17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827B3AD-05E1-452D-AC5F-26D71B3E6E5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2F2C1DE-FDD5-4683-8BFA-A2285A4C3E5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893A1A1-EB49-4680-BA20-0AE9D5343B6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600931F-08B7-45E9-B13B-6788946356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80263</xdr:rowOff>
    </xdr:from>
    <xdr:to>
      <xdr:col>116</xdr:col>
      <xdr:colOff>114300</xdr:colOff>
      <xdr:row>108</xdr:row>
      <xdr:rowOff>10413</xdr:rowOff>
    </xdr:to>
    <xdr:sp macro="" textlink="">
      <xdr:nvSpPr>
        <xdr:cNvPr id="738" name="楕円 737">
          <a:extLst>
            <a:ext uri="{FF2B5EF4-FFF2-40B4-BE49-F238E27FC236}">
              <a16:creationId xmlns:a16="http://schemas.microsoft.com/office/drawing/2014/main" id="{D47CB7BD-3CC5-4EF2-8D13-A2484C624DD0}"/>
            </a:ext>
          </a:extLst>
        </xdr:cNvPr>
        <xdr:cNvSpPr/>
      </xdr:nvSpPr>
      <xdr:spPr>
        <a:xfrm>
          <a:off x="221107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166640</xdr:rowOff>
    </xdr:from>
    <xdr:ext cx="469744" cy="259045"/>
    <xdr:sp macro="" textlink="">
      <xdr:nvSpPr>
        <xdr:cNvPr id="739" name="【公民館】&#10;一人当たり面積該当値テキスト">
          <a:extLst>
            <a:ext uri="{FF2B5EF4-FFF2-40B4-BE49-F238E27FC236}">
              <a16:creationId xmlns:a16="http://schemas.microsoft.com/office/drawing/2014/main" id="{3E486725-F730-4EA2-82FF-935D5C3AE2D4}"/>
            </a:ext>
          </a:extLst>
        </xdr:cNvPr>
        <xdr:cNvSpPr txBox="1"/>
      </xdr:nvSpPr>
      <xdr:spPr>
        <a:xfrm>
          <a:off x="22199600" y="1834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89408</xdr:rowOff>
    </xdr:from>
    <xdr:to>
      <xdr:col>112</xdr:col>
      <xdr:colOff>38100</xdr:colOff>
      <xdr:row>108</xdr:row>
      <xdr:rowOff>19558</xdr:rowOff>
    </xdr:to>
    <xdr:sp macro="" textlink="">
      <xdr:nvSpPr>
        <xdr:cNvPr id="740" name="楕円 739">
          <a:extLst>
            <a:ext uri="{FF2B5EF4-FFF2-40B4-BE49-F238E27FC236}">
              <a16:creationId xmlns:a16="http://schemas.microsoft.com/office/drawing/2014/main" id="{F14EDB55-28E0-4AA7-943F-975E28B82114}"/>
            </a:ext>
          </a:extLst>
        </xdr:cNvPr>
        <xdr:cNvSpPr/>
      </xdr:nvSpPr>
      <xdr:spPr>
        <a:xfrm>
          <a:off x="21272500" y="184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131063</xdr:rowOff>
    </xdr:from>
    <xdr:to>
      <xdr:col>116</xdr:col>
      <xdr:colOff>63500</xdr:colOff>
      <xdr:row>107</xdr:row>
      <xdr:rowOff>140208</xdr:rowOff>
    </xdr:to>
    <xdr:cxnSp macro="">
      <xdr:nvCxnSpPr>
        <xdr:cNvPr id="741" name="直線コネクタ 740">
          <a:extLst>
            <a:ext uri="{FF2B5EF4-FFF2-40B4-BE49-F238E27FC236}">
              <a16:creationId xmlns:a16="http://schemas.microsoft.com/office/drawing/2014/main" id="{1A87A6C0-CA3A-4373-857F-E1C65C9E5D25}"/>
            </a:ext>
          </a:extLst>
        </xdr:cNvPr>
        <xdr:cNvCxnSpPr/>
      </xdr:nvCxnSpPr>
      <xdr:spPr>
        <a:xfrm flipV="1">
          <a:off x="21323300" y="18476213"/>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91694</xdr:rowOff>
    </xdr:from>
    <xdr:to>
      <xdr:col>107</xdr:col>
      <xdr:colOff>101600</xdr:colOff>
      <xdr:row>108</xdr:row>
      <xdr:rowOff>21844</xdr:rowOff>
    </xdr:to>
    <xdr:sp macro="" textlink="">
      <xdr:nvSpPr>
        <xdr:cNvPr id="742" name="楕円 741">
          <a:extLst>
            <a:ext uri="{FF2B5EF4-FFF2-40B4-BE49-F238E27FC236}">
              <a16:creationId xmlns:a16="http://schemas.microsoft.com/office/drawing/2014/main" id="{18F7FBFF-D70C-4B23-843E-D1467F6F10BC}"/>
            </a:ext>
          </a:extLst>
        </xdr:cNvPr>
        <xdr:cNvSpPr/>
      </xdr:nvSpPr>
      <xdr:spPr>
        <a:xfrm>
          <a:off x="20383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140208</xdr:rowOff>
    </xdr:from>
    <xdr:to>
      <xdr:col>111</xdr:col>
      <xdr:colOff>177800</xdr:colOff>
      <xdr:row>107</xdr:row>
      <xdr:rowOff>142494</xdr:rowOff>
    </xdr:to>
    <xdr:cxnSp macro="">
      <xdr:nvCxnSpPr>
        <xdr:cNvPr id="743" name="直線コネクタ 742">
          <a:extLst>
            <a:ext uri="{FF2B5EF4-FFF2-40B4-BE49-F238E27FC236}">
              <a16:creationId xmlns:a16="http://schemas.microsoft.com/office/drawing/2014/main" id="{1A1296AF-219B-4459-B906-0B032AC795A9}"/>
            </a:ext>
          </a:extLst>
        </xdr:cNvPr>
        <xdr:cNvCxnSpPr/>
      </xdr:nvCxnSpPr>
      <xdr:spPr>
        <a:xfrm flipV="1">
          <a:off x="20434300" y="1848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93980</xdr:rowOff>
    </xdr:from>
    <xdr:to>
      <xdr:col>102</xdr:col>
      <xdr:colOff>165100</xdr:colOff>
      <xdr:row>108</xdr:row>
      <xdr:rowOff>24130</xdr:rowOff>
    </xdr:to>
    <xdr:sp macro="" textlink="">
      <xdr:nvSpPr>
        <xdr:cNvPr id="744" name="楕円 743">
          <a:extLst>
            <a:ext uri="{FF2B5EF4-FFF2-40B4-BE49-F238E27FC236}">
              <a16:creationId xmlns:a16="http://schemas.microsoft.com/office/drawing/2014/main" id="{2E02C912-5F8A-4193-88CB-4CBAEBC9ACFA}"/>
            </a:ext>
          </a:extLst>
        </xdr:cNvPr>
        <xdr:cNvSpPr/>
      </xdr:nvSpPr>
      <xdr:spPr>
        <a:xfrm>
          <a:off x="19494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142494</xdr:rowOff>
    </xdr:from>
    <xdr:to>
      <xdr:col>107</xdr:col>
      <xdr:colOff>50800</xdr:colOff>
      <xdr:row>107</xdr:row>
      <xdr:rowOff>144780</xdr:rowOff>
    </xdr:to>
    <xdr:cxnSp macro="">
      <xdr:nvCxnSpPr>
        <xdr:cNvPr id="745" name="直線コネクタ 744">
          <a:extLst>
            <a:ext uri="{FF2B5EF4-FFF2-40B4-BE49-F238E27FC236}">
              <a16:creationId xmlns:a16="http://schemas.microsoft.com/office/drawing/2014/main" id="{339B31DB-AB10-4F03-B5E7-AE67D5B48E2B}"/>
            </a:ext>
          </a:extLst>
        </xdr:cNvPr>
        <xdr:cNvCxnSpPr/>
      </xdr:nvCxnSpPr>
      <xdr:spPr>
        <a:xfrm flipV="1">
          <a:off x="19545300" y="1848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746" name="楕円 745">
          <a:extLst>
            <a:ext uri="{FF2B5EF4-FFF2-40B4-BE49-F238E27FC236}">
              <a16:creationId xmlns:a16="http://schemas.microsoft.com/office/drawing/2014/main" id="{895C621E-B5C9-430C-914C-B6C3BE35A8A4}"/>
            </a:ext>
          </a:extLst>
        </xdr:cNvPr>
        <xdr:cNvSpPr/>
      </xdr:nvSpPr>
      <xdr:spPr>
        <a:xfrm>
          <a:off x="18605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144780</xdr:rowOff>
    </xdr:from>
    <xdr:to>
      <xdr:col>102</xdr:col>
      <xdr:colOff>114300</xdr:colOff>
      <xdr:row>107</xdr:row>
      <xdr:rowOff>144780</xdr:rowOff>
    </xdr:to>
    <xdr:cxnSp macro="">
      <xdr:nvCxnSpPr>
        <xdr:cNvPr id="747" name="直線コネクタ 746">
          <a:extLst>
            <a:ext uri="{FF2B5EF4-FFF2-40B4-BE49-F238E27FC236}">
              <a16:creationId xmlns:a16="http://schemas.microsoft.com/office/drawing/2014/main" id="{1A16BFA5-41CB-47A4-B278-9B161E2EEE4B}"/>
            </a:ext>
          </a:extLst>
        </xdr:cNvPr>
        <xdr:cNvCxnSpPr/>
      </xdr:nvCxnSpPr>
      <xdr:spPr>
        <a:xfrm>
          <a:off x="18656300" y="1848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3AAE20E4-C919-4EF3-A09C-12AEC839B915}"/>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5100BB59-0B9A-483F-B49A-3E69F6003364}"/>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CF221CE3-E58F-43E6-8419-D192A8D84CE7}"/>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51" name="n_4aveValue【公民館】&#10;一人当たり面積">
          <a:extLst>
            <a:ext uri="{FF2B5EF4-FFF2-40B4-BE49-F238E27FC236}">
              <a16:creationId xmlns:a16="http://schemas.microsoft.com/office/drawing/2014/main" id="{13E21CF2-4C53-49A4-B67C-090720273CE1}"/>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10685</xdr:rowOff>
    </xdr:from>
    <xdr:ext cx="469744" cy="259045"/>
    <xdr:sp macro="" textlink="">
      <xdr:nvSpPr>
        <xdr:cNvPr id="752" name="n_1mainValue【公民館】&#10;一人当たり面積">
          <a:extLst>
            <a:ext uri="{FF2B5EF4-FFF2-40B4-BE49-F238E27FC236}">
              <a16:creationId xmlns:a16="http://schemas.microsoft.com/office/drawing/2014/main" id="{AE22B17F-85AE-4EE8-95EA-B910B3FF199D}"/>
            </a:ext>
          </a:extLst>
        </xdr:cNvPr>
        <xdr:cNvSpPr txBox="1"/>
      </xdr:nvSpPr>
      <xdr:spPr>
        <a:xfrm>
          <a:off x="21075727" y="185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12971</xdr:rowOff>
    </xdr:from>
    <xdr:ext cx="469744" cy="259045"/>
    <xdr:sp macro="" textlink="">
      <xdr:nvSpPr>
        <xdr:cNvPr id="753" name="n_2mainValue【公民館】&#10;一人当たり面積">
          <a:extLst>
            <a:ext uri="{FF2B5EF4-FFF2-40B4-BE49-F238E27FC236}">
              <a16:creationId xmlns:a16="http://schemas.microsoft.com/office/drawing/2014/main" id="{1FA44EEB-A7BD-4CEC-9B47-F6AC2830F90D}"/>
            </a:ext>
          </a:extLst>
        </xdr:cNvPr>
        <xdr:cNvSpPr txBox="1"/>
      </xdr:nvSpPr>
      <xdr:spPr>
        <a:xfrm>
          <a:off x="20199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15257</xdr:rowOff>
    </xdr:from>
    <xdr:ext cx="469744" cy="259045"/>
    <xdr:sp macro="" textlink="">
      <xdr:nvSpPr>
        <xdr:cNvPr id="754" name="n_3mainValue【公民館】&#10;一人当たり面積">
          <a:extLst>
            <a:ext uri="{FF2B5EF4-FFF2-40B4-BE49-F238E27FC236}">
              <a16:creationId xmlns:a16="http://schemas.microsoft.com/office/drawing/2014/main" id="{0C793BB0-B964-4F13-B3AD-F2756A631C4F}"/>
            </a:ext>
          </a:extLst>
        </xdr:cNvPr>
        <xdr:cNvSpPr txBox="1"/>
      </xdr:nvSpPr>
      <xdr:spPr>
        <a:xfrm>
          <a:off x="19310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755" name="n_4mainValue【公民館】&#10;一人当たり面積">
          <a:extLst>
            <a:ext uri="{FF2B5EF4-FFF2-40B4-BE49-F238E27FC236}">
              <a16:creationId xmlns:a16="http://schemas.microsoft.com/office/drawing/2014/main" id="{93C357AC-12ED-41DC-AE24-10BD8697903A}"/>
            </a:ext>
          </a:extLst>
        </xdr:cNvPr>
        <xdr:cNvSpPr txBox="1"/>
      </xdr:nvSpPr>
      <xdr:spPr>
        <a:xfrm>
          <a:off x="18421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984EF291-B2BF-412B-ACB3-32B5082825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6806F0CC-F1B6-47A1-95FB-2B7ACC5092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B931C84D-4722-42FE-8E94-CE02E8EC7FA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類似団体と比較して特に有形固定減価償却率が高くなっている施設は、認定こども園・幼稚園・保育所である。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年度に策定した「五泉市保育園等適正配置実施計画」に基づき、今後は施設の統廃合を予定しているため、有形固定資産減価償却率は減少していくと見込んでいる。</a:t>
          </a:r>
        </a:p>
        <a:p>
          <a:r>
            <a:rPr kumimoji="1" lang="ja-JP" altLang="en-US" sz="1300">
              <a:latin typeface="ＭＳ Ｐゴシック" panose="020B0600070205080204" pitchFamily="50" charset="-128"/>
              <a:ea typeface="ＭＳ Ｐゴシック" panose="020B0600070205080204" pitchFamily="50" charset="-128"/>
            </a:rPr>
            <a:t>また、公営住宅は令和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年度にかけて新しい公営住宅を建設したことで集約化し、順次、老朽化した公営住宅を除却している。有形固定資産減価償却率は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ポイント増加したものの、類似団体平均値と同じ値となっている。今後も公営住宅の適正配置を進める中で、老朽化した公営住宅の除却を順次予定している。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61EF52-1F65-44D3-A715-3CE35BC002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E2F3AD-66CE-41A0-8C9C-65BCA76A39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FB4727-EEC0-430B-8E5E-73E46D3812F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828A93-49BF-42D7-A8C0-84B3DCB7C13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新潟県五泉市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E74F3D-AC0A-4FBC-928E-9DF1AF34384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6024B5-0A98-41E5-9E23-533006DCF54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469D28-16A9-41CF-A6CB-260D6CF49F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3F3866-AEDB-416E-BB10-04AC496D64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CDE475-E86B-4389-8413-0E059CD417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26F096-8A84-49E4-810D-AE79991F832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45,690
45,067
351.91
24,655,563
23,923,245
711,845
14,034,729
25,745,433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D282FE-CD35-47FD-BD42-884CD7A323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92046F-C1AD-47C5-87B7-3EAC006692F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83400C-2194-4F7D-BBB2-011714E2C3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93B384-789F-4FF2-A020-91C3F9B0FB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FF8652-D459-45AB-8EE7-AB311164E9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9B07221-F401-4867-A08E-3AC242C0AC8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B51823-5715-4E05-9BAC-75E684802D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3B7F0E-A49A-457D-84C2-8238991146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DFA20E9-34DE-475C-8D97-47E4CC5128C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064906-AA54-4FF3-ABAD-E1B0B20E224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BBE356-5683-48C0-8677-F87EABAE586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51FC05-6AB5-4F73-9BBD-968DF8FA2E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930AF3-3719-4202-86E2-BEB0C470F1D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F03EE26-58FC-4A21-BC4B-0668614E104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5B5B4F-AD74-41FE-89F1-421058AE090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7F13DB-CEFD-4F19-9A33-2A12CE9CE68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280176-43CA-43D3-A8EB-AA9009E00F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584D73-4AB4-4AA3-BBDB-78265406E8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B049C3-FD44-4D10-AAB5-1D17F09623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BF3521-0856-4E04-A4B7-6301DD0491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BDDDDE-DFEB-442E-B364-FB4F1F5B7BA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DC912D1-7C32-4A39-818C-F36F939A944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7ECBDA-88E6-403A-9AD1-EA6C73E7265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DFF12D-DE46-4907-8E4B-47811E1C433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9E1712-808E-47D4-888B-4BA1F3D8E2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F2E055-BBD1-4018-80B2-1EC2FC453FD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239AB8-57E4-4024-BB1B-22003963769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CDFCEF-C59C-4AD7-9A3A-89FEE89D8D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F4D7D37-10C1-473A-945C-08214799E07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B5E78A-0329-41DF-90E7-DA497404D2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23A95A-E86A-4265-9535-08C3EDCB306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8F7CFCA-E171-4F39-B235-E689DB058B9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6E81FB2-8C14-4FD5-AA28-AAE55985363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1BF4CB6-CB1B-4705-8C63-2BE19247C11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1E3EAAE-DC9A-4D80-9FC3-116E779EC1F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E3273AF-C80D-42A3-AF42-D9B4D13DBC2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FFDAA0-D5AA-405E-BE53-D2487FCF8B8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FAC8C93-0A43-47FF-9A12-06461DF0414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ED2E327-3B06-47EB-A31C-635D24A6B3F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29DD6F1-9E8F-4D67-BE2C-7920F35A7F2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461BDC1-5964-4EA4-A08D-3F05A32253A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1CE92C0-8047-447E-94B7-96585673820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BE7E4A8-AE8F-4962-9BFF-F2AC7C313E3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B6198C7-DC37-444E-9205-81CF0568621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56AFF34-B849-4689-AC71-FF893F21C57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1460E04-F5EC-470F-BFE2-5BAF2B8E45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1902E80-0F75-4F17-96DF-0930D6AC457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DD412DA-0E40-4E93-85BC-7D13A7AC611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1DA6CA4-2630-4671-B93E-A8F7EC7D335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3A3272E0-928C-4E10-B07B-59A4C4C8CA1D}"/>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BE6A02DA-96AD-4155-B632-0E48C5665A94}"/>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28F7B6B6-D64E-4A53-9D20-68E9950425E4}"/>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7BA051CF-386D-4316-9717-CB63EF3C1162}"/>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1AAF0707-1697-4FC9-9D46-548AD6FA5B97}"/>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F184B641-5460-4AB0-8A20-0C0F624395C7}"/>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FBF44A00-B8D0-4C33-AA2B-D3127CD19C17}"/>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1303A0BD-D5AA-401F-A3F2-781442DD192E}"/>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7909A2-E6CC-4A6B-855B-6EF67673742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E5C96E-3FF6-4AE7-BCCC-7E034AB6604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829254-9EFF-4CA3-8050-C112E1DE9F6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68C90A-2514-4A18-A998-2E907974C8A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E66EFEC-A5ED-4317-BF18-E961476DB1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74" name="楕円 73">
          <a:extLst>
            <a:ext uri="{FF2B5EF4-FFF2-40B4-BE49-F238E27FC236}">
              <a16:creationId xmlns:a16="http://schemas.microsoft.com/office/drawing/2014/main" id="{40610FAA-5987-41A1-96ED-3C5ADE3E3B1C}"/>
            </a:ext>
          </a:extLst>
        </xdr:cNvPr>
        <xdr:cNvSpPr/>
      </xdr:nvSpPr>
      <xdr:spPr>
        <a:xfrm>
          <a:off x="45847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39750</xdr:rowOff>
    </xdr:from>
    <xdr:ext cx="405111" cy="259045"/>
    <xdr:sp macro="" textlink="">
      <xdr:nvSpPr>
        <xdr:cNvPr id="75" name="【図書館】&#10;有形固定資産減価償却率該当値テキスト">
          <a:extLst>
            <a:ext uri="{FF2B5EF4-FFF2-40B4-BE49-F238E27FC236}">
              <a16:creationId xmlns:a16="http://schemas.microsoft.com/office/drawing/2014/main" id="{CC229876-34F1-4743-9165-274AF5F83EF6}"/>
            </a:ext>
          </a:extLst>
        </xdr:cNvPr>
        <xdr:cNvSpPr txBox="1"/>
      </xdr:nvSpPr>
      <xdr:spPr>
        <a:xfrm>
          <a:off x="4673600" y="6383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27033</xdr:rowOff>
    </xdr:from>
    <xdr:to>
      <xdr:col>20</xdr:col>
      <xdr:colOff>38100</xdr:colOff>
      <xdr:row>37</xdr:row>
      <xdr:rowOff>128633</xdr:rowOff>
    </xdr:to>
    <xdr:sp macro="" textlink="">
      <xdr:nvSpPr>
        <xdr:cNvPr id="76" name="楕円 75">
          <a:extLst>
            <a:ext uri="{FF2B5EF4-FFF2-40B4-BE49-F238E27FC236}">
              <a16:creationId xmlns:a16="http://schemas.microsoft.com/office/drawing/2014/main" id="{86C48054-9B0F-4ADD-AB18-D9B25E0970BE}"/>
            </a:ext>
          </a:extLst>
        </xdr:cNvPr>
        <xdr:cNvSpPr/>
      </xdr:nvSpPr>
      <xdr:spPr>
        <a:xfrm>
          <a:off x="3746500" y="637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77833</xdr:rowOff>
    </xdr:from>
    <xdr:to>
      <xdr:col>24</xdr:col>
      <xdr:colOff>63500</xdr:colOff>
      <xdr:row>37</xdr:row>
      <xdr:rowOff>112123</xdr:rowOff>
    </xdr:to>
    <xdr:cxnSp macro="">
      <xdr:nvCxnSpPr>
        <xdr:cNvPr id="77" name="直線コネクタ 76">
          <a:extLst>
            <a:ext uri="{FF2B5EF4-FFF2-40B4-BE49-F238E27FC236}">
              <a16:creationId xmlns:a16="http://schemas.microsoft.com/office/drawing/2014/main" id="{67629E51-611D-43EB-A2EB-D5F23CEC88DB}"/>
            </a:ext>
          </a:extLst>
        </xdr:cNvPr>
        <xdr:cNvCxnSpPr/>
      </xdr:nvCxnSpPr>
      <xdr:spPr>
        <a:xfrm>
          <a:off x="3797300" y="642148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4173</xdr:rowOff>
    </xdr:from>
    <xdr:to>
      <xdr:col>15</xdr:col>
      <xdr:colOff>101600</xdr:colOff>
      <xdr:row>37</xdr:row>
      <xdr:rowOff>105773</xdr:rowOff>
    </xdr:to>
    <xdr:sp macro="" textlink="">
      <xdr:nvSpPr>
        <xdr:cNvPr id="78" name="楕円 77">
          <a:extLst>
            <a:ext uri="{FF2B5EF4-FFF2-40B4-BE49-F238E27FC236}">
              <a16:creationId xmlns:a16="http://schemas.microsoft.com/office/drawing/2014/main" id="{39A68010-6CDA-428A-9214-B66ABAFB65DD}"/>
            </a:ext>
          </a:extLst>
        </xdr:cNvPr>
        <xdr:cNvSpPr/>
      </xdr:nvSpPr>
      <xdr:spPr>
        <a:xfrm>
          <a:off x="28575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54973</xdr:rowOff>
    </xdr:from>
    <xdr:to>
      <xdr:col>19</xdr:col>
      <xdr:colOff>177800</xdr:colOff>
      <xdr:row>37</xdr:row>
      <xdr:rowOff>77833</xdr:rowOff>
    </xdr:to>
    <xdr:cxnSp macro="">
      <xdr:nvCxnSpPr>
        <xdr:cNvPr id="79" name="直線コネクタ 78">
          <a:extLst>
            <a:ext uri="{FF2B5EF4-FFF2-40B4-BE49-F238E27FC236}">
              <a16:creationId xmlns:a16="http://schemas.microsoft.com/office/drawing/2014/main" id="{D49D68B8-EFA5-4CFA-A69C-ADC137E1EE43}"/>
            </a:ext>
          </a:extLst>
        </xdr:cNvPr>
        <xdr:cNvCxnSpPr/>
      </xdr:nvCxnSpPr>
      <xdr:spPr>
        <a:xfrm>
          <a:off x="2908300" y="639862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142966</xdr:rowOff>
    </xdr:from>
    <xdr:to>
      <xdr:col>10</xdr:col>
      <xdr:colOff>165100</xdr:colOff>
      <xdr:row>37</xdr:row>
      <xdr:rowOff>73116</xdr:rowOff>
    </xdr:to>
    <xdr:sp macro="" textlink="">
      <xdr:nvSpPr>
        <xdr:cNvPr id="80" name="楕円 79">
          <a:extLst>
            <a:ext uri="{FF2B5EF4-FFF2-40B4-BE49-F238E27FC236}">
              <a16:creationId xmlns:a16="http://schemas.microsoft.com/office/drawing/2014/main" id="{0B26830A-8F31-4B23-B25E-AAFEDE3782A3}"/>
            </a:ext>
          </a:extLst>
        </xdr:cNvPr>
        <xdr:cNvSpPr/>
      </xdr:nvSpPr>
      <xdr:spPr>
        <a:xfrm>
          <a:off x="1968500" y="63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22316</xdr:rowOff>
    </xdr:from>
    <xdr:to>
      <xdr:col>15</xdr:col>
      <xdr:colOff>50800</xdr:colOff>
      <xdr:row>37</xdr:row>
      <xdr:rowOff>54973</xdr:rowOff>
    </xdr:to>
    <xdr:cxnSp macro="">
      <xdr:nvCxnSpPr>
        <xdr:cNvPr id="81" name="直線コネクタ 80">
          <a:extLst>
            <a:ext uri="{FF2B5EF4-FFF2-40B4-BE49-F238E27FC236}">
              <a16:creationId xmlns:a16="http://schemas.microsoft.com/office/drawing/2014/main" id="{4719DDAE-64EC-4775-BBD7-8D5E75B6B000}"/>
            </a:ext>
          </a:extLst>
        </xdr:cNvPr>
        <xdr:cNvCxnSpPr/>
      </xdr:nvCxnSpPr>
      <xdr:spPr>
        <a:xfrm>
          <a:off x="2019300" y="63659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110308</xdr:rowOff>
    </xdr:from>
    <xdr:to>
      <xdr:col>6</xdr:col>
      <xdr:colOff>38100</xdr:colOff>
      <xdr:row>37</xdr:row>
      <xdr:rowOff>40458</xdr:rowOff>
    </xdr:to>
    <xdr:sp macro="" textlink="">
      <xdr:nvSpPr>
        <xdr:cNvPr id="82" name="楕円 81">
          <a:extLst>
            <a:ext uri="{FF2B5EF4-FFF2-40B4-BE49-F238E27FC236}">
              <a16:creationId xmlns:a16="http://schemas.microsoft.com/office/drawing/2014/main" id="{81D0844F-CD48-4EF9-AEFC-493F2958C943}"/>
            </a:ext>
          </a:extLst>
        </xdr:cNvPr>
        <xdr:cNvSpPr/>
      </xdr:nvSpPr>
      <xdr:spPr>
        <a:xfrm>
          <a:off x="10795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161108</xdr:rowOff>
    </xdr:from>
    <xdr:to>
      <xdr:col>10</xdr:col>
      <xdr:colOff>114300</xdr:colOff>
      <xdr:row>37</xdr:row>
      <xdr:rowOff>22316</xdr:rowOff>
    </xdr:to>
    <xdr:cxnSp macro="">
      <xdr:nvCxnSpPr>
        <xdr:cNvPr id="83" name="直線コネクタ 82">
          <a:extLst>
            <a:ext uri="{FF2B5EF4-FFF2-40B4-BE49-F238E27FC236}">
              <a16:creationId xmlns:a16="http://schemas.microsoft.com/office/drawing/2014/main" id="{F75A28EB-F6B5-4C55-B2D3-D4DA152AB332}"/>
            </a:ext>
          </a:extLst>
        </xdr:cNvPr>
        <xdr:cNvCxnSpPr/>
      </xdr:nvCxnSpPr>
      <xdr:spPr>
        <a:xfrm>
          <a:off x="1130300" y="63333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7DA61F9A-87DA-44B6-AB26-2A9900D14B8F}"/>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48871EA8-810A-4473-8A95-E0BDCF233218}"/>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11B265A7-8318-41DE-98D4-3A1600CDC516}"/>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E3B55183-3040-44EE-AAB0-E495D142936C}"/>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145160</xdr:rowOff>
    </xdr:from>
    <xdr:ext cx="405111" cy="259045"/>
    <xdr:sp macro="" textlink="">
      <xdr:nvSpPr>
        <xdr:cNvPr id="88" name="n_1mainValue【図書館】&#10;有形固定資産減価償却率">
          <a:extLst>
            <a:ext uri="{FF2B5EF4-FFF2-40B4-BE49-F238E27FC236}">
              <a16:creationId xmlns:a16="http://schemas.microsoft.com/office/drawing/2014/main" id="{A676C20F-A80F-424A-A459-402D7DD2B685}"/>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122300</xdr:rowOff>
    </xdr:from>
    <xdr:ext cx="405111" cy="259045"/>
    <xdr:sp macro="" textlink="">
      <xdr:nvSpPr>
        <xdr:cNvPr id="89" name="n_2mainValue【図書館】&#10;有形固定資産減価償却率">
          <a:extLst>
            <a:ext uri="{FF2B5EF4-FFF2-40B4-BE49-F238E27FC236}">
              <a16:creationId xmlns:a16="http://schemas.microsoft.com/office/drawing/2014/main" id="{1D1C924E-0330-4414-8445-2FECAE1AD3D2}"/>
            </a:ext>
          </a:extLst>
        </xdr:cNvPr>
        <xdr:cNvSpPr txBox="1"/>
      </xdr:nvSpPr>
      <xdr:spPr>
        <a:xfrm>
          <a:off x="2705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89643</xdr:rowOff>
    </xdr:from>
    <xdr:ext cx="405111" cy="259045"/>
    <xdr:sp macro="" textlink="">
      <xdr:nvSpPr>
        <xdr:cNvPr id="90" name="n_3mainValue【図書館】&#10;有形固定資産減価償却率">
          <a:extLst>
            <a:ext uri="{FF2B5EF4-FFF2-40B4-BE49-F238E27FC236}">
              <a16:creationId xmlns:a16="http://schemas.microsoft.com/office/drawing/2014/main" id="{960DC359-791A-4AD6-8E42-BA6CE7ED1091}"/>
            </a:ext>
          </a:extLst>
        </xdr:cNvPr>
        <xdr:cNvSpPr txBox="1"/>
      </xdr:nvSpPr>
      <xdr:spPr>
        <a:xfrm>
          <a:off x="1816744" y="609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56985</xdr:rowOff>
    </xdr:from>
    <xdr:ext cx="405111" cy="259045"/>
    <xdr:sp macro="" textlink="">
      <xdr:nvSpPr>
        <xdr:cNvPr id="91" name="n_4mainValue【図書館】&#10;有形固定資産減価償却率">
          <a:extLst>
            <a:ext uri="{FF2B5EF4-FFF2-40B4-BE49-F238E27FC236}">
              <a16:creationId xmlns:a16="http://schemas.microsoft.com/office/drawing/2014/main" id="{E987411B-587D-4464-8488-8D32CF224D6F}"/>
            </a:ext>
          </a:extLst>
        </xdr:cNvPr>
        <xdr:cNvSpPr txBox="1"/>
      </xdr:nvSpPr>
      <xdr:spPr>
        <a:xfrm>
          <a:off x="927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5663483-334F-4BD2-876C-23FBF064579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7DBB1F0-998F-44B0-8413-03DE6E81D7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8088A80-EBEB-4864-875C-0DDC0606C1D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61ADCA9-6506-49A2-9D00-0E602D39C73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C9F95F5-1B2B-4F62-8F01-8D03EAB8547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DA480C8-A3BC-4028-9595-A2E8CB28DD2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3B46ED6-90F6-444D-AD11-3EC1E29140C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4FC5265-8343-4752-A1C9-5DFA6E2ABB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66167F6-FDE4-487D-BFCB-DC8BD1E6DAD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D43C206-0C82-4557-BFD4-3D50086A629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DEE14A3-5357-48F3-BB2E-72AB2DDAD8A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30460B-710D-4C95-BC2E-EE5838089D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B958557-89B1-4C56-A120-36C0AADDCB6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1171AB8-45ED-414F-8575-AC28B6ACCE9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18860F6-DB5F-4487-B02A-9A60A233DB0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25F27AD-455D-4763-9474-88134D5FC56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3CA97E6-D1AD-4867-A5F9-9DA25F752DD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BE46195-61EC-410A-8C2F-91E64DBA14E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79A304F-EB88-4175-942A-ADD6C8FFC06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DBD898F-FE38-4E23-9BEB-2EC42137121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78740DD-16BB-498B-994D-DCCBBA249E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7F428A9-F295-40A2-A3B9-4B31CC5B1CF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42C8327-A639-4576-B3F8-499A4B4C550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271E32AB-82CB-48AF-9A12-C1D0724A33F1}"/>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8CF36C39-19A9-4013-B43F-12DA2C6342C3}"/>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436E97D-A59E-4EC6-A0C4-2D22267A7E9B}"/>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C8DF2B2C-CEAB-429D-8D26-261711C1BD64}"/>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F81860B-22CD-4FD2-9F3A-F55F7E1B450D}"/>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632A0D1B-1F2A-431C-B9E0-B3757D5899F4}"/>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185E36B8-8BB1-4A8A-B5D1-E2AAB925B47D}"/>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27D679A5-9944-45DD-9B60-E40928133F81}"/>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1E797C46-4776-4539-A684-9785F5B6908D}"/>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4892B24-3B61-4439-91D3-A2162606978E}"/>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55E93266-F877-4FCE-BEEB-91B23B07F00A}"/>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76CCAA7-E8B1-48D4-951A-8E1A692CEB2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6A459B-1450-4154-B56B-D20E0E9BDA7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B134C4-2640-47E8-9A6B-003B9ADBD29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BD88028-5EFE-46DB-86A0-3A9290A1AA9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2CA7D7F-B583-4668-9B37-1F4BFAC767C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31" name="楕円 130">
          <a:extLst>
            <a:ext uri="{FF2B5EF4-FFF2-40B4-BE49-F238E27FC236}">
              <a16:creationId xmlns:a16="http://schemas.microsoft.com/office/drawing/2014/main" id="{B27A7C3D-58A1-44C7-8573-C016022AD2CD}"/>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116857</xdr:rowOff>
    </xdr:from>
    <xdr:ext cx="469744" cy="259045"/>
    <xdr:sp macro="" textlink="">
      <xdr:nvSpPr>
        <xdr:cNvPr id="132" name="【図書館】&#10;一人当たり面積該当値テキスト">
          <a:extLst>
            <a:ext uri="{FF2B5EF4-FFF2-40B4-BE49-F238E27FC236}">
              <a16:creationId xmlns:a16="http://schemas.microsoft.com/office/drawing/2014/main" id="{1A4EE31E-9512-4039-885F-E86D45436DBF}"/>
            </a:ext>
          </a:extLst>
        </xdr:cNvPr>
        <xdr:cNvSpPr txBox="1"/>
      </xdr:nvSpPr>
      <xdr:spPr>
        <a:xfrm>
          <a:off x="10515600"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3" name="楕円 132">
          <a:extLst>
            <a:ext uri="{FF2B5EF4-FFF2-40B4-BE49-F238E27FC236}">
              <a16:creationId xmlns:a16="http://schemas.microsoft.com/office/drawing/2014/main" id="{50124959-C72E-4C56-BCBC-7BBA16D7639C}"/>
            </a:ext>
          </a:extLst>
        </xdr:cNvPr>
        <xdr:cNvSpPr/>
      </xdr:nvSpPr>
      <xdr:spPr>
        <a:xfrm>
          <a:off x="9588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152400</xdr:rowOff>
    </xdr:to>
    <xdr:cxnSp macro="">
      <xdr:nvCxnSpPr>
        <xdr:cNvPr id="134" name="直線コネクタ 133">
          <a:extLst>
            <a:ext uri="{FF2B5EF4-FFF2-40B4-BE49-F238E27FC236}">
              <a16:creationId xmlns:a16="http://schemas.microsoft.com/office/drawing/2014/main" id="{128F6ACD-C990-4EED-843C-648EFE51AD75}"/>
            </a:ext>
          </a:extLst>
        </xdr:cNvPr>
        <xdr:cNvCxnSpPr/>
      </xdr:nvCxnSpPr>
      <xdr:spPr>
        <a:xfrm flipV="1">
          <a:off x="9639300" y="66598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109220</xdr:rowOff>
    </xdr:from>
    <xdr:to>
      <xdr:col>46</xdr:col>
      <xdr:colOff>38100</xdr:colOff>
      <xdr:row>39</xdr:row>
      <xdr:rowOff>39370</xdr:rowOff>
    </xdr:to>
    <xdr:sp macro="" textlink="">
      <xdr:nvSpPr>
        <xdr:cNvPr id="135" name="楕円 134">
          <a:extLst>
            <a:ext uri="{FF2B5EF4-FFF2-40B4-BE49-F238E27FC236}">
              <a16:creationId xmlns:a16="http://schemas.microsoft.com/office/drawing/2014/main" id="{734BEBA1-66B0-4229-9376-43E92C8EE527}"/>
            </a:ext>
          </a:extLst>
        </xdr:cNvPr>
        <xdr:cNvSpPr/>
      </xdr:nvSpPr>
      <xdr:spPr>
        <a:xfrm>
          <a:off x="8699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160020</xdr:rowOff>
    </xdr:to>
    <xdr:cxnSp macro="">
      <xdr:nvCxnSpPr>
        <xdr:cNvPr id="136" name="直線コネクタ 135">
          <a:extLst>
            <a:ext uri="{FF2B5EF4-FFF2-40B4-BE49-F238E27FC236}">
              <a16:creationId xmlns:a16="http://schemas.microsoft.com/office/drawing/2014/main" id="{A7DF0ABC-486E-445F-B4C3-7E86E612C249}"/>
            </a:ext>
          </a:extLst>
        </xdr:cNvPr>
        <xdr:cNvCxnSpPr/>
      </xdr:nvCxnSpPr>
      <xdr:spPr>
        <a:xfrm flipV="1">
          <a:off x="8750300" y="6667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124460</xdr:rowOff>
    </xdr:from>
    <xdr:to>
      <xdr:col>41</xdr:col>
      <xdr:colOff>101600</xdr:colOff>
      <xdr:row>39</xdr:row>
      <xdr:rowOff>54610</xdr:rowOff>
    </xdr:to>
    <xdr:sp macro="" textlink="">
      <xdr:nvSpPr>
        <xdr:cNvPr id="137" name="楕円 136">
          <a:extLst>
            <a:ext uri="{FF2B5EF4-FFF2-40B4-BE49-F238E27FC236}">
              <a16:creationId xmlns:a16="http://schemas.microsoft.com/office/drawing/2014/main" id="{75E4F64A-3FDB-4944-AD63-A1EA21E64AA9}"/>
            </a:ext>
          </a:extLst>
        </xdr:cNvPr>
        <xdr:cNvSpPr/>
      </xdr:nvSpPr>
      <xdr:spPr>
        <a:xfrm>
          <a:off x="781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160020</xdr:rowOff>
    </xdr:from>
    <xdr:to>
      <xdr:col>45</xdr:col>
      <xdr:colOff>177800</xdr:colOff>
      <xdr:row>39</xdr:row>
      <xdr:rowOff>3810</xdr:rowOff>
    </xdr:to>
    <xdr:cxnSp macro="">
      <xdr:nvCxnSpPr>
        <xdr:cNvPr id="138" name="直線コネクタ 137">
          <a:extLst>
            <a:ext uri="{FF2B5EF4-FFF2-40B4-BE49-F238E27FC236}">
              <a16:creationId xmlns:a16="http://schemas.microsoft.com/office/drawing/2014/main" id="{9671F799-1D3D-41E7-B306-07250A281000}"/>
            </a:ext>
          </a:extLst>
        </xdr:cNvPr>
        <xdr:cNvCxnSpPr/>
      </xdr:nvCxnSpPr>
      <xdr:spPr>
        <a:xfrm flipV="1">
          <a:off x="7861300" y="6675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132080</xdr:rowOff>
    </xdr:from>
    <xdr:to>
      <xdr:col>36</xdr:col>
      <xdr:colOff>165100</xdr:colOff>
      <xdr:row>39</xdr:row>
      <xdr:rowOff>62230</xdr:rowOff>
    </xdr:to>
    <xdr:sp macro="" textlink="">
      <xdr:nvSpPr>
        <xdr:cNvPr id="139" name="楕円 138">
          <a:extLst>
            <a:ext uri="{FF2B5EF4-FFF2-40B4-BE49-F238E27FC236}">
              <a16:creationId xmlns:a16="http://schemas.microsoft.com/office/drawing/2014/main" id="{A5EC427D-AA40-4B76-9B62-6CEBB7BA6549}"/>
            </a:ext>
          </a:extLst>
        </xdr:cNvPr>
        <xdr:cNvSpPr/>
      </xdr:nvSpPr>
      <xdr:spPr>
        <a:xfrm>
          <a:off x="692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3810</xdr:rowOff>
    </xdr:from>
    <xdr:to>
      <xdr:col>41</xdr:col>
      <xdr:colOff>50800</xdr:colOff>
      <xdr:row>39</xdr:row>
      <xdr:rowOff>11430</xdr:rowOff>
    </xdr:to>
    <xdr:cxnSp macro="">
      <xdr:nvCxnSpPr>
        <xdr:cNvPr id="140" name="直線コネクタ 139">
          <a:extLst>
            <a:ext uri="{FF2B5EF4-FFF2-40B4-BE49-F238E27FC236}">
              <a16:creationId xmlns:a16="http://schemas.microsoft.com/office/drawing/2014/main" id="{5578CC58-2A1C-406D-83D6-7513FEC42516}"/>
            </a:ext>
          </a:extLst>
        </xdr:cNvPr>
        <xdr:cNvCxnSpPr/>
      </xdr:nvCxnSpPr>
      <xdr:spPr>
        <a:xfrm flipV="1">
          <a:off x="6972300" y="6690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1E0DDBFB-6BC7-4D2B-A0F3-F55A87C72157}"/>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C0F8C2D7-8B19-4482-836C-F9E73A9D5D98}"/>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83F3E1D4-800D-4BE2-B937-17EFDEFF3C1A}"/>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01B509F2-0079-4F5E-A115-901C5918D6F0}"/>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48277</xdr:rowOff>
    </xdr:from>
    <xdr:ext cx="469744" cy="259045"/>
    <xdr:sp macro="" textlink="">
      <xdr:nvSpPr>
        <xdr:cNvPr id="145" name="n_1mainValue【図書館】&#10;一人当たり面積">
          <a:extLst>
            <a:ext uri="{FF2B5EF4-FFF2-40B4-BE49-F238E27FC236}">
              <a16:creationId xmlns:a16="http://schemas.microsoft.com/office/drawing/2014/main" id="{24E92B87-E983-41C0-8CCD-BD0F8D423BA4}"/>
            </a:ext>
          </a:extLst>
        </xdr:cNvPr>
        <xdr:cNvSpPr txBox="1"/>
      </xdr:nvSpPr>
      <xdr:spPr>
        <a:xfrm>
          <a:off x="9391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55897</xdr:rowOff>
    </xdr:from>
    <xdr:ext cx="469744" cy="259045"/>
    <xdr:sp macro="" textlink="">
      <xdr:nvSpPr>
        <xdr:cNvPr id="146" name="n_2mainValue【図書館】&#10;一人当たり面積">
          <a:extLst>
            <a:ext uri="{FF2B5EF4-FFF2-40B4-BE49-F238E27FC236}">
              <a16:creationId xmlns:a16="http://schemas.microsoft.com/office/drawing/2014/main" id="{8C9C8786-6761-45D4-9AD1-E61D654DC077}"/>
            </a:ext>
          </a:extLst>
        </xdr:cNvPr>
        <xdr:cNvSpPr txBox="1"/>
      </xdr:nvSpPr>
      <xdr:spPr>
        <a:xfrm>
          <a:off x="85154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71137</xdr:rowOff>
    </xdr:from>
    <xdr:ext cx="469744" cy="259045"/>
    <xdr:sp macro="" textlink="">
      <xdr:nvSpPr>
        <xdr:cNvPr id="147" name="n_3mainValue【図書館】&#10;一人当たり面積">
          <a:extLst>
            <a:ext uri="{FF2B5EF4-FFF2-40B4-BE49-F238E27FC236}">
              <a16:creationId xmlns:a16="http://schemas.microsoft.com/office/drawing/2014/main" id="{2AA13923-57C7-4A49-A69A-A82170188814}"/>
            </a:ext>
          </a:extLst>
        </xdr:cNvPr>
        <xdr:cNvSpPr txBox="1"/>
      </xdr:nvSpPr>
      <xdr:spPr>
        <a:xfrm>
          <a:off x="7626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78757</xdr:rowOff>
    </xdr:from>
    <xdr:ext cx="469744" cy="259045"/>
    <xdr:sp macro="" textlink="">
      <xdr:nvSpPr>
        <xdr:cNvPr id="148" name="n_4mainValue【図書館】&#10;一人当たり面積">
          <a:extLst>
            <a:ext uri="{FF2B5EF4-FFF2-40B4-BE49-F238E27FC236}">
              <a16:creationId xmlns:a16="http://schemas.microsoft.com/office/drawing/2014/main" id="{10277C20-ACB0-426D-A599-90E1454CFCE4}"/>
            </a:ext>
          </a:extLst>
        </xdr:cNvPr>
        <xdr:cNvSpPr txBox="1"/>
      </xdr:nvSpPr>
      <xdr:spPr>
        <a:xfrm>
          <a:off x="6737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939C231-7A52-493B-B2B2-4A7948C337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43EE23C-36FF-44A8-BCA9-6B12F2B3CF1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BC87416-D706-489E-883B-D1F093F32CF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1A43253-CB32-4A1A-9F52-ECDB1B35CF0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F2FB4DB-4D9A-4A92-91C3-9192FA15C5E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D998DA9-EB78-498B-B838-FE8903501CE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2AE74DF-07E1-4F50-B642-BA078FB8971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9CDC687-E0DF-443A-BA59-1CBAAB6947B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458A497-4827-4AAA-AB71-3C30168FCCA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CC93089-313D-46FC-B3F7-1CAB695903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7E9C746-42F1-4BDC-ADC5-4CA51A1B0E0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A3DB9E1-BC06-4178-839F-98E55C04293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E9321A7-8541-491F-B616-68FFBB43FDF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83C27E3-5585-4AF7-8C17-CEEC740096D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42B4973-32C4-4A1E-B5F5-4566D587EDB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0148419-73CC-4F86-A05B-2B0072AEC83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2A513A2-89A7-4EFF-8164-E49825169B9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0C1D7EB-E5F2-451C-8514-C6D74915C74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41ADFC0-2AC1-468B-BE71-4454560C744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A6F3DF3-B0BE-4B5F-A5E7-EB51E2FEB02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08EF622-7891-4E8B-9BBB-78002319775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64EA708-021B-4F7B-AD87-3BFFDF9C0A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CBA5B07-D994-47A9-9D84-647EE12F78F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22D3C23-A4F3-447D-9D0D-4681DA98162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11C2D0F2-2ACD-4687-BDCD-1B389D02D4DC}"/>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DA83883-7FB0-480B-9F83-3F9C51A857CA}"/>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9CE2FCCD-FE35-4CFE-B5D0-2C14DD3F177E}"/>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D19247A-85D9-4C74-B3DE-0FF392EEA05C}"/>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1210E66E-CFA6-4EC8-B5E7-B0BC6540843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BB36F5A-4EB8-490F-881E-0B3C126128D3}"/>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D3DED652-ED68-421E-BBD8-E410421829C5}"/>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572B126-DBAF-4927-BDDA-021AED4DE96E}"/>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317AF061-A493-4E5E-BDD2-5C8FA17E46E1}"/>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1A37A50F-83B7-4FEC-9A85-02AAE1723F86}"/>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C6ED40C1-2240-44E9-902D-B79BD966B9D1}"/>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D1B1007-B84D-4B06-90F5-A77E2C3100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89EF06-E1D5-4499-BAB0-C85EE708DE6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6D23E28-E1B8-4F57-8BF8-B281852587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F2F7FA-6BC9-40ED-A6FE-010AA4D1B0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1B9F35B-2295-4B6C-943D-FC0A48ABC8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84455</xdr:rowOff>
    </xdr:from>
    <xdr:to>
      <xdr:col>24</xdr:col>
      <xdr:colOff>114300</xdr:colOff>
      <xdr:row>62</xdr:row>
      <xdr:rowOff>14605</xdr:rowOff>
    </xdr:to>
    <xdr:sp macro="" textlink="">
      <xdr:nvSpPr>
        <xdr:cNvPr id="189" name="楕円 188">
          <a:extLst>
            <a:ext uri="{FF2B5EF4-FFF2-40B4-BE49-F238E27FC236}">
              <a16:creationId xmlns:a16="http://schemas.microsoft.com/office/drawing/2014/main" id="{77C2FD35-3E06-42AE-81E4-DF7D20B52AFC}"/>
            </a:ext>
          </a:extLst>
        </xdr:cNvPr>
        <xdr:cNvSpPr/>
      </xdr:nvSpPr>
      <xdr:spPr>
        <a:xfrm>
          <a:off x="45847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62882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E4EEB2D-8AA4-4824-97F8-AD39578D1DEC}"/>
            </a:ext>
          </a:extLst>
        </xdr:cNvPr>
        <xdr:cNvSpPr txBox="1"/>
      </xdr:nvSpPr>
      <xdr:spPr>
        <a:xfrm>
          <a:off x="4673600"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50165</xdr:rowOff>
    </xdr:from>
    <xdr:to>
      <xdr:col>20</xdr:col>
      <xdr:colOff>38100</xdr:colOff>
      <xdr:row>61</xdr:row>
      <xdr:rowOff>151765</xdr:rowOff>
    </xdr:to>
    <xdr:sp macro="" textlink="">
      <xdr:nvSpPr>
        <xdr:cNvPr id="191" name="楕円 190">
          <a:extLst>
            <a:ext uri="{FF2B5EF4-FFF2-40B4-BE49-F238E27FC236}">
              <a16:creationId xmlns:a16="http://schemas.microsoft.com/office/drawing/2014/main" id="{0046EBB2-DA6B-459C-858E-190C46495847}"/>
            </a:ext>
          </a:extLst>
        </xdr:cNvPr>
        <xdr:cNvSpPr/>
      </xdr:nvSpPr>
      <xdr:spPr>
        <a:xfrm>
          <a:off x="3746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100965</xdr:rowOff>
    </xdr:from>
    <xdr:to>
      <xdr:col>24</xdr:col>
      <xdr:colOff>63500</xdr:colOff>
      <xdr:row>61</xdr:row>
      <xdr:rowOff>135255</xdr:rowOff>
    </xdr:to>
    <xdr:cxnSp macro="">
      <xdr:nvCxnSpPr>
        <xdr:cNvPr id="192" name="直線コネクタ 191">
          <a:extLst>
            <a:ext uri="{FF2B5EF4-FFF2-40B4-BE49-F238E27FC236}">
              <a16:creationId xmlns:a16="http://schemas.microsoft.com/office/drawing/2014/main" id="{38C69D1B-3313-41C0-A1D3-6F9DEE2320C4}"/>
            </a:ext>
          </a:extLst>
        </xdr:cNvPr>
        <xdr:cNvCxnSpPr/>
      </xdr:nvCxnSpPr>
      <xdr:spPr>
        <a:xfrm>
          <a:off x="3797300" y="105594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31115</xdr:rowOff>
    </xdr:from>
    <xdr:to>
      <xdr:col>15</xdr:col>
      <xdr:colOff>101600</xdr:colOff>
      <xdr:row>61</xdr:row>
      <xdr:rowOff>132715</xdr:rowOff>
    </xdr:to>
    <xdr:sp macro="" textlink="">
      <xdr:nvSpPr>
        <xdr:cNvPr id="193" name="楕円 192">
          <a:extLst>
            <a:ext uri="{FF2B5EF4-FFF2-40B4-BE49-F238E27FC236}">
              <a16:creationId xmlns:a16="http://schemas.microsoft.com/office/drawing/2014/main" id="{E670CFFF-82AD-4BF2-A2A1-F0E5158DCED9}"/>
            </a:ext>
          </a:extLst>
        </xdr:cNvPr>
        <xdr:cNvSpPr/>
      </xdr:nvSpPr>
      <xdr:spPr>
        <a:xfrm>
          <a:off x="2857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81915</xdr:rowOff>
    </xdr:from>
    <xdr:to>
      <xdr:col>19</xdr:col>
      <xdr:colOff>177800</xdr:colOff>
      <xdr:row>61</xdr:row>
      <xdr:rowOff>100965</xdr:rowOff>
    </xdr:to>
    <xdr:cxnSp macro="">
      <xdr:nvCxnSpPr>
        <xdr:cNvPr id="194" name="直線コネクタ 193">
          <a:extLst>
            <a:ext uri="{FF2B5EF4-FFF2-40B4-BE49-F238E27FC236}">
              <a16:creationId xmlns:a16="http://schemas.microsoft.com/office/drawing/2014/main" id="{1E26B370-C9A9-43E2-86BC-8BCB8D6AFD9B}"/>
            </a:ext>
          </a:extLst>
        </xdr:cNvPr>
        <xdr:cNvCxnSpPr/>
      </xdr:nvCxnSpPr>
      <xdr:spPr>
        <a:xfrm>
          <a:off x="2908300" y="105403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44450</xdr:rowOff>
    </xdr:from>
    <xdr:to>
      <xdr:col>10</xdr:col>
      <xdr:colOff>165100</xdr:colOff>
      <xdr:row>61</xdr:row>
      <xdr:rowOff>146050</xdr:rowOff>
    </xdr:to>
    <xdr:sp macro="" textlink="">
      <xdr:nvSpPr>
        <xdr:cNvPr id="195" name="楕円 194">
          <a:extLst>
            <a:ext uri="{FF2B5EF4-FFF2-40B4-BE49-F238E27FC236}">
              <a16:creationId xmlns:a16="http://schemas.microsoft.com/office/drawing/2014/main" id="{43D22B4B-5909-413F-9D3D-BBD926C9821B}"/>
            </a:ext>
          </a:extLst>
        </xdr:cNvPr>
        <xdr:cNvSpPr/>
      </xdr:nvSpPr>
      <xdr:spPr>
        <a:xfrm>
          <a:off x="196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81915</xdr:rowOff>
    </xdr:from>
    <xdr:to>
      <xdr:col>15</xdr:col>
      <xdr:colOff>50800</xdr:colOff>
      <xdr:row>61</xdr:row>
      <xdr:rowOff>95250</xdr:rowOff>
    </xdr:to>
    <xdr:cxnSp macro="">
      <xdr:nvCxnSpPr>
        <xdr:cNvPr id="196" name="直線コネクタ 195">
          <a:extLst>
            <a:ext uri="{FF2B5EF4-FFF2-40B4-BE49-F238E27FC236}">
              <a16:creationId xmlns:a16="http://schemas.microsoft.com/office/drawing/2014/main" id="{6DA64612-7682-4E38-80D4-CAF2E240BD59}"/>
            </a:ext>
          </a:extLst>
        </xdr:cNvPr>
        <xdr:cNvCxnSpPr/>
      </xdr:nvCxnSpPr>
      <xdr:spPr>
        <a:xfrm flipV="1">
          <a:off x="2019300" y="105403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7" name="楕円 196">
          <a:extLst>
            <a:ext uri="{FF2B5EF4-FFF2-40B4-BE49-F238E27FC236}">
              <a16:creationId xmlns:a16="http://schemas.microsoft.com/office/drawing/2014/main" id="{E06C3D27-6510-4EDE-8E81-996C7A663E3D}"/>
            </a:ext>
          </a:extLst>
        </xdr:cNvPr>
        <xdr:cNvSpPr/>
      </xdr:nvSpPr>
      <xdr:spPr>
        <a:xfrm>
          <a:off x="1079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95250</xdr:rowOff>
    </xdr:to>
    <xdr:cxnSp macro="">
      <xdr:nvCxnSpPr>
        <xdr:cNvPr id="198" name="直線コネクタ 197">
          <a:extLst>
            <a:ext uri="{FF2B5EF4-FFF2-40B4-BE49-F238E27FC236}">
              <a16:creationId xmlns:a16="http://schemas.microsoft.com/office/drawing/2014/main" id="{830E3423-BABE-424E-89DB-E4080EE09A3B}"/>
            </a:ext>
          </a:extLst>
        </xdr:cNvPr>
        <xdr:cNvCxnSpPr/>
      </xdr:nvCxnSpPr>
      <xdr:spPr>
        <a:xfrm>
          <a:off x="1130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1659CB6E-7355-407F-8C7D-74635C083A5F}"/>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AD354C0A-BAFA-4A21-BBE3-76BDAC2DEE71}"/>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363F199-E19E-4188-956B-BB2A6D5C5B2F}"/>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5D220C4E-7D14-4463-8744-73B18408806B}"/>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142892</xdr:rowOff>
    </xdr:from>
    <xdr:ext cx="405111" cy="259045"/>
    <xdr:sp macro="" textlink="">
      <xdr:nvSpPr>
        <xdr:cNvPr id="203" name="n_1mainValue【体育館・プール】&#10;有形固定資産減価償却率">
          <a:extLst>
            <a:ext uri="{FF2B5EF4-FFF2-40B4-BE49-F238E27FC236}">
              <a16:creationId xmlns:a16="http://schemas.microsoft.com/office/drawing/2014/main" id="{993320FF-EF6E-4225-9CAE-6477DC1DE5D0}"/>
            </a:ext>
          </a:extLst>
        </xdr:cNvPr>
        <xdr:cNvSpPr txBox="1"/>
      </xdr:nvSpPr>
      <xdr:spPr>
        <a:xfrm>
          <a:off x="3582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123842</xdr:rowOff>
    </xdr:from>
    <xdr:ext cx="405111" cy="259045"/>
    <xdr:sp macro="" textlink="">
      <xdr:nvSpPr>
        <xdr:cNvPr id="204" name="n_2mainValue【体育館・プール】&#10;有形固定資産減価償却率">
          <a:extLst>
            <a:ext uri="{FF2B5EF4-FFF2-40B4-BE49-F238E27FC236}">
              <a16:creationId xmlns:a16="http://schemas.microsoft.com/office/drawing/2014/main" id="{87D064BA-0A8F-4A1F-963A-531A2B6BF1A7}"/>
            </a:ext>
          </a:extLst>
        </xdr:cNvPr>
        <xdr:cNvSpPr txBox="1"/>
      </xdr:nvSpPr>
      <xdr:spPr>
        <a:xfrm>
          <a:off x="2705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137177</xdr:rowOff>
    </xdr:from>
    <xdr:ext cx="405111" cy="259045"/>
    <xdr:sp macro="" textlink="">
      <xdr:nvSpPr>
        <xdr:cNvPr id="205" name="n_3mainValue【体育館・プール】&#10;有形固定資産減価償却率">
          <a:extLst>
            <a:ext uri="{FF2B5EF4-FFF2-40B4-BE49-F238E27FC236}">
              <a16:creationId xmlns:a16="http://schemas.microsoft.com/office/drawing/2014/main" id="{FE6AB4EF-FB95-401A-B764-A8771D9C347D}"/>
            </a:ext>
          </a:extLst>
        </xdr:cNvPr>
        <xdr:cNvSpPr txBox="1"/>
      </xdr:nvSpPr>
      <xdr:spPr>
        <a:xfrm>
          <a:off x="1816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6" name="n_4mainValue【体育館・プール】&#10;有形固定資産減価償却率">
          <a:extLst>
            <a:ext uri="{FF2B5EF4-FFF2-40B4-BE49-F238E27FC236}">
              <a16:creationId xmlns:a16="http://schemas.microsoft.com/office/drawing/2014/main" id="{3F44E02B-E77A-4D8C-83B1-CAF67C99E4A9}"/>
            </a:ext>
          </a:extLst>
        </xdr:cNvPr>
        <xdr:cNvSpPr txBox="1"/>
      </xdr:nvSpPr>
      <xdr:spPr>
        <a:xfrm>
          <a:off x="927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B11EA9F-AFFD-496B-A335-07C9011150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8959DBB-EE56-4740-8639-BF20DEC6DE2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2A0B664-E9D0-403E-903E-AD03C03DE8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7701895-FEF0-4A89-8E33-8D4E1E119C8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F39587A-9DF2-4B38-A615-81011CD6690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02E3A06-C132-4620-BC93-0A4BED2636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FD04437-2738-4D6E-A87B-AE8BCFE37E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1ABF6C9-30B3-42B4-8DF4-4B23CA902D3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B2CAE35-CB09-47C9-A55F-AF222804AEB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79F86E9-C2BD-4DF2-A8F6-6456FFF8FF2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0F369C1-6A1F-4D64-853C-BE795BE4141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B0FD34A-0EEE-406F-A724-1089EB3C42E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5B87BFA-1F15-4144-B87C-A961F709C44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64F6139-F543-4D73-B116-FC2D229B01B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8D8DFA-02A1-41A7-B56F-0A91C15F35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0014C84-3C67-478E-B99A-A426D80CEB9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6B396E6-66DD-402B-8B0C-F01E57CFED1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3DBE074-24B1-45C6-BB19-44725C40A1D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19622F2-B1B9-4D00-A813-B98A0FFDD84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F799DAA-E255-40D8-83D2-21C68B0FE76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1A791BF-EAB0-4FF6-BA37-FCE0DC740F2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2EEF911-08C2-4ABD-8AD7-5E5A06FE0F8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9F91BE4-E607-4CEF-A8EE-799D960CC8B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A7D21D83-0E3F-45C2-AF28-14D78C2EA834}"/>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9A713598-0537-4DD9-8C38-C11CA1231955}"/>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C5676D8E-5830-4648-9E9B-0049DDE9343C}"/>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230D8C9A-E2A5-412F-B436-C3A315F3595E}"/>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954E9F98-32B1-4D8B-BE46-76D4F4B80D74}"/>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21C9E99C-D6D1-4798-9431-7F9864155A91}"/>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749680C-3A19-4F41-8188-7EA8ED3D4A3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26C942B8-0CAD-40CE-BFD5-787DDE1B13B5}"/>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4D18A35B-9F25-4F5E-BC83-CC5E15A64E1C}"/>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95D54479-6BBF-4484-A85B-D54A7A7CECB8}"/>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C66FDA1C-1C62-4E77-8617-FA193F3107D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A0668E5-1818-4598-B14D-CBAE04FD93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249647C-3C23-4C2D-B2D6-E3F50F7005F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358642-3CCC-4697-823A-6E99EEEF32F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0A426DC-32E6-41CE-BB92-BB9906BDC31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C19D56D-65E6-4B96-BE54-64DA588B1B9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xdr:rowOff>
    </xdr:from>
    <xdr:to>
      <xdr:col>55</xdr:col>
      <xdr:colOff>50800</xdr:colOff>
      <xdr:row>60</xdr:row>
      <xdr:rowOff>118110</xdr:rowOff>
    </xdr:to>
    <xdr:sp macro="" textlink="">
      <xdr:nvSpPr>
        <xdr:cNvPr id="246" name="楕円 245">
          <a:extLst>
            <a:ext uri="{FF2B5EF4-FFF2-40B4-BE49-F238E27FC236}">
              <a16:creationId xmlns:a16="http://schemas.microsoft.com/office/drawing/2014/main" id="{E730642C-37B7-4EA5-BA42-2631140C5543}"/>
            </a:ext>
          </a:extLst>
        </xdr:cNvPr>
        <xdr:cNvSpPr/>
      </xdr:nvSpPr>
      <xdr:spPr>
        <a:xfrm>
          <a:off x="10426700" y="103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39387</xdr:rowOff>
    </xdr:from>
    <xdr:ext cx="469744" cy="259045"/>
    <xdr:sp macro="" textlink="">
      <xdr:nvSpPr>
        <xdr:cNvPr id="247" name="【体育館・プール】&#10;一人当たり面積該当値テキスト">
          <a:extLst>
            <a:ext uri="{FF2B5EF4-FFF2-40B4-BE49-F238E27FC236}">
              <a16:creationId xmlns:a16="http://schemas.microsoft.com/office/drawing/2014/main" id="{C30ECBD4-90DD-457A-ABFC-5BA6CAF73095}"/>
            </a:ext>
          </a:extLst>
        </xdr:cNvPr>
        <xdr:cNvSpPr txBox="1"/>
      </xdr:nvSpPr>
      <xdr:spPr>
        <a:xfrm>
          <a:off x="10515600" y="1015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48260</xdr:rowOff>
    </xdr:from>
    <xdr:to>
      <xdr:col>50</xdr:col>
      <xdr:colOff>165100</xdr:colOff>
      <xdr:row>60</xdr:row>
      <xdr:rowOff>149860</xdr:rowOff>
    </xdr:to>
    <xdr:sp macro="" textlink="">
      <xdr:nvSpPr>
        <xdr:cNvPr id="248" name="楕円 247">
          <a:extLst>
            <a:ext uri="{FF2B5EF4-FFF2-40B4-BE49-F238E27FC236}">
              <a16:creationId xmlns:a16="http://schemas.microsoft.com/office/drawing/2014/main" id="{F0591826-D711-4ABF-9CC8-3AB6164FC687}"/>
            </a:ext>
          </a:extLst>
        </xdr:cNvPr>
        <xdr:cNvSpPr/>
      </xdr:nvSpPr>
      <xdr:spPr>
        <a:xfrm>
          <a:off x="9588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67310</xdr:rowOff>
    </xdr:from>
    <xdr:to>
      <xdr:col>55</xdr:col>
      <xdr:colOff>0</xdr:colOff>
      <xdr:row>60</xdr:row>
      <xdr:rowOff>99060</xdr:rowOff>
    </xdr:to>
    <xdr:cxnSp macro="">
      <xdr:nvCxnSpPr>
        <xdr:cNvPr id="249" name="直線コネクタ 248">
          <a:extLst>
            <a:ext uri="{FF2B5EF4-FFF2-40B4-BE49-F238E27FC236}">
              <a16:creationId xmlns:a16="http://schemas.microsoft.com/office/drawing/2014/main" id="{8DF7742F-503D-44D6-8AD9-C28BA1E1C031}"/>
            </a:ext>
          </a:extLst>
        </xdr:cNvPr>
        <xdr:cNvCxnSpPr/>
      </xdr:nvCxnSpPr>
      <xdr:spPr>
        <a:xfrm flipV="1">
          <a:off x="9639300" y="1035431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39370</xdr:rowOff>
    </xdr:from>
    <xdr:to>
      <xdr:col>46</xdr:col>
      <xdr:colOff>38100</xdr:colOff>
      <xdr:row>60</xdr:row>
      <xdr:rowOff>140970</xdr:rowOff>
    </xdr:to>
    <xdr:sp macro="" textlink="">
      <xdr:nvSpPr>
        <xdr:cNvPr id="250" name="楕円 249">
          <a:extLst>
            <a:ext uri="{FF2B5EF4-FFF2-40B4-BE49-F238E27FC236}">
              <a16:creationId xmlns:a16="http://schemas.microsoft.com/office/drawing/2014/main" id="{716922B1-66C2-4124-8A4D-C45DF24FFC1A}"/>
            </a:ext>
          </a:extLst>
        </xdr:cNvPr>
        <xdr:cNvSpPr/>
      </xdr:nvSpPr>
      <xdr:spPr>
        <a:xfrm>
          <a:off x="8699500" y="1032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90170</xdr:rowOff>
    </xdr:from>
    <xdr:to>
      <xdr:col>50</xdr:col>
      <xdr:colOff>114300</xdr:colOff>
      <xdr:row>60</xdr:row>
      <xdr:rowOff>99060</xdr:rowOff>
    </xdr:to>
    <xdr:cxnSp macro="">
      <xdr:nvCxnSpPr>
        <xdr:cNvPr id="251" name="直線コネクタ 250">
          <a:extLst>
            <a:ext uri="{FF2B5EF4-FFF2-40B4-BE49-F238E27FC236}">
              <a16:creationId xmlns:a16="http://schemas.microsoft.com/office/drawing/2014/main" id="{7568BD51-A68F-46D1-95F0-25E6345A6A17}"/>
            </a:ext>
          </a:extLst>
        </xdr:cNvPr>
        <xdr:cNvCxnSpPr/>
      </xdr:nvCxnSpPr>
      <xdr:spPr>
        <a:xfrm>
          <a:off x="8750300" y="1037717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50800</xdr:rowOff>
    </xdr:from>
    <xdr:to>
      <xdr:col>41</xdr:col>
      <xdr:colOff>101600</xdr:colOff>
      <xdr:row>60</xdr:row>
      <xdr:rowOff>152400</xdr:rowOff>
    </xdr:to>
    <xdr:sp macro="" textlink="">
      <xdr:nvSpPr>
        <xdr:cNvPr id="252" name="楕円 251">
          <a:extLst>
            <a:ext uri="{FF2B5EF4-FFF2-40B4-BE49-F238E27FC236}">
              <a16:creationId xmlns:a16="http://schemas.microsoft.com/office/drawing/2014/main" id="{D5AF01CA-EF3A-4AAD-B765-9245785B36C3}"/>
            </a:ext>
          </a:extLst>
        </xdr:cNvPr>
        <xdr:cNvSpPr/>
      </xdr:nvSpPr>
      <xdr:spPr>
        <a:xfrm>
          <a:off x="78105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90170</xdr:rowOff>
    </xdr:from>
    <xdr:to>
      <xdr:col>45</xdr:col>
      <xdr:colOff>177800</xdr:colOff>
      <xdr:row>60</xdr:row>
      <xdr:rowOff>101600</xdr:rowOff>
    </xdr:to>
    <xdr:cxnSp macro="">
      <xdr:nvCxnSpPr>
        <xdr:cNvPr id="253" name="直線コネクタ 252">
          <a:extLst>
            <a:ext uri="{FF2B5EF4-FFF2-40B4-BE49-F238E27FC236}">
              <a16:creationId xmlns:a16="http://schemas.microsoft.com/office/drawing/2014/main" id="{55816F51-D9F7-46A4-8527-B40B9758F531}"/>
            </a:ext>
          </a:extLst>
        </xdr:cNvPr>
        <xdr:cNvCxnSpPr/>
      </xdr:nvCxnSpPr>
      <xdr:spPr>
        <a:xfrm flipV="1">
          <a:off x="7861300" y="10377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60960</xdr:rowOff>
    </xdr:from>
    <xdr:to>
      <xdr:col>36</xdr:col>
      <xdr:colOff>165100</xdr:colOff>
      <xdr:row>60</xdr:row>
      <xdr:rowOff>162560</xdr:rowOff>
    </xdr:to>
    <xdr:sp macro="" textlink="">
      <xdr:nvSpPr>
        <xdr:cNvPr id="254" name="楕円 253">
          <a:extLst>
            <a:ext uri="{FF2B5EF4-FFF2-40B4-BE49-F238E27FC236}">
              <a16:creationId xmlns:a16="http://schemas.microsoft.com/office/drawing/2014/main" id="{BE2F3939-B38F-4F05-BF93-11B6D3DC8316}"/>
            </a:ext>
          </a:extLst>
        </xdr:cNvPr>
        <xdr:cNvSpPr/>
      </xdr:nvSpPr>
      <xdr:spPr>
        <a:xfrm>
          <a:off x="69215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101600</xdr:rowOff>
    </xdr:from>
    <xdr:to>
      <xdr:col>41</xdr:col>
      <xdr:colOff>50800</xdr:colOff>
      <xdr:row>60</xdr:row>
      <xdr:rowOff>111760</xdr:rowOff>
    </xdr:to>
    <xdr:cxnSp macro="">
      <xdr:nvCxnSpPr>
        <xdr:cNvPr id="255" name="直線コネクタ 254">
          <a:extLst>
            <a:ext uri="{FF2B5EF4-FFF2-40B4-BE49-F238E27FC236}">
              <a16:creationId xmlns:a16="http://schemas.microsoft.com/office/drawing/2014/main" id="{4F0CC493-5C5E-4837-842D-5755DC1CA2AB}"/>
            </a:ext>
          </a:extLst>
        </xdr:cNvPr>
        <xdr:cNvCxnSpPr/>
      </xdr:nvCxnSpPr>
      <xdr:spPr>
        <a:xfrm flipV="1">
          <a:off x="6972300" y="103886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FEE142CA-A4CE-4035-B552-7612CDDA66F4}"/>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F51D27E7-0A9B-43DE-A439-F20142C0331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CB2D0195-A55D-49F5-8C01-5B91AF0567AB}"/>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05A57124-CB4C-4A5D-B227-64EBD92A933F}"/>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166387</xdr:rowOff>
    </xdr:from>
    <xdr:ext cx="469744" cy="259045"/>
    <xdr:sp macro="" textlink="">
      <xdr:nvSpPr>
        <xdr:cNvPr id="260" name="n_1mainValue【体育館・プール】&#10;一人当たり面積">
          <a:extLst>
            <a:ext uri="{FF2B5EF4-FFF2-40B4-BE49-F238E27FC236}">
              <a16:creationId xmlns:a16="http://schemas.microsoft.com/office/drawing/2014/main" id="{45483E66-C266-4870-B2BC-0DA1E17F5CA6}"/>
            </a:ext>
          </a:extLst>
        </xdr:cNvPr>
        <xdr:cNvSpPr txBox="1"/>
      </xdr:nvSpPr>
      <xdr:spPr>
        <a:xfrm>
          <a:off x="93917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157497</xdr:rowOff>
    </xdr:from>
    <xdr:ext cx="469744" cy="259045"/>
    <xdr:sp macro="" textlink="">
      <xdr:nvSpPr>
        <xdr:cNvPr id="261" name="n_2mainValue【体育館・プール】&#10;一人当たり面積">
          <a:extLst>
            <a:ext uri="{FF2B5EF4-FFF2-40B4-BE49-F238E27FC236}">
              <a16:creationId xmlns:a16="http://schemas.microsoft.com/office/drawing/2014/main" id="{751EEC9E-4CBD-4CFA-8FA7-023377EA82F3}"/>
            </a:ext>
          </a:extLst>
        </xdr:cNvPr>
        <xdr:cNvSpPr txBox="1"/>
      </xdr:nvSpPr>
      <xdr:spPr>
        <a:xfrm>
          <a:off x="8515427" y="1010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168927</xdr:rowOff>
    </xdr:from>
    <xdr:ext cx="469744" cy="259045"/>
    <xdr:sp macro="" textlink="">
      <xdr:nvSpPr>
        <xdr:cNvPr id="262" name="n_3mainValue【体育館・プール】&#10;一人当たり面積">
          <a:extLst>
            <a:ext uri="{FF2B5EF4-FFF2-40B4-BE49-F238E27FC236}">
              <a16:creationId xmlns:a16="http://schemas.microsoft.com/office/drawing/2014/main" id="{15280F68-2D40-4841-88AC-124A6CE735AE}"/>
            </a:ext>
          </a:extLst>
        </xdr:cNvPr>
        <xdr:cNvSpPr txBox="1"/>
      </xdr:nvSpPr>
      <xdr:spPr>
        <a:xfrm>
          <a:off x="7626427" y="1011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7637</xdr:rowOff>
    </xdr:from>
    <xdr:ext cx="469744" cy="259045"/>
    <xdr:sp macro="" textlink="">
      <xdr:nvSpPr>
        <xdr:cNvPr id="263" name="n_4mainValue【体育館・プール】&#10;一人当たり面積">
          <a:extLst>
            <a:ext uri="{FF2B5EF4-FFF2-40B4-BE49-F238E27FC236}">
              <a16:creationId xmlns:a16="http://schemas.microsoft.com/office/drawing/2014/main" id="{D2C3DBBE-BDB9-4C5B-B34D-934A5CB4D859}"/>
            </a:ext>
          </a:extLst>
        </xdr:cNvPr>
        <xdr:cNvSpPr txBox="1"/>
      </xdr:nvSpPr>
      <xdr:spPr>
        <a:xfrm>
          <a:off x="6737427" y="101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70D83F8-E08A-466E-9666-1B330A05BEC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A1D5491-325A-4EF2-A023-085CA2404E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4DD3D53-76D3-4A68-9F29-6FE236DC580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7ED6901-8E0D-4237-8BCA-8BB582A159A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1034AED-178A-479F-B202-8764C8F3D05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C1085FF-D26D-4087-AE6D-92DFA01898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D5F827B-947F-4BA2-BD2D-937F5733B5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F926696-1FF6-4962-9388-827D240BBDC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5DE1563-7F14-4FCE-9774-4B702F84CCF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C239D64-5D40-4489-83FD-E02D85C0BE9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763B12-9803-4A78-8328-E2FCDA78D2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588B757-AE60-4176-84A8-30AB79407F9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2814C1E-CC2E-4C6F-B62A-EE5BAEDBC13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27A0210-6E16-4056-850C-36961E3F08F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AF85141-6B49-4C99-8384-B16D3532165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6735C80-80EC-4A8B-A135-0F725D3FF6B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46A1CF7-3A3E-42F6-9CE8-A56FC8076F6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B3B4E1F-B743-42A9-A8E0-A395BDCA114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5C882A3-FA63-4EEF-B183-49635F289B9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3E00F6C-19E9-4BC6-BCBD-13E3A350A41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7933BB4-7BAD-4731-840F-1722451A9B0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C9632B5-EE46-412E-85FF-021D3C6057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43FE878-CE53-474E-996E-CA8484D8C7A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201786C-3C00-41D1-8D74-56303A5EE8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C3A7192-46B9-4428-803D-D8B3E0CF796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A024021-19EF-4577-A5D7-CE300D4F301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0FBBD8A-844B-495D-803D-C26B4764145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FBF31B2-ADC5-4A33-A37F-5088F1215738}"/>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BB584FE-003F-435E-9BAD-98D16B91DD5B}"/>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DB8044E-C399-40B1-ACF3-12E0A29A810B}"/>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F03A770-BE9D-430B-A673-6C250F4F6C25}"/>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AAEC51F5-D2C6-490B-82DF-B6BCFC5CDFA2}"/>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72806CC6-A6D7-4E86-8080-E108AE86BFFB}"/>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8A0D7FD9-5CE8-44DA-AF2C-8CDFDE6C3D39}"/>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4B6ADE2A-5FA5-4F1F-A7A9-202829606751}"/>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F887BD-E57B-4AEA-9EBF-5B84A2C9981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CC200FB-9602-4EBA-8D81-BDD7A58631D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954E74-D2ED-4EAF-AF1A-40ADC64041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F03B661-8569-4CC1-99FF-FA21F63AE59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F650466-C8E1-4876-8022-269F67C55E0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4" name="楕円 303">
          <a:extLst>
            <a:ext uri="{FF2B5EF4-FFF2-40B4-BE49-F238E27FC236}">
              <a16:creationId xmlns:a16="http://schemas.microsoft.com/office/drawing/2014/main" id="{6BD05484-58F7-47B8-BFA7-48E10E4519F6}"/>
            </a:ext>
          </a:extLst>
        </xdr:cNvPr>
        <xdr:cNvSpPr/>
      </xdr:nvSpPr>
      <xdr:spPr>
        <a:xfrm>
          <a:off x="45847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161941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83F17E9-E410-47D3-8B6C-A7D4D11A511A}"/>
            </a:ext>
          </a:extLst>
        </xdr:cNvPr>
        <xdr:cNvSpPr txBox="1"/>
      </xdr:nvSpPr>
      <xdr:spPr>
        <a:xfrm>
          <a:off x="4673600"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130175</xdr:rowOff>
    </xdr:from>
    <xdr:to>
      <xdr:col>20</xdr:col>
      <xdr:colOff>38100</xdr:colOff>
      <xdr:row>82</xdr:row>
      <xdr:rowOff>60325</xdr:rowOff>
    </xdr:to>
    <xdr:sp macro="" textlink="">
      <xdr:nvSpPr>
        <xdr:cNvPr id="306" name="楕円 305">
          <a:extLst>
            <a:ext uri="{FF2B5EF4-FFF2-40B4-BE49-F238E27FC236}">
              <a16:creationId xmlns:a16="http://schemas.microsoft.com/office/drawing/2014/main" id="{C40B0125-1B29-426B-8A0D-016E25111E00}"/>
            </a:ext>
          </a:extLst>
        </xdr:cNvPr>
        <xdr:cNvSpPr/>
      </xdr:nvSpPr>
      <xdr:spPr>
        <a:xfrm>
          <a:off x="3746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xdr:rowOff>
    </xdr:from>
    <xdr:to>
      <xdr:col>24</xdr:col>
      <xdr:colOff>63500</xdr:colOff>
      <xdr:row>82</xdr:row>
      <xdr:rowOff>62864</xdr:rowOff>
    </xdr:to>
    <xdr:cxnSp macro="">
      <xdr:nvCxnSpPr>
        <xdr:cNvPr id="307" name="直線コネクタ 306">
          <a:extLst>
            <a:ext uri="{FF2B5EF4-FFF2-40B4-BE49-F238E27FC236}">
              <a16:creationId xmlns:a16="http://schemas.microsoft.com/office/drawing/2014/main" id="{4B0350F7-DB03-4A42-A840-72254DC8C73A}"/>
            </a:ext>
          </a:extLst>
        </xdr:cNvPr>
        <xdr:cNvCxnSpPr/>
      </xdr:nvCxnSpPr>
      <xdr:spPr>
        <a:xfrm>
          <a:off x="3797300" y="14068425"/>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86361</xdr:rowOff>
    </xdr:from>
    <xdr:to>
      <xdr:col>15</xdr:col>
      <xdr:colOff>101600</xdr:colOff>
      <xdr:row>82</xdr:row>
      <xdr:rowOff>16511</xdr:rowOff>
    </xdr:to>
    <xdr:sp macro="" textlink="">
      <xdr:nvSpPr>
        <xdr:cNvPr id="308" name="楕円 307">
          <a:extLst>
            <a:ext uri="{FF2B5EF4-FFF2-40B4-BE49-F238E27FC236}">
              <a16:creationId xmlns:a16="http://schemas.microsoft.com/office/drawing/2014/main" id="{797C0D34-E6D4-470D-8117-0272D9BA6673}"/>
            </a:ext>
          </a:extLst>
        </xdr:cNvPr>
        <xdr:cNvSpPr/>
      </xdr:nvSpPr>
      <xdr:spPr>
        <a:xfrm>
          <a:off x="2857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137161</xdr:rowOff>
    </xdr:from>
    <xdr:to>
      <xdr:col>19</xdr:col>
      <xdr:colOff>177800</xdr:colOff>
      <xdr:row>82</xdr:row>
      <xdr:rowOff>9525</xdr:rowOff>
    </xdr:to>
    <xdr:cxnSp macro="">
      <xdr:nvCxnSpPr>
        <xdr:cNvPr id="309" name="直線コネクタ 308">
          <a:extLst>
            <a:ext uri="{FF2B5EF4-FFF2-40B4-BE49-F238E27FC236}">
              <a16:creationId xmlns:a16="http://schemas.microsoft.com/office/drawing/2014/main" id="{F2B67548-6EF5-4E99-99DB-5FC179E4F0E8}"/>
            </a:ext>
          </a:extLst>
        </xdr:cNvPr>
        <xdr:cNvCxnSpPr/>
      </xdr:nvCxnSpPr>
      <xdr:spPr>
        <a:xfrm>
          <a:off x="2908300" y="140246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36830</xdr:rowOff>
    </xdr:from>
    <xdr:to>
      <xdr:col>10</xdr:col>
      <xdr:colOff>165100</xdr:colOff>
      <xdr:row>81</xdr:row>
      <xdr:rowOff>138430</xdr:rowOff>
    </xdr:to>
    <xdr:sp macro="" textlink="">
      <xdr:nvSpPr>
        <xdr:cNvPr id="310" name="楕円 309">
          <a:extLst>
            <a:ext uri="{FF2B5EF4-FFF2-40B4-BE49-F238E27FC236}">
              <a16:creationId xmlns:a16="http://schemas.microsoft.com/office/drawing/2014/main" id="{4A03524C-C10A-4D41-94D1-5D20B194AC5F}"/>
            </a:ext>
          </a:extLst>
        </xdr:cNvPr>
        <xdr:cNvSpPr/>
      </xdr:nvSpPr>
      <xdr:spPr>
        <a:xfrm>
          <a:off x="1968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87630</xdr:rowOff>
    </xdr:from>
    <xdr:to>
      <xdr:col>15</xdr:col>
      <xdr:colOff>50800</xdr:colOff>
      <xdr:row>81</xdr:row>
      <xdr:rowOff>137161</xdr:rowOff>
    </xdr:to>
    <xdr:cxnSp macro="">
      <xdr:nvCxnSpPr>
        <xdr:cNvPr id="311" name="直線コネクタ 310">
          <a:extLst>
            <a:ext uri="{FF2B5EF4-FFF2-40B4-BE49-F238E27FC236}">
              <a16:creationId xmlns:a16="http://schemas.microsoft.com/office/drawing/2014/main" id="{29EF8831-0C80-4AA8-B927-64514A9F8A42}"/>
            </a:ext>
          </a:extLst>
        </xdr:cNvPr>
        <xdr:cNvCxnSpPr/>
      </xdr:nvCxnSpPr>
      <xdr:spPr>
        <a:xfrm>
          <a:off x="2019300" y="139750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154939</xdr:rowOff>
    </xdr:from>
    <xdr:to>
      <xdr:col>6</xdr:col>
      <xdr:colOff>38100</xdr:colOff>
      <xdr:row>81</xdr:row>
      <xdr:rowOff>85089</xdr:rowOff>
    </xdr:to>
    <xdr:sp macro="" textlink="">
      <xdr:nvSpPr>
        <xdr:cNvPr id="312" name="楕円 311">
          <a:extLst>
            <a:ext uri="{FF2B5EF4-FFF2-40B4-BE49-F238E27FC236}">
              <a16:creationId xmlns:a16="http://schemas.microsoft.com/office/drawing/2014/main" id="{154E6B3E-30BF-4829-B6E2-D78F62828814}"/>
            </a:ext>
          </a:extLst>
        </xdr:cNvPr>
        <xdr:cNvSpPr/>
      </xdr:nvSpPr>
      <xdr:spPr>
        <a:xfrm>
          <a:off x="1079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34289</xdr:rowOff>
    </xdr:from>
    <xdr:to>
      <xdr:col>10</xdr:col>
      <xdr:colOff>114300</xdr:colOff>
      <xdr:row>81</xdr:row>
      <xdr:rowOff>87630</xdr:rowOff>
    </xdr:to>
    <xdr:cxnSp macro="">
      <xdr:nvCxnSpPr>
        <xdr:cNvPr id="313" name="直線コネクタ 312">
          <a:extLst>
            <a:ext uri="{FF2B5EF4-FFF2-40B4-BE49-F238E27FC236}">
              <a16:creationId xmlns:a16="http://schemas.microsoft.com/office/drawing/2014/main" id="{844D9365-0E1B-4CF5-913B-B05EE41A408B}"/>
            </a:ext>
          </a:extLst>
        </xdr:cNvPr>
        <xdr:cNvCxnSpPr/>
      </xdr:nvCxnSpPr>
      <xdr:spPr>
        <a:xfrm>
          <a:off x="1130300" y="13921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A8A0083D-58F7-44F4-9C2D-16A9D34224F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FEBE12EB-3873-411D-B300-4FED996ECDC9}"/>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8DC11A4D-284C-421A-AF0F-4F9D1BE3467E}"/>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569E229B-111C-45F2-B5F9-7F1EA2B83C35}"/>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51452</xdr:rowOff>
    </xdr:from>
    <xdr:ext cx="405111" cy="259045"/>
    <xdr:sp macro="" textlink="">
      <xdr:nvSpPr>
        <xdr:cNvPr id="318" name="n_1mainValue【福祉施設】&#10;有形固定資産減価償却率">
          <a:extLst>
            <a:ext uri="{FF2B5EF4-FFF2-40B4-BE49-F238E27FC236}">
              <a16:creationId xmlns:a16="http://schemas.microsoft.com/office/drawing/2014/main" id="{BDA19832-BFB5-485D-AF75-0049F6BDB364}"/>
            </a:ext>
          </a:extLst>
        </xdr:cNvPr>
        <xdr:cNvSpPr txBox="1"/>
      </xdr:nvSpPr>
      <xdr:spPr>
        <a:xfrm>
          <a:off x="35820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33038</xdr:rowOff>
    </xdr:from>
    <xdr:ext cx="405111" cy="259045"/>
    <xdr:sp macro="" textlink="">
      <xdr:nvSpPr>
        <xdr:cNvPr id="319" name="n_2mainValue【福祉施設】&#10;有形固定資産減価償却率">
          <a:extLst>
            <a:ext uri="{FF2B5EF4-FFF2-40B4-BE49-F238E27FC236}">
              <a16:creationId xmlns:a16="http://schemas.microsoft.com/office/drawing/2014/main" id="{CDB6EFC8-23E3-430A-878D-47731BE16CCB}"/>
            </a:ext>
          </a:extLst>
        </xdr:cNvPr>
        <xdr:cNvSpPr txBox="1"/>
      </xdr:nvSpPr>
      <xdr:spPr>
        <a:xfrm>
          <a:off x="2705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154957</xdr:rowOff>
    </xdr:from>
    <xdr:ext cx="405111" cy="259045"/>
    <xdr:sp macro="" textlink="">
      <xdr:nvSpPr>
        <xdr:cNvPr id="320" name="n_3mainValue【福祉施設】&#10;有形固定資産減価償却率">
          <a:extLst>
            <a:ext uri="{FF2B5EF4-FFF2-40B4-BE49-F238E27FC236}">
              <a16:creationId xmlns:a16="http://schemas.microsoft.com/office/drawing/2014/main" id="{35320367-E377-45EA-9227-FC71C0E4B694}"/>
            </a:ext>
          </a:extLst>
        </xdr:cNvPr>
        <xdr:cNvSpPr txBox="1"/>
      </xdr:nvSpPr>
      <xdr:spPr>
        <a:xfrm>
          <a:off x="1816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101616</xdr:rowOff>
    </xdr:from>
    <xdr:ext cx="405111" cy="259045"/>
    <xdr:sp macro="" textlink="">
      <xdr:nvSpPr>
        <xdr:cNvPr id="321" name="n_4mainValue【福祉施設】&#10;有形固定資産減価償却率">
          <a:extLst>
            <a:ext uri="{FF2B5EF4-FFF2-40B4-BE49-F238E27FC236}">
              <a16:creationId xmlns:a16="http://schemas.microsoft.com/office/drawing/2014/main" id="{8F0EF8C6-2A1C-46DC-9853-FAB44BE993F9}"/>
            </a:ext>
          </a:extLst>
        </xdr:cNvPr>
        <xdr:cNvSpPr txBox="1"/>
      </xdr:nvSpPr>
      <xdr:spPr>
        <a:xfrm>
          <a:off x="927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733A9A1-1B87-4ED5-8BCB-537ACD6BE7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D5B96A9-323F-464A-BD42-2F88F568E08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D585754-DB8F-4E22-8ED3-B6A82127A0B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AE2B90A-3613-45DF-8357-41C3331D2CC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E6B3DBF-59C8-4A9A-B2EF-CCA970F9AB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4901F21-5D9B-4925-8E3A-4C122C6AB24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5116559-6C52-40AD-8AB9-F26634FEEC3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77EEC83-F305-4DFE-9BDD-A3AD6BDFA0B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CE2CD94-6593-4AF1-B184-58FDAA8494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F739CED-21DF-4FF9-AD9F-D44A8CAECA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41C03BF5-6EFD-474D-8FC5-11E88A99D3E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5A64281-54AA-4E8F-8F2C-8FDCCD0E570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6317030-4260-4E4E-9719-4C1061059B0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4A552D13-9604-4243-A2D4-CA5AB8EC964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ED930D3C-7CFC-42A0-A22A-55F58D90DC7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4046C521-B5B2-4352-B042-4C170B74400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ECD10D6A-9FFC-4A9C-9333-BFB0603990E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3F11B26-12E2-40AB-A7F1-6EDB9ACD663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686F73B-D9A0-4EA8-B2F6-3C02762F0DE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07FCBB4-8022-4C1F-A4F4-B81EEF053D3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83601A18-9977-4A2E-A892-00357A45A3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4BDC647D-BC45-499A-BEF7-389A1BBA4D11}"/>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66399106-F267-496E-A046-6CA3E350D6AC}"/>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9808DA93-97E9-464C-9345-AA775C845A2C}"/>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C1EBA45D-274D-45A1-A519-37F72BEB26AC}"/>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C8908B32-EC33-41EF-A1B2-19305357B694}"/>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AFE7B770-B5D4-4319-9510-9D4B28728E5D}"/>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E1DD523A-C643-4AFE-AB66-6C00ADBCF819}"/>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19DC2B5-8F12-4756-8F0A-F8C56C6F8716}"/>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1E236F8D-2B47-47DE-B81E-F10B372DF88A}"/>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4343D201-CCC5-49A0-9FE4-FF56DF088B4B}"/>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9D403D38-622F-4651-8D5D-38CB9FC6FEA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4B5C047-614B-43EF-8CCA-22C90EC2065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5F9DF26-2336-454F-989D-5FC03571BD5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8CF7DA-8CC3-4C2A-8F8F-1F09176B873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6D6F714-D011-45A3-9BF3-4CF1DF42D5D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232E37B-BBD6-4246-9971-520963364B8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9" name="楕円 358">
          <a:extLst>
            <a:ext uri="{FF2B5EF4-FFF2-40B4-BE49-F238E27FC236}">
              <a16:creationId xmlns:a16="http://schemas.microsoft.com/office/drawing/2014/main" id="{E2DA75A6-11D0-4412-86A7-EF9BFB6F7A65}"/>
            </a:ext>
          </a:extLst>
        </xdr:cNvPr>
        <xdr:cNvSpPr/>
      </xdr:nvSpPr>
      <xdr:spPr>
        <a:xfrm>
          <a:off x="10426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135907</xdr:rowOff>
    </xdr:from>
    <xdr:ext cx="469744" cy="259045"/>
    <xdr:sp macro="" textlink="">
      <xdr:nvSpPr>
        <xdr:cNvPr id="360" name="【福祉施設】&#10;一人当たり面積該当値テキスト">
          <a:extLst>
            <a:ext uri="{FF2B5EF4-FFF2-40B4-BE49-F238E27FC236}">
              <a16:creationId xmlns:a16="http://schemas.microsoft.com/office/drawing/2014/main" id="{CA282FA0-735F-4F39-876F-87967CA50EC6}"/>
            </a:ext>
          </a:extLst>
        </xdr:cNvPr>
        <xdr:cNvSpPr txBox="1"/>
      </xdr:nvSpPr>
      <xdr:spPr>
        <a:xfrm>
          <a:off x="10515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101600</xdr:rowOff>
    </xdr:from>
    <xdr:to>
      <xdr:col>50</xdr:col>
      <xdr:colOff>165100</xdr:colOff>
      <xdr:row>84</xdr:row>
      <xdr:rowOff>31750</xdr:rowOff>
    </xdr:to>
    <xdr:sp macro="" textlink="">
      <xdr:nvSpPr>
        <xdr:cNvPr id="361" name="楕円 360">
          <a:extLst>
            <a:ext uri="{FF2B5EF4-FFF2-40B4-BE49-F238E27FC236}">
              <a16:creationId xmlns:a16="http://schemas.microsoft.com/office/drawing/2014/main" id="{0A59D2EA-411A-46AE-B89A-FE1542ECDFE9}"/>
            </a:ext>
          </a:extLst>
        </xdr:cNvPr>
        <xdr:cNvSpPr/>
      </xdr:nvSpPr>
      <xdr:spPr>
        <a:xfrm>
          <a:off x="9588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152400</xdr:rowOff>
    </xdr:from>
    <xdr:to>
      <xdr:col>55</xdr:col>
      <xdr:colOff>0</xdr:colOff>
      <xdr:row>83</xdr:row>
      <xdr:rowOff>163830</xdr:rowOff>
    </xdr:to>
    <xdr:cxnSp macro="">
      <xdr:nvCxnSpPr>
        <xdr:cNvPr id="362" name="直線コネクタ 361">
          <a:extLst>
            <a:ext uri="{FF2B5EF4-FFF2-40B4-BE49-F238E27FC236}">
              <a16:creationId xmlns:a16="http://schemas.microsoft.com/office/drawing/2014/main" id="{287F42B7-638E-4E38-BE7A-F33BF90C1E04}"/>
            </a:ext>
          </a:extLst>
        </xdr:cNvPr>
        <xdr:cNvCxnSpPr/>
      </xdr:nvCxnSpPr>
      <xdr:spPr>
        <a:xfrm>
          <a:off x="9639300" y="143827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63" name="楕円 362">
          <a:extLst>
            <a:ext uri="{FF2B5EF4-FFF2-40B4-BE49-F238E27FC236}">
              <a16:creationId xmlns:a16="http://schemas.microsoft.com/office/drawing/2014/main" id="{7DB95432-A8CF-430D-93F4-64C564DC13C9}"/>
            </a:ext>
          </a:extLst>
        </xdr:cNvPr>
        <xdr:cNvSpPr/>
      </xdr:nvSpPr>
      <xdr:spPr>
        <a:xfrm>
          <a:off x="86995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152400</xdr:rowOff>
    </xdr:from>
    <xdr:to>
      <xdr:col>50</xdr:col>
      <xdr:colOff>114300</xdr:colOff>
      <xdr:row>83</xdr:row>
      <xdr:rowOff>159258</xdr:rowOff>
    </xdr:to>
    <xdr:cxnSp macro="">
      <xdr:nvCxnSpPr>
        <xdr:cNvPr id="364" name="直線コネクタ 363">
          <a:extLst>
            <a:ext uri="{FF2B5EF4-FFF2-40B4-BE49-F238E27FC236}">
              <a16:creationId xmlns:a16="http://schemas.microsoft.com/office/drawing/2014/main" id="{1C15DF82-A94D-46D6-AC47-5780D6DCF709}"/>
            </a:ext>
          </a:extLst>
        </xdr:cNvPr>
        <xdr:cNvCxnSpPr/>
      </xdr:nvCxnSpPr>
      <xdr:spPr>
        <a:xfrm flipV="1">
          <a:off x="8750300" y="143827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115315</xdr:rowOff>
    </xdr:from>
    <xdr:to>
      <xdr:col>41</xdr:col>
      <xdr:colOff>101600</xdr:colOff>
      <xdr:row>84</xdr:row>
      <xdr:rowOff>45465</xdr:rowOff>
    </xdr:to>
    <xdr:sp macro="" textlink="">
      <xdr:nvSpPr>
        <xdr:cNvPr id="365" name="楕円 364">
          <a:extLst>
            <a:ext uri="{FF2B5EF4-FFF2-40B4-BE49-F238E27FC236}">
              <a16:creationId xmlns:a16="http://schemas.microsoft.com/office/drawing/2014/main" id="{1A40F453-7E58-41FF-9512-109489BA7562}"/>
            </a:ext>
          </a:extLst>
        </xdr:cNvPr>
        <xdr:cNvSpPr/>
      </xdr:nvSpPr>
      <xdr:spPr>
        <a:xfrm>
          <a:off x="7810500" y="14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159258</xdr:rowOff>
    </xdr:from>
    <xdr:to>
      <xdr:col>45</xdr:col>
      <xdr:colOff>177800</xdr:colOff>
      <xdr:row>83</xdr:row>
      <xdr:rowOff>166115</xdr:rowOff>
    </xdr:to>
    <xdr:cxnSp macro="">
      <xdr:nvCxnSpPr>
        <xdr:cNvPr id="366" name="直線コネクタ 365">
          <a:extLst>
            <a:ext uri="{FF2B5EF4-FFF2-40B4-BE49-F238E27FC236}">
              <a16:creationId xmlns:a16="http://schemas.microsoft.com/office/drawing/2014/main" id="{2E5C8A2F-63DE-404E-8190-976DE482BAB2}"/>
            </a:ext>
          </a:extLst>
        </xdr:cNvPr>
        <xdr:cNvCxnSpPr/>
      </xdr:nvCxnSpPr>
      <xdr:spPr>
        <a:xfrm flipV="1">
          <a:off x="7861300" y="1438960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122174</xdr:rowOff>
    </xdr:from>
    <xdr:to>
      <xdr:col>36</xdr:col>
      <xdr:colOff>165100</xdr:colOff>
      <xdr:row>84</xdr:row>
      <xdr:rowOff>52324</xdr:rowOff>
    </xdr:to>
    <xdr:sp macro="" textlink="">
      <xdr:nvSpPr>
        <xdr:cNvPr id="367" name="楕円 366">
          <a:extLst>
            <a:ext uri="{FF2B5EF4-FFF2-40B4-BE49-F238E27FC236}">
              <a16:creationId xmlns:a16="http://schemas.microsoft.com/office/drawing/2014/main" id="{EFF8728E-DF77-4B7B-AC7C-461328AECB90}"/>
            </a:ext>
          </a:extLst>
        </xdr:cNvPr>
        <xdr:cNvSpPr/>
      </xdr:nvSpPr>
      <xdr:spPr>
        <a:xfrm>
          <a:off x="6921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166115</xdr:rowOff>
    </xdr:from>
    <xdr:to>
      <xdr:col>41</xdr:col>
      <xdr:colOff>50800</xdr:colOff>
      <xdr:row>84</xdr:row>
      <xdr:rowOff>1524</xdr:rowOff>
    </xdr:to>
    <xdr:cxnSp macro="">
      <xdr:nvCxnSpPr>
        <xdr:cNvPr id="368" name="直線コネクタ 367">
          <a:extLst>
            <a:ext uri="{FF2B5EF4-FFF2-40B4-BE49-F238E27FC236}">
              <a16:creationId xmlns:a16="http://schemas.microsoft.com/office/drawing/2014/main" id="{EB8A8B46-5109-4741-8A01-21A22D79B468}"/>
            </a:ext>
          </a:extLst>
        </xdr:cNvPr>
        <xdr:cNvCxnSpPr/>
      </xdr:nvCxnSpPr>
      <xdr:spPr>
        <a:xfrm flipV="1">
          <a:off x="6972300" y="1439646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8EC9D8D1-F00A-48D3-A8F9-3A1DD0D5895E}"/>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6FF95C89-310C-44EE-81BA-58FABCC20B49}"/>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36BC0D58-A588-4256-904E-FB99F51E591D}"/>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7421C3F0-2CFD-43A2-8D61-D763DA90B20F}"/>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48277</xdr:rowOff>
    </xdr:from>
    <xdr:ext cx="469744" cy="259045"/>
    <xdr:sp macro="" textlink="">
      <xdr:nvSpPr>
        <xdr:cNvPr id="373" name="n_1mainValue【福祉施設】&#10;一人当たり面積">
          <a:extLst>
            <a:ext uri="{FF2B5EF4-FFF2-40B4-BE49-F238E27FC236}">
              <a16:creationId xmlns:a16="http://schemas.microsoft.com/office/drawing/2014/main" id="{8A344A79-2488-4B4A-AF7B-9BCB607818B9}"/>
            </a:ext>
          </a:extLst>
        </xdr:cNvPr>
        <xdr:cNvSpPr txBox="1"/>
      </xdr:nvSpPr>
      <xdr:spPr>
        <a:xfrm>
          <a:off x="9391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55135</xdr:rowOff>
    </xdr:from>
    <xdr:ext cx="469744" cy="259045"/>
    <xdr:sp macro="" textlink="">
      <xdr:nvSpPr>
        <xdr:cNvPr id="374" name="n_2mainValue【福祉施設】&#10;一人当たり面積">
          <a:extLst>
            <a:ext uri="{FF2B5EF4-FFF2-40B4-BE49-F238E27FC236}">
              <a16:creationId xmlns:a16="http://schemas.microsoft.com/office/drawing/2014/main" id="{F6407173-18A2-4047-A60F-CE4F3A02A241}"/>
            </a:ext>
          </a:extLst>
        </xdr:cNvPr>
        <xdr:cNvSpPr txBox="1"/>
      </xdr:nvSpPr>
      <xdr:spPr>
        <a:xfrm>
          <a:off x="8515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61992</xdr:rowOff>
    </xdr:from>
    <xdr:ext cx="469744" cy="259045"/>
    <xdr:sp macro="" textlink="">
      <xdr:nvSpPr>
        <xdr:cNvPr id="375" name="n_3mainValue【福祉施設】&#10;一人当たり面積">
          <a:extLst>
            <a:ext uri="{FF2B5EF4-FFF2-40B4-BE49-F238E27FC236}">
              <a16:creationId xmlns:a16="http://schemas.microsoft.com/office/drawing/2014/main" id="{435EA98C-9FAB-4B86-8C24-0F29E0989F42}"/>
            </a:ext>
          </a:extLst>
        </xdr:cNvPr>
        <xdr:cNvSpPr txBox="1"/>
      </xdr:nvSpPr>
      <xdr:spPr>
        <a:xfrm>
          <a:off x="7626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68851</xdr:rowOff>
    </xdr:from>
    <xdr:ext cx="469744" cy="259045"/>
    <xdr:sp macro="" textlink="">
      <xdr:nvSpPr>
        <xdr:cNvPr id="376" name="n_4mainValue【福祉施設】&#10;一人当たり面積">
          <a:extLst>
            <a:ext uri="{FF2B5EF4-FFF2-40B4-BE49-F238E27FC236}">
              <a16:creationId xmlns:a16="http://schemas.microsoft.com/office/drawing/2014/main" id="{B54AC1CD-0B6F-4FEF-B65C-2239962CB735}"/>
            </a:ext>
          </a:extLst>
        </xdr:cNvPr>
        <xdr:cNvSpPr txBox="1"/>
      </xdr:nvSpPr>
      <xdr:spPr>
        <a:xfrm>
          <a:off x="6737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51C0FCA-BCDD-4F78-A406-8CF4353D09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DDB3899-0A5D-4B16-A816-FB05C876798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64F714F-DC3F-4AF8-844F-7470D284A1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1222157-D2A7-4239-A190-E12758542EF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60591DD-F2A6-4C03-A9F0-93AAB704E52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3F968DE-7BA3-49AB-A1BE-8B18204C468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CFAA3B7-905B-4753-B43F-5B63FCE0F86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3ADC1B5-FA17-4B92-BD40-C3575A6EF2A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5BEA3F6-D7CE-4CCB-BAE1-85959B7F9FC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1F35B4A-0C5E-44F5-B08B-3A9926C1603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72B2FE2-3BBA-4DE8-A311-30B41C1A9DC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7107DD4-215F-4D9F-8073-F567A08D498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38B79AF-4BF2-41C6-92BD-C3D9A4B0C01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99303B38-EE0A-4C47-A1CC-53FE2F8B42B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C5369061-3B1F-4CE3-A44E-7E5E60E8484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5220B77E-764B-45AB-9D81-28BDFBB1435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15EAAA9-D520-451E-9629-70E224699E1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286C1F02-D084-4BC3-BBC5-95DB29A97E5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93E53689-0CDF-4473-8A27-7F1380EF848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CC6D147B-D504-4F31-9A06-B666DECF1F0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7203B11D-96E7-4B96-B802-19C0CE77647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68F63DA2-21A1-4E86-BF7C-451351D803F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6E44FA78-D359-4165-83C8-F99F58442D4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34EFBE8-72C3-44A7-B0CF-FEF412AC65B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12F5DAA6-4AA0-48BD-B73C-CD85BB04E77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EA98BFE-D03A-4B62-84BE-CCA5902C3DC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545820D4-C7F2-49CD-B669-FA716A0DA8B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843ABDEB-9383-4563-BCA8-AC36C84961C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C6B4AE3-7AF0-4F96-ADBE-381174689F8A}"/>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888AB618-EED2-410C-A694-3ADED35FCB85}"/>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5924D1D-4194-4251-8AC2-F31BB5ED04A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BD08E71-D895-4B2E-B3A1-494FF596F408}"/>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6E2FA0D-48EF-4EEF-AE58-3CB311E0E425}"/>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85A52424-570F-4323-B698-64C213821257}"/>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2BCB2B7D-4A1C-417A-A7A4-7B5BA8F8595F}"/>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EECB6B12-7E46-4965-BAA7-C85AF7238633}"/>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CB3160-08AB-414B-A645-7AC128649FD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A23EA29-3176-45A0-8C3E-A6F6FB9DDA9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830BA93-4ECD-403F-9B3B-D20427F4521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13D7513-E731-4B7F-9A08-3B67D80C806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7E4963F-6430-4E26-A762-57C6EEA0BE8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56424</xdr:rowOff>
    </xdr:from>
    <xdr:to>
      <xdr:col>24</xdr:col>
      <xdr:colOff>114300</xdr:colOff>
      <xdr:row>102</xdr:row>
      <xdr:rowOff>158024</xdr:rowOff>
    </xdr:to>
    <xdr:sp macro="" textlink="">
      <xdr:nvSpPr>
        <xdr:cNvPr id="418" name="楕円 417">
          <a:extLst>
            <a:ext uri="{FF2B5EF4-FFF2-40B4-BE49-F238E27FC236}">
              <a16:creationId xmlns:a16="http://schemas.microsoft.com/office/drawing/2014/main" id="{D3523C87-214C-4AD3-9D57-5518FE3BDB90}"/>
            </a:ext>
          </a:extLst>
        </xdr:cNvPr>
        <xdr:cNvSpPr/>
      </xdr:nvSpPr>
      <xdr:spPr>
        <a:xfrm>
          <a:off x="4584700" y="175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79301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C0B7F8C-6336-4374-AC91-5FF1142C9632}"/>
            </a:ext>
          </a:extLst>
        </xdr:cNvPr>
        <xdr:cNvSpPr txBox="1"/>
      </xdr:nvSpPr>
      <xdr:spPr>
        <a:xfrm>
          <a:off x="4673600" y="1739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5806</xdr:rowOff>
    </xdr:from>
    <xdr:to>
      <xdr:col>20</xdr:col>
      <xdr:colOff>38100</xdr:colOff>
      <xdr:row>102</xdr:row>
      <xdr:rowOff>107406</xdr:rowOff>
    </xdr:to>
    <xdr:sp macro="" textlink="">
      <xdr:nvSpPr>
        <xdr:cNvPr id="420" name="楕円 419">
          <a:extLst>
            <a:ext uri="{FF2B5EF4-FFF2-40B4-BE49-F238E27FC236}">
              <a16:creationId xmlns:a16="http://schemas.microsoft.com/office/drawing/2014/main" id="{6188A70E-A730-4DAF-B81E-D6D547ACBA3A}"/>
            </a:ext>
          </a:extLst>
        </xdr:cNvPr>
        <xdr:cNvSpPr/>
      </xdr:nvSpPr>
      <xdr:spPr>
        <a:xfrm>
          <a:off x="3746500" y="174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56606</xdr:rowOff>
    </xdr:from>
    <xdr:to>
      <xdr:col>24</xdr:col>
      <xdr:colOff>63500</xdr:colOff>
      <xdr:row>102</xdr:row>
      <xdr:rowOff>107224</xdr:rowOff>
    </xdr:to>
    <xdr:cxnSp macro="">
      <xdr:nvCxnSpPr>
        <xdr:cNvPr id="421" name="直線コネクタ 420">
          <a:extLst>
            <a:ext uri="{FF2B5EF4-FFF2-40B4-BE49-F238E27FC236}">
              <a16:creationId xmlns:a16="http://schemas.microsoft.com/office/drawing/2014/main" id="{E3E4BD8E-C8F9-4965-BF58-87B6994A7F2E}"/>
            </a:ext>
          </a:extLst>
        </xdr:cNvPr>
        <xdr:cNvCxnSpPr/>
      </xdr:nvCxnSpPr>
      <xdr:spPr>
        <a:xfrm>
          <a:off x="3797300" y="17544506"/>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129902</xdr:rowOff>
    </xdr:from>
    <xdr:to>
      <xdr:col>15</xdr:col>
      <xdr:colOff>101600</xdr:colOff>
      <xdr:row>102</xdr:row>
      <xdr:rowOff>60052</xdr:rowOff>
    </xdr:to>
    <xdr:sp macro="" textlink="">
      <xdr:nvSpPr>
        <xdr:cNvPr id="422" name="楕円 421">
          <a:extLst>
            <a:ext uri="{FF2B5EF4-FFF2-40B4-BE49-F238E27FC236}">
              <a16:creationId xmlns:a16="http://schemas.microsoft.com/office/drawing/2014/main" id="{433C13D0-105E-4629-BC43-AD4BD15EC3BD}"/>
            </a:ext>
          </a:extLst>
        </xdr:cNvPr>
        <xdr:cNvSpPr/>
      </xdr:nvSpPr>
      <xdr:spPr>
        <a:xfrm>
          <a:off x="2857500" y="1744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9252</xdr:rowOff>
    </xdr:from>
    <xdr:to>
      <xdr:col>19</xdr:col>
      <xdr:colOff>177800</xdr:colOff>
      <xdr:row>102</xdr:row>
      <xdr:rowOff>56606</xdr:rowOff>
    </xdr:to>
    <xdr:cxnSp macro="">
      <xdr:nvCxnSpPr>
        <xdr:cNvPr id="423" name="直線コネクタ 422">
          <a:extLst>
            <a:ext uri="{FF2B5EF4-FFF2-40B4-BE49-F238E27FC236}">
              <a16:creationId xmlns:a16="http://schemas.microsoft.com/office/drawing/2014/main" id="{BAAE5ACA-509C-4995-ACCE-685CDE866681}"/>
            </a:ext>
          </a:extLst>
        </xdr:cNvPr>
        <xdr:cNvCxnSpPr/>
      </xdr:nvCxnSpPr>
      <xdr:spPr>
        <a:xfrm>
          <a:off x="2908300" y="174971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77651</xdr:rowOff>
    </xdr:from>
    <xdr:to>
      <xdr:col>10</xdr:col>
      <xdr:colOff>165100</xdr:colOff>
      <xdr:row>102</xdr:row>
      <xdr:rowOff>7801</xdr:rowOff>
    </xdr:to>
    <xdr:sp macro="" textlink="">
      <xdr:nvSpPr>
        <xdr:cNvPr id="424" name="楕円 423">
          <a:extLst>
            <a:ext uri="{FF2B5EF4-FFF2-40B4-BE49-F238E27FC236}">
              <a16:creationId xmlns:a16="http://schemas.microsoft.com/office/drawing/2014/main" id="{57C7DD37-4025-474F-B79D-2FDD2FD6A52D}"/>
            </a:ext>
          </a:extLst>
        </xdr:cNvPr>
        <xdr:cNvSpPr/>
      </xdr:nvSpPr>
      <xdr:spPr>
        <a:xfrm>
          <a:off x="1968500" y="1739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128451</xdr:rowOff>
    </xdr:from>
    <xdr:to>
      <xdr:col>15</xdr:col>
      <xdr:colOff>50800</xdr:colOff>
      <xdr:row>102</xdr:row>
      <xdr:rowOff>9252</xdr:rowOff>
    </xdr:to>
    <xdr:cxnSp macro="">
      <xdr:nvCxnSpPr>
        <xdr:cNvPr id="425" name="直線コネクタ 424">
          <a:extLst>
            <a:ext uri="{FF2B5EF4-FFF2-40B4-BE49-F238E27FC236}">
              <a16:creationId xmlns:a16="http://schemas.microsoft.com/office/drawing/2014/main" id="{CA441B8E-672C-4816-9EB4-C75A35FCE328}"/>
            </a:ext>
          </a:extLst>
        </xdr:cNvPr>
        <xdr:cNvCxnSpPr/>
      </xdr:nvCxnSpPr>
      <xdr:spPr>
        <a:xfrm>
          <a:off x="2019300" y="1744490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107043</xdr:rowOff>
    </xdr:from>
    <xdr:to>
      <xdr:col>6</xdr:col>
      <xdr:colOff>38100</xdr:colOff>
      <xdr:row>103</xdr:row>
      <xdr:rowOff>37193</xdr:rowOff>
    </xdr:to>
    <xdr:sp macro="" textlink="">
      <xdr:nvSpPr>
        <xdr:cNvPr id="426" name="楕円 425">
          <a:extLst>
            <a:ext uri="{FF2B5EF4-FFF2-40B4-BE49-F238E27FC236}">
              <a16:creationId xmlns:a16="http://schemas.microsoft.com/office/drawing/2014/main" id="{5A6C57B0-A9EE-45E0-8C72-6CE8CBD628F6}"/>
            </a:ext>
          </a:extLst>
        </xdr:cNvPr>
        <xdr:cNvSpPr/>
      </xdr:nvSpPr>
      <xdr:spPr>
        <a:xfrm>
          <a:off x="1079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128451</xdr:rowOff>
    </xdr:from>
    <xdr:to>
      <xdr:col>10</xdr:col>
      <xdr:colOff>114300</xdr:colOff>
      <xdr:row>102</xdr:row>
      <xdr:rowOff>157843</xdr:rowOff>
    </xdr:to>
    <xdr:cxnSp macro="">
      <xdr:nvCxnSpPr>
        <xdr:cNvPr id="427" name="直線コネクタ 426">
          <a:extLst>
            <a:ext uri="{FF2B5EF4-FFF2-40B4-BE49-F238E27FC236}">
              <a16:creationId xmlns:a16="http://schemas.microsoft.com/office/drawing/2014/main" id="{D7A6A057-564C-4BEB-AE88-AEC8369B8AAA}"/>
            </a:ext>
          </a:extLst>
        </xdr:cNvPr>
        <xdr:cNvCxnSpPr/>
      </xdr:nvCxnSpPr>
      <xdr:spPr>
        <a:xfrm flipV="1">
          <a:off x="1130300" y="17444901"/>
          <a:ext cx="889000" cy="20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A3DDCB01-2DAF-4E32-9178-DACFFF3BAD6E}"/>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74969035-3987-485C-A371-6581FB78B4B8}"/>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EA4A98BE-2D98-4606-B95D-093366ADAE52}"/>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38057D5D-19E5-4D54-8A87-431E65B1EBD4}"/>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123933</xdr:rowOff>
    </xdr:from>
    <xdr:ext cx="405111" cy="259045"/>
    <xdr:sp macro="" textlink="">
      <xdr:nvSpPr>
        <xdr:cNvPr id="432" name="n_1mainValue【市民会館】&#10;有形固定資産減価償却率">
          <a:extLst>
            <a:ext uri="{FF2B5EF4-FFF2-40B4-BE49-F238E27FC236}">
              <a16:creationId xmlns:a16="http://schemas.microsoft.com/office/drawing/2014/main" id="{B125B780-E34A-42B8-B09E-6E18E0825789}"/>
            </a:ext>
          </a:extLst>
        </xdr:cNvPr>
        <xdr:cNvSpPr txBox="1"/>
      </xdr:nvSpPr>
      <xdr:spPr>
        <a:xfrm>
          <a:off x="35820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76579</xdr:rowOff>
    </xdr:from>
    <xdr:ext cx="405111" cy="259045"/>
    <xdr:sp macro="" textlink="">
      <xdr:nvSpPr>
        <xdr:cNvPr id="433" name="n_2mainValue【市民会館】&#10;有形固定資産減価償却率">
          <a:extLst>
            <a:ext uri="{FF2B5EF4-FFF2-40B4-BE49-F238E27FC236}">
              <a16:creationId xmlns:a16="http://schemas.microsoft.com/office/drawing/2014/main" id="{7C80F68C-F133-4F7F-945F-2DD5C94272CE}"/>
            </a:ext>
          </a:extLst>
        </xdr:cNvPr>
        <xdr:cNvSpPr txBox="1"/>
      </xdr:nvSpPr>
      <xdr:spPr>
        <a:xfrm>
          <a:off x="2705744" y="1722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24328</xdr:rowOff>
    </xdr:from>
    <xdr:ext cx="405111" cy="259045"/>
    <xdr:sp macro="" textlink="">
      <xdr:nvSpPr>
        <xdr:cNvPr id="434" name="n_3mainValue【市民会館】&#10;有形固定資産減価償却率">
          <a:extLst>
            <a:ext uri="{FF2B5EF4-FFF2-40B4-BE49-F238E27FC236}">
              <a16:creationId xmlns:a16="http://schemas.microsoft.com/office/drawing/2014/main" id="{006272E7-B034-4AEC-AC9D-820F8A5F0FB5}"/>
            </a:ext>
          </a:extLst>
        </xdr:cNvPr>
        <xdr:cNvSpPr txBox="1"/>
      </xdr:nvSpPr>
      <xdr:spPr>
        <a:xfrm>
          <a:off x="181674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53720</xdr:rowOff>
    </xdr:from>
    <xdr:ext cx="405111" cy="259045"/>
    <xdr:sp macro="" textlink="">
      <xdr:nvSpPr>
        <xdr:cNvPr id="435" name="n_4mainValue【市民会館】&#10;有形固定資産減価償却率">
          <a:extLst>
            <a:ext uri="{FF2B5EF4-FFF2-40B4-BE49-F238E27FC236}">
              <a16:creationId xmlns:a16="http://schemas.microsoft.com/office/drawing/2014/main" id="{05E6516F-B2DE-43D3-B62F-AD2F8B4C78C0}"/>
            </a:ext>
          </a:extLst>
        </xdr:cNvPr>
        <xdr:cNvSpPr txBox="1"/>
      </xdr:nvSpPr>
      <xdr:spPr>
        <a:xfrm>
          <a:off x="927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DC61C23-A510-4F64-98B3-D5861A32C79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13580CF2-4B77-4296-B45E-36B433C7A1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04C3DD2-2092-4BF9-80F2-C0FD10B042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21A4DF12-CE22-448F-BCC3-C8D28AA36FC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70C9B5B-4AA7-4C07-B839-276A63FFC1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A2FA445A-9107-4C99-BB30-0E6B354C16B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68DD254F-8FFF-4A4F-BDBC-640F8CECAF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B20378C4-5F71-429D-9C88-0BD2202EDE3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4499C069-9F87-4591-ADFF-81418399F01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DAE16B23-DA7E-46AD-88DF-8F1B34D215A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22ACE17-1602-498E-A199-A5AD6DE2D8F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674B16D5-8C5C-4793-B6E2-16A8D4B32CC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B552A99A-BAC3-4F85-B102-5A1F8E58DCF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167EA34C-3357-4E2F-9F6B-2478D48A244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35B1D45-5CBD-45A5-9D74-3FB48B420A7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10E5C484-A789-4963-B43C-44B3F894969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979B2FD9-7B77-4BAD-BCFE-FEB0D2115E2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27381FB4-B484-403B-9FDD-329F1B0B82D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F772103-6032-4B75-82F3-F64FFB03C1A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238F1BB0-E8A7-4E6B-BA86-67C9E9275F7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D8232BC-4824-4FF7-9F47-C7A0820B95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F9EF0B1-1817-489A-8042-C1876210A61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2FC024A-49F8-470E-848B-55970AF4162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DCE346DB-3246-4E5C-B7DF-F3B9977DEDC9}"/>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A51D9A66-A10E-4030-B660-EA07307A372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88D2B3C7-51A1-4E14-BEE6-58765FDD5B65}"/>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D561479D-2FC5-40C9-B663-422F980A6752}"/>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6284445B-6929-4068-B4C6-4AD7AD0E0DF3}"/>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B3AC6BE0-B4C1-4951-8CF5-E0DF286C1875}"/>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6A9A8877-56A5-41C0-9168-0480E9F380A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38E311CB-610E-4295-A0F8-8F7C4178A187}"/>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91243568-2917-43D1-B538-FF07EC47A9F5}"/>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12BD455D-9FAD-44FD-8EBF-B96CD36A568D}"/>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9125DB8-8685-441B-8A18-3AA0F4935E1E}"/>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43F3275-9772-49E2-AB7F-B2C0ACF17F6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04D75B7-A27B-47E6-A6BA-4F848050318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05D17D7-7E5F-4643-BD60-D8837752193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272D306-3394-48BE-BCD1-BF20C852426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E76B57D-486A-4BC1-A495-7F9877AEC19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73025</xdr:rowOff>
    </xdr:from>
    <xdr:to>
      <xdr:col>55</xdr:col>
      <xdr:colOff>50800</xdr:colOff>
      <xdr:row>106</xdr:row>
      <xdr:rowOff>3175</xdr:rowOff>
    </xdr:to>
    <xdr:sp macro="" textlink="">
      <xdr:nvSpPr>
        <xdr:cNvPr id="475" name="楕円 474">
          <a:extLst>
            <a:ext uri="{FF2B5EF4-FFF2-40B4-BE49-F238E27FC236}">
              <a16:creationId xmlns:a16="http://schemas.microsoft.com/office/drawing/2014/main" id="{FFBD3605-E278-47D6-B545-C99C99BE93C9}"/>
            </a:ext>
          </a:extLst>
        </xdr:cNvPr>
        <xdr:cNvSpPr/>
      </xdr:nvSpPr>
      <xdr:spPr>
        <a:xfrm>
          <a:off x="10426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95902</xdr:rowOff>
    </xdr:from>
    <xdr:ext cx="469744" cy="259045"/>
    <xdr:sp macro="" textlink="">
      <xdr:nvSpPr>
        <xdr:cNvPr id="476" name="【市民会館】&#10;一人当たり面積該当値テキスト">
          <a:extLst>
            <a:ext uri="{FF2B5EF4-FFF2-40B4-BE49-F238E27FC236}">
              <a16:creationId xmlns:a16="http://schemas.microsoft.com/office/drawing/2014/main" id="{C9833EEE-8604-4F42-8183-7E7210D52826}"/>
            </a:ext>
          </a:extLst>
        </xdr:cNvPr>
        <xdr:cNvSpPr txBox="1"/>
      </xdr:nvSpPr>
      <xdr:spPr>
        <a:xfrm>
          <a:off x="10515600" y="17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80645</xdr:rowOff>
    </xdr:from>
    <xdr:to>
      <xdr:col>50</xdr:col>
      <xdr:colOff>165100</xdr:colOff>
      <xdr:row>106</xdr:row>
      <xdr:rowOff>10795</xdr:rowOff>
    </xdr:to>
    <xdr:sp macro="" textlink="">
      <xdr:nvSpPr>
        <xdr:cNvPr id="477" name="楕円 476">
          <a:extLst>
            <a:ext uri="{FF2B5EF4-FFF2-40B4-BE49-F238E27FC236}">
              <a16:creationId xmlns:a16="http://schemas.microsoft.com/office/drawing/2014/main" id="{AD15A531-E957-4F9E-8687-C7410453F588}"/>
            </a:ext>
          </a:extLst>
        </xdr:cNvPr>
        <xdr:cNvSpPr/>
      </xdr:nvSpPr>
      <xdr:spPr>
        <a:xfrm>
          <a:off x="9588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123825</xdr:rowOff>
    </xdr:from>
    <xdr:to>
      <xdr:col>55</xdr:col>
      <xdr:colOff>0</xdr:colOff>
      <xdr:row>105</xdr:row>
      <xdr:rowOff>131445</xdr:rowOff>
    </xdr:to>
    <xdr:cxnSp macro="">
      <xdr:nvCxnSpPr>
        <xdr:cNvPr id="478" name="直線コネクタ 477">
          <a:extLst>
            <a:ext uri="{FF2B5EF4-FFF2-40B4-BE49-F238E27FC236}">
              <a16:creationId xmlns:a16="http://schemas.microsoft.com/office/drawing/2014/main" id="{FD49A6D8-1EB7-4CC0-B05B-CAD1F8F26EAA}"/>
            </a:ext>
          </a:extLst>
        </xdr:cNvPr>
        <xdr:cNvCxnSpPr/>
      </xdr:nvCxnSpPr>
      <xdr:spPr>
        <a:xfrm flipV="1">
          <a:off x="9639300" y="181260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88264</xdr:rowOff>
    </xdr:from>
    <xdr:to>
      <xdr:col>46</xdr:col>
      <xdr:colOff>38100</xdr:colOff>
      <xdr:row>106</xdr:row>
      <xdr:rowOff>18414</xdr:rowOff>
    </xdr:to>
    <xdr:sp macro="" textlink="">
      <xdr:nvSpPr>
        <xdr:cNvPr id="479" name="楕円 478">
          <a:extLst>
            <a:ext uri="{FF2B5EF4-FFF2-40B4-BE49-F238E27FC236}">
              <a16:creationId xmlns:a16="http://schemas.microsoft.com/office/drawing/2014/main" id="{271B6E8D-A961-4E50-B646-0C05452931A6}"/>
            </a:ext>
          </a:extLst>
        </xdr:cNvPr>
        <xdr:cNvSpPr/>
      </xdr:nvSpPr>
      <xdr:spPr>
        <a:xfrm>
          <a:off x="8699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131445</xdr:rowOff>
    </xdr:from>
    <xdr:to>
      <xdr:col>50</xdr:col>
      <xdr:colOff>114300</xdr:colOff>
      <xdr:row>105</xdr:row>
      <xdr:rowOff>139064</xdr:rowOff>
    </xdr:to>
    <xdr:cxnSp macro="">
      <xdr:nvCxnSpPr>
        <xdr:cNvPr id="480" name="直線コネクタ 479">
          <a:extLst>
            <a:ext uri="{FF2B5EF4-FFF2-40B4-BE49-F238E27FC236}">
              <a16:creationId xmlns:a16="http://schemas.microsoft.com/office/drawing/2014/main" id="{27230E64-0B21-435F-826B-53C262F19CA6}"/>
            </a:ext>
          </a:extLst>
        </xdr:cNvPr>
        <xdr:cNvCxnSpPr/>
      </xdr:nvCxnSpPr>
      <xdr:spPr>
        <a:xfrm flipV="1">
          <a:off x="8750300" y="181336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97789</xdr:rowOff>
    </xdr:from>
    <xdr:to>
      <xdr:col>41</xdr:col>
      <xdr:colOff>101600</xdr:colOff>
      <xdr:row>106</xdr:row>
      <xdr:rowOff>27939</xdr:rowOff>
    </xdr:to>
    <xdr:sp macro="" textlink="">
      <xdr:nvSpPr>
        <xdr:cNvPr id="481" name="楕円 480">
          <a:extLst>
            <a:ext uri="{FF2B5EF4-FFF2-40B4-BE49-F238E27FC236}">
              <a16:creationId xmlns:a16="http://schemas.microsoft.com/office/drawing/2014/main" id="{B8015DED-DD09-4F5D-BEFC-8F5D8F50525D}"/>
            </a:ext>
          </a:extLst>
        </xdr:cNvPr>
        <xdr:cNvSpPr/>
      </xdr:nvSpPr>
      <xdr:spPr>
        <a:xfrm>
          <a:off x="7810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139064</xdr:rowOff>
    </xdr:from>
    <xdr:to>
      <xdr:col>45</xdr:col>
      <xdr:colOff>177800</xdr:colOff>
      <xdr:row>105</xdr:row>
      <xdr:rowOff>148589</xdr:rowOff>
    </xdr:to>
    <xdr:cxnSp macro="">
      <xdr:nvCxnSpPr>
        <xdr:cNvPr id="482" name="直線コネクタ 481">
          <a:extLst>
            <a:ext uri="{FF2B5EF4-FFF2-40B4-BE49-F238E27FC236}">
              <a16:creationId xmlns:a16="http://schemas.microsoft.com/office/drawing/2014/main" id="{BCCE1A2E-A3D7-4679-AECA-58E9420F2BB0}"/>
            </a:ext>
          </a:extLst>
        </xdr:cNvPr>
        <xdr:cNvCxnSpPr/>
      </xdr:nvCxnSpPr>
      <xdr:spPr>
        <a:xfrm flipV="1">
          <a:off x="7861300" y="181413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80645</xdr:rowOff>
    </xdr:from>
    <xdr:to>
      <xdr:col>36</xdr:col>
      <xdr:colOff>165100</xdr:colOff>
      <xdr:row>107</xdr:row>
      <xdr:rowOff>10795</xdr:rowOff>
    </xdr:to>
    <xdr:sp macro="" textlink="">
      <xdr:nvSpPr>
        <xdr:cNvPr id="483" name="楕円 482">
          <a:extLst>
            <a:ext uri="{FF2B5EF4-FFF2-40B4-BE49-F238E27FC236}">
              <a16:creationId xmlns:a16="http://schemas.microsoft.com/office/drawing/2014/main" id="{416BE798-DA6C-429A-8F91-BCA54E57CDDE}"/>
            </a:ext>
          </a:extLst>
        </xdr:cNvPr>
        <xdr:cNvSpPr/>
      </xdr:nvSpPr>
      <xdr:spPr>
        <a:xfrm>
          <a:off x="6921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148589</xdr:rowOff>
    </xdr:from>
    <xdr:to>
      <xdr:col>41</xdr:col>
      <xdr:colOff>50800</xdr:colOff>
      <xdr:row>106</xdr:row>
      <xdr:rowOff>131445</xdr:rowOff>
    </xdr:to>
    <xdr:cxnSp macro="">
      <xdr:nvCxnSpPr>
        <xdr:cNvPr id="484" name="直線コネクタ 483">
          <a:extLst>
            <a:ext uri="{FF2B5EF4-FFF2-40B4-BE49-F238E27FC236}">
              <a16:creationId xmlns:a16="http://schemas.microsoft.com/office/drawing/2014/main" id="{F28B2BCE-E9EE-4E92-90CE-1B056C438E12}"/>
            </a:ext>
          </a:extLst>
        </xdr:cNvPr>
        <xdr:cNvCxnSpPr/>
      </xdr:nvCxnSpPr>
      <xdr:spPr>
        <a:xfrm flipV="1">
          <a:off x="6972300" y="18150839"/>
          <a:ext cx="8890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134AA78B-4398-480E-BD2C-FF3416C4AADB}"/>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F282D5A3-3248-4B59-8C58-0F3BA3397FD2}"/>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5D116CBA-2C33-4E9C-9B1F-045F4CCF9E57}"/>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93696BB3-14C6-4B71-9935-669A60AED4D6}"/>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27322</xdr:rowOff>
    </xdr:from>
    <xdr:ext cx="469744" cy="259045"/>
    <xdr:sp macro="" textlink="">
      <xdr:nvSpPr>
        <xdr:cNvPr id="489" name="n_1mainValue【市民会館】&#10;一人当たり面積">
          <a:extLst>
            <a:ext uri="{FF2B5EF4-FFF2-40B4-BE49-F238E27FC236}">
              <a16:creationId xmlns:a16="http://schemas.microsoft.com/office/drawing/2014/main" id="{8F8A4AEA-E7D2-4761-AAA8-0EC520106901}"/>
            </a:ext>
          </a:extLst>
        </xdr:cNvPr>
        <xdr:cNvSpPr txBox="1"/>
      </xdr:nvSpPr>
      <xdr:spPr>
        <a:xfrm>
          <a:off x="939172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34941</xdr:rowOff>
    </xdr:from>
    <xdr:ext cx="469744" cy="259045"/>
    <xdr:sp macro="" textlink="">
      <xdr:nvSpPr>
        <xdr:cNvPr id="490" name="n_2mainValue【市民会館】&#10;一人当たり面積">
          <a:extLst>
            <a:ext uri="{FF2B5EF4-FFF2-40B4-BE49-F238E27FC236}">
              <a16:creationId xmlns:a16="http://schemas.microsoft.com/office/drawing/2014/main" id="{B26EC874-615D-48F8-BFDA-FE278C0E0CF9}"/>
            </a:ext>
          </a:extLst>
        </xdr:cNvPr>
        <xdr:cNvSpPr txBox="1"/>
      </xdr:nvSpPr>
      <xdr:spPr>
        <a:xfrm>
          <a:off x="8515427"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44466</xdr:rowOff>
    </xdr:from>
    <xdr:ext cx="469744" cy="259045"/>
    <xdr:sp macro="" textlink="">
      <xdr:nvSpPr>
        <xdr:cNvPr id="491" name="n_3mainValue【市民会館】&#10;一人当たり面積">
          <a:extLst>
            <a:ext uri="{FF2B5EF4-FFF2-40B4-BE49-F238E27FC236}">
              <a16:creationId xmlns:a16="http://schemas.microsoft.com/office/drawing/2014/main" id="{DDE4E307-CBC3-49DA-8AB2-1DD247FD938D}"/>
            </a:ext>
          </a:extLst>
        </xdr:cNvPr>
        <xdr:cNvSpPr txBox="1"/>
      </xdr:nvSpPr>
      <xdr:spPr>
        <a:xfrm>
          <a:off x="7626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27322</xdr:rowOff>
    </xdr:from>
    <xdr:ext cx="469744" cy="259045"/>
    <xdr:sp macro="" textlink="">
      <xdr:nvSpPr>
        <xdr:cNvPr id="492" name="n_4mainValue【市民会館】&#10;一人当たり面積">
          <a:extLst>
            <a:ext uri="{FF2B5EF4-FFF2-40B4-BE49-F238E27FC236}">
              <a16:creationId xmlns:a16="http://schemas.microsoft.com/office/drawing/2014/main" id="{0A2DF826-BCBE-49A3-8067-FDB11CA9EF8C}"/>
            </a:ext>
          </a:extLst>
        </xdr:cNvPr>
        <xdr:cNvSpPr txBox="1"/>
      </xdr:nvSpPr>
      <xdr:spPr>
        <a:xfrm>
          <a:off x="6737427" y="1802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BF74C630-FF5D-4F51-A4AB-7B9B007BF95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331E6F5B-4ADD-4D28-946A-C25021E9A5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93559F20-C632-4BA6-807E-81B6BCF1D31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F76C15F-2666-44FA-BDBA-55C8DDB4779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277F4F2F-B96D-44AD-8700-04FF6F082D8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2CBDE0C9-FB54-4CCD-BF68-E2E691809D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263B5789-62ED-4D77-B48E-1CE64EF828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E9B61463-D3E8-4C21-843D-3125D03B6A7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4DBF0FC-4422-4CDF-8C70-58CC532846C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316B646-6DBB-4121-8324-014DFF38E7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1A71B0C2-A300-4AEF-8B96-55A543FBD8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AEE6DB5F-0047-4E29-9D0E-C4570ECEBDF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5DCA6134-D5B9-444E-8B99-9B0E9B6C08B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3AFE7077-F2AD-4A2E-87DC-B32D3DF05F1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2820D64F-FEE9-4548-ADCA-F30CB030BFE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1E40B89F-AF75-4E4D-A47D-0C6BC189EED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927E26F0-C038-48B6-B1D9-68CC99E3B53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78454897-E507-4210-8E22-842BDD78F3B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5C9B9AD4-7A12-4F58-B5BC-4F2FE42FEAB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F6D3A783-F72C-4DC2-AE02-6725118E080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3AD1B0C1-D47D-429B-AD3F-C49FC05B319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5795A446-4527-4168-9509-831FEC9F88F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4D979ADD-06B7-4921-9C5D-64699ECE3A6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F7CAAC8-0720-477E-BB26-13BEE13804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8048CA5-C2ED-4601-A6A7-D5E4F9C90DF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623E6BAF-15E1-4C34-B89A-24FEF228F91C}"/>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CD5477A-9D2D-4FF3-B9D1-4088C38C3FAD}"/>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B37C50BD-8627-4D59-A720-FE004F2EB856}"/>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78756F8-C3B7-47C8-9040-EA4B90CB2FA8}"/>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45E9BFB2-8860-4ECE-8FCA-4C6605005803}"/>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2FAA1C78-8157-4807-A0DB-CC8F012E3903}"/>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97EFD3C5-9449-4F85-BC7D-BD3BF8CE9053}"/>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B6C9A2B9-7AC4-4701-BA6D-A27175100959}"/>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1345AC02-56FD-4A99-A5BD-B9DA16F1D2BC}"/>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34CEAA4F-9376-45A2-92AB-D4CE5C6660E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67C30809-7503-4770-BA40-77A5EFFBF44E}"/>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FE2A569-BD44-4624-A808-206B9AF85C0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DE40F17-E881-447B-932C-517B4B700CD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4CF5EFF-EAA1-496D-A502-3032991A77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BB0283F-1FE6-42FA-949F-F72EC030885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D3EA5F5-C6A5-4740-BAE7-732AFDEDAC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23767</xdr:rowOff>
    </xdr:from>
    <xdr:to>
      <xdr:col>85</xdr:col>
      <xdr:colOff>177800</xdr:colOff>
      <xdr:row>35</xdr:row>
      <xdr:rowOff>125367</xdr:rowOff>
    </xdr:to>
    <xdr:sp macro="" textlink="">
      <xdr:nvSpPr>
        <xdr:cNvPr id="534" name="楕円 533">
          <a:extLst>
            <a:ext uri="{FF2B5EF4-FFF2-40B4-BE49-F238E27FC236}">
              <a16:creationId xmlns:a16="http://schemas.microsoft.com/office/drawing/2014/main" id="{01FD86E3-A789-4D22-8733-CE20432F9748}"/>
            </a:ext>
          </a:extLst>
        </xdr:cNvPr>
        <xdr:cNvSpPr/>
      </xdr:nvSpPr>
      <xdr:spPr>
        <a:xfrm>
          <a:off x="162687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46644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AE99F46C-9BBB-4D22-85DA-899F1DA9DCB5}"/>
            </a:ext>
          </a:extLst>
        </xdr:cNvPr>
        <xdr:cNvSpPr txBox="1"/>
      </xdr:nvSpPr>
      <xdr:spPr>
        <a:xfrm>
          <a:off x="16357600" y="587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169091</xdr:rowOff>
    </xdr:from>
    <xdr:to>
      <xdr:col>81</xdr:col>
      <xdr:colOff>101600</xdr:colOff>
      <xdr:row>42</xdr:row>
      <xdr:rowOff>99241</xdr:rowOff>
    </xdr:to>
    <xdr:sp macro="" textlink="">
      <xdr:nvSpPr>
        <xdr:cNvPr id="536" name="楕円 535">
          <a:extLst>
            <a:ext uri="{FF2B5EF4-FFF2-40B4-BE49-F238E27FC236}">
              <a16:creationId xmlns:a16="http://schemas.microsoft.com/office/drawing/2014/main" id="{B6ECDF17-DF96-47BE-9DAD-900B1C06F838}"/>
            </a:ext>
          </a:extLst>
        </xdr:cNvPr>
        <xdr:cNvSpPr/>
      </xdr:nvSpPr>
      <xdr:spPr>
        <a:xfrm>
          <a:off x="15430500" y="71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74567</xdr:rowOff>
    </xdr:from>
    <xdr:to>
      <xdr:col>85</xdr:col>
      <xdr:colOff>127000</xdr:colOff>
      <xdr:row>42</xdr:row>
      <xdr:rowOff>48441</xdr:rowOff>
    </xdr:to>
    <xdr:cxnSp macro="">
      <xdr:nvCxnSpPr>
        <xdr:cNvPr id="537" name="直線コネクタ 536">
          <a:extLst>
            <a:ext uri="{FF2B5EF4-FFF2-40B4-BE49-F238E27FC236}">
              <a16:creationId xmlns:a16="http://schemas.microsoft.com/office/drawing/2014/main" id="{41F722BA-4D18-4F04-9228-68445722F0F7}"/>
            </a:ext>
          </a:extLst>
        </xdr:cNvPr>
        <xdr:cNvCxnSpPr/>
      </xdr:nvCxnSpPr>
      <xdr:spPr>
        <a:xfrm flipV="1">
          <a:off x="15481300" y="6075317"/>
          <a:ext cx="838200" cy="117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118473</xdr:rowOff>
    </xdr:from>
    <xdr:to>
      <xdr:col>76</xdr:col>
      <xdr:colOff>165100</xdr:colOff>
      <xdr:row>42</xdr:row>
      <xdr:rowOff>48623</xdr:rowOff>
    </xdr:to>
    <xdr:sp macro="" textlink="">
      <xdr:nvSpPr>
        <xdr:cNvPr id="538" name="楕円 537">
          <a:extLst>
            <a:ext uri="{FF2B5EF4-FFF2-40B4-BE49-F238E27FC236}">
              <a16:creationId xmlns:a16="http://schemas.microsoft.com/office/drawing/2014/main" id="{FD76B48E-4E91-408F-B502-FBA1FEF696F1}"/>
            </a:ext>
          </a:extLst>
        </xdr:cNvPr>
        <xdr:cNvSpPr/>
      </xdr:nvSpPr>
      <xdr:spPr>
        <a:xfrm>
          <a:off x="145415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169273</xdr:rowOff>
    </xdr:from>
    <xdr:to>
      <xdr:col>81</xdr:col>
      <xdr:colOff>50800</xdr:colOff>
      <xdr:row>42</xdr:row>
      <xdr:rowOff>48441</xdr:rowOff>
    </xdr:to>
    <xdr:cxnSp macro="">
      <xdr:nvCxnSpPr>
        <xdr:cNvPr id="539" name="直線コネクタ 538">
          <a:extLst>
            <a:ext uri="{FF2B5EF4-FFF2-40B4-BE49-F238E27FC236}">
              <a16:creationId xmlns:a16="http://schemas.microsoft.com/office/drawing/2014/main" id="{F01C3C2D-343E-45B1-B438-772E0722E46A}"/>
            </a:ext>
          </a:extLst>
        </xdr:cNvPr>
        <xdr:cNvCxnSpPr/>
      </xdr:nvCxnSpPr>
      <xdr:spPr>
        <a:xfrm>
          <a:off x="14592300" y="719872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102144</xdr:rowOff>
    </xdr:from>
    <xdr:to>
      <xdr:col>72</xdr:col>
      <xdr:colOff>38100</xdr:colOff>
      <xdr:row>42</xdr:row>
      <xdr:rowOff>32294</xdr:rowOff>
    </xdr:to>
    <xdr:sp macro="" textlink="">
      <xdr:nvSpPr>
        <xdr:cNvPr id="540" name="楕円 539">
          <a:extLst>
            <a:ext uri="{FF2B5EF4-FFF2-40B4-BE49-F238E27FC236}">
              <a16:creationId xmlns:a16="http://schemas.microsoft.com/office/drawing/2014/main" id="{F0F556C1-47B3-417A-8596-43C951870398}"/>
            </a:ext>
          </a:extLst>
        </xdr:cNvPr>
        <xdr:cNvSpPr/>
      </xdr:nvSpPr>
      <xdr:spPr>
        <a:xfrm>
          <a:off x="136525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152944</xdr:rowOff>
    </xdr:from>
    <xdr:to>
      <xdr:col>76</xdr:col>
      <xdr:colOff>114300</xdr:colOff>
      <xdr:row>41</xdr:row>
      <xdr:rowOff>169273</xdr:rowOff>
    </xdr:to>
    <xdr:cxnSp macro="">
      <xdr:nvCxnSpPr>
        <xdr:cNvPr id="541" name="直線コネクタ 540">
          <a:extLst>
            <a:ext uri="{FF2B5EF4-FFF2-40B4-BE49-F238E27FC236}">
              <a16:creationId xmlns:a16="http://schemas.microsoft.com/office/drawing/2014/main" id="{B9A1D81D-12F6-40CE-BAE3-3096DFD156B9}"/>
            </a:ext>
          </a:extLst>
        </xdr:cNvPr>
        <xdr:cNvCxnSpPr/>
      </xdr:nvCxnSpPr>
      <xdr:spPr>
        <a:xfrm>
          <a:off x="13703300" y="71823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84183</xdr:rowOff>
    </xdr:from>
    <xdr:to>
      <xdr:col>67</xdr:col>
      <xdr:colOff>101600</xdr:colOff>
      <xdr:row>42</xdr:row>
      <xdr:rowOff>14333</xdr:rowOff>
    </xdr:to>
    <xdr:sp macro="" textlink="">
      <xdr:nvSpPr>
        <xdr:cNvPr id="542" name="楕円 541">
          <a:extLst>
            <a:ext uri="{FF2B5EF4-FFF2-40B4-BE49-F238E27FC236}">
              <a16:creationId xmlns:a16="http://schemas.microsoft.com/office/drawing/2014/main" id="{94ECD765-3AC8-4B4C-8CA4-EB024DCC50C4}"/>
            </a:ext>
          </a:extLst>
        </xdr:cNvPr>
        <xdr:cNvSpPr/>
      </xdr:nvSpPr>
      <xdr:spPr>
        <a:xfrm>
          <a:off x="12763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134983</xdr:rowOff>
    </xdr:from>
    <xdr:to>
      <xdr:col>71</xdr:col>
      <xdr:colOff>177800</xdr:colOff>
      <xdr:row>41</xdr:row>
      <xdr:rowOff>152944</xdr:rowOff>
    </xdr:to>
    <xdr:cxnSp macro="">
      <xdr:nvCxnSpPr>
        <xdr:cNvPr id="543" name="直線コネクタ 542">
          <a:extLst>
            <a:ext uri="{FF2B5EF4-FFF2-40B4-BE49-F238E27FC236}">
              <a16:creationId xmlns:a16="http://schemas.microsoft.com/office/drawing/2014/main" id="{D4A090DB-FDAA-4DFC-BCB7-FD6448447629}"/>
            </a:ext>
          </a:extLst>
        </xdr:cNvPr>
        <xdr:cNvCxnSpPr/>
      </xdr:nvCxnSpPr>
      <xdr:spPr>
        <a:xfrm>
          <a:off x="12814300" y="71644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A067151-C86C-43FC-A858-F48F68DB34EE}"/>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18F3D88C-B26A-4955-8186-CCD3CCE5CE3B}"/>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120ABE7-1AA3-4C12-856C-989AA435405E}"/>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C53B6867-2549-403C-8DCE-14EB1C51C89F}"/>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90368</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365C787-7924-4F11-B752-3DF7713933F3}"/>
            </a:ext>
          </a:extLst>
        </xdr:cNvPr>
        <xdr:cNvSpPr txBox="1"/>
      </xdr:nvSpPr>
      <xdr:spPr>
        <a:xfrm>
          <a:off x="15266044" y="729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39750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3A770C5-DEE1-40D1-BF2A-272A2BF490F8}"/>
            </a:ext>
          </a:extLst>
        </xdr:cNvPr>
        <xdr:cNvSpPr txBox="1"/>
      </xdr:nvSpPr>
      <xdr:spPr>
        <a:xfrm>
          <a:off x="14389744" y="724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23421</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5E4DA63-426B-400F-BD3A-55F2AB8DC9A7}"/>
            </a:ext>
          </a:extLst>
        </xdr:cNvPr>
        <xdr:cNvSpPr txBox="1"/>
      </xdr:nvSpPr>
      <xdr:spPr>
        <a:xfrm>
          <a:off x="13500744" y="722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5460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B6C94B8-DBC3-4FB1-9190-3B538F03446E}"/>
            </a:ext>
          </a:extLst>
        </xdr:cNvPr>
        <xdr:cNvSpPr txBox="1"/>
      </xdr:nvSpPr>
      <xdr:spPr>
        <a:xfrm>
          <a:off x="12611744" y="720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D22ACA8-83A5-4AD4-BA99-06756CC04E0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9122BB2-652E-4ADC-862C-1558A1DC7E5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8C8FC6E9-8180-4FA9-B831-9164CC6CBEE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8681E0F-8C3E-4995-A8A6-FB862D04D5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A06E7C63-D6E2-47C8-A23B-2FB84874254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5329D88E-B6B2-428C-84B4-78DBCDF3046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49F6AFC8-7A5A-49CA-B6D5-A4988405A90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9FC890C-CECE-449E-B3E3-04AC8A0F71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798FB227-005B-4BB3-BDAC-7847A92767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3F56853-8415-430E-BACC-D80855BC96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2D55E43-5196-41C8-9C2B-4FC1E9945A6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5EF9B87E-C7B2-409F-9721-F499CFB2D12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26CDDAB-3227-45E8-A5D0-0DDD0E4835A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55261BA-41DC-413B-B0CA-7242934D65E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35EFB0F-350F-4EF7-B1A3-D2A7D67B76E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8774B713-8EFB-4037-95F9-388EACD92C1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2949079-62F6-435A-A11E-BB10DE941A6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EFC88D8-31FC-4A29-87A5-4F3C6333D34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A89E1FE-92AE-4E67-8FD4-BD3A67CA49A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ED7E26C2-CCC9-42E3-941A-01897F92387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AAAC3681-2787-410C-AC46-439C0C78089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24E979B9-13EC-40D5-9B06-9172B4B7281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61C79070-4A97-4004-9A33-86F59771D585}"/>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C511DB1D-017D-4BA3-95F7-8688FACABD27}"/>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7A01BD5-211D-4F28-8059-65629C67EF2E}"/>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77B6CAA8-5744-42BE-97EC-291E5E1A255A}"/>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FC5DB7F-24C0-41DD-8E54-F72F34F209ED}"/>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46A58A98-998A-4D01-BA28-52AABAE7D6E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B8F5167B-E683-4E4B-903D-38CC32FB0915}"/>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EF6F9D1E-8A12-4910-9E0E-D3E377515F22}"/>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AF2F797-3563-44DE-B743-C4B3F5C3FA3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667BD9C1-B33E-4D6C-BCE2-2A63510E2FD2}"/>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7ECA6A9-CFD8-48EB-815D-8500F41D2C6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D815F49-DC56-4776-908C-4C3B6514A02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0DD21FE-0B8D-42CC-B0CD-1892FACD01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669E204-96D6-4B2D-805E-F7EBA613C3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6AA5FFE-2975-47B4-91BB-A62BC170E1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84248</xdr:rowOff>
    </xdr:from>
    <xdr:to>
      <xdr:col>116</xdr:col>
      <xdr:colOff>114300</xdr:colOff>
      <xdr:row>41</xdr:row>
      <xdr:rowOff>14398</xdr:rowOff>
    </xdr:to>
    <xdr:sp macro="" textlink="">
      <xdr:nvSpPr>
        <xdr:cNvPr id="589" name="楕円 588">
          <a:extLst>
            <a:ext uri="{FF2B5EF4-FFF2-40B4-BE49-F238E27FC236}">
              <a16:creationId xmlns:a16="http://schemas.microsoft.com/office/drawing/2014/main" id="{5889F35B-7DDA-4681-AF63-97E17AB88724}"/>
            </a:ext>
          </a:extLst>
        </xdr:cNvPr>
        <xdr:cNvSpPr/>
      </xdr:nvSpPr>
      <xdr:spPr>
        <a:xfrm>
          <a:off x="22110700" y="694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62675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E836B851-2A53-43C1-A22B-5BF119EA8CBD}"/>
            </a:ext>
          </a:extLst>
        </xdr:cNvPr>
        <xdr:cNvSpPr txBox="1"/>
      </xdr:nvSpPr>
      <xdr:spPr>
        <a:xfrm>
          <a:off x="22199600" y="692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27601</xdr:rowOff>
    </xdr:from>
    <xdr:to>
      <xdr:col>112</xdr:col>
      <xdr:colOff>38100</xdr:colOff>
      <xdr:row>41</xdr:row>
      <xdr:rowOff>129201</xdr:rowOff>
    </xdr:to>
    <xdr:sp macro="" textlink="">
      <xdr:nvSpPr>
        <xdr:cNvPr id="591" name="楕円 590">
          <a:extLst>
            <a:ext uri="{FF2B5EF4-FFF2-40B4-BE49-F238E27FC236}">
              <a16:creationId xmlns:a16="http://schemas.microsoft.com/office/drawing/2014/main" id="{4AA44E2A-6CCF-427E-8E24-35CCE6ED40B8}"/>
            </a:ext>
          </a:extLst>
        </xdr:cNvPr>
        <xdr:cNvSpPr/>
      </xdr:nvSpPr>
      <xdr:spPr>
        <a:xfrm>
          <a:off x="21272500" y="705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135048</xdr:rowOff>
    </xdr:from>
    <xdr:to>
      <xdr:col>116</xdr:col>
      <xdr:colOff>63500</xdr:colOff>
      <xdr:row>41</xdr:row>
      <xdr:rowOff>78401</xdr:rowOff>
    </xdr:to>
    <xdr:cxnSp macro="">
      <xdr:nvCxnSpPr>
        <xdr:cNvPr id="592" name="直線コネクタ 591">
          <a:extLst>
            <a:ext uri="{FF2B5EF4-FFF2-40B4-BE49-F238E27FC236}">
              <a16:creationId xmlns:a16="http://schemas.microsoft.com/office/drawing/2014/main" id="{D30FAF86-82C9-4675-AC71-DBBEC1824126}"/>
            </a:ext>
          </a:extLst>
        </xdr:cNvPr>
        <xdr:cNvCxnSpPr/>
      </xdr:nvCxnSpPr>
      <xdr:spPr>
        <a:xfrm flipV="1">
          <a:off x="21323300" y="6993048"/>
          <a:ext cx="838200" cy="11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4607</xdr:rowOff>
    </xdr:from>
    <xdr:to>
      <xdr:col>107</xdr:col>
      <xdr:colOff>101600</xdr:colOff>
      <xdr:row>41</xdr:row>
      <xdr:rowOff>106207</xdr:rowOff>
    </xdr:to>
    <xdr:sp macro="" textlink="">
      <xdr:nvSpPr>
        <xdr:cNvPr id="593" name="楕円 592">
          <a:extLst>
            <a:ext uri="{FF2B5EF4-FFF2-40B4-BE49-F238E27FC236}">
              <a16:creationId xmlns:a16="http://schemas.microsoft.com/office/drawing/2014/main" id="{123A12F8-2F2B-45E2-9D27-AAD505446A97}"/>
            </a:ext>
          </a:extLst>
        </xdr:cNvPr>
        <xdr:cNvSpPr/>
      </xdr:nvSpPr>
      <xdr:spPr>
        <a:xfrm>
          <a:off x="20383500" y="703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55407</xdr:rowOff>
    </xdr:from>
    <xdr:to>
      <xdr:col>111</xdr:col>
      <xdr:colOff>177800</xdr:colOff>
      <xdr:row>41</xdr:row>
      <xdr:rowOff>78401</xdr:rowOff>
    </xdr:to>
    <xdr:cxnSp macro="">
      <xdr:nvCxnSpPr>
        <xdr:cNvPr id="594" name="直線コネクタ 593">
          <a:extLst>
            <a:ext uri="{FF2B5EF4-FFF2-40B4-BE49-F238E27FC236}">
              <a16:creationId xmlns:a16="http://schemas.microsoft.com/office/drawing/2014/main" id="{974DBAD7-2513-490C-856B-3C3DCE6853AE}"/>
            </a:ext>
          </a:extLst>
        </xdr:cNvPr>
        <xdr:cNvCxnSpPr/>
      </xdr:nvCxnSpPr>
      <xdr:spPr>
        <a:xfrm>
          <a:off x="20434300" y="7084857"/>
          <a:ext cx="889000" cy="2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148433</xdr:rowOff>
    </xdr:from>
    <xdr:to>
      <xdr:col>102</xdr:col>
      <xdr:colOff>165100</xdr:colOff>
      <xdr:row>41</xdr:row>
      <xdr:rowOff>78583</xdr:rowOff>
    </xdr:to>
    <xdr:sp macro="" textlink="">
      <xdr:nvSpPr>
        <xdr:cNvPr id="595" name="楕円 594">
          <a:extLst>
            <a:ext uri="{FF2B5EF4-FFF2-40B4-BE49-F238E27FC236}">
              <a16:creationId xmlns:a16="http://schemas.microsoft.com/office/drawing/2014/main" id="{CEBA2E90-32DD-43D7-873A-74855D966004}"/>
            </a:ext>
          </a:extLst>
        </xdr:cNvPr>
        <xdr:cNvSpPr/>
      </xdr:nvSpPr>
      <xdr:spPr>
        <a:xfrm>
          <a:off x="19494500" y="700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27783</xdr:rowOff>
    </xdr:from>
    <xdr:to>
      <xdr:col>107</xdr:col>
      <xdr:colOff>50800</xdr:colOff>
      <xdr:row>41</xdr:row>
      <xdr:rowOff>55407</xdr:rowOff>
    </xdr:to>
    <xdr:cxnSp macro="">
      <xdr:nvCxnSpPr>
        <xdr:cNvPr id="596" name="直線コネクタ 595">
          <a:extLst>
            <a:ext uri="{FF2B5EF4-FFF2-40B4-BE49-F238E27FC236}">
              <a16:creationId xmlns:a16="http://schemas.microsoft.com/office/drawing/2014/main" id="{58AFB542-295A-4DB4-8A8C-B1559E7F7F6D}"/>
            </a:ext>
          </a:extLst>
        </xdr:cNvPr>
        <xdr:cNvCxnSpPr/>
      </xdr:nvCxnSpPr>
      <xdr:spPr>
        <a:xfrm>
          <a:off x="19545300" y="7057233"/>
          <a:ext cx="889000" cy="2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143081</xdr:rowOff>
    </xdr:from>
    <xdr:to>
      <xdr:col>98</xdr:col>
      <xdr:colOff>38100</xdr:colOff>
      <xdr:row>41</xdr:row>
      <xdr:rowOff>73231</xdr:rowOff>
    </xdr:to>
    <xdr:sp macro="" textlink="">
      <xdr:nvSpPr>
        <xdr:cNvPr id="597" name="楕円 596">
          <a:extLst>
            <a:ext uri="{FF2B5EF4-FFF2-40B4-BE49-F238E27FC236}">
              <a16:creationId xmlns:a16="http://schemas.microsoft.com/office/drawing/2014/main" id="{BB2716DD-B293-4113-8610-54BDFDA4E789}"/>
            </a:ext>
          </a:extLst>
        </xdr:cNvPr>
        <xdr:cNvSpPr/>
      </xdr:nvSpPr>
      <xdr:spPr>
        <a:xfrm>
          <a:off x="18605500" y="700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22431</xdr:rowOff>
    </xdr:from>
    <xdr:to>
      <xdr:col>102</xdr:col>
      <xdr:colOff>114300</xdr:colOff>
      <xdr:row>41</xdr:row>
      <xdr:rowOff>27783</xdr:rowOff>
    </xdr:to>
    <xdr:cxnSp macro="">
      <xdr:nvCxnSpPr>
        <xdr:cNvPr id="598" name="直線コネクタ 597">
          <a:extLst>
            <a:ext uri="{FF2B5EF4-FFF2-40B4-BE49-F238E27FC236}">
              <a16:creationId xmlns:a16="http://schemas.microsoft.com/office/drawing/2014/main" id="{36E8A8F7-447F-4BF3-9EAB-6CE8E269B1B3}"/>
            </a:ext>
          </a:extLst>
        </xdr:cNvPr>
        <xdr:cNvCxnSpPr/>
      </xdr:nvCxnSpPr>
      <xdr:spPr>
        <a:xfrm>
          <a:off x="18656300" y="7051881"/>
          <a:ext cx="889000" cy="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49ED611-646E-47A9-A6A0-C2E0B9C96EB1}"/>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B4CA8BF-8CCF-4C06-BA60-CF113EAC330F}"/>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3714FD63-CC08-4BE4-B415-0C3CA78F08C7}"/>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7FCE95D-F4B3-440B-BEFE-E73272BF9DF4}"/>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120328</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69022EF8-C88F-49FC-83F7-60DF4DF0D4A4}"/>
            </a:ext>
          </a:extLst>
        </xdr:cNvPr>
        <xdr:cNvSpPr txBox="1"/>
      </xdr:nvSpPr>
      <xdr:spPr>
        <a:xfrm>
          <a:off x="21043411" y="714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97334</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97B7E9CF-B681-4974-8CBC-A56C10D3EDCF}"/>
            </a:ext>
          </a:extLst>
        </xdr:cNvPr>
        <xdr:cNvSpPr txBox="1"/>
      </xdr:nvSpPr>
      <xdr:spPr>
        <a:xfrm>
          <a:off x="20167111" y="712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69710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31F61F0-C871-4415-BBC7-81BBC0A2E19D}"/>
            </a:ext>
          </a:extLst>
        </xdr:cNvPr>
        <xdr:cNvSpPr txBox="1"/>
      </xdr:nvSpPr>
      <xdr:spPr>
        <a:xfrm>
          <a:off x="19278111" y="709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64358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D46DC17D-B951-4435-BAAA-ACF91016AFBB}"/>
            </a:ext>
          </a:extLst>
        </xdr:cNvPr>
        <xdr:cNvSpPr txBox="1"/>
      </xdr:nvSpPr>
      <xdr:spPr>
        <a:xfrm>
          <a:off x="18389111" y="709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968ADBC-115D-41FB-87F1-57466D72014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0911DA0-9FE6-48AC-9C80-724B734F800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A8CB4C4-C5E6-4C29-9B48-6F393A34481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20E27AD-0EAC-433A-AF1D-B464F0220A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B7AC95A-34A9-4EF3-9BD2-50429006A06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65EF7A2-ED83-4C6E-81C6-CE2621BD027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ED8F83C-6A49-4483-B8BD-3C395B0B8E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3952E49-987F-4B9B-A833-FD56E4B3E59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7DC59B3-DE91-4263-8403-B47B285454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BDCFA8E-1621-40A8-933D-BC1D95873F7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016DCB8-4812-4265-A985-43EB8390DFC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AB614B6-BA0F-4193-958C-6CD1BB1824A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1C6B7CB6-81AA-4195-BBE3-225C698F54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C0E9BB6-43AF-4FFE-B1DF-C3B5943840C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6D658F3C-11C9-401A-85E8-A94BCEB2DD6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76114F3-88DF-43F1-AD72-9805314B832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C7A8C54-DFAF-41C2-977E-1D892F1CA07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1D72420-1F86-4BDA-832E-CE88E118406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49CB49B3-59BC-419E-A0E8-221E76D2506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A2214B2-0581-432E-9169-BF1B03E0FD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C2AD11A-A9D3-4C5C-BBF5-17BC19CA61B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877A746-6FCB-4B9C-BC95-278E9C40766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C618A146-6DA5-4CAA-81E5-CFB80170DD3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B2A8230-F32D-4855-A030-40C7219A01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C11B999E-C26F-4C26-BC54-6FD31D5D7E4A}"/>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7BAD225-D0E8-4D1F-AFFC-E097BA343994}"/>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31FA59AB-1A9F-455E-AB44-2BDEF4D97485}"/>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C7851A9A-5F8E-4A34-BF93-A990501B1438}"/>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92135021-B98D-4B1D-A9E4-412A72CC858D}"/>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544345B-140F-4378-A31F-42A0373FBE9C}"/>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294AC7F0-2874-46FD-8F5D-E92222F7FA4B}"/>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E48D0CB-24BC-4F59-A519-3529173E995A}"/>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273F126F-1104-4C64-BA40-454DA15CBA55}"/>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922097C7-6AC8-40AC-8A80-B75E87FC137C}"/>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6D3BA658-7F98-4C6A-9033-8BDA904F8B2A}"/>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467EF86-7A80-4475-AE93-A3E4CC47C0A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4A32CA6-EF71-4C82-93D6-507A22F087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A4DD5ED-7A4D-486B-86F6-A7742552A8A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6F09E0A-DF86-405C-A25B-0AAED2AEB81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4BA2B93-8F98-4901-8FB4-E6AB9030663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145415</xdr:rowOff>
    </xdr:from>
    <xdr:to>
      <xdr:col>85</xdr:col>
      <xdr:colOff>177800</xdr:colOff>
      <xdr:row>61</xdr:row>
      <xdr:rowOff>75565</xdr:rowOff>
    </xdr:to>
    <xdr:sp macro="" textlink="">
      <xdr:nvSpPr>
        <xdr:cNvPr id="647" name="楕円 646">
          <a:extLst>
            <a:ext uri="{FF2B5EF4-FFF2-40B4-BE49-F238E27FC236}">
              <a16:creationId xmlns:a16="http://schemas.microsoft.com/office/drawing/2014/main" id="{940B4807-FCFF-407D-8BA0-5920034CFD21}"/>
            </a:ext>
          </a:extLst>
        </xdr:cNvPr>
        <xdr:cNvSpPr/>
      </xdr:nvSpPr>
      <xdr:spPr>
        <a:xfrm>
          <a:off x="16268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123842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287A359D-B783-47C9-9E9C-754F942A741A}"/>
            </a:ext>
          </a:extLst>
        </xdr:cNvPr>
        <xdr:cNvSpPr txBox="1"/>
      </xdr:nvSpPr>
      <xdr:spPr>
        <a:xfrm>
          <a:off x="16357600"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113030</xdr:rowOff>
    </xdr:from>
    <xdr:to>
      <xdr:col>81</xdr:col>
      <xdr:colOff>101600</xdr:colOff>
      <xdr:row>61</xdr:row>
      <xdr:rowOff>43180</xdr:rowOff>
    </xdr:to>
    <xdr:sp macro="" textlink="">
      <xdr:nvSpPr>
        <xdr:cNvPr id="649" name="楕円 648">
          <a:extLst>
            <a:ext uri="{FF2B5EF4-FFF2-40B4-BE49-F238E27FC236}">
              <a16:creationId xmlns:a16="http://schemas.microsoft.com/office/drawing/2014/main" id="{205BE004-5D53-4FBD-9CCF-2B9BD19A8D9B}"/>
            </a:ext>
          </a:extLst>
        </xdr:cNvPr>
        <xdr:cNvSpPr/>
      </xdr:nvSpPr>
      <xdr:spPr>
        <a:xfrm>
          <a:off x="15430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163830</xdr:rowOff>
    </xdr:from>
    <xdr:to>
      <xdr:col>85</xdr:col>
      <xdr:colOff>127000</xdr:colOff>
      <xdr:row>61</xdr:row>
      <xdr:rowOff>24765</xdr:rowOff>
    </xdr:to>
    <xdr:cxnSp macro="">
      <xdr:nvCxnSpPr>
        <xdr:cNvPr id="650" name="直線コネクタ 649">
          <a:extLst>
            <a:ext uri="{FF2B5EF4-FFF2-40B4-BE49-F238E27FC236}">
              <a16:creationId xmlns:a16="http://schemas.microsoft.com/office/drawing/2014/main" id="{4B36556A-C01D-4A6B-A6AF-000B05BB7066}"/>
            </a:ext>
          </a:extLst>
        </xdr:cNvPr>
        <xdr:cNvCxnSpPr/>
      </xdr:nvCxnSpPr>
      <xdr:spPr>
        <a:xfrm>
          <a:off x="15481300" y="104508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651" name="楕円 650">
          <a:extLst>
            <a:ext uri="{FF2B5EF4-FFF2-40B4-BE49-F238E27FC236}">
              <a16:creationId xmlns:a16="http://schemas.microsoft.com/office/drawing/2014/main" id="{7ACB3C8F-A16D-4910-BF64-E19D15D28628}"/>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163830</xdr:rowOff>
    </xdr:from>
    <xdr:to>
      <xdr:col>81</xdr:col>
      <xdr:colOff>50800</xdr:colOff>
      <xdr:row>61</xdr:row>
      <xdr:rowOff>22860</xdr:rowOff>
    </xdr:to>
    <xdr:cxnSp macro="">
      <xdr:nvCxnSpPr>
        <xdr:cNvPr id="652" name="直線コネクタ 651">
          <a:extLst>
            <a:ext uri="{FF2B5EF4-FFF2-40B4-BE49-F238E27FC236}">
              <a16:creationId xmlns:a16="http://schemas.microsoft.com/office/drawing/2014/main" id="{1AAFE786-FB01-4968-A7DC-874AE7E73F1B}"/>
            </a:ext>
          </a:extLst>
        </xdr:cNvPr>
        <xdr:cNvCxnSpPr/>
      </xdr:nvCxnSpPr>
      <xdr:spPr>
        <a:xfrm flipV="1">
          <a:off x="14592300" y="104508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53" name="楕円 652">
          <a:extLst>
            <a:ext uri="{FF2B5EF4-FFF2-40B4-BE49-F238E27FC236}">
              <a16:creationId xmlns:a16="http://schemas.microsoft.com/office/drawing/2014/main" id="{B30386CB-4183-4BD3-8F3D-FB17FE331141}"/>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22860</xdr:rowOff>
    </xdr:to>
    <xdr:cxnSp macro="">
      <xdr:nvCxnSpPr>
        <xdr:cNvPr id="654" name="直線コネクタ 653">
          <a:extLst>
            <a:ext uri="{FF2B5EF4-FFF2-40B4-BE49-F238E27FC236}">
              <a16:creationId xmlns:a16="http://schemas.microsoft.com/office/drawing/2014/main" id="{75C4CD31-E208-493D-8957-1F28B2C98477}"/>
            </a:ext>
          </a:extLst>
        </xdr:cNvPr>
        <xdr:cNvCxnSpPr/>
      </xdr:nvCxnSpPr>
      <xdr:spPr>
        <a:xfrm>
          <a:off x="13703300" y="104432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65405</xdr:rowOff>
    </xdr:from>
    <xdr:to>
      <xdr:col>67</xdr:col>
      <xdr:colOff>101600</xdr:colOff>
      <xdr:row>60</xdr:row>
      <xdr:rowOff>167005</xdr:rowOff>
    </xdr:to>
    <xdr:sp macro="" textlink="">
      <xdr:nvSpPr>
        <xdr:cNvPr id="655" name="楕円 654">
          <a:extLst>
            <a:ext uri="{FF2B5EF4-FFF2-40B4-BE49-F238E27FC236}">
              <a16:creationId xmlns:a16="http://schemas.microsoft.com/office/drawing/2014/main" id="{CE8912AB-9557-4AEE-AA46-2D4B83FE683B}"/>
            </a:ext>
          </a:extLst>
        </xdr:cNvPr>
        <xdr:cNvSpPr/>
      </xdr:nvSpPr>
      <xdr:spPr>
        <a:xfrm>
          <a:off x="12763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116205</xdr:rowOff>
    </xdr:from>
    <xdr:to>
      <xdr:col>71</xdr:col>
      <xdr:colOff>177800</xdr:colOff>
      <xdr:row>60</xdr:row>
      <xdr:rowOff>156210</xdr:rowOff>
    </xdr:to>
    <xdr:cxnSp macro="">
      <xdr:nvCxnSpPr>
        <xdr:cNvPr id="656" name="直線コネクタ 655">
          <a:extLst>
            <a:ext uri="{FF2B5EF4-FFF2-40B4-BE49-F238E27FC236}">
              <a16:creationId xmlns:a16="http://schemas.microsoft.com/office/drawing/2014/main" id="{42A98B2B-895B-4919-8243-FD4095787FD5}"/>
            </a:ext>
          </a:extLst>
        </xdr:cNvPr>
        <xdr:cNvCxnSpPr/>
      </xdr:nvCxnSpPr>
      <xdr:spPr>
        <a:xfrm>
          <a:off x="12814300" y="104032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1276361-8395-4B0F-895B-69C435A40A38}"/>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25ACAE13-876B-4C17-94EA-99A69FFA6B02}"/>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229579F1-397D-4CBA-95B9-0F9FABE99D31}"/>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DB941F14-F55A-4E30-989D-9426449902A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34307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2A3F6E6-6043-42CD-BEDB-22DF1E3597B5}"/>
            </a:ext>
          </a:extLst>
        </xdr:cNvPr>
        <xdr:cNvSpPr txBox="1"/>
      </xdr:nvSpPr>
      <xdr:spPr>
        <a:xfrm>
          <a:off x="152660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939E325-C9EB-45FC-84D1-0464C0381DA4}"/>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395E91E-C355-44CA-9B1D-522545F869E1}"/>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158132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432A5BE-A414-47D2-B399-12C478C92E21}"/>
            </a:ext>
          </a:extLst>
        </xdr:cNvPr>
        <xdr:cNvSpPr txBox="1"/>
      </xdr:nvSpPr>
      <xdr:spPr>
        <a:xfrm>
          <a:off x="12611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ABA6A9D-FBC8-4DAD-B460-A2851E0DE83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3674B6C-2030-49B2-9976-15F2294CE82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EAF6F80-6862-4F9C-AF91-1188B0390E9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3F44E6B-2326-4167-AA18-B584E5526CB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A3AC58A-ABDD-48F9-924F-F0EBE29D3B2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694FA52-1735-48DE-AF57-D0FAEA6D01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C4748C4-C4F7-45F5-B53A-3A194B42E70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C55A643B-5AFC-41AB-89DC-FBECA151119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9881825-573F-45A2-AFBE-5904B4860BA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4440DB2-01AF-4D8B-8EE1-AE95BE1CE76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000CFD5-0EF2-4A40-9322-EE366A2CBE4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9650F4FA-D7B2-4100-9372-CE1C847BA86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5C4CA218-2B88-4684-987B-D710AFD47EB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2B6A0DA-9D8D-4E0C-A5D2-3E4295D9502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322BBBDF-DB62-491B-A1B7-EF7EC487BBC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7F37E3C-7C47-437B-9434-B5B797A0B00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FEE35E7-5CA2-44B4-A602-482F3805D37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50AF9B2-FC07-4114-9890-8698C368ECB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95791CB2-4550-4537-BC00-4FCFA49922C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7069296-4BDA-4175-B55A-7A3C873468B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C7C96DB-2CE3-403A-BCA7-C57D8FB5509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3107660-8B00-46E4-ACC0-8A7ADAC22FB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E99690A2-2719-4802-93B7-4598AC62EB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155F59A-B7F2-4E47-9755-3CF37D4B924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549DC601-B26C-4DD9-9656-27A989F410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389B5F9D-AEDB-4C9E-9CB2-2F68408A416A}"/>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1C373E4-ED44-4492-AF15-B4ED754B0CC1}"/>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C07BB30D-300E-4C53-8B39-F450EE177D0F}"/>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CA6BFEF-223E-4F14-B08A-63F57F4523BD}"/>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D8E7887F-C496-4C37-9E67-DA4445402449}"/>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140863FE-92A8-4487-B793-1CB9B163B78B}"/>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0E8B03D1-3473-4E7F-91C5-B25810D37F44}"/>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1B40586E-E8E8-48E8-94B6-E0C17076F8BF}"/>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E5CD9DD2-8778-4C7C-BD02-59480D76D31A}"/>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5FCFBBBB-F228-421C-A646-AEDFCAE4D341}"/>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0A0AA7E6-8A01-43C8-87ED-F5DB3746127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72011D6-38E4-437E-BD7E-4035049FE93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6B51FED-9315-470B-8D5B-4D7450FF1E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3E5F373-6D5B-4FD0-88C5-62E5BB7667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2B5CC37-034B-416E-9C43-228AADDD188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8BB18BE-CF6D-4055-826B-88B7EC4EF31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06" name="楕円 705">
          <a:extLst>
            <a:ext uri="{FF2B5EF4-FFF2-40B4-BE49-F238E27FC236}">
              <a16:creationId xmlns:a16="http://schemas.microsoft.com/office/drawing/2014/main" id="{C2CC44FF-1C75-44FF-BCFF-6DA6E2DC8B80}"/>
            </a:ext>
          </a:extLst>
        </xdr:cNvPr>
        <xdr:cNvSpPr/>
      </xdr:nvSpPr>
      <xdr:spPr>
        <a:xfrm>
          <a:off x="22110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B9F2CE56-92B1-4B43-A9F8-DFE1C57C0733}"/>
            </a:ext>
          </a:extLst>
        </xdr:cNvPr>
        <xdr:cNvSpPr txBox="1"/>
      </xdr:nvSpPr>
      <xdr:spPr>
        <a:xfrm>
          <a:off x="22199600" y="108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156573</xdr:rowOff>
    </xdr:from>
    <xdr:to>
      <xdr:col>112</xdr:col>
      <xdr:colOff>38100</xdr:colOff>
      <xdr:row>64</xdr:row>
      <xdr:rowOff>86723</xdr:rowOff>
    </xdr:to>
    <xdr:sp macro="" textlink="">
      <xdr:nvSpPr>
        <xdr:cNvPr id="708" name="楕円 707">
          <a:extLst>
            <a:ext uri="{FF2B5EF4-FFF2-40B4-BE49-F238E27FC236}">
              <a16:creationId xmlns:a16="http://schemas.microsoft.com/office/drawing/2014/main" id="{0F9B67A4-5A02-4AF3-9045-E4844530DF07}"/>
            </a:ext>
          </a:extLst>
        </xdr:cNvPr>
        <xdr:cNvSpPr/>
      </xdr:nvSpPr>
      <xdr:spPr>
        <a:xfrm>
          <a:off x="21272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35923</xdr:rowOff>
    </xdr:to>
    <xdr:cxnSp macro="">
      <xdr:nvCxnSpPr>
        <xdr:cNvPr id="709" name="直線コネクタ 708">
          <a:extLst>
            <a:ext uri="{FF2B5EF4-FFF2-40B4-BE49-F238E27FC236}">
              <a16:creationId xmlns:a16="http://schemas.microsoft.com/office/drawing/2014/main" id="{E3D6581B-8D66-40B9-9A39-5057D9D73B47}"/>
            </a:ext>
          </a:extLst>
        </xdr:cNvPr>
        <xdr:cNvCxnSpPr/>
      </xdr:nvCxnSpPr>
      <xdr:spPr>
        <a:xfrm flipV="1">
          <a:off x="21323300" y="1100545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156573</xdr:rowOff>
    </xdr:from>
    <xdr:to>
      <xdr:col>107</xdr:col>
      <xdr:colOff>101600</xdr:colOff>
      <xdr:row>64</xdr:row>
      <xdr:rowOff>86723</xdr:rowOff>
    </xdr:to>
    <xdr:sp macro="" textlink="">
      <xdr:nvSpPr>
        <xdr:cNvPr id="710" name="楕円 709">
          <a:extLst>
            <a:ext uri="{FF2B5EF4-FFF2-40B4-BE49-F238E27FC236}">
              <a16:creationId xmlns:a16="http://schemas.microsoft.com/office/drawing/2014/main" id="{F4FB96B1-8E2B-4E7D-9970-A7AEE3227EF5}"/>
            </a:ext>
          </a:extLst>
        </xdr:cNvPr>
        <xdr:cNvSpPr/>
      </xdr:nvSpPr>
      <xdr:spPr>
        <a:xfrm>
          <a:off x="20383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35923</xdr:rowOff>
    </xdr:from>
    <xdr:to>
      <xdr:col>111</xdr:col>
      <xdr:colOff>177800</xdr:colOff>
      <xdr:row>64</xdr:row>
      <xdr:rowOff>35923</xdr:rowOff>
    </xdr:to>
    <xdr:cxnSp macro="">
      <xdr:nvCxnSpPr>
        <xdr:cNvPr id="711" name="直線コネクタ 710">
          <a:extLst>
            <a:ext uri="{FF2B5EF4-FFF2-40B4-BE49-F238E27FC236}">
              <a16:creationId xmlns:a16="http://schemas.microsoft.com/office/drawing/2014/main" id="{6E4638A7-C498-4EA7-985A-D93A0F7FBF66}"/>
            </a:ext>
          </a:extLst>
        </xdr:cNvPr>
        <xdr:cNvCxnSpPr/>
      </xdr:nvCxnSpPr>
      <xdr:spPr>
        <a:xfrm>
          <a:off x="20434300" y="110087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159838</xdr:rowOff>
    </xdr:from>
    <xdr:to>
      <xdr:col>102</xdr:col>
      <xdr:colOff>165100</xdr:colOff>
      <xdr:row>64</xdr:row>
      <xdr:rowOff>89988</xdr:rowOff>
    </xdr:to>
    <xdr:sp macro="" textlink="">
      <xdr:nvSpPr>
        <xdr:cNvPr id="712" name="楕円 711">
          <a:extLst>
            <a:ext uri="{FF2B5EF4-FFF2-40B4-BE49-F238E27FC236}">
              <a16:creationId xmlns:a16="http://schemas.microsoft.com/office/drawing/2014/main" id="{BD6EFCAD-9DF4-4067-9A20-E21BDDCB42B2}"/>
            </a:ext>
          </a:extLst>
        </xdr:cNvPr>
        <xdr:cNvSpPr/>
      </xdr:nvSpPr>
      <xdr:spPr>
        <a:xfrm>
          <a:off x="19494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35923</xdr:rowOff>
    </xdr:from>
    <xdr:to>
      <xdr:col>107</xdr:col>
      <xdr:colOff>50800</xdr:colOff>
      <xdr:row>64</xdr:row>
      <xdr:rowOff>39188</xdr:rowOff>
    </xdr:to>
    <xdr:cxnSp macro="">
      <xdr:nvCxnSpPr>
        <xdr:cNvPr id="713" name="直線コネクタ 712">
          <a:extLst>
            <a:ext uri="{FF2B5EF4-FFF2-40B4-BE49-F238E27FC236}">
              <a16:creationId xmlns:a16="http://schemas.microsoft.com/office/drawing/2014/main" id="{A7446662-C300-4D5B-A35C-EDE20DD58811}"/>
            </a:ext>
          </a:extLst>
        </xdr:cNvPr>
        <xdr:cNvCxnSpPr/>
      </xdr:nvCxnSpPr>
      <xdr:spPr>
        <a:xfrm flipV="1">
          <a:off x="19545300" y="110087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159838</xdr:rowOff>
    </xdr:from>
    <xdr:to>
      <xdr:col>98</xdr:col>
      <xdr:colOff>38100</xdr:colOff>
      <xdr:row>64</xdr:row>
      <xdr:rowOff>89988</xdr:rowOff>
    </xdr:to>
    <xdr:sp macro="" textlink="">
      <xdr:nvSpPr>
        <xdr:cNvPr id="714" name="楕円 713">
          <a:extLst>
            <a:ext uri="{FF2B5EF4-FFF2-40B4-BE49-F238E27FC236}">
              <a16:creationId xmlns:a16="http://schemas.microsoft.com/office/drawing/2014/main" id="{495CF7A6-F40E-4F81-90B9-B79B154E31D4}"/>
            </a:ext>
          </a:extLst>
        </xdr:cNvPr>
        <xdr:cNvSpPr/>
      </xdr:nvSpPr>
      <xdr:spPr>
        <a:xfrm>
          <a:off x="18605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39188</xdr:rowOff>
    </xdr:from>
    <xdr:to>
      <xdr:col>102</xdr:col>
      <xdr:colOff>114300</xdr:colOff>
      <xdr:row>64</xdr:row>
      <xdr:rowOff>39188</xdr:rowOff>
    </xdr:to>
    <xdr:cxnSp macro="">
      <xdr:nvCxnSpPr>
        <xdr:cNvPr id="715" name="直線コネクタ 714">
          <a:extLst>
            <a:ext uri="{FF2B5EF4-FFF2-40B4-BE49-F238E27FC236}">
              <a16:creationId xmlns:a16="http://schemas.microsoft.com/office/drawing/2014/main" id="{FE52E8E4-86AF-4738-9584-4AABC77939A0}"/>
            </a:ext>
          </a:extLst>
        </xdr:cNvPr>
        <xdr:cNvCxnSpPr/>
      </xdr:nvCxnSpPr>
      <xdr:spPr>
        <a:xfrm>
          <a:off x="18656300" y="11011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57FCBF1C-C836-4A5D-A010-057706582AA2}"/>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A2DEC6E7-D294-4B7C-B866-426BEB3BA755}"/>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50F7B4C1-5B01-4577-8793-11A1ACCF0EF7}"/>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C7D89012-1FF6-4F64-A8E2-D43996D4C602}"/>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77850</xdr:rowOff>
    </xdr:from>
    <xdr:ext cx="469744" cy="259045"/>
    <xdr:sp macro="" textlink="">
      <xdr:nvSpPr>
        <xdr:cNvPr id="720" name="n_1mainValue【保健センター・保健所】&#10;一人当たり面積">
          <a:extLst>
            <a:ext uri="{FF2B5EF4-FFF2-40B4-BE49-F238E27FC236}">
              <a16:creationId xmlns:a16="http://schemas.microsoft.com/office/drawing/2014/main" id="{F41AB83E-B2B1-4DB8-AC23-C6E521EEAB6B}"/>
            </a:ext>
          </a:extLst>
        </xdr:cNvPr>
        <xdr:cNvSpPr txBox="1"/>
      </xdr:nvSpPr>
      <xdr:spPr>
        <a:xfrm>
          <a:off x="210757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77850</xdr:rowOff>
    </xdr:from>
    <xdr:ext cx="469744" cy="259045"/>
    <xdr:sp macro="" textlink="">
      <xdr:nvSpPr>
        <xdr:cNvPr id="721" name="n_2mainValue【保健センター・保健所】&#10;一人当たり面積">
          <a:extLst>
            <a:ext uri="{FF2B5EF4-FFF2-40B4-BE49-F238E27FC236}">
              <a16:creationId xmlns:a16="http://schemas.microsoft.com/office/drawing/2014/main" id="{245949A7-58E2-4E83-A55E-1F3CF189CCC7}"/>
            </a:ext>
          </a:extLst>
        </xdr:cNvPr>
        <xdr:cNvSpPr txBox="1"/>
      </xdr:nvSpPr>
      <xdr:spPr>
        <a:xfrm>
          <a:off x="201994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81115</xdr:rowOff>
    </xdr:from>
    <xdr:ext cx="469744" cy="259045"/>
    <xdr:sp macro="" textlink="">
      <xdr:nvSpPr>
        <xdr:cNvPr id="722" name="n_3mainValue【保健センター・保健所】&#10;一人当たり面積">
          <a:extLst>
            <a:ext uri="{FF2B5EF4-FFF2-40B4-BE49-F238E27FC236}">
              <a16:creationId xmlns:a16="http://schemas.microsoft.com/office/drawing/2014/main" id="{1F4DAB11-4FCB-44B2-98CA-87027C4B6745}"/>
            </a:ext>
          </a:extLst>
        </xdr:cNvPr>
        <xdr:cNvSpPr txBox="1"/>
      </xdr:nvSpPr>
      <xdr:spPr>
        <a:xfrm>
          <a:off x="193104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81115</xdr:rowOff>
    </xdr:from>
    <xdr:ext cx="469744" cy="259045"/>
    <xdr:sp macro="" textlink="">
      <xdr:nvSpPr>
        <xdr:cNvPr id="723" name="n_4mainValue【保健センター・保健所】&#10;一人当たり面積">
          <a:extLst>
            <a:ext uri="{FF2B5EF4-FFF2-40B4-BE49-F238E27FC236}">
              <a16:creationId xmlns:a16="http://schemas.microsoft.com/office/drawing/2014/main" id="{2ADA2DDB-3C9B-49D9-A335-0A316235C616}"/>
            </a:ext>
          </a:extLst>
        </xdr:cNvPr>
        <xdr:cNvSpPr txBox="1"/>
      </xdr:nvSpPr>
      <xdr:spPr>
        <a:xfrm>
          <a:off x="184214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74829F1-01EA-4855-8BC1-C3AF19A62F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B5EC9EE-0384-4B38-BF90-36BDD66BEB0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6119641-BA30-41E5-9F6C-041FF580489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8D0FBEA-8E51-487D-95FE-47F9A8C463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9F42C07-664D-46FB-B082-BCAA7494BC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4CBAB1A-55D9-46B6-9B85-D6DB40B8F3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390C30EC-E34B-44B6-9245-BD5F9C45175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57BAF7D-AD6F-4EBD-A7F7-81B3BF09B6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847DCE8-84BB-4E84-ABCC-7874E9EF70B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B52856F-049F-4CEC-B4C1-C163748E7A8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34E3BB4-0B29-48CC-8FD2-A675BB462CE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D9ACD76-BF9E-479F-8F25-BE570498563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CCB881A-7ED1-4A12-8B3F-382A1D6A892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0A9F58C-DA92-4A4E-AEDD-3AE4B26E1E2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6B1FB9C9-F513-4CAE-A260-53EC0AFB4E4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F5DBCFC-3A6B-4E76-B8CA-BB42A5EE5E5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A2602A2-32CC-416B-972E-FB2536DD3C6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217449C-4601-4AEF-BC65-2D7E6739AAE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EE4768F-8CED-4BAB-A24F-C080287110F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717E708-0B75-4827-90E2-718C4C2690C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0B2843A-502E-4732-AD67-EE95CB33185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17FBE28-6B81-4800-8E4C-80B751D7CEC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50F6B71-EA25-46D9-A42B-D31518094A7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ADEEE441-4D73-4F37-B0FA-89661D51201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93238077-4417-4FDF-B350-8F10BB9428DE}"/>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3B834EB-2E5F-4B11-90B8-2B2FE3638484}"/>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A2A98E9-B240-48B2-889D-8B1F9FE316F4}"/>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F7B5C0E-6FD7-494A-BE25-47994BE67DE5}"/>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4D161584-A89C-4E2C-9B01-091462CE7896}"/>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3C00480-7EFD-49C4-A6DE-687AA2B49F45}"/>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CEDA895-523B-49A5-8DF1-4A7E1693E8C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22ADE631-6641-4D79-83E1-750075B0A9D2}"/>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C16A0061-FF4F-481A-9FA7-154ED8E14967}"/>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9D55A180-8CC9-4CFC-8256-46BAD4EBA258}"/>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DBC74788-B077-4BAF-9833-3E7CBC1EE85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43BDBCE-BD5F-45D0-BBF4-62F87F2B081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EADFA7A-1839-40FA-B9F6-5C5C01C5CDE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609D917-3E4A-4C3F-A4BA-7CBAC7AE4B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9FAEEE6-3E56-4A3F-83CC-69D7CF5C723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FD7A0A5-FE4F-4B47-8A27-A935347021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137795</xdr:rowOff>
    </xdr:from>
    <xdr:to>
      <xdr:col>85</xdr:col>
      <xdr:colOff>177800</xdr:colOff>
      <xdr:row>83</xdr:row>
      <xdr:rowOff>67945</xdr:rowOff>
    </xdr:to>
    <xdr:sp macro="" textlink="">
      <xdr:nvSpPr>
        <xdr:cNvPr id="764" name="楕円 763">
          <a:extLst>
            <a:ext uri="{FF2B5EF4-FFF2-40B4-BE49-F238E27FC236}">
              <a16:creationId xmlns:a16="http://schemas.microsoft.com/office/drawing/2014/main" id="{5C1BF769-55F1-41DB-956C-73ECE113114A}"/>
            </a:ext>
          </a:extLst>
        </xdr:cNvPr>
        <xdr:cNvSpPr/>
      </xdr:nvSpPr>
      <xdr:spPr>
        <a:xfrm>
          <a:off x="162687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116222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DBD8026-9246-49D1-BF51-8DA56607B8AB}"/>
            </a:ext>
          </a:extLst>
        </xdr:cNvPr>
        <xdr:cNvSpPr txBox="1"/>
      </xdr:nvSpPr>
      <xdr:spPr>
        <a:xfrm>
          <a:off x="16357600"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124461</xdr:rowOff>
    </xdr:from>
    <xdr:to>
      <xdr:col>81</xdr:col>
      <xdr:colOff>101600</xdr:colOff>
      <xdr:row>83</xdr:row>
      <xdr:rowOff>54611</xdr:rowOff>
    </xdr:to>
    <xdr:sp macro="" textlink="">
      <xdr:nvSpPr>
        <xdr:cNvPr id="766" name="楕円 765">
          <a:extLst>
            <a:ext uri="{FF2B5EF4-FFF2-40B4-BE49-F238E27FC236}">
              <a16:creationId xmlns:a16="http://schemas.microsoft.com/office/drawing/2014/main" id="{F62D6567-D669-4627-9A0A-D2107AA535F9}"/>
            </a:ext>
          </a:extLst>
        </xdr:cNvPr>
        <xdr:cNvSpPr/>
      </xdr:nvSpPr>
      <xdr:spPr>
        <a:xfrm>
          <a:off x="15430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3811</xdr:rowOff>
    </xdr:from>
    <xdr:to>
      <xdr:col>85</xdr:col>
      <xdr:colOff>127000</xdr:colOff>
      <xdr:row>83</xdr:row>
      <xdr:rowOff>17145</xdr:rowOff>
    </xdr:to>
    <xdr:cxnSp macro="">
      <xdr:nvCxnSpPr>
        <xdr:cNvPr id="767" name="直線コネクタ 766">
          <a:extLst>
            <a:ext uri="{FF2B5EF4-FFF2-40B4-BE49-F238E27FC236}">
              <a16:creationId xmlns:a16="http://schemas.microsoft.com/office/drawing/2014/main" id="{B86ACA8F-D50B-4E06-B6F1-0B0A988DA8B8}"/>
            </a:ext>
          </a:extLst>
        </xdr:cNvPr>
        <xdr:cNvCxnSpPr/>
      </xdr:nvCxnSpPr>
      <xdr:spPr>
        <a:xfrm>
          <a:off x="15481300" y="14234161"/>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114936</xdr:rowOff>
    </xdr:from>
    <xdr:to>
      <xdr:col>76</xdr:col>
      <xdr:colOff>165100</xdr:colOff>
      <xdr:row>83</xdr:row>
      <xdr:rowOff>45086</xdr:rowOff>
    </xdr:to>
    <xdr:sp macro="" textlink="">
      <xdr:nvSpPr>
        <xdr:cNvPr id="768" name="楕円 767">
          <a:extLst>
            <a:ext uri="{FF2B5EF4-FFF2-40B4-BE49-F238E27FC236}">
              <a16:creationId xmlns:a16="http://schemas.microsoft.com/office/drawing/2014/main" id="{63139F51-B0EA-4C97-8ACB-B2B14804B5D4}"/>
            </a:ext>
          </a:extLst>
        </xdr:cNvPr>
        <xdr:cNvSpPr/>
      </xdr:nvSpPr>
      <xdr:spPr>
        <a:xfrm>
          <a:off x="14541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165736</xdr:rowOff>
    </xdr:from>
    <xdr:to>
      <xdr:col>81</xdr:col>
      <xdr:colOff>50800</xdr:colOff>
      <xdr:row>83</xdr:row>
      <xdr:rowOff>3811</xdr:rowOff>
    </xdr:to>
    <xdr:cxnSp macro="">
      <xdr:nvCxnSpPr>
        <xdr:cNvPr id="769" name="直線コネクタ 768">
          <a:extLst>
            <a:ext uri="{FF2B5EF4-FFF2-40B4-BE49-F238E27FC236}">
              <a16:creationId xmlns:a16="http://schemas.microsoft.com/office/drawing/2014/main" id="{968C69A6-9946-4D23-819E-D1E55C467373}"/>
            </a:ext>
          </a:extLst>
        </xdr:cNvPr>
        <xdr:cNvCxnSpPr/>
      </xdr:nvCxnSpPr>
      <xdr:spPr>
        <a:xfrm>
          <a:off x="14592300" y="142246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99695</xdr:rowOff>
    </xdr:from>
    <xdr:to>
      <xdr:col>72</xdr:col>
      <xdr:colOff>38100</xdr:colOff>
      <xdr:row>83</xdr:row>
      <xdr:rowOff>29845</xdr:rowOff>
    </xdr:to>
    <xdr:sp macro="" textlink="">
      <xdr:nvSpPr>
        <xdr:cNvPr id="770" name="楕円 769">
          <a:extLst>
            <a:ext uri="{FF2B5EF4-FFF2-40B4-BE49-F238E27FC236}">
              <a16:creationId xmlns:a16="http://schemas.microsoft.com/office/drawing/2014/main" id="{2512F591-64AB-477B-B7AA-7665EA403B64}"/>
            </a:ext>
          </a:extLst>
        </xdr:cNvPr>
        <xdr:cNvSpPr/>
      </xdr:nvSpPr>
      <xdr:spPr>
        <a:xfrm>
          <a:off x="13652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150495</xdr:rowOff>
    </xdr:from>
    <xdr:to>
      <xdr:col>76</xdr:col>
      <xdr:colOff>114300</xdr:colOff>
      <xdr:row>82</xdr:row>
      <xdr:rowOff>165736</xdr:rowOff>
    </xdr:to>
    <xdr:cxnSp macro="">
      <xdr:nvCxnSpPr>
        <xdr:cNvPr id="771" name="直線コネクタ 770">
          <a:extLst>
            <a:ext uri="{FF2B5EF4-FFF2-40B4-BE49-F238E27FC236}">
              <a16:creationId xmlns:a16="http://schemas.microsoft.com/office/drawing/2014/main" id="{C6D50984-77D6-4CA9-9A1F-0AE7939C16E8}"/>
            </a:ext>
          </a:extLst>
        </xdr:cNvPr>
        <xdr:cNvCxnSpPr/>
      </xdr:nvCxnSpPr>
      <xdr:spPr>
        <a:xfrm>
          <a:off x="13703300" y="1420939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86361</xdr:rowOff>
    </xdr:from>
    <xdr:to>
      <xdr:col>67</xdr:col>
      <xdr:colOff>101600</xdr:colOff>
      <xdr:row>83</xdr:row>
      <xdr:rowOff>16511</xdr:rowOff>
    </xdr:to>
    <xdr:sp macro="" textlink="">
      <xdr:nvSpPr>
        <xdr:cNvPr id="772" name="楕円 771">
          <a:extLst>
            <a:ext uri="{FF2B5EF4-FFF2-40B4-BE49-F238E27FC236}">
              <a16:creationId xmlns:a16="http://schemas.microsoft.com/office/drawing/2014/main" id="{85B226C7-5551-412E-92F0-C1911B8B2CCB}"/>
            </a:ext>
          </a:extLst>
        </xdr:cNvPr>
        <xdr:cNvSpPr/>
      </xdr:nvSpPr>
      <xdr:spPr>
        <a:xfrm>
          <a:off x="12763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137161</xdr:rowOff>
    </xdr:from>
    <xdr:to>
      <xdr:col>71</xdr:col>
      <xdr:colOff>177800</xdr:colOff>
      <xdr:row>82</xdr:row>
      <xdr:rowOff>150495</xdr:rowOff>
    </xdr:to>
    <xdr:cxnSp macro="">
      <xdr:nvCxnSpPr>
        <xdr:cNvPr id="773" name="直線コネクタ 772">
          <a:extLst>
            <a:ext uri="{FF2B5EF4-FFF2-40B4-BE49-F238E27FC236}">
              <a16:creationId xmlns:a16="http://schemas.microsoft.com/office/drawing/2014/main" id="{4E2AFE6F-4C8C-4CF9-A175-027DF3B9E343}"/>
            </a:ext>
          </a:extLst>
        </xdr:cNvPr>
        <xdr:cNvCxnSpPr/>
      </xdr:nvCxnSpPr>
      <xdr:spPr>
        <a:xfrm>
          <a:off x="12814300" y="141960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55EE886C-CB11-493D-9B11-5A5977213A2B}"/>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1F52F6CA-488F-470B-ABFB-19F9F8135666}"/>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95D352DB-BE6B-490B-B169-3401F1F82503}"/>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68F408E5-9E11-400A-8079-F7067337563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45738</xdr:rowOff>
    </xdr:from>
    <xdr:ext cx="405111" cy="259045"/>
    <xdr:sp macro="" textlink="">
      <xdr:nvSpPr>
        <xdr:cNvPr id="778" name="n_1mainValue【消防施設】&#10;有形固定資産減価償却率">
          <a:extLst>
            <a:ext uri="{FF2B5EF4-FFF2-40B4-BE49-F238E27FC236}">
              <a16:creationId xmlns:a16="http://schemas.microsoft.com/office/drawing/2014/main" id="{FF371B0F-05B9-4CE0-A876-287A3C6BDA36}"/>
            </a:ext>
          </a:extLst>
        </xdr:cNvPr>
        <xdr:cNvSpPr txBox="1"/>
      </xdr:nvSpPr>
      <xdr:spPr>
        <a:xfrm>
          <a:off x="152660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36213</xdr:rowOff>
    </xdr:from>
    <xdr:ext cx="405111" cy="259045"/>
    <xdr:sp macro="" textlink="">
      <xdr:nvSpPr>
        <xdr:cNvPr id="779" name="n_2mainValue【消防施設】&#10;有形固定資産減価償却率">
          <a:extLst>
            <a:ext uri="{FF2B5EF4-FFF2-40B4-BE49-F238E27FC236}">
              <a16:creationId xmlns:a16="http://schemas.microsoft.com/office/drawing/2014/main" id="{F2A17357-70B0-47B0-9F0B-4A34C4A93D9D}"/>
            </a:ext>
          </a:extLst>
        </xdr:cNvPr>
        <xdr:cNvSpPr txBox="1"/>
      </xdr:nvSpPr>
      <xdr:spPr>
        <a:xfrm>
          <a:off x="14389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20972</xdr:rowOff>
    </xdr:from>
    <xdr:ext cx="405111" cy="259045"/>
    <xdr:sp macro="" textlink="">
      <xdr:nvSpPr>
        <xdr:cNvPr id="780" name="n_3mainValue【消防施設】&#10;有形固定資産減価償却率">
          <a:extLst>
            <a:ext uri="{FF2B5EF4-FFF2-40B4-BE49-F238E27FC236}">
              <a16:creationId xmlns:a16="http://schemas.microsoft.com/office/drawing/2014/main" id="{C734BE86-0606-4BB1-97B0-9F2F8B96ABE9}"/>
            </a:ext>
          </a:extLst>
        </xdr:cNvPr>
        <xdr:cNvSpPr txBox="1"/>
      </xdr:nvSpPr>
      <xdr:spPr>
        <a:xfrm>
          <a:off x="13500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7638</xdr:rowOff>
    </xdr:from>
    <xdr:ext cx="405111" cy="259045"/>
    <xdr:sp macro="" textlink="">
      <xdr:nvSpPr>
        <xdr:cNvPr id="781" name="n_4mainValue【消防施設】&#10;有形固定資産減価償却率">
          <a:extLst>
            <a:ext uri="{FF2B5EF4-FFF2-40B4-BE49-F238E27FC236}">
              <a16:creationId xmlns:a16="http://schemas.microsoft.com/office/drawing/2014/main" id="{BD6D26CE-42E5-42CB-94B4-5856FBBE2FE9}"/>
            </a:ext>
          </a:extLst>
        </xdr:cNvPr>
        <xdr:cNvSpPr txBox="1"/>
      </xdr:nvSpPr>
      <xdr:spPr>
        <a:xfrm>
          <a:off x="12611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CF3801D-5FAA-4188-B1D0-4C6C36D59A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182A7E8-BDCE-4562-9982-864BC9A76B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C95D421-A22B-4538-8CA0-AA12135FAB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289026F9-8A4B-42BE-996D-71D944E116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7AEE9A8-1EA8-4136-8BF3-EC80FAF00F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4F649D6-8553-46E5-BD91-1075E0B9FA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DD440349-131E-4C2B-B62C-417E59F37E9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69B67B75-3FA2-4C49-93D4-823EDDAABD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799EF0A8-426F-4D88-BCCE-5FDBEE5409D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472A741-5129-4677-80CE-0CEE0D063F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1FF238F0-7AED-4E9F-ACEF-834D0D0F8A9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FACE0D5-813D-48A6-B662-73C8AFCD85D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AF5098F3-512D-434A-9CE6-AA886A69570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A339E45-F99E-4450-AF5D-0DD2FD08B1C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9A1F40A9-2E07-469A-93C2-7217BCF2517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3569A15-79B9-4CED-8FF8-E998ED1B210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F80475F4-835D-4888-BC61-179C4C951C8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5528629-E462-4EDB-B8FC-C1CE28C15AC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B01898AB-D084-4862-BAA7-24BD8C449AF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A8FC4927-6725-4BE3-8A91-64FFF285866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79926A0F-07EA-49BC-AE8F-4A3B61DE7AE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911EC8CA-C1D2-4FC5-AA79-39AE583BDE4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C6F81DBC-FA64-46BB-9D31-48B41591EFA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F01B259-DF1A-400B-958C-4069AE5EA11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630AA92-0941-4469-8223-6A8E5070096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9BF2891B-F413-4BD5-A0FA-527E32384A6F}"/>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A8C12097-510E-4E9A-8ED9-A53821129175}"/>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287BD1CA-65AB-4FC6-8DC9-FE9A7C08295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989488A8-827F-451A-9567-8750AB4B431F}"/>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7E2E494B-B76E-41C9-BDA2-B6219ED4E9F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EE7B4C46-9EC0-41AA-A13A-04CC5CB02F6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2587362B-2C20-4198-AF64-83A7E742E113}"/>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1D11EDE7-BE88-439B-8267-3A16CDFDBD1B}"/>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BD702CAD-609C-4543-B7FF-DA8F2F0288C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B3D9F001-9454-4940-A0FD-6E2DAE0C0563}"/>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9D6D1C14-3C0D-4B4F-8C98-57754A0368B7}"/>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84A02FC-A277-446C-B857-FF27A497131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01DC4E0-B225-4B1D-8557-CAF1811C553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85245A-6BEE-4DA1-85BC-18D627F6DD0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14BEF86-40D8-4857-9490-09ABE851F5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1D0B517-E32A-420D-9B36-A9264689F13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13426</xdr:rowOff>
    </xdr:from>
    <xdr:to>
      <xdr:col>116</xdr:col>
      <xdr:colOff>114300</xdr:colOff>
      <xdr:row>86</xdr:row>
      <xdr:rowOff>115026</xdr:rowOff>
    </xdr:to>
    <xdr:sp macro="" textlink="">
      <xdr:nvSpPr>
        <xdr:cNvPr id="823" name="楕円 822">
          <a:extLst>
            <a:ext uri="{FF2B5EF4-FFF2-40B4-BE49-F238E27FC236}">
              <a16:creationId xmlns:a16="http://schemas.microsoft.com/office/drawing/2014/main" id="{02AD08DE-05B1-4395-B96D-FFC8357CEDD8}"/>
            </a:ext>
          </a:extLst>
        </xdr:cNvPr>
        <xdr:cNvSpPr/>
      </xdr:nvSpPr>
      <xdr:spPr>
        <a:xfrm>
          <a:off x="221107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6BF29BEB-9F7E-4A00-9876-35F69E3ED1CC}"/>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14514</xdr:rowOff>
    </xdr:from>
    <xdr:to>
      <xdr:col>112</xdr:col>
      <xdr:colOff>38100</xdr:colOff>
      <xdr:row>86</xdr:row>
      <xdr:rowOff>116114</xdr:rowOff>
    </xdr:to>
    <xdr:sp macro="" textlink="">
      <xdr:nvSpPr>
        <xdr:cNvPr id="825" name="楕円 824">
          <a:extLst>
            <a:ext uri="{FF2B5EF4-FFF2-40B4-BE49-F238E27FC236}">
              <a16:creationId xmlns:a16="http://schemas.microsoft.com/office/drawing/2014/main" id="{EF482E85-7707-450D-BAE5-36CF9D53CE26}"/>
            </a:ext>
          </a:extLst>
        </xdr:cNvPr>
        <xdr:cNvSpPr/>
      </xdr:nvSpPr>
      <xdr:spPr>
        <a:xfrm>
          <a:off x="21272500" y="1475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64226</xdr:rowOff>
    </xdr:from>
    <xdr:to>
      <xdr:col>116</xdr:col>
      <xdr:colOff>63500</xdr:colOff>
      <xdr:row>86</xdr:row>
      <xdr:rowOff>65314</xdr:rowOff>
    </xdr:to>
    <xdr:cxnSp macro="">
      <xdr:nvCxnSpPr>
        <xdr:cNvPr id="826" name="直線コネクタ 825">
          <a:extLst>
            <a:ext uri="{FF2B5EF4-FFF2-40B4-BE49-F238E27FC236}">
              <a16:creationId xmlns:a16="http://schemas.microsoft.com/office/drawing/2014/main" id="{08A12258-6EC0-415E-A0A5-20C71EC7F92E}"/>
            </a:ext>
          </a:extLst>
        </xdr:cNvPr>
        <xdr:cNvCxnSpPr/>
      </xdr:nvCxnSpPr>
      <xdr:spPr>
        <a:xfrm flipV="1">
          <a:off x="21323300" y="14808926"/>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15602</xdr:rowOff>
    </xdr:from>
    <xdr:to>
      <xdr:col>107</xdr:col>
      <xdr:colOff>101600</xdr:colOff>
      <xdr:row>86</xdr:row>
      <xdr:rowOff>117202</xdr:rowOff>
    </xdr:to>
    <xdr:sp macro="" textlink="">
      <xdr:nvSpPr>
        <xdr:cNvPr id="827" name="楕円 826">
          <a:extLst>
            <a:ext uri="{FF2B5EF4-FFF2-40B4-BE49-F238E27FC236}">
              <a16:creationId xmlns:a16="http://schemas.microsoft.com/office/drawing/2014/main" id="{C6697300-6685-4FBA-A240-38FE8CEB023A}"/>
            </a:ext>
          </a:extLst>
        </xdr:cNvPr>
        <xdr:cNvSpPr/>
      </xdr:nvSpPr>
      <xdr:spPr>
        <a:xfrm>
          <a:off x="203835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65314</xdr:rowOff>
    </xdr:from>
    <xdr:to>
      <xdr:col>111</xdr:col>
      <xdr:colOff>177800</xdr:colOff>
      <xdr:row>86</xdr:row>
      <xdr:rowOff>66402</xdr:rowOff>
    </xdr:to>
    <xdr:cxnSp macro="">
      <xdr:nvCxnSpPr>
        <xdr:cNvPr id="828" name="直線コネクタ 827">
          <a:extLst>
            <a:ext uri="{FF2B5EF4-FFF2-40B4-BE49-F238E27FC236}">
              <a16:creationId xmlns:a16="http://schemas.microsoft.com/office/drawing/2014/main" id="{B9E45798-9422-4EB9-984A-C358AAB029D0}"/>
            </a:ext>
          </a:extLst>
        </xdr:cNvPr>
        <xdr:cNvCxnSpPr/>
      </xdr:nvCxnSpPr>
      <xdr:spPr>
        <a:xfrm flipV="1">
          <a:off x="20434300" y="1481001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17780</xdr:rowOff>
    </xdr:from>
    <xdr:to>
      <xdr:col>102</xdr:col>
      <xdr:colOff>165100</xdr:colOff>
      <xdr:row>86</xdr:row>
      <xdr:rowOff>119380</xdr:rowOff>
    </xdr:to>
    <xdr:sp macro="" textlink="">
      <xdr:nvSpPr>
        <xdr:cNvPr id="829" name="楕円 828">
          <a:extLst>
            <a:ext uri="{FF2B5EF4-FFF2-40B4-BE49-F238E27FC236}">
              <a16:creationId xmlns:a16="http://schemas.microsoft.com/office/drawing/2014/main" id="{B23D2223-C789-45DC-A623-029C8A25F55E}"/>
            </a:ext>
          </a:extLst>
        </xdr:cNvPr>
        <xdr:cNvSpPr/>
      </xdr:nvSpPr>
      <xdr:spPr>
        <a:xfrm>
          <a:off x="19494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66402</xdr:rowOff>
    </xdr:from>
    <xdr:to>
      <xdr:col>107</xdr:col>
      <xdr:colOff>50800</xdr:colOff>
      <xdr:row>86</xdr:row>
      <xdr:rowOff>68580</xdr:rowOff>
    </xdr:to>
    <xdr:cxnSp macro="">
      <xdr:nvCxnSpPr>
        <xdr:cNvPr id="830" name="直線コネクタ 829">
          <a:extLst>
            <a:ext uri="{FF2B5EF4-FFF2-40B4-BE49-F238E27FC236}">
              <a16:creationId xmlns:a16="http://schemas.microsoft.com/office/drawing/2014/main" id="{E7634DDD-29B7-49F3-97B2-2AFA676A805F}"/>
            </a:ext>
          </a:extLst>
        </xdr:cNvPr>
        <xdr:cNvCxnSpPr/>
      </xdr:nvCxnSpPr>
      <xdr:spPr>
        <a:xfrm flipV="1">
          <a:off x="19545300" y="14811102"/>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18869</xdr:rowOff>
    </xdr:from>
    <xdr:to>
      <xdr:col>98</xdr:col>
      <xdr:colOff>38100</xdr:colOff>
      <xdr:row>86</xdr:row>
      <xdr:rowOff>120469</xdr:rowOff>
    </xdr:to>
    <xdr:sp macro="" textlink="">
      <xdr:nvSpPr>
        <xdr:cNvPr id="831" name="楕円 830">
          <a:extLst>
            <a:ext uri="{FF2B5EF4-FFF2-40B4-BE49-F238E27FC236}">
              <a16:creationId xmlns:a16="http://schemas.microsoft.com/office/drawing/2014/main" id="{7E1E4C43-9A13-43DA-B6FC-0EF776F69E95}"/>
            </a:ext>
          </a:extLst>
        </xdr:cNvPr>
        <xdr:cNvSpPr/>
      </xdr:nvSpPr>
      <xdr:spPr>
        <a:xfrm>
          <a:off x="18605500" y="1476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68580</xdr:rowOff>
    </xdr:from>
    <xdr:to>
      <xdr:col>102</xdr:col>
      <xdr:colOff>114300</xdr:colOff>
      <xdr:row>86</xdr:row>
      <xdr:rowOff>69669</xdr:rowOff>
    </xdr:to>
    <xdr:cxnSp macro="">
      <xdr:nvCxnSpPr>
        <xdr:cNvPr id="832" name="直線コネクタ 831">
          <a:extLst>
            <a:ext uri="{FF2B5EF4-FFF2-40B4-BE49-F238E27FC236}">
              <a16:creationId xmlns:a16="http://schemas.microsoft.com/office/drawing/2014/main" id="{31E7FA1A-C328-4F12-A440-CACF980BBF8D}"/>
            </a:ext>
          </a:extLst>
        </xdr:cNvPr>
        <xdr:cNvCxnSpPr/>
      </xdr:nvCxnSpPr>
      <xdr:spPr>
        <a:xfrm flipV="1">
          <a:off x="18656300" y="148132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DFA9928E-0453-426E-AA1B-E6B4C316097E}"/>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13480443-D763-4334-8367-F4F97129D9F1}"/>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53CFE2D9-412E-4721-880E-06BFE6AC402A}"/>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7D09128F-4F52-4E6F-B547-A5D14FB6808F}"/>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107241</xdr:rowOff>
    </xdr:from>
    <xdr:ext cx="469744" cy="259045"/>
    <xdr:sp macro="" textlink="">
      <xdr:nvSpPr>
        <xdr:cNvPr id="837" name="n_1mainValue【消防施設】&#10;一人当たり面積">
          <a:extLst>
            <a:ext uri="{FF2B5EF4-FFF2-40B4-BE49-F238E27FC236}">
              <a16:creationId xmlns:a16="http://schemas.microsoft.com/office/drawing/2014/main" id="{3C88BCB1-7C97-474F-A9FE-C18A8BF06364}"/>
            </a:ext>
          </a:extLst>
        </xdr:cNvPr>
        <xdr:cNvSpPr txBox="1"/>
      </xdr:nvSpPr>
      <xdr:spPr>
        <a:xfrm>
          <a:off x="21075727"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108329</xdr:rowOff>
    </xdr:from>
    <xdr:ext cx="469744" cy="259045"/>
    <xdr:sp macro="" textlink="">
      <xdr:nvSpPr>
        <xdr:cNvPr id="838" name="n_2mainValue【消防施設】&#10;一人当たり面積">
          <a:extLst>
            <a:ext uri="{FF2B5EF4-FFF2-40B4-BE49-F238E27FC236}">
              <a16:creationId xmlns:a16="http://schemas.microsoft.com/office/drawing/2014/main" id="{4DB5085D-C1DB-4C9A-BE55-9B9232455AD4}"/>
            </a:ext>
          </a:extLst>
        </xdr:cNvPr>
        <xdr:cNvSpPr txBox="1"/>
      </xdr:nvSpPr>
      <xdr:spPr>
        <a:xfrm>
          <a:off x="20199427" y="1485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110507</xdr:rowOff>
    </xdr:from>
    <xdr:ext cx="469744" cy="259045"/>
    <xdr:sp macro="" textlink="">
      <xdr:nvSpPr>
        <xdr:cNvPr id="839" name="n_3mainValue【消防施設】&#10;一人当たり面積">
          <a:extLst>
            <a:ext uri="{FF2B5EF4-FFF2-40B4-BE49-F238E27FC236}">
              <a16:creationId xmlns:a16="http://schemas.microsoft.com/office/drawing/2014/main" id="{B79A48DC-1BBC-481F-BA67-D844917AFB4D}"/>
            </a:ext>
          </a:extLst>
        </xdr:cNvPr>
        <xdr:cNvSpPr txBox="1"/>
      </xdr:nvSpPr>
      <xdr:spPr>
        <a:xfrm>
          <a:off x="19310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111596</xdr:rowOff>
    </xdr:from>
    <xdr:ext cx="469744" cy="259045"/>
    <xdr:sp macro="" textlink="">
      <xdr:nvSpPr>
        <xdr:cNvPr id="840" name="n_4mainValue【消防施設】&#10;一人当たり面積">
          <a:extLst>
            <a:ext uri="{FF2B5EF4-FFF2-40B4-BE49-F238E27FC236}">
              <a16:creationId xmlns:a16="http://schemas.microsoft.com/office/drawing/2014/main" id="{E33354C4-4B57-46DB-95E9-71B0508F68E3}"/>
            </a:ext>
          </a:extLst>
        </xdr:cNvPr>
        <xdr:cNvSpPr txBox="1"/>
      </xdr:nvSpPr>
      <xdr:spPr>
        <a:xfrm>
          <a:off x="18421427" y="1485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73EAAB7-21CE-4D34-9D6B-411F5F30A9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424EE40A-477C-4B48-945E-EB9EAEA221C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ACB3A5C-F4E2-46DF-B166-F0607A30070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9819FB63-0C16-4A6A-A0D2-95D255D5406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FB16FED-107C-4F33-9D71-2F86D16ECE4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6341606-9856-4636-BA77-BA545772C1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A0BF2B9-20F3-4D38-B8D7-9EAE4C93509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FED5CB2-88EB-485B-9C52-468B3FEB79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9FFD2C1-91F1-4E39-B785-60A478E3874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5A040CEC-33AE-49DF-9A48-AE75C0CF20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6142845-8C04-4A2D-A560-0F5E9E9E1D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137F141-1A84-4FDA-BC44-F1F42F0BC0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919B0FCE-5244-4BC2-A8BA-FCDE2B1168C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C0A9DB4-6CEE-47C1-8921-31A018365F8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C091139A-CDA5-4EA6-BB6B-D6B600CACE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4AF6734F-5BF7-4EF8-9DA5-891C90EE17B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AC4B820D-AE55-42CA-9D82-79F02DE131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F301BA94-37A9-437A-9131-E8CF82C377D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D42A1D5A-5A6D-4D75-90E6-B4DA155B4DA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22D0DF0-13CC-49B2-8F64-9502C61A98D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64CFD28-09DE-4088-BBC6-10D83F8DD7E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7AAADDC-5D85-415C-BD6F-2AEFAD026F5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F90DE39A-BFDC-4D68-BDD2-1EC2F7032B9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C5C7473-B60A-4344-A571-BC7B9423628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EF4ED005-8E0E-4520-9EC8-B71017638F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B78C5BA-A433-498F-B963-9CB8B110ED0D}"/>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7D79B2B3-4683-4DC7-B4F1-D9241D28A513}"/>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DE930997-52D8-4F37-8CCB-7112F5AA9AD2}"/>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31387D79-1B43-44CA-BF88-530E5EE83466}"/>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7F05AAD9-6190-4AC9-980F-570BDFC421D8}"/>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67466DA5-84F3-49EB-861E-1164F21F1A84}"/>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96E06A28-E218-4C5E-B2D5-344363930BF4}"/>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04787688-461D-41FF-B8DF-0F0CF9CE7A09}"/>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1D95206F-9D85-4C08-8852-868F7DEC1004}"/>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A54B1F12-9AC0-4566-BDBE-897BA1862A8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0417826B-2C8D-4EE7-90C2-D970C16B911D}"/>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E8B5283-E976-47E7-87AB-34D15D2DA64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5756D50-7CAC-42CF-8885-F62076B900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69D2D36-6915-4452-87B0-BA0989E6902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0DD3978-690C-48EA-8D4A-459C44A6BA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4AC8693-F3A2-466D-A421-2257559A5F8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157662</xdr:rowOff>
    </xdr:from>
    <xdr:to>
      <xdr:col>85</xdr:col>
      <xdr:colOff>177800</xdr:colOff>
      <xdr:row>106</xdr:row>
      <xdr:rowOff>87812</xdr:rowOff>
    </xdr:to>
    <xdr:sp macro="" textlink="">
      <xdr:nvSpPr>
        <xdr:cNvPr id="882" name="楕円 881">
          <a:extLst>
            <a:ext uri="{FF2B5EF4-FFF2-40B4-BE49-F238E27FC236}">
              <a16:creationId xmlns:a16="http://schemas.microsoft.com/office/drawing/2014/main" id="{AD59245A-ECD6-4FBF-B0F8-50478EABFC83}"/>
            </a:ext>
          </a:extLst>
        </xdr:cNvPr>
        <xdr:cNvSpPr/>
      </xdr:nvSpPr>
      <xdr:spPr>
        <a:xfrm>
          <a:off x="16268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136089</xdr:rowOff>
    </xdr:from>
    <xdr:ext cx="405111" cy="259045"/>
    <xdr:sp macro="" textlink="">
      <xdr:nvSpPr>
        <xdr:cNvPr id="883" name="【庁舎】&#10;有形固定資産減価償却率該当値テキスト">
          <a:extLst>
            <a:ext uri="{FF2B5EF4-FFF2-40B4-BE49-F238E27FC236}">
              <a16:creationId xmlns:a16="http://schemas.microsoft.com/office/drawing/2014/main" id="{AC4C6EA7-AA96-402C-818E-707FABD20D50}"/>
            </a:ext>
          </a:extLst>
        </xdr:cNvPr>
        <xdr:cNvSpPr txBox="1"/>
      </xdr:nvSpPr>
      <xdr:spPr>
        <a:xfrm>
          <a:off x="16357600"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884" name="楕円 883">
          <a:extLst>
            <a:ext uri="{FF2B5EF4-FFF2-40B4-BE49-F238E27FC236}">
              <a16:creationId xmlns:a16="http://schemas.microsoft.com/office/drawing/2014/main" id="{5F568B7E-8D9A-499F-BEF0-4565A6C5021C}"/>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37012</xdr:rowOff>
    </xdr:to>
    <xdr:cxnSp macro="">
      <xdr:nvCxnSpPr>
        <xdr:cNvPr id="885" name="直線コネクタ 884">
          <a:extLst>
            <a:ext uri="{FF2B5EF4-FFF2-40B4-BE49-F238E27FC236}">
              <a16:creationId xmlns:a16="http://schemas.microsoft.com/office/drawing/2014/main" id="{D812F775-5301-417A-84F1-A864095A7531}"/>
            </a:ext>
          </a:extLst>
        </xdr:cNvPr>
        <xdr:cNvCxnSpPr/>
      </xdr:nvCxnSpPr>
      <xdr:spPr>
        <a:xfrm>
          <a:off x="15481300" y="1816172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886" name="楕円 885">
          <a:extLst>
            <a:ext uri="{FF2B5EF4-FFF2-40B4-BE49-F238E27FC236}">
              <a16:creationId xmlns:a16="http://schemas.microsoft.com/office/drawing/2014/main" id="{687C52B8-C39A-4FD0-A9A1-FB14E64E2A13}"/>
            </a:ext>
          </a:extLst>
        </xdr:cNvPr>
        <xdr:cNvSpPr/>
      </xdr:nvSpPr>
      <xdr:spPr>
        <a:xfrm>
          <a:off x="14541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118655</xdr:rowOff>
    </xdr:from>
    <xdr:to>
      <xdr:col>81</xdr:col>
      <xdr:colOff>50800</xdr:colOff>
      <xdr:row>105</xdr:row>
      <xdr:rowOff>159476</xdr:rowOff>
    </xdr:to>
    <xdr:cxnSp macro="">
      <xdr:nvCxnSpPr>
        <xdr:cNvPr id="887" name="直線コネクタ 886">
          <a:extLst>
            <a:ext uri="{FF2B5EF4-FFF2-40B4-BE49-F238E27FC236}">
              <a16:creationId xmlns:a16="http://schemas.microsoft.com/office/drawing/2014/main" id="{00B2F43C-2668-4B01-9269-644FBCCE1F18}"/>
            </a:ext>
          </a:extLst>
        </xdr:cNvPr>
        <xdr:cNvCxnSpPr/>
      </xdr:nvCxnSpPr>
      <xdr:spPr>
        <a:xfrm>
          <a:off x="14592300" y="18120905"/>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888" name="楕円 887">
          <a:extLst>
            <a:ext uri="{FF2B5EF4-FFF2-40B4-BE49-F238E27FC236}">
              <a16:creationId xmlns:a16="http://schemas.microsoft.com/office/drawing/2014/main" id="{4246F874-A0D1-4329-8C12-539F18B3F2D3}"/>
            </a:ext>
          </a:extLst>
        </xdr:cNvPr>
        <xdr:cNvSpPr/>
      </xdr:nvSpPr>
      <xdr:spPr>
        <a:xfrm>
          <a:off x="13652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118655</xdr:rowOff>
    </xdr:to>
    <xdr:cxnSp macro="">
      <xdr:nvCxnSpPr>
        <xdr:cNvPr id="889" name="直線コネクタ 888">
          <a:extLst>
            <a:ext uri="{FF2B5EF4-FFF2-40B4-BE49-F238E27FC236}">
              <a16:creationId xmlns:a16="http://schemas.microsoft.com/office/drawing/2014/main" id="{1A48283F-D873-4A5D-A7B1-7F8CC0D4EAE9}"/>
            </a:ext>
          </a:extLst>
        </xdr:cNvPr>
        <xdr:cNvCxnSpPr/>
      </xdr:nvCxnSpPr>
      <xdr:spPr>
        <a:xfrm>
          <a:off x="13703300" y="1807845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890" name="楕円 889">
          <a:extLst>
            <a:ext uri="{FF2B5EF4-FFF2-40B4-BE49-F238E27FC236}">
              <a16:creationId xmlns:a16="http://schemas.microsoft.com/office/drawing/2014/main" id="{8F078EF0-3733-4045-B2B3-D723348F0BF1}"/>
            </a:ext>
          </a:extLst>
        </xdr:cNvPr>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76200</xdr:rowOff>
    </xdr:to>
    <xdr:cxnSp macro="">
      <xdr:nvCxnSpPr>
        <xdr:cNvPr id="891" name="直線コネクタ 890">
          <a:extLst>
            <a:ext uri="{FF2B5EF4-FFF2-40B4-BE49-F238E27FC236}">
              <a16:creationId xmlns:a16="http://schemas.microsoft.com/office/drawing/2014/main" id="{BBB25D7B-2565-41E1-803B-7FA50CD8A5D8}"/>
            </a:ext>
          </a:extLst>
        </xdr:cNvPr>
        <xdr:cNvCxnSpPr/>
      </xdr:nvCxnSpPr>
      <xdr:spPr>
        <a:xfrm>
          <a:off x="12814300" y="180343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2456F0C6-9912-4A97-AB48-B987D6807C52}"/>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E368F1DB-9264-45CD-887F-225674FBB56F}"/>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01F3C59D-5AE3-4886-943F-3B4D97D98E98}"/>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14A75881-2D94-41FA-97B8-50DE6872E2D9}"/>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896" name="n_1mainValue【庁舎】&#10;有形固定資産減価償却率">
          <a:extLst>
            <a:ext uri="{FF2B5EF4-FFF2-40B4-BE49-F238E27FC236}">
              <a16:creationId xmlns:a16="http://schemas.microsoft.com/office/drawing/2014/main" id="{3B04EE94-1D2A-4B56-9403-4C14E1910EA5}"/>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160582</xdr:rowOff>
    </xdr:from>
    <xdr:ext cx="405111" cy="259045"/>
    <xdr:sp macro="" textlink="">
      <xdr:nvSpPr>
        <xdr:cNvPr id="897" name="n_2mainValue【庁舎】&#10;有形固定資産減価償却率">
          <a:extLst>
            <a:ext uri="{FF2B5EF4-FFF2-40B4-BE49-F238E27FC236}">
              <a16:creationId xmlns:a16="http://schemas.microsoft.com/office/drawing/2014/main" id="{700AA2CD-E623-4E51-A6FE-D6EEE14AA0FC}"/>
            </a:ext>
          </a:extLst>
        </xdr:cNvPr>
        <xdr:cNvSpPr txBox="1"/>
      </xdr:nvSpPr>
      <xdr:spPr>
        <a:xfrm>
          <a:off x="14389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118127</xdr:rowOff>
    </xdr:from>
    <xdr:ext cx="405111" cy="259045"/>
    <xdr:sp macro="" textlink="">
      <xdr:nvSpPr>
        <xdr:cNvPr id="898" name="n_3mainValue【庁舎】&#10;有形固定資産減価償却率">
          <a:extLst>
            <a:ext uri="{FF2B5EF4-FFF2-40B4-BE49-F238E27FC236}">
              <a16:creationId xmlns:a16="http://schemas.microsoft.com/office/drawing/2014/main" id="{703FA00C-11D9-476B-9025-E518EB088025}"/>
            </a:ext>
          </a:extLst>
        </xdr:cNvPr>
        <xdr:cNvSpPr txBox="1"/>
      </xdr:nvSpPr>
      <xdr:spPr>
        <a:xfrm>
          <a:off x="13500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74040</xdr:rowOff>
    </xdr:from>
    <xdr:ext cx="405111" cy="259045"/>
    <xdr:sp macro="" textlink="">
      <xdr:nvSpPr>
        <xdr:cNvPr id="899" name="n_4mainValue【庁舎】&#10;有形固定資産減価償却率">
          <a:extLst>
            <a:ext uri="{FF2B5EF4-FFF2-40B4-BE49-F238E27FC236}">
              <a16:creationId xmlns:a16="http://schemas.microsoft.com/office/drawing/2014/main" id="{8B2298E8-1745-46C2-8D30-9D63E9823B3E}"/>
            </a:ext>
          </a:extLst>
        </xdr:cNvPr>
        <xdr:cNvSpPr txBox="1"/>
      </xdr:nvSpPr>
      <xdr:spPr>
        <a:xfrm>
          <a:off x="12611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D889BF43-9E06-4A12-9FC8-21B46027923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7ECC079E-9CF5-42F1-8889-51AB50A2697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7A17A7D-539D-4A45-8F90-7A8997EB25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316E0ED-4DAA-4076-B227-B790C0CCCF7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D7978E6B-333B-4A4E-9BE8-FC75582B15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5B1C4457-80F2-4497-A71C-DDE0E6AB7F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CB963852-4537-427E-8319-7D569D6BB8A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2FE45C68-EBD2-4087-B3A2-86C41D1EA50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F1B0398-790B-4872-B61C-3285964077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BB2F9399-50B9-4589-BE37-AA817D36E3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9145F7B-682A-4FA0-A269-EA0A35C67EB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579D09CC-A689-4986-88A6-E24F14084FD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6C1C754-E38C-40A0-B8F4-D6A5C329FB1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31D3B861-3B4D-4DA7-A253-8484C5DA43C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8BBDF099-14DD-4731-BF39-2D4EC69478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CB0B55F8-F8E3-4018-905F-C2AE3725C83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99E72CB6-F20E-4019-A008-2D22D9FEC00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139AC415-13F5-487E-9524-9281452E99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19B50371-73A4-4B18-A5E8-98A95CC3A64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3BC97BD-0FED-4E84-ABCE-678BBDA141D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791D75B3-BEAB-413A-8F3F-81CE123B24D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675C6830-C9C4-43A5-8F53-C7E86F189A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915B39FC-0019-4D10-9814-EC6F161C3F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744889BD-167D-4D8E-864B-5240E6A7A12F}"/>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6A490D38-B11A-46B5-83B9-754230B83B12}"/>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D1807FCC-9EBD-41C8-ADE6-5357A31E2ADD}"/>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35126477-7393-448E-98DA-2C478835D21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C1307363-D428-49E9-9AFD-89B4C77ACEB5}"/>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843B33DA-BAF5-4AEF-93C7-C71AB917DC78}"/>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52F65355-8069-4232-9F05-32CA54BEB218}"/>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53AA841E-82E8-40FA-BF7A-8708DE82D8D6}"/>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CDB7FE2-5645-4C98-ABAC-A848FF8D149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71C1C897-1F7D-4B00-B7AE-239C6B84E0A3}"/>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CD492B6-AE84-409C-BED8-EC17628A5FD4}"/>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5202AE9-ABDE-4988-84FC-A2DFEBC9F8D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DC6C1C2-BCC3-4361-A44C-A271E6C5591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C7A4043-1C2C-4A68-9648-074FDCA43BF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A319359-D3EC-4441-8A6F-A5DBE813CD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73DFE65-FCB9-4DEA-83D2-F23C1818F16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33020</xdr:rowOff>
    </xdr:from>
    <xdr:to>
      <xdr:col>116</xdr:col>
      <xdr:colOff>114300</xdr:colOff>
      <xdr:row>106</xdr:row>
      <xdr:rowOff>134620</xdr:rowOff>
    </xdr:to>
    <xdr:sp macro="" textlink="">
      <xdr:nvSpPr>
        <xdr:cNvPr id="939" name="楕円 938">
          <a:extLst>
            <a:ext uri="{FF2B5EF4-FFF2-40B4-BE49-F238E27FC236}">
              <a16:creationId xmlns:a16="http://schemas.microsoft.com/office/drawing/2014/main" id="{DF4653AC-039F-4F4E-95E7-9CCB24A4C3A3}"/>
            </a:ext>
          </a:extLst>
        </xdr:cNvPr>
        <xdr:cNvSpPr/>
      </xdr:nvSpPr>
      <xdr:spPr>
        <a:xfrm>
          <a:off x="22110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11447</xdr:rowOff>
    </xdr:from>
    <xdr:ext cx="469744" cy="259045"/>
    <xdr:sp macro="" textlink="">
      <xdr:nvSpPr>
        <xdr:cNvPr id="940" name="【庁舎】&#10;一人当たり面積該当値テキスト">
          <a:extLst>
            <a:ext uri="{FF2B5EF4-FFF2-40B4-BE49-F238E27FC236}">
              <a16:creationId xmlns:a16="http://schemas.microsoft.com/office/drawing/2014/main" id="{0803D70C-DD63-4E0A-A07E-FB74908BB98B}"/>
            </a:ext>
          </a:extLst>
        </xdr:cNvPr>
        <xdr:cNvSpPr txBox="1"/>
      </xdr:nvSpPr>
      <xdr:spPr>
        <a:xfrm>
          <a:off x="22199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40639</xdr:rowOff>
    </xdr:from>
    <xdr:to>
      <xdr:col>112</xdr:col>
      <xdr:colOff>38100</xdr:colOff>
      <xdr:row>106</xdr:row>
      <xdr:rowOff>142239</xdr:rowOff>
    </xdr:to>
    <xdr:sp macro="" textlink="">
      <xdr:nvSpPr>
        <xdr:cNvPr id="941" name="楕円 940">
          <a:extLst>
            <a:ext uri="{FF2B5EF4-FFF2-40B4-BE49-F238E27FC236}">
              <a16:creationId xmlns:a16="http://schemas.microsoft.com/office/drawing/2014/main" id="{3478673D-BE58-41AC-AACA-B2DD7BE2433D}"/>
            </a:ext>
          </a:extLst>
        </xdr:cNvPr>
        <xdr:cNvSpPr/>
      </xdr:nvSpPr>
      <xdr:spPr>
        <a:xfrm>
          <a:off x="21272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83820</xdr:rowOff>
    </xdr:from>
    <xdr:to>
      <xdr:col>116</xdr:col>
      <xdr:colOff>63500</xdr:colOff>
      <xdr:row>106</xdr:row>
      <xdr:rowOff>91439</xdr:rowOff>
    </xdr:to>
    <xdr:cxnSp macro="">
      <xdr:nvCxnSpPr>
        <xdr:cNvPr id="942" name="直線コネクタ 941">
          <a:extLst>
            <a:ext uri="{FF2B5EF4-FFF2-40B4-BE49-F238E27FC236}">
              <a16:creationId xmlns:a16="http://schemas.microsoft.com/office/drawing/2014/main" id="{29C75072-4699-415E-BF93-5179EEA5F2BE}"/>
            </a:ext>
          </a:extLst>
        </xdr:cNvPr>
        <xdr:cNvCxnSpPr/>
      </xdr:nvCxnSpPr>
      <xdr:spPr>
        <a:xfrm flipV="1">
          <a:off x="21323300" y="18257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46355</xdr:rowOff>
    </xdr:from>
    <xdr:to>
      <xdr:col>107</xdr:col>
      <xdr:colOff>101600</xdr:colOff>
      <xdr:row>106</xdr:row>
      <xdr:rowOff>147955</xdr:rowOff>
    </xdr:to>
    <xdr:sp macro="" textlink="">
      <xdr:nvSpPr>
        <xdr:cNvPr id="943" name="楕円 942">
          <a:extLst>
            <a:ext uri="{FF2B5EF4-FFF2-40B4-BE49-F238E27FC236}">
              <a16:creationId xmlns:a16="http://schemas.microsoft.com/office/drawing/2014/main" id="{67990143-A5DD-4904-9C67-C2B83E8E22BA}"/>
            </a:ext>
          </a:extLst>
        </xdr:cNvPr>
        <xdr:cNvSpPr/>
      </xdr:nvSpPr>
      <xdr:spPr>
        <a:xfrm>
          <a:off x="20383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91439</xdr:rowOff>
    </xdr:from>
    <xdr:to>
      <xdr:col>111</xdr:col>
      <xdr:colOff>177800</xdr:colOff>
      <xdr:row>106</xdr:row>
      <xdr:rowOff>97155</xdr:rowOff>
    </xdr:to>
    <xdr:cxnSp macro="">
      <xdr:nvCxnSpPr>
        <xdr:cNvPr id="944" name="直線コネクタ 943">
          <a:extLst>
            <a:ext uri="{FF2B5EF4-FFF2-40B4-BE49-F238E27FC236}">
              <a16:creationId xmlns:a16="http://schemas.microsoft.com/office/drawing/2014/main" id="{92D85EC6-8D30-491D-AC1D-BD7B600F64E8}"/>
            </a:ext>
          </a:extLst>
        </xdr:cNvPr>
        <xdr:cNvCxnSpPr/>
      </xdr:nvCxnSpPr>
      <xdr:spPr>
        <a:xfrm flipV="1">
          <a:off x="20434300" y="182651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53975</xdr:rowOff>
    </xdr:from>
    <xdr:to>
      <xdr:col>102</xdr:col>
      <xdr:colOff>165100</xdr:colOff>
      <xdr:row>106</xdr:row>
      <xdr:rowOff>155575</xdr:rowOff>
    </xdr:to>
    <xdr:sp macro="" textlink="">
      <xdr:nvSpPr>
        <xdr:cNvPr id="945" name="楕円 944">
          <a:extLst>
            <a:ext uri="{FF2B5EF4-FFF2-40B4-BE49-F238E27FC236}">
              <a16:creationId xmlns:a16="http://schemas.microsoft.com/office/drawing/2014/main" id="{F5ADDCDC-B313-4A7D-A21A-E34F8622736F}"/>
            </a:ext>
          </a:extLst>
        </xdr:cNvPr>
        <xdr:cNvSpPr/>
      </xdr:nvSpPr>
      <xdr:spPr>
        <a:xfrm>
          <a:off x="19494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97155</xdr:rowOff>
    </xdr:from>
    <xdr:to>
      <xdr:col>107</xdr:col>
      <xdr:colOff>50800</xdr:colOff>
      <xdr:row>106</xdr:row>
      <xdr:rowOff>104775</xdr:rowOff>
    </xdr:to>
    <xdr:cxnSp macro="">
      <xdr:nvCxnSpPr>
        <xdr:cNvPr id="946" name="直線コネクタ 945">
          <a:extLst>
            <a:ext uri="{FF2B5EF4-FFF2-40B4-BE49-F238E27FC236}">
              <a16:creationId xmlns:a16="http://schemas.microsoft.com/office/drawing/2014/main" id="{CADB872C-E4AD-4776-B286-743B741BAF25}"/>
            </a:ext>
          </a:extLst>
        </xdr:cNvPr>
        <xdr:cNvCxnSpPr/>
      </xdr:nvCxnSpPr>
      <xdr:spPr>
        <a:xfrm flipV="1">
          <a:off x="19545300" y="182708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59689</xdr:rowOff>
    </xdr:from>
    <xdr:to>
      <xdr:col>98</xdr:col>
      <xdr:colOff>38100</xdr:colOff>
      <xdr:row>106</xdr:row>
      <xdr:rowOff>161289</xdr:rowOff>
    </xdr:to>
    <xdr:sp macro="" textlink="">
      <xdr:nvSpPr>
        <xdr:cNvPr id="947" name="楕円 946">
          <a:extLst>
            <a:ext uri="{FF2B5EF4-FFF2-40B4-BE49-F238E27FC236}">
              <a16:creationId xmlns:a16="http://schemas.microsoft.com/office/drawing/2014/main" id="{8C4383BF-4D32-4DD1-894C-6B3038FD2D62}"/>
            </a:ext>
          </a:extLst>
        </xdr:cNvPr>
        <xdr:cNvSpPr/>
      </xdr:nvSpPr>
      <xdr:spPr>
        <a:xfrm>
          <a:off x="18605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104775</xdr:rowOff>
    </xdr:from>
    <xdr:to>
      <xdr:col>102</xdr:col>
      <xdr:colOff>114300</xdr:colOff>
      <xdr:row>106</xdr:row>
      <xdr:rowOff>110489</xdr:rowOff>
    </xdr:to>
    <xdr:cxnSp macro="">
      <xdr:nvCxnSpPr>
        <xdr:cNvPr id="948" name="直線コネクタ 947">
          <a:extLst>
            <a:ext uri="{FF2B5EF4-FFF2-40B4-BE49-F238E27FC236}">
              <a16:creationId xmlns:a16="http://schemas.microsoft.com/office/drawing/2014/main" id="{96A2DC07-60C8-47C3-A97D-F16F0F50152B}"/>
            </a:ext>
          </a:extLst>
        </xdr:cNvPr>
        <xdr:cNvCxnSpPr/>
      </xdr:nvCxnSpPr>
      <xdr:spPr>
        <a:xfrm flipV="1">
          <a:off x="18656300" y="182784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2A1B9101-91DB-4946-AC69-C3F6F3D86059}"/>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590A538B-9365-4302-A00B-F71AEAC915F9}"/>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35EE5E54-EF73-40D1-8DB3-FAD5A3F5C00C}"/>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5C90BFB2-7D29-4D94-BA60-88F50C8176FF}"/>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133366</xdr:rowOff>
    </xdr:from>
    <xdr:ext cx="469744" cy="259045"/>
    <xdr:sp macro="" textlink="">
      <xdr:nvSpPr>
        <xdr:cNvPr id="953" name="n_1mainValue【庁舎】&#10;一人当たり面積">
          <a:extLst>
            <a:ext uri="{FF2B5EF4-FFF2-40B4-BE49-F238E27FC236}">
              <a16:creationId xmlns:a16="http://schemas.microsoft.com/office/drawing/2014/main" id="{5C86618B-0948-4C15-93E7-2C0615B21D12}"/>
            </a:ext>
          </a:extLst>
        </xdr:cNvPr>
        <xdr:cNvSpPr txBox="1"/>
      </xdr:nvSpPr>
      <xdr:spPr>
        <a:xfrm>
          <a:off x="21075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139082</xdr:rowOff>
    </xdr:from>
    <xdr:ext cx="469744" cy="259045"/>
    <xdr:sp macro="" textlink="">
      <xdr:nvSpPr>
        <xdr:cNvPr id="954" name="n_2mainValue【庁舎】&#10;一人当たり面積">
          <a:extLst>
            <a:ext uri="{FF2B5EF4-FFF2-40B4-BE49-F238E27FC236}">
              <a16:creationId xmlns:a16="http://schemas.microsoft.com/office/drawing/2014/main" id="{567983E8-10D1-4A98-B585-0D4D31BAE598}"/>
            </a:ext>
          </a:extLst>
        </xdr:cNvPr>
        <xdr:cNvSpPr txBox="1"/>
      </xdr:nvSpPr>
      <xdr:spPr>
        <a:xfrm>
          <a:off x="20199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146702</xdr:rowOff>
    </xdr:from>
    <xdr:ext cx="469744" cy="259045"/>
    <xdr:sp macro="" textlink="">
      <xdr:nvSpPr>
        <xdr:cNvPr id="955" name="n_3mainValue【庁舎】&#10;一人当たり面積">
          <a:extLst>
            <a:ext uri="{FF2B5EF4-FFF2-40B4-BE49-F238E27FC236}">
              <a16:creationId xmlns:a16="http://schemas.microsoft.com/office/drawing/2014/main" id="{635F7923-70DF-4B94-9A93-995AF0F184C6}"/>
            </a:ext>
          </a:extLst>
        </xdr:cNvPr>
        <xdr:cNvSpPr txBox="1"/>
      </xdr:nvSpPr>
      <xdr:spPr>
        <a:xfrm>
          <a:off x="19310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152416</xdr:rowOff>
    </xdr:from>
    <xdr:ext cx="469744" cy="259045"/>
    <xdr:sp macro="" textlink="">
      <xdr:nvSpPr>
        <xdr:cNvPr id="956" name="n_4mainValue【庁舎】&#10;一人当たり面積">
          <a:extLst>
            <a:ext uri="{FF2B5EF4-FFF2-40B4-BE49-F238E27FC236}">
              <a16:creationId xmlns:a16="http://schemas.microsoft.com/office/drawing/2014/main" id="{65EB6AEE-E60E-4090-972A-70A82FDFA61A}"/>
            </a:ext>
          </a:extLst>
        </xdr:cNvPr>
        <xdr:cNvSpPr txBox="1"/>
      </xdr:nvSpPr>
      <xdr:spPr>
        <a:xfrm>
          <a:off x="18421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98C0EEB0-FC98-454D-862C-837C0386AAE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8FA29D7-E04A-4B66-A6C1-78D8A058DFE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C8F886FE-1E53-43C1-B8FF-07A49CC7505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類似団体と比較して特に有形固定資産減価償却率が高い施設は、保健センター・保健所である。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保健センター・保健所については、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つある保健センターはいずれも建設から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年以上経過しているが、今後は「五泉市個別施設計画」に基づき、令和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年度には大規模改修を実施したため、今後は有形固定資産減価償却率は減少する見込みである。</a:t>
          </a:r>
        </a:p>
        <a:p>
          <a:r>
            <a:rPr kumimoji="1" lang="ja-JP" altLang="en-US" sz="1300">
              <a:latin typeface="ＭＳ Ｐゴシック" panose="020B0600070205080204" pitchFamily="50" charset="-128"/>
              <a:ea typeface="ＭＳ Ｐゴシック" panose="020B0600070205080204" pitchFamily="50" charset="-128"/>
            </a:rPr>
            <a:t>また、一般廃棄物処理施設については、令和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年度に新しい廃棄物中間処理施設が完成したため、有形固定資産減価償却率は大きく減少し、類似団体平均を下回った。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24655563</v>
      </c>
      <c r="BO4" s="406"/>
      <c r="BP4" s="406"/>
      <c r="BQ4" s="406"/>
      <c r="BR4" s="406"/>
      <c r="BS4" s="406"/>
      <c r="BT4" s="406"/>
      <c r="BU4" s="407"/>
      <c r="BV4" s="405">
        <v>23829004</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5.0999999999999996</v>
      </c>
      <c r="CU4" s="412"/>
      <c r="CV4" s="412"/>
      <c r="CW4" s="412"/>
      <c r="CX4" s="412"/>
      <c r="CY4" s="412"/>
      <c r="CZ4" s="412"/>
      <c r="DA4" s="413"/>
      <c r="DB4" s="411">
        <v>5.8</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23923245</v>
      </c>
      <c r="BO5" s="443"/>
      <c r="BP5" s="443"/>
      <c r="BQ5" s="443"/>
      <c r="BR5" s="443"/>
      <c r="BS5" s="443"/>
      <c r="BT5" s="443"/>
      <c r="BU5" s="444"/>
      <c r="BV5" s="442">
        <v>22921692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91.4</v>
      </c>
      <c r="CU5" s="440"/>
      <c r="CV5" s="440"/>
      <c r="CW5" s="440"/>
      <c r="CX5" s="440"/>
      <c r="CY5" s="440"/>
      <c r="CZ5" s="440"/>
      <c r="DA5" s="441"/>
      <c r="DB5" s="439">
        <v>88.2</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732318</v>
      </c>
      <c r="BO6" s="443"/>
      <c r="BP6" s="443"/>
      <c r="BQ6" s="443"/>
      <c r="BR6" s="443"/>
      <c r="BS6" s="443"/>
      <c r="BT6" s="443"/>
      <c r="BU6" s="444"/>
      <c r="BV6" s="442">
        <v>907312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91.6</v>
      </c>
      <c r="CU6" s="480"/>
      <c r="CV6" s="480"/>
      <c r="CW6" s="480"/>
      <c r="CX6" s="480"/>
      <c r="CY6" s="480"/>
      <c r="CZ6" s="480"/>
      <c r="DA6" s="481"/>
      <c r="DB6" s="479">
        <v>88.7</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20473</v>
      </c>
      <c r="BO7" s="443"/>
      <c r="BP7" s="443"/>
      <c r="BQ7" s="443"/>
      <c r="BR7" s="443"/>
      <c r="BS7" s="443"/>
      <c r="BT7" s="443"/>
      <c r="BU7" s="444"/>
      <c r="BV7" s="442">
        <v>101115</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14034729</v>
      </c>
      <c r="CU7" s="443"/>
      <c r="CV7" s="443"/>
      <c r="CW7" s="443"/>
      <c r="CX7" s="443"/>
      <c r="CY7" s="443"/>
      <c r="CZ7" s="443"/>
      <c r="DA7" s="444"/>
      <c r="DB7" s="442">
        <v>13981800</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711845</v>
      </c>
      <c r="BO8" s="443"/>
      <c r="BP8" s="443"/>
      <c r="BQ8" s="443"/>
      <c r="BR8" s="443"/>
      <c r="BS8" s="443"/>
      <c r="BT8" s="443"/>
      <c r="BU8" s="444"/>
      <c r="BV8" s="442">
        <v>806197</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0.43</v>
      </c>
      <c r="CU8" s="483"/>
      <c r="CV8" s="483"/>
      <c r="CW8" s="483"/>
      <c r="CX8" s="483"/>
      <c r="CY8" s="483"/>
      <c r="CZ8" s="483"/>
      <c r="DA8" s="484"/>
      <c r="DB8" s="482">
        <v>0.43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47625</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-94352</v>
      </c>
      <c r="BO9" s="443"/>
      <c r="BP9" s="443"/>
      <c r="BQ9" s="443"/>
      <c r="BR9" s="443"/>
      <c r="BS9" s="443"/>
      <c r="BT9" s="443"/>
      <c r="BU9" s="444"/>
      <c r="BV9" s="442">
        <v>-231893</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14.1</v>
      </c>
      <c r="CU9" s="440"/>
      <c r="CV9" s="440"/>
      <c r="CW9" s="440"/>
      <c r="CX9" s="440"/>
      <c r="CY9" s="440"/>
      <c r="CZ9" s="440"/>
      <c r="DA9" s="441"/>
      <c r="DB9" s="439">
        <v>14.4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51404</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406279</v>
      </c>
      <c r="BO10" s="443"/>
      <c r="BP10" s="443"/>
      <c r="BQ10" s="443"/>
      <c r="BR10" s="443"/>
      <c r="BS10" s="443"/>
      <c r="BT10" s="443"/>
      <c r="BU10" s="444"/>
      <c r="BV10" s="442">
        <v>520102</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45690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480000</v>
      </c>
      <c r="BO12" s="443"/>
      <c r="BP12" s="443"/>
      <c r="BQ12" s="443"/>
      <c r="BR12" s="443"/>
      <c r="BS12" s="443"/>
      <c r="BT12" s="443"/>
      <c r="BU12" s="444"/>
      <c r="BV12" s="442">
        <v>200000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45067</v>
      </c>
      <c r="S13" s="527"/>
      <c r="T13" s="527"/>
      <c r="U13" s="527"/>
      <c r="V13" s="528"/>
      <c r="W13" s="458" t="s">
        <v>131</v>
      </c>
      <c r="X13" s="459"/>
      <c r="Y13" s="459"/>
      <c r="Z13" s="459"/>
      <c r="AA13" s="459"/>
      <c r="AB13" s="449"/>
      <c r="AC13" s="493">
        <v>2056</v>
      </c>
      <c r="AD13" s="494"/>
      <c r="AE13" s="494"/>
      <c r="AF13" s="494"/>
      <c r="AG13" s="536"/>
      <c r="AH13" s="493">
        <v>2176</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-168073</v>
      </c>
      <c r="BO13" s="443"/>
      <c r="BP13" s="443"/>
      <c r="BQ13" s="443"/>
      <c r="BR13" s="443"/>
      <c r="BS13" s="443"/>
      <c r="BT13" s="443"/>
      <c r="BU13" s="444"/>
      <c r="BV13" s="442">
        <v>88209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7.8</v>
      </c>
      <c r="CU13" s="440"/>
      <c r="CV13" s="440"/>
      <c r="CW13" s="440"/>
      <c r="CX13" s="440"/>
      <c r="CY13" s="440"/>
      <c r="CZ13" s="440"/>
      <c r="DA13" s="441"/>
      <c r="DB13" s="439">
        <v>7.1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46523</v>
      </c>
      <c r="S14" s="527"/>
      <c r="T14" s="527"/>
      <c r="U14" s="527"/>
      <c r="V14" s="528"/>
      <c r="W14" s="432"/>
      <c r="X14" s="433"/>
      <c r="Y14" s="433"/>
      <c r="Z14" s="433"/>
      <c r="AA14" s="433"/>
      <c r="AB14" s="422"/>
      <c r="AC14" s="529">
        <v>8.6</v>
      </c>
      <c r="AD14" s="530"/>
      <c r="AE14" s="530"/>
      <c r="AF14" s="530"/>
      <c r="AG14" s="531"/>
      <c r="AH14" s="529">
        <v>8.4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58.8</v>
      </c>
      <c r="CU14" s="541"/>
      <c r="CV14" s="541"/>
      <c r="CW14" s="541"/>
      <c r="CX14" s="541"/>
      <c r="CY14" s="541"/>
      <c r="CZ14" s="541"/>
      <c r="DA14" s="542"/>
      <c r="DB14" s="540">
        <v>46.4</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45980</v>
      </c>
      <c r="S15" s="527"/>
      <c r="T15" s="527"/>
      <c r="U15" s="527"/>
      <c r="V15" s="528"/>
      <c r="W15" s="458" t="s">
        <v>137</v>
      </c>
      <c r="X15" s="459"/>
      <c r="Y15" s="459"/>
      <c r="Z15" s="459"/>
      <c r="AA15" s="459"/>
      <c r="AB15" s="449"/>
      <c r="AC15" s="493">
        <v>8710</v>
      </c>
      <c r="AD15" s="494"/>
      <c r="AE15" s="494"/>
      <c r="AF15" s="494"/>
      <c r="AG15" s="536"/>
      <c r="AH15" s="493">
        <v>9537</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5358402</v>
      </c>
      <c r="BO15" s="406"/>
      <c r="BP15" s="406"/>
      <c r="BQ15" s="406"/>
      <c r="BR15" s="406"/>
      <c r="BS15" s="406"/>
      <c r="BT15" s="406"/>
      <c r="BU15" s="407"/>
      <c r="BV15" s="405">
        <v>5419967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36.6</v>
      </c>
      <c r="AD16" s="530"/>
      <c r="AE16" s="530"/>
      <c r="AF16" s="530"/>
      <c r="AG16" s="531"/>
      <c r="AH16" s="529">
        <v>36.9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12681426</v>
      </c>
      <c r="BO16" s="443"/>
      <c r="BP16" s="443"/>
      <c r="BQ16" s="443"/>
      <c r="BR16" s="443"/>
      <c r="BS16" s="443"/>
      <c r="BT16" s="443"/>
      <c r="BU16" s="444"/>
      <c r="BV16" s="442">
        <v>12567534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13019</v>
      </c>
      <c r="AD17" s="494"/>
      <c r="AE17" s="494"/>
      <c r="AF17" s="494"/>
      <c r="AG17" s="536"/>
      <c r="AH17" s="493">
        <v>14098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6671692</v>
      </c>
      <c r="BO17" s="443"/>
      <c r="BP17" s="443"/>
      <c r="BQ17" s="443"/>
      <c r="BR17" s="443"/>
      <c r="BS17" s="443"/>
      <c r="BT17" s="443"/>
      <c r="BU17" s="444"/>
      <c r="BV17" s="442">
        <v>6749619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351.91</v>
      </c>
      <c r="M18" s="566"/>
      <c r="N18" s="566"/>
      <c r="O18" s="566"/>
      <c r="P18" s="566"/>
      <c r="Q18" s="566"/>
      <c r="R18" s="567"/>
      <c r="S18" s="567"/>
      <c r="T18" s="567"/>
      <c r="U18" s="567"/>
      <c r="V18" s="568"/>
      <c r="W18" s="460"/>
      <c r="X18" s="461"/>
      <c r="Y18" s="461"/>
      <c r="Z18" s="461"/>
      <c r="AA18" s="461"/>
      <c r="AB18" s="452"/>
      <c r="AC18" s="569">
        <v>54.7</v>
      </c>
      <c r="AD18" s="570"/>
      <c r="AE18" s="570"/>
      <c r="AF18" s="570"/>
      <c r="AG18" s="571"/>
      <c r="AH18" s="569">
        <v>54.6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13009156</v>
      </c>
      <c r="BO18" s="443"/>
      <c r="BP18" s="443"/>
      <c r="BQ18" s="443"/>
      <c r="BR18" s="443"/>
      <c r="BS18" s="443"/>
      <c r="BT18" s="443"/>
      <c r="BU18" s="444"/>
      <c r="BV18" s="442">
        <v>12326500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135</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17396947</v>
      </c>
      <c r="BO19" s="443"/>
      <c r="BP19" s="443"/>
      <c r="BQ19" s="443"/>
      <c r="BR19" s="443"/>
      <c r="BS19" s="443"/>
      <c r="BT19" s="443"/>
      <c r="BU19" s="444"/>
      <c r="BV19" s="442">
        <v>17276844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17021</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25745433</v>
      </c>
      <c r="BO22" s="406"/>
      <c r="BP22" s="406"/>
      <c r="BQ22" s="406"/>
      <c r="BR22" s="406"/>
      <c r="BS22" s="406"/>
      <c r="BT22" s="406"/>
      <c r="BU22" s="407"/>
      <c r="BV22" s="405">
        <v>25703127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13021292</v>
      </c>
      <c r="BO23" s="443"/>
      <c r="BP23" s="443"/>
      <c r="BQ23" s="443"/>
      <c r="BR23" s="443"/>
      <c r="BS23" s="443"/>
      <c r="BT23" s="443"/>
      <c r="BU23" s="444"/>
      <c r="BV23" s="442">
        <v>12450181</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8590</v>
      </c>
      <c r="R24" s="494"/>
      <c r="S24" s="494"/>
      <c r="T24" s="494"/>
      <c r="U24" s="494"/>
      <c r="V24" s="536"/>
      <c r="W24" s="588"/>
      <c r="X24" s="589"/>
      <c r="Y24" s="590"/>
      <c r="Z24" s="492" t="s">
        <v>162</v>
      </c>
      <c r="AA24" s="472"/>
      <c r="AB24" s="472"/>
      <c r="AC24" s="472"/>
      <c r="AD24" s="472"/>
      <c r="AE24" s="472"/>
      <c r="AF24" s="472"/>
      <c r="AG24" s="473"/>
      <c r="AH24" s="493">
        <v>476</v>
      </c>
      <c r="AI24" s="494"/>
      <c r="AJ24" s="494"/>
      <c r="AK24" s="494"/>
      <c r="AL24" s="536"/>
      <c r="AM24" s="493">
        <v>1422288</v>
      </c>
      <c r="AN24" s="494"/>
      <c r="AO24" s="494"/>
      <c r="AP24" s="494"/>
      <c r="AQ24" s="494"/>
      <c r="AR24" s="536"/>
      <c r="AS24" s="493">
        <v>2988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18876028</v>
      </c>
      <c r="BO24" s="443"/>
      <c r="BP24" s="443"/>
      <c r="BQ24" s="443"/>
      <c r="BR24" s="443"/>
      <c r="BS24" s="443"/>
      <c r="BT24" s="443"/>
      <c r="BU24" s="444"/>
      <c r="BV24" s="442">
        <v>18105996</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6550</v>
      </c>
      <c r="R25" s="494"/>
      <c r="S25" s="494"/>
      <c r="T25" s="494"/>
      <c r="U25" s="494"/>
      <c r="V25" s="536"/>
      <c r="W25" s="588"/>
      <c r="X25" s="589"/>
      <c r="Y25" s="590"/>
      <c r="Z25" s="492" t="s">
        <v>165</v>
      </c>
      <c r="AA25" s="472"/>
      <c r="AB25" s="472"/>
      <c r="AC25" s="472"/>
      <c r="AD25" s="472"/>
      <c r="AE25" s="472"/>
      <c r="AF25" s="472"/>
      <c r="AG25" s="473"/>
      <c r="AH25" s="493">
        <v>84</v>
      </c>
      <c r="AI25" s="494"/>
      <c r="AJ25" s="494"/>
      <c r="AK25" s="494"/>
      <c r="AL25" s="536"/>
      <c r="AM25" s="493">
        <v>246624</v>
      </c>
      <c r="AN25" s="494"/>
      <c r="AO25" s="494"/>
      <c r="AP25" s="494"/>
      <c r="AQ25" s="494"/>
      <c r="AR25" s="536"/>
      <c r="AS25" s="493">
        <v>2936</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346562</v>
      </c>
      <c r="BO25" s="406"/>
      <c r="BP25" s="406"/>
      <c r="BQ25" s="406"/>
      <c r="BR25" s="406"/>
      <c r="BS25" s="406"/>
      <c r="BT25" s="406"/>
      <c r="BU25" s="407"/>
      <c r="BV25" s="405">
        <v>463158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5880</v>
      </c>
      <c r="R26" s="494"/>
      <c r="S26" s="494"/>
      <c r="T26" s="494"/>
      <c r="U26" s="494"/>
      <c r="V26" s="536"/>
      <c r="W26" s="588"/>
      <c r="X26" s="589"/>
      <c r="Y26" s="590"/>
      <c r="Z26" s="492" t="s">
        <v>168</v>
      </c>
      <c r="AA26" s="594"/>
      <c r="AB26" s="594"/>
      <c r="AC26" s="594"/>
      <c r="AD26" s="594"/>
      <c r="AE26" s="594"/>
      <c r="AF26" s="594"/>
      <c r="AG26" s="595"/>
      <c r="AH26" s="493">
        <v>22</v>
      </c>
      <c r="AI26" s="494"/>
      <c r="AJ26" s="494"/>
      <c r="AK26" s="494"/>
      <c r="AL26" s="536"/>
      <c r="AM26" s="493">
        <v>67210</v>
      </c>
      <c r="AN26" s="494"/>
      <c r="AO26" s="494"/>
      <c r="AP26" s="494"/>
      <c r="AQ26" s="494"/>
      <c r="AR26" s="536"/>
      <c r="AS26" s="493">
        <v>3055</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4050</v>
      </c>
      <c r="R27" s="494"/>
      <c r="S27" s="494"/>
      <c r="T27" s="494"/>
      <c r="U27" s="494"/>
      <c r="V27" s="536"/>
      <c r="W27" s="588"/>
      <c r="X27" s="589"/>
      <c r="Y27" s="590"/>
      <c r="Z27" s="492" t="s">
        <v>171</v>
      </c>
      <c r="AA27" s="472"/>
      <c r="AB27" s="472"/>
      <c r="AC27" s="472"/>
      <c r="AD27" s="472"/>
      <c r="AE27" s="472"/>
      <c r="AF27" s="472"/>
      <c r="AG27" s="473"/>
      <c r="AH27" s="493">
        <v>6</v>
      </c>
      <c r="AI27" s="494"/>
      <c r="AJ27" s="494"/>
      <c r="AK27" s="494"/>
      <c r="AL27" s="536"/>
      <c r="AM27" s="493">
        <v>19914</v>
      </c>
      <c r="AN27" s="494"/>
      <c r="AO27" s="494"/>
      <c r="AP27" s="494"/>
      <c r="AQ27" s="494"/>
      <c r="AR27" s="536"/>
      <c r="AS27" s="493">
        <v>3319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605000</v>
      </c>
      <c r="BO27" s="562"/>
      <c r="BP27" s="562"/>
      <c r="BQ27" s="562"/>
      <c r="BR27" s="562"/>
      <c r="BS27" s="562"/>
      <c r="BT27" s="562"/>
      <c r="BU27" s="563"/>
      <c r="BV27" s="561">
        <v>605000</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3310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4499340</v>
      </c>
      <c r="BO28" s="406"/>
      <c r="BP28" s="406"/>
      <c r="BQ28" s="406"/>
      <c r="BR28" s="406"/>
      <c r="BS28" s="406"/>
      <c r="BT28" s="406"/>
      <c r="BU28" s="407"/>
      <c r="BV28" s="405">
        <v>4573061</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18</v>
      </c>
      <c r="M29" s="494"/>
      <c r="N29" s="494"/>
      <c r="O29" s="494"/>
      <c r="P29" s="536"/>
      <c r="Q29" s="493">
        <v>3130</v>
      </c>
      <c r="R29" s="494"/>
      <c r="S29" s="494"/>
      <c r="T29" s="494"/>
      <c r="U29" s="494"/>
      <c r="V29" s="536"/>
      <c r="W29" s="591"/>
      <c r="X29" s="592"/>
      <c r="Y29" s="593"/>
      <c r="Z29" s="492" t="s">
        <v>177</v>
      </c>
      <c r="AA29" s="472"/>
      <c r="AB29" s="472"/>
      <c r="AC29" s="472"/>
      <c r="AD29" s="472"/>
      <c r="AE29" s="472"/>
      <c r="AF29" s="472"/>
      <c r="AG29" s="473"/>
      <c r="AH29" s="493">
        <v>482</v>
      </c>
      <c r="AI29" s="494"/>
      <c r="AJ29" s="494"/>
      <c r="AK29" s="494"/>
      <c r="AL29" s="536"/>
      <c r="AM29" s="493">
        <v>1442202</v>
      </c>
      <c r="AN29" s="494"/>
      <c r="AO29" s="494"/>
      <c r="AP29" s="494"/>
      <c r="AQ29" s="494"/>
      <c r="AR29" s="536"/>
      <c r="AS29" s="493">
        <v>2992</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548081</v>
      </c>
      <c r="BO29" s="443"/>
      <c r="BP29" s="443"/>
      <c r="BQ29" s="443"/>
      <c r="BR29" s="443"/>
      <c r="BS29" s="443"/>
      <c r="BT29" s="443"/>
      <c r="BU29" s="444"/>
      <c r="BV29" s="442">
        <v>500338</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94.1</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808160</v>
      </c>
      <c r="BO30" s="562"/>
      <c r="BP30" s="562"/>
      <c r="BQ30" s="562"/>
      <c r="BR30" s="562"/>
      <c r="BS30" s="562"/>
      <c r="BT30" s="562"/>
      <c r="BU30" s="563"/>
      <c r="BV30" s="561">
        <v>802148</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五泉地域衛生施設組合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新潟県中東福祉事務組合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さくら福祉保健事務組合（一般会計）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さくら福祉保健事務組合（病院事業会計）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新潟県市町村総合事務組合（一般会計）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新潟県市町村総合事務組合（職員退職手当支給事業特別会計）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13</v>
      </c>
      <c r="BX40" s="632"/>
      <c r="BY40" s="633" t="str">
        <f>IF('各会計、関係団体の財政状況及び健全化判断比率'!B74="","",'各会計、関係団体の財政状況及び健全化判断比率'!B74)</f>
        <v>新潟県市町村総合事務組合（消防団員等公務災害補償事業特別会計）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14</v>
      </c>
      <c r="BX41" s="632"/>
      <c r="BY41" s="633" t="str">
        <f>IF('各会計、関係団体の財政状況及び健全化判断比率'!B75="","",'各会計、関係団体の財政状況及び健全化判断比率'!B75)</f>
        <v>新潟県市町村総合事務組合（消防賞じゅつ金等支給事業特別会計）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15</v>
      </c>
      <c r="BX42" s="632"/>
      <c r="BY42" s="633" t="str">
        <f>IF('各会計、関係団体の財政状況及び健全化判断比率'!B76="","",'各会計、関係団体の財政状況及び健全化判断比率'!B76)</f>
        <v>新潟県市町村総合事務組合（非常勤職員公務災害補償等事業特別会計）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16</v>
      </c>
      <c r="BX43" s="632"/>
      <c r="BY43" s="633" t="str">
        <f>IF('各会計、関係団体の財政状況及び健全化判断比率'!B77="","",'各会計、関係団体の財政状況及び健全化判断比率'!B77)</f>
        <v>新潟県市町村総合事務組合（交通災害共済事業特別会計）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oYLnjZREHpbKiyw5Q/WbPWU49TodDe0bWVeT5q1TlBJkcR2BtYKYZ7uqqRvr/YS2GzFM5+hpj+cbgpenC22YcQ==" saltValue="l277b4LFn3ahOUi3zElgt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5065094</v>
      </c>
      <c r="S5" s="648"/>
      <c r="T5" s="648"/>
      <c r="U5" s="648"/>
      <c r="V5" s="648"/>
      <c r="W5" s="648"/>
      <c r="X5" s="648"/>
      <c r="Y5" s="649"/>
      <c r="Z5" s="650">
        <v>20.5</v>
      </c>
      <c r="AA5" s="650"/>
      <c r="AB5" s="650"/>
      <c r="AC5" s="650"/>
      <c r="AD5" s="651">
        <v>4933591</v>
      </c>
      <c r="AE5" s="651"/>
      <c r="AF5" s="651"/>
      <c r="AG5" s="651"/>
      <c r="AH5" s="651"/>
      <c r="AI5" s="651"/>
      <c r="AJ5" s="651"/>
      <c r="AK5" s="651"/>
      <c r="AL5" s="652">
        <v>34.799999999999997</v>
      </c>
      <c r="AM5" s="653"/>
      <c r="AN5" s="653"/>
      <c r="AO5" s="654"/>
      <c r="AP5" s="644" t="s">
        <v>216</v>
      </c>
      <c r="AQ5" s="645"/>
      <c r="AR5" s="645"/>
      <c r="AS5" s="645"/>
      <c r="AT5" s="645"/>
      <c r="AU5" s="645"/>
      <c r="AV5" s="645"/>
      <c r="AW5" s="645"/>
      <c r="AX5" s="645"/>
      <c r="AY5" s="645"/>
      <c r="AZ5" s="645"/>
      <c r="BA5" s="645"/>
      <c r="BB5" s="645"/>
      <c r="BC5" s="645"/>
      <c r="BD5" s="645"/>
      <c r="BE5" s="645"/>
      <c r="BF5" s="646"/>
      <c r="BG5" s="658">
        <v>4908872</v>
      </c>
      <c r="BH5" s="659"/>
      <c r="BI5" s="659"/>
      <c r="BJ5" s="659"/>
      <c r="BK5" s="659"/>
      <c r="BL5" s="659"/>
      <c r="BM5" s="659"/>
      <c r="BN5" s="660"/>
      <c r="BO5" s="661">
        <v>96.9</v>
      </c>
      <c r="BP5" s="661"/>
      <c r="BQ5" s="661"/>
      <c r="BR5" s="661"/>
      <c r="BS5" s="662">
        <v>51004</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237539</v>
      </c>
      <c r="S6" s="659"/>
      <c r="T6" s="659"/>
      <c r="U6" s="659"/>
      <c r="V6" s="659"/>
      <c r="W6" s="659"/>
      <c r="X6" s="659"/>
      <c r="Y6" s="660"/>
      <c r="Z6" s="661">
        <v>1</v>
      </c>
      <c r="AA6" s="661"/>
      <c r="AB6" s="661"/>
      <c r="AC6" s="661"/>
      <c r="AD6" s="662">
        <v>237539</v>
      </c>
      <c r="AE6" s="662"/>
      <c r="AF6" s="662"/>
      <c r="AG6" s="662"/>
      <c r="AH6" s="662"/>
      <c r="AI6" s="662"/>
      <c r="AJ6" s="662"/>
      <c r="AK6" s="662"/>
      <c r="AL6" s="663">
        <v>1.7</v>
      </c>
      <c r="AM6" s="664"/>
      <c r="AN6" s="664"/>
      <c r="AO6" s="665"/>
      <c r="AP6" s="655" t="s">
        <v>221</v>
      </c>
      <c r="AQ6" s="656"/>
      <c r="AR6" s="656"/>
      <c r="AS6" s="656"/>
      <c r="AT6" s="656"/>
      <c r="AU6" s="656"/>
      <c r="AV6" s="656"/>
      <c r="AW6" s="656"/>
      <c r="AX6" s="656"/>
      <c r="AY6" s="656"/>
      <c r="AZ6" s="656"/>
      <c r="BA6" s="656"/>
      <c r="BB6" s="656"/>
      <c r="BC6" s="656"/>
      <c r="BD6" s="656"/>
      <c r="BE6" s="656"/>
      <c r="BF6" s="657"/>
      <c r="BG6" s="658">
        <v>4908872</v>
      </c>
      <c r="BH6" s="659"/>
      <c r="BI6" s="659"/>
      <c r="BJ6" s="659"/>
      <c r="BK6" s="659"/>
      <c r="BL6" s="659"/>
      <c r="BM6" s="659"/>
      <c r="BN6" s="660"/>
      <c r="BO6" s="661">
        <v>96.9</v>
      </c>
      <c r="BP6" s="661"/>
      <c r="BQ6" s="661"/>
      <c r="BR6" s="661"/>
      <c r="BS6" s="662">
        <v>51004</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182829</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182829</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1803</v>
      </c>
      <c r="S7" s="659"/>
      <c r="T7" s="659"/>
      <c r="U7" s="659"/>
      <c r="V7" s="659"/>
      <c r="W7" s="659"/>
      <c r="X7" s="659"/>
      <c r="Y7" s="660"/>
      <c r="Z7" s="661">
        <v>0</v>
      </c>
      <c r="AA7" s="661"/>
      <c r="AB7" s="661"/>
      <c r="AC7" s="661"/>
      <c r="AD7" s="662">
        <v>1803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1979817</v>
      </c>
      <c r="BH7" s="659"/>
      <c r="BI7" s="659"/>
      <c r="BJ7" s="659"/>
      <c r="BK7" s="659"/>
      <c r="BL7" s="659"/>
      <c r="BM7" s="659"/>
      <c r="BN7" s="660"/>
      <c r="BO7" s="661">
        <v>39.1</v>
      </c>
      <c r="BP7" s="661"/>
      <c r="BQ7" s="661"/>
      <c r="BR7" s="661"/>
      <c r="BS7" s="662">
        <v>51004</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2625262</v>
      </c>
      <c r="CS7" s="659"/>
      <c r="CT7" s="659"/>
      <c r="CU7" s="659"/>
      <c r="CV7" s="659"/>
      <c r="CW7" s="659"/>
      <c r="CX7" s="659"/>
      <c r="CY7" s="660"/>
      <c r="CZ7" s="661">
        <v>11</v>
      </c>
      <c r="DA7" s="661"/>
      <c r="DB7" s="661"/>
      <c r="DC7" s="661"/>
      <c r="DD7" s="667">
        <v>74242</v>
      </c>
      <c r="DE7" s="659"/>
      <c r="DF7" s="659"/>
      <c r="DG7" s="659"/>
      <c r="DH7" s="659"/>
      <c r="DI7" s="659"/>
      <c r="DJ7" s="659"/>
      <c r="DK7" s="659"/>
      <c r="DL7" s="659"/>
      <c r="DM7" s="659"/>
      <c r="DN7" s="659"/>
      <c r="DO7" s="659"/>
      <c r="DP7" s="660"/>
      <c r="DQ7" s="667">
        <v>2344496</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39176</v>
      </c>
      <c r="S8" s="659"/>
      <c r="T8" s="659"/>
      <c r="U8" s="659"/>
      <c r="V8" s="659"/>
      <c r="W8" s="659"/>
      <c r="X8" s="659"/>
      <c r="Y8" s="660"/>
      <c r="Z8" s="661">
        <v>0.2</v>
      </c>
      <c r="AA8" s="661"/>
      <c r="AB8" s="661"/>
      <c r="AC8" s="661"/>
      <c r="AD8" s="662">
        <v>39176</v>
      </c>
      <c r="AE8" s="662"/>
      <c r="AF8" s="662"/>
      <c r="AG8" s="662"/>
      <c r="AH8" s="662"/>
      <c r="AI8" s="662"/>
      <c r="AJ8" s="662"/>
      <c r="AK8" s="662"/>
      <c r="AL8" s="663">
        <v>0.3</v>
      </c>
      <c r="AM8" s="664"/>
      <c r="AN8" s="664"/>
      <c r="AO8" s="665"/>
      <c r="AP8" s="655" t="s">
        <v>227</v>
      </c>
      <c r="AQ8" s="656"/>
      <c r="AR8" s="656"/>
      <c r="AS8" s="656"/>
      <c r="AT8" s="656"/>
      <c r="AU8" s="656"/>
      <c r="AV8" s="656"/>
      <c r="AW8" s="656"/>
      <c r="AX8" s="656"/>
      <c r="AY8" s="656"/>
      <c r="AZ8" s="656"/>
      <c r="BA8" s="656"/>
      <c r="BB8" s="656"/>
      <c r="BC8" s="656"/>
      <c r="BD8" s="656"/>
      <c r="BE8" s="656"/>
      <c r="BF8" s="657"/>
      <c r="BG8" s="658">
        <v>74764</v>
      </c>
      <c r="BH8" s="659"/>
      <c r="BI8" s="659"/>
      <c r="BJ8" s="659"/>
      <c r="BK8" s="659"/>
      <c r="BL8" s="659"/>
      <c r="BM8" s="659"/>
      <c r="BN8" s="660"/>
      <c r="BO8" s="661">
        <v>1.5</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8682775</v>
      </c>
      <c r="CS8" s="659"/>
      <c r="CT8" s="659"/>
      <c r="CU8" s="659"/>
      <c r="CV8" s="659"/>
      <c r="CW8" s="659"/>
      <c r="CX8" s="659"/>
      <c r="CY8" s="660"/>
      <c r="CZ8" s="661">
        <v>36.299999999999997</v>
      </c>
      <c r="DA8" s="661"/>
      <c r="DB8" s="661"/>
      <c r="DC8" s="661"/>
      <c r="DD8" s="667">
        <v>212213</v>
      </c>
      <c r="DE8" s="659"/>
      <c r="DF8" s="659"/>
      <c r="DG8" s="659"/>
      <c r="DH8" s="659"/>
      <c r="DI8" s="659"/>
      <c r="DJ8" s="659"/>
      <c r="DK8" s="659"/>
      <c r="DL8" s="659"/>
      <c r="DM8" s="659"/>
      <c r="DN8" s="659"/>
      <c r="DO8" s="659"/>
      <c r="DP8" s="660"/>
      <c r="DQ8" s="667">
        <v>5297863</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48507</v>
      </c>
      <c r="S9" s="659"/>
      <c r="T9" s="659"/>
      <c r="U9" s="659"/>
      <c r="V9" s="659"/>
      <c r="W9" s="659"/>
      <c r="X9" s="659"/>
      <c r="Y9" s="660"/>
      <c r="Z9" s="661">
        <v>0.2</v>
      </c>
      <c r="AA9" s="661"/>
      <c r="AB9" s="661"/>
      <c r="AC9" s="661"/>
      <c r="AD9" s="662">
        <v>48507</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1624413</v>
      </c>
      <c r="BH9" s="659"/>
      <c r="BI9" s="659"/>
      <c r="BJ9" s="659"/>
      <c r="BK9" s="659"/>
      <c r="BL9" s="659"/>
      <c r="BM9" s="659"/>
      <c r="BN9" s="660"/>
      <c r="BO9" s="661">
        <v>32.1</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3129578</v>
      </c>
      <c r="CS9" s="659"/>
      <c r="CT9" s="659"/>
      <c r="CU9" s="659"/>
      <c r="CV9" s="659"/>
      <c r="CW9" s="659"/>
      <c r="CX9" s="659"/>
      <c r="CY9" s="660"/>
      <c r="CZ9" s="661">
        <v>13.1</v>
      </c>
      <c r="DA9" s="661"/>
      <c r="DB9" s="661"/>
      <c r="DC9" s="661"/>
      <c r="DD9" s="667">
        <v>24994</v>
      </c>
      <c r="DE9" s="659"/>
      <c r="DF9" s="659"/>
      <c r="DG9" s="659"/>
      <c r="DH9" s="659"/>
      <c r="DI9" s="659"/>
      <c r="DJ9" s="659"/>
      <c r="DK9" s="659"/>
      <c r="DL9" s="659"/>
      <c r="DM9" s="659"/>
      <c r="DN9" s="659"/>
      <c r="DO9" s="659"/>
      <c r="DP9" s="660"/>
      <c r="DQ9" s="667">
        <v>1734594</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103556</v>
      </c>
      <c r="BH10" s="659"/>
      <c r="BI10" s="659"/>
      <c r="BJ10" s="659"/>
      <c r="BK10" s="659"/>
      <c r="BL10" s="659"/>
      <c r="BM10" s="659"/>
      <c r="BN10" s="660"/>
      <c r="BO10" s="661">
        <v>2</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8923</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8923</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1202581</v>
      </c>
      <c r="S11" s="659"/>
      <c r="T11" s="659"/>
      <c r="U11" s="659"/>
      <c r="V11" s="659"/>
      <c r="W11" s="659"/>
      <c r="X11" s="659"/>
      <c r="Y11" s="660"/>
      <c r="Z11" s="663">
        <v>4.9000000000000004</v>
      </c>
      <c r="AA11" s="664"/>
      <c r="AB11" s="664"/>
      <c r="AC11" s="670"/>
      <c r="AD11" s="667">
        <v>1202581</v>
      </c>
      <c r="AE11" s="659"/>
      <c r="AF11" s="659"/>
      <c r="AG11" s="659"/>
      <c r="AH11" s="659"/>
      <c r="AI11" s="659"/>
      <c r="AJ11" s="659"/>
      <c r="AK11" s="660"/>
      <c r="AL11" s="663">
        <v>8.5</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177084</v>
      </c>
      <c r="BH11" s="659"/>
      <c r="BI11" s="659"/>
      <c r="BJ11" s="659"/>
      <c r="BK11" s="659"/>
      <c r="BL11" s="659"/>
      <c r="BM11" s="659"/>
      <c r="BN11" s="660"/>
      <c r="BO11" s="661">
        <v>3.5</v>
      </c>
      <c r="BP11" s="661"/>
      <c r="BQ11" s="661"/>
      <c r="BR11" s="661"/>
      <c r="BS11" s="662">
        <v>51004</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930446</v>
      </c>
      <c r="CS11" s="659"/>
      <c r="CT11" s="659"/>
      <c r="CU11" s="659"/>
      <c r="CV11" s="659"/>
      <c r="CW11" s="659"/>
      <c r="CX11" s="659"/>
      <c r="CY11" s="660"/>
      <c r="CZ11" s="661">
        <v>3.9</v>
      </c>
      <c r="DA11" s="661"/>
      <c r="DB11" s="661"/>
      <c r="DC11" s="661"/>
      <c r="DD11" s="667">
        <v>287057</v>
      </c>
      <c r="DE11" s="659"/>
      <c r="DF11" s="659"/>
      <c r="DG11" s="659"/>
      <c r="DH11" s="659"/>
      <c r="DI11" s="659"/>
      <c r="DJ11" s="659"/>
      <c r="DK11" s="659"/>
      <c r="DL11" s="659"/>
      <c r="DM11" s="659"/>
      <c r="DN11" s="659"/>
      <c r="DO11" s="659"/>
      <c r="DP11" s="660"/>
      <c r="DQ11" s="667">
        <v>412688</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2379407</v>
      </c>
      <c r="BH12" s="659"/>
      <c r="BI12" s="659"/>
      <c r="BJ12" s="659"/>
      <c r="BK12" s="659"/>
      <c r="BL12" s="659"/>
      <c r="BM12" s="659"/>
      <c r="BN12" s="660"/>
      <c r="BO12" s="661">
        <v>47</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579016</v>
      </c>
      <c r="CS12" s="659"/>
      <c r="CT12" s="659"/>
      <c r="CU12" s="659"/>
      <c r="CV12" s="659"/>
      <c r="CW12" s="659"/>
      <c r="CX12" s="659"/>
      <c r="CY12" s="660"/>
      <c r="CZ12" s="661">
        <v>2.4</v>
      </c>
      <c r="DA12" s="661"/>
      <c r="DB12" s="661"/>
      <c r="DC12" s="661"/>
      <c r="DD12" s="667">
        <v>15636</v>
      </c>
      <c r="DE12" s="659"/>
      <c r="DF12" s="659"/>
      <c r="DG12" s="659"/>
      <c r="DH12" s="659"/>
      <c r="DI12" s="659"/>
      <c r="DJ12" s="659"/>
      <c r="DK12" s="659"/>
      <c r="DL12" s="659"/>
      <c r="DM12" s="659"/>
      <c r="DN12" s="659"/>
      <c r="DO12" s="659"/>
      <c r="DP12" s="660"/>
      <c r="DQ12" s="667">
        <v>300852</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v>
      </c>
      <c r="S13" s="659"/>
      <c r="T13" s="659"/>
      <c r="U13" s="659"/>
      <c r="V13" s="659"/>
      <c r="W13" s="659"/>
      <c r="X13" s="659"/>
      <c r="Y13" s="660"/>
      <c r="Z13" s="661">
        <v>0</v>
      </c>
      <c r="AA13" s="661"/>
      <c r="AB13" s="661"/>
      <c r="AC13" s="661"/>
      <c r="AD13" s="662">
        <v>1</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2352192</v>
      </c>
      <c r="BH13" s="659"/>
      <c r="BI13" s="659"/>
      <c r="BJ13" s="659"/>
      <c r="BK13" s="659"/>
      <c r="BL13" s="659"/>
      <c r="BM13" s="659"/>
      <c r="BN13" s="660"/>
      <c r="BO13" s="661">
        <v>46.4</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2459762</v>
      </c>
      <c r="CS13" s="659"/>
      <c r="CT13" s="659"/>
      <c r="CU13" s="659"/>
      <c r="CV13" s="659"/>
      <c r="CW13" s="659"/>
      <c r="CX13" s="659"/>
      <c r="CY13" s="660"/>
      <c r="CZ13" s="661">
        <v>10.3</v>
      </c>
      <c r="DA13" s="661"/>
      <c r="DB13" s="661"/>
      <c r="DC13" s="661"/>
      <c r="DD13" s="667">
        <v>934790</v>
      </c>
      <c r="DE13" s="659"/>
      <c r="DF13" s="659"/>
      <c r="DG13" s="659"/>
      <c r="DH13" s="659"/>
      <c r="DI13" s="659"/>
      <c r="DJ13" s="659"/>
      <c r="DK13" s="659"/>
      <c r="DL13" s="659"/>
      <c r="DM13" s="659"/>
      <c r="DN13" s="659"/>
      <c r="DO13" s="659"/>
      <c r="DP13" s="660"/>
      <c r="DQ13" s="667">
        <v>1555438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212252</v>
      </c>
      <c r="BH14" s="659"/>
      <c r="BI14" s="659"/>
      <c r="BJ14" s="659"/>
      <c r="BK14" s="659"/>
      <c r="BL14" s="659"/>
      <c r="BM14" s="659"/>
      <c r="BN14" s="660"/>
      <c r="BO14" s="661">
        <v>4.2</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798631</v>
      </c>
      <c r="CS14" s="659"/>
      <c r="CT14" s="659"/>
      <c r="CU14" s="659"/>
      <c r="CV14" s="659"/>
      <c r="CW14" s="659"/>
      <c r="CX14" s="659"/>
      <c r="CY14" s="660"/>
      <c r="CZ14" s="661">
        <v>3.3</v>
      </c>
      <c r="DA14" s="661"/>
      <c r="DB14" s="661"/>
      <c r="DC14" s="661"/>
      <c r="DD14" s="667">
        <v>50173</v>
      </c>
      <c r="DE14" s="659"/>
      <c r="DF14" s="659"/>
      <c r="DG14" s="659"/>
      <c r="DH14" s="659"/>
      <c r="DI14" s="659"/>
      <c r="DJ14" s="659"/>
      <c r="DK14" s="659"/>
      <c r="DL14" s="659"/>
      <c r="DM14" s="659"/>
      <c r="DN14" s="659"/>
      <c r="DO14" s="659"/>
      <c r="DP14" s="660"/>
      <c r="DQ14" s="667">
        <v>742461</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24105</v>
      </c>
      <c r="S15" s="659"/>
      <c r="T15" s="659"/>
      <c r="U15" s="659"/>
      <c r="V15" s="659"/>
      <c r="W15" s="659"/>
      <c r="X15" s="659"/>
      <c r="Y15" s="660"/>
      <c r="Z15" s="661">
        <v>0.1</v>
      </c>
      <c r="AA15" s="661"/>
      <c r="AB15" s="661"/>
      <c r="AC15" s="661"/>
      <c r="AD15" s="662">
        <v>24105</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335009</v>
      </c>
      <c r="BH15" s="659"/>
      <c r="BI15" s="659"/>
      <c r="BJ15" s="659"/>
      <c r="BK15" s="659"/>
      <c r="BL15" s="659"/>
      <c r="BM15" s="659"/>
      <c r="BN15" s="660"/>
      <c r="BO15" s="661">
        <v>6.6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2022646</v>
      </c>
      <c r="CS15" s="659"/>
      <c r="CT15" s="659"/>
      <c r="CU15" s="659"/>
      <c r="CV15" s="659"/>
      <c r="CW15" s="659"/>
      <c r="CX15" s="659"/>
      <c r="CY15" s="660"/>
      <c r="CZ15" s="661">
        <v>8.5</v>
      </c>
      <c r="DA15" s="661"/>
      <c r="DB15" s="661"/>
      <c r="DC15" s="661"/>
      <c r="DD15" s="667">
        <v>384202</v>
      </c>
      <c r="DE15" s="659"/>
      <c r="DF15" s="659"/>
      <c r="DG15" s="659"/>
      <c r="DH15" s="659"/>
      <c r="DI15" s="659"/>
      <c r="DJ15" s="659"/>
      <c r="DK15" s="659"/>
      <c r="DL15" s="659"/>
      <c r="DM15" s="659"/>
      <c r="DN15" s="659"/>
      <c r="DO15" s="659"/>
      <c r="DP15" s="660"/>
      <c r="DQ15" s="667">
        <v>1622738</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94729</v>
      </c>
      <c r="S16" s="659"/>
      <c r="T16" s="659"/>
      <c r="U16" s="659"/>
      <c r="V16" s="659"/>
      <c r="W16" s="659"/>
      <c r="X16" s="659"/>
      <c r="Y16" s="660"/>
      <c r="Z16" s="661">
        <v>0.4</v>
      </c>
      <c r="AA16" s="661"/>
      <c r="AB16" s="661"/>
      <c r="AC16" s="661"/>
      <c r="AD16" s="662">
        <v>94729</v>
      </c>
      <c r="AE16" s="662"/>
      <c r="AF16" s="662"/>
      <c r="AG16" s="662"/>
      <c r="AH16" s="662"/>
      <c r="AI16" s="662"/>
      <c r="AJ16" s="662"/>
      <c r="AK16" s="662"/>
      <c r="AL16" s="663">
        <v>0.7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v>2387</v>
      </c>
      <c r="BH16" s="659"/>
      <c r="BI16" s="659"/>
      <c r="BJ16" s="659"/>
      <c r="BK16" s="659"/>
      <c r="BL16" s="659"/>
      <c r="BM16" s="659"/>
      <c r="BN16" s="660"/>
      <c r="BO16" s="661">
        <v>0</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18019</v>
      </c>
      <c r="CS16" s="659"/>
      <c r="CT16" s="659"/>
      <c r="CU16" s="659"/>
      <c r="CV16" s="659"/>
      <c r="CW16" s="659"/>
      <c r="CX16" s="659"/>
      <c r="CY16" s="660"/>
      <c r="CZ16" s="661">
        <v>0.1</v>
      </c>
      <c r="DA16" s="661"/>
      <c r="DB16" s="661"/>
      <c r="DC16" s="661"/>
      <c r="DD16" s="667" t="s">
        <v>122</v>
      </c>
      <c r="DE16" s="659"/>
      <c r="DF16" s="659"/>
      <c r="DG16" s="659"/>
      <c r="DH16" s="659"/>
      <c r="DI16" s="659"/>
      <c r="DJ16" s="659"/>
      <c r="DK16" s="659"/>
      <c r="DL16" s="659"/>
      <c r="DM16" s="659"/>
      <c r="DN16" s="659"/>
      <c r="DO16" s="659"/>
      <c r="DP16" s="660"/>
      <c r="DQ16" s="667">
        <v>1389</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250536</v>
      </c>
      <c r="S17" s="659"/>
      <c r="T17" s="659"/>
      <c r="U17" s="659"/>
      <c r="V17" s="659"/>
      <c r="W17" s="659"/>
      <c r="X17" s="659"/>
      <c r="Y17" s="660"/>
      <c r="Z17" s="661">
        <v>1</v>
      </c>
      <c r="AA17" s="661"/>
      <c r="AB17" s="661"/>
      <c r="AC17" s="661"/>
      <c r="AD17" s="662">
        <v>250536</v>
      </c>
      <c r="AE17" s="662"/>
      <c r="AF17" s="662"/>
      <c r="AG17" s="662"/>
      <c r="AH17" s="662"/>
      <c r="AI17" s="662"/>
      <c r="AJ17" s="662"/>
      <c r="AK17" s="662"/>
      <c r="AL17" s="663">
        <v>1.8</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2485358</v>
      </c>
      <c r="CS17" s="659"/>
      <c r="CT17" s="659"/>
      <c r="CU17" s="659"/>
      <c r="CV17" s="659"/>
      <c r="CW17" s="659"/>
      <c r="CX17" s="659"/>
      <c r="CY17" s="660"/>
      <c r="CZ17" s="661">
        <v>10.4</v>
      </c>
      <c r="DA17" s="661"/>
      <c r="DB17" s="661"/>
      <c r="DC17" s="661"/>
      <c r="DD17" s="667" t="s">
        <v>122</v>
      </c>
      <c r="DE17" s="659"/>
      <c r="DF17" s="659"/>
      <c r="DG17" s="659"/>
      <c r="DH17" s="659"/>
      <c r="DI17" s="659"/>
      <c r="DJ17" s="659"/>
      <c r="DK17" s="659"/>
      <c r="DL17" s="659"/>
      <c r="DM17" s="659"/>
      <c r="DN17" s="659"/>
      <c r="DO17" s="659"/>
      <c r="DP17" s="660"/>
      <c r="DQ17" s="667">
        <v>2460358</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42774</v>
      </c>
      <c r="S18" s="659"/>
      <c r="T18" s="659"/>
      <c r="U18" s="659"/>
      <c r="V18" s="659"/>
      <c r="W18" s="659"/>
      <c r="X18" s="659"/>
      <c r="Y18" s="660"/>
      <c r="Z18" s="661">
        <v>0.2</v>
      </c>
      <c r="AA18" s="661"/>
      <c r="AB18" s="661"/>
      <c r="AC18" s="661"/>
      <c r="AD18" s="662">
        <v>42774</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194530</v>
      </c>
      <c r="S19" s="659"/>
      <c r="T19" s="659"/>
      <c r="U19" s="659"/>
      <c r="V19" s="659"/>
      <c r="W19" s="659"/>
      <c r="X19" s="659"/>
      <c r="Y19" s="660"/>
      <c r="Z19" s="661">
        <v>0.8</v>
      </c>
      <c r="AA19" s="661"/>
      <c r="AB19" s="661"/>
      <c r="AC19" s="661"/>
      <c r="AD19" s="662">
        <v>194530</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156222</v>
      </c>
      <c r="BH19" s="659"/>
      <c r="BI19" s="659"/>
      <c r="BJ19" s="659"/>
      <c r="BK19" s="659"/>
      <c r="BL19" s="659"/>
      <c r="BM19" s="659"/>
      <c r="BN19" s="660"/>
      <c r="BO19" s="661">
        <v>3.1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13232</v>
      </c>
      <c r="S20" s="659"/>
      <c r="T20" s="659"/>
      <c r="U20" s="659"/>
      <c r="V20" s="659"/>
      <c r="W20" s="659"/>
      <c r="X20" s="659"/>
      <c r="Y20" s="660"/>
      <c r="Z20" s="661">
        <v>0.1</v>
      </c>
      <c r="AA20" s="661"/>
      <c r="AB20" s="661"/>
      <c r="AC20" s="661"/>
      <c r="AD20" s="662">
        <v>13232</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156222</v>
      </c>
      <c r="BH20" s="659"/>
      <c r="BI20" s="659"/>
      <c r="BJ20" s="659"/>
      <c r="BK20" s="659"/>
      <c r="BL20" s="659"/>
      <c r="BM20" s="659"/>
      <c r="BN20" s="660"/>
      <c r="BO20" s="661">
        <v>3.1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23923245</v>
      </c>
      <c r="CS20" s="659"/>
      <c r="CT20" s="659"/>
      <c r="CU20" s="659"/>
      <c r="CV20" s="659"/>
      <c r="CW20" s="659"/>
      <c r="CX20" s="659"/>
      <c r="CY20" s="660"/>
      <c r="CZ20" s="661">
        <v>100</v>
      </c>
      <c r="DA20" s="661"/>
      <c r="DB20" s="661"/>
      <c r="DC20" s="661"/>
      <c r="DD20" s="667">
        <v>1983307</v>
      </c>
      <c r="DE20" s="659"/>
      <c r="DF20" s="659"/>
      <c r="DG20" s="659"/>
      <c r="DH20" s="659"/>
      <c r="DI20" s="659"/>
      <c r="DJ20" s="659"/>
      <c r="DK20" s="659"/>
      <c r="DL20" s="659"/>
      <c r="DM20" s="659"/>
      <c r="DN20" s="659"/>
      <c r="DO20" s="659"/>
      <c r="DP20" s="660"/>
      <c r="DQ20" s="667">
        <v>16664629</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8030413</v>
      </c>
      <c r="S21" s="659"/>
      <c r="T21" s="659"/>
      <c r="U21" s="659"/>
      <c r="V21" s="659"/>
      <c r="W21" s="659"/>
      <c r="X21" s="659"/>
      <c r="Y21" s="660"/>
      <c r="Z21" s="661">
        <v>32.6</v>
      </c>
      <c r="AA21" s="661"/>
      <c r="AB21" s="661"/>
      <c r="AC21" s="661"/>
      <c r="AD21" s="662">
        <v>7323132</v>
      </c>
      <c r="AE21" s="662"/>
      <c r="AF21" s="662"/>
      <c r="AG21" s="662"/>
      <c r="AH21" s="662"/>
      <c r="AI21" s="662"/>
      <c r="AJ21" s="662"/>
      <c r="AK21" s="662"/>
      <c r="AL21" s="663">
        <v>51.6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24719</v>
      </c>
      <c r="BH21" s="659"/>
      <c r="BI21" s="659"/>
      <c r="BJ21" s="659"/>
      <c r="BK21" s="659"/>
      <c r="BL21" s="659"/>
      <c r="BM21" s="659"/>
      <c r="BN21" s="660"/>
      <c r="BO21" s="661">
        <v>0.5</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7323132</v>
      </c>
      <c r="S22" s="659"/>
      <c r="T22" s="659"/>
      <c r="U22" s="659"/>
      <c r="V22" s="659"/>
      <c r="W22" s="659"/>
      <c r="X22" s="659"/>
      <c r="Y22" s="660"/>
      <c r="Z22" s="661">
        <v>29.7</v>
      </c>
      <c r="AA22" s="661"/>
      <c r="AB22" s="661"/>
      <c r="AC22" s="661"/>
      <c r="AD22" s="662">
        <v>7323132</v>
      </c>
      <c r="AE22" s="662"/>
      <c r="AF22" s="662"/>
      <c r="AG22" s="662"/>
      <c r="AH22" s="662"/>
      <c r="AI22" s="662"/>
      <c r="AJ22" s="662"/>
      <c r="AK22" s="662"/>
      <c r="AL22" s="663">
        <v>51.6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707253</v>
      </c>
      <c r="S23" s="659"/>
      <c r="T23" s="659"/>
      <c r="U23" s="659"/>
      <c r="V23" s="659"/>
      <c r="W23" s="659"/>
      <c r="X23" s="659"/>
      <c r="Y23" s="660"/>
      <c r="Z23" s="661">
        <v>2.9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131503</v>
      </c>
      <c r="BH23" s="659"/>
      <c r="BI23" s="659"/>
      <c r="BJ23" s="659"/>
      <c r="BK23" s="659"/>
      <c r="BL23" s="659"/>
      <c r="BM23" s="659"/>
      <c r="BN23" s="660"/>
      <c r="BO23" s="661">
        <v>2.6</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28</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11394160</v>
      </c>
      <c r="CS24" s="648"/>
      <c r="CT24" s="648"/>
      <c r="CU24" s="648"/>
      <c r="CV24" s="648"/>
      <c r="CW24" s="648"/>
      <c r="CX24" s="648"/>
      <c r="CY24" s="649"/>
      <c r="CZ24" s="652">
        <v>47.6</v>
      </c>
      <c r="DA24" s="653"/>
      <c r="DB24" s="653"/>
      <c r="DC24" s="669"/>
      <c r="DD24" s="693">
        <v>8426950</v>
      </c>
      <c r="DE24" s="648"/>
      <c r="DF24" s="648"/>
      <c r="DG24" s="648"/>
      <c r="DH24" s="648"/>
      <c r="DI24" s="648"/>
      <c r="DJ24" s="648"/>
      <c r="DK24" s="649"/>
      <c r="DL24" s="693">
        <v>7699753</v>
      </c>
      <c r="DM24" s="648"/>
      <c r="DN24" s="648"/>
      <c r="DO24" s="648"/>
      <c r="DP24" s="648"/>
      <c r="DQ24" s="648"/>
      <c r="DR24" s="648"/>
      <c r="DS24" s="648"/>
      <c r="DT24" s="648"/>
      <c r="DU24" s="648"/>
      <c r="DV24" s="649"/>
      <c r="DW24" s="652">
        <v>54.1</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14994484</v>
      </c>
      <c r="S25" s="659"/>
      <c r="T25" s="659"/>
      <c r="U25" s="659"/>
      <c r="V25" s="659"/>
      <c r="W25" s="659"/>
      <c r="X25" s="659"/>
      <c r="Y25" s="660"/>
      <c r="Z25" s="661">
        <v>60.8</v>
      </c>
      <c r="AA25" s="661"/>
      <c r="AB25" s="661"/>
      <c r="AC25" s="661"/>
      <c r="AD25" s="662">
        <v>14155700</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4405951</v>
      </c>
      <c r="CS25" s="690"/>
      <c r="CT25" s="690"/>
      <c r="CU25" s="690"/>
      <c r="CV25" s="690"/>
      <c r="CW25" s="690"/>
      <c r="CX25" s="690"/>
      <c r="CY25" s="691"/>
      <c r="CZ25" s="663">
        <v>18.399999999999999</v>
      </c>
      <c r="DA25" s="688"/>
      <c r="DB25" s="688"/>
      <c r="DC25" s="692"/>
      <c r="DD25" s="667">
        <v>4079303</v>
      </c>
      <c r="DE25" s="690"/>
      <c r="DF25" s="690"/>
      <c r="DG25" s="690"/>
      <c r="DH25" s="690"/>
      <c r="DI25" s="690"/>
      <c r="DJ25" s="690"/>
      <c r="DK25" s="691"/>
      <c r="DL25" s="667">
        <v>3866086</v>
      </c>
      <c r="DM25" s="690"/>
      <c r="DN25" s="690"/>
      <c r="DO25" s="690"/>
      <c r="DP25" s="690"/>
      <c r="DQ25" s="690"/>
      <c r="DR25" s="690"/>
      <c r="DS25" s="690"/>
      <c r="DT25" s="690"/>
      <c r="DU25" s="690"/>
      <c r="DV25" s="691"/>
      <c r="DW25" s="663">
        <v>27.2</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3981</v>
      </c>
      <c r="S26" s="659"/>
      <c r="T26" s="659"/>
      <c r="U26" s="659"/>
      <c r="V26" s="659"/>
      <c r="W26" s="659"/>
      <c r="X26" s="659"/>
      <c r="Y26" s="660"/>
      <c r="Z26" s="661">
        <v>0</v>
      </c>
      <c r="AA26" s="661"/>
      <c r="AB26" s="661"/>
      <c r="AC26" s="661"/>
      <c r="AD26" s="662">
        <v>3981</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2572116</v>
      </c>
      <c r="CS26" s="659"/>
      <c r="CT26" s="659"/>
      <c r="CU26" s="659"/>
      <c r="CV26" s="659"/>
      <c r="CW26" s="659"/>
      <c r="CX26" s="659"/>
      <c r="CY26" s="660"/>
      <c r="CZ26" s="663">
        <v>10.8</v>
      </c>
      <c r="DA26" s="688"/>
      <c r="DB26" s="688"/>
      <c r="DC26" s="692"/>
      <c r="DD26" s="667">
        <v>2385589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67890</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5065094</v>
      </c>
      <c r="BH27" s="659"/>
      <c r="BI27" s="659"/>
      <c r="BJ27" s="659"/>
      <c r="BK27" s="659"/>
      <c r="BL27" s="659"/>
      <c r="BM27" s="659"/>
      <c r="BN27" s="660"/>
      <c r="BO27" s="661">
        <v>100</v>
      </c>
      <c r="BP27" s="661"/>
      <c r="BQ27" s="661"/>
      <c r="BR27" s="661"/>
      <c r="BS27" s="662">
        <v>51004</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4502851</v>
      </c>
      <c r="CS27" s="690"/>
      <c r="CT27" s="690"/>
      <c r="CU27" s="690"/>
      <c r="CV27" s="690"/>
      <c r="CW27" s="690"/>
      <c r="CX27" s="690"/>
      <c r="CY27" s="691"/>
      <c r="CZ27" s="663">
        <v>18.8</v>
      </c>
      <c r="DA27" s="688"/>
      <c r="DB27" s="688"/>
      <c r="DC27" s="692"/>
      <c r="DD27" s="667">
        <v>1887289</v>
      </c>
      <c r="DE27" s="690"/>
      <c r="DF27" s="690"/>
      <c r="DG27" s="690"/>
      <c r="DH27" s="690"/>
      <c r="DI27" s="690"/>
      <c r="DJ27" s="690"/>
      <c r="DK27" s="691"/>
      <c r="DL27" s="667">
        <v>1373309</v>
      </c>
      <c r="DM27" s="690"/>
      <c r="DN27" s="690"/>
      <c r="DO27" s="690"/>
      <c r="DP27" s="690"/>
      <c r="DQ27" s="690"/>
      <c r="DR27" s="690"/>
      <c r="DS27" s="690"/>
      <c r="DT27" s="690"/>
      <c r="DU27" s="690"/>
      <c r="DV27" s="691"/>
      <c r="DW27" s="663">
        <v>9.6</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128737</v>
      </c>
      <c r="S28" s="659"/>
      <c r="T28" s="659"/>
      <c r="U28" s="659"/>
      <c r="V28" s="659"/>
      <c r="W28" s="659"/>
      <c r="X28" s="659"/>
      <c r="Y28" s="660"/>
      <c r="Z28" s="661">
        <v>0.5</v>
      </c>
      <c r="AA28" s="661"/>
      <c r="AB28" s="661"/>
      <c r="AC28" s="661"/>
      <c r="AD28" s="662">
        <v>23907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2485358</v>
      </c>
      <c r="CS28" s="659"/>
      <c r="CT28" s="659"/>
      <c r="CU28" s="659"/>
      <c r="CV28" s="659"/>
      <c r="CW28" s="659"/>
      <c r="CX28" s="659"/>
      <c r="CY28" s="660"/>
      <c r="CZ28" s="663">
        <v>10.4</v>
      </c>
      <c r="DA28" s="688"/>
      <c r="DB28" s="688"/>
      <c r="DC28" s="692"/>
      <c r="DD28" s="667">
        <v>2460358</v>
      </c>
      <c r="DE28" s="659"/>
      <c r="DF28" s="659"/>
      <c r="DG28" s="659"/>
      <c r="DH28" s="659"/>
      <c r="DI28" s="659"/>
      <c r="DJ28" s="659"/>
      <c r="DK28" s="660"/>
      <c r="DL28" s="667">
        <v>2460358</v>
      </c>
      <c r="DM28" s="659"/>
      <c r="DN28" s="659"/>
      <c r="DO28" s="659"/>
      <c r="DP28" s="659"/>
      <c r="DQ28" s="659"/>
      <c r="DR28" s="659"/>
      <c r="DS28" s="659"/>
      <c r="DT28" s="659"/>
      <c r="DU28" s="659"/>
      <c r="DV28" s="660"/>
      <c r="DW28" s="663">
        <v>17.3</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48631</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2482336</v>
      </c>
      <c r="CS29" s="690"/>
      <c r="CT29" s="690"/>
      <c r="CU29" s="690"/>
      <c r="CV29" s="690"/>
      <c r="CW29" s="690"/>
      <c r="CX29" s="690"/>
      <c r="CY29" s="691"/>
      <c r="CZ29" s="663">
        <v>10.4</v>
      </c>
      <c r="DA29" s="688"/>
      <c r="DB29" s="688"/>
      <c r="DC29" s="692"/>
      <c r="DD29" s="667">
        <v>2457336</v>
      </c>
      <c r="DE29" s="690"/>
      <c r="DF29" s="690"/>
      <c r="DG29" s="690"/>
      <c r="DH29" s="690"/>
      <c r="DI29" s="690"/>
      <c r="DJ29" s="690"/>
      <c r="DK29" s="691"/>
      <c r="DL29" s="667">
        <v>2457336</v>
      </c>
      <c r="DM29" s="690"/>
      <c r="DN29" s="690"/>
      <c r="DO29" s="690"/>
      <c r="DP29" s="690"/>
      <c r="DQ29" s="690"/>
      <c r="DR29" s="690"/>
      <c r="DS29" s="690"/>
      <c r="DT29" s="690"/>
      <c r="DU29" s="690"/>
      <c r="DV29" s="691"/>
      <c r="DW29" s="663">
        <v>17.3</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3168272</v>
      </c>
      <c r="S30" s="659"/>
      <c r="T30" s="659"/>
      <c r="U30" s="659"/>
      <c r="V30" s="659"/>
      <c r="W30" s="659"/>
      <c r="X30" s="659"/>
      <c r="Y30" s="660"/>
      <c r="Z30" s="661">
        <v>12.9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2438099</v>
      </c>
      <c r="CS30" s="659"/>
      <c r="CT30" s="659"/>
      <c r="CU30" s="659"/>
      <c r="CV30" s="659"/>
      <c r="CW30" s="659"/>
      <c r="CX30" s="659"/>
      <c r="CY30" s="660"/>
      <c r="CZ30" s="663">
        <v>10.199999999999999</v>
      </c>
      <c r="DA30" s="688"/>
      <c r="DB30" s="688"/>
      <c r="DC30" s="692"/>
      <c r="DD30" s="667">
        <v>2413099</v>
      </c>
      <c r="DE30" s="659"/>
      <c r="DF30" s="659"/>
      <c r="DG30" s="659"/>
      <c r="DH30" s="659"/>
      <c r="DI30" s="659"/>
      <c r="DJ30" s="659"/>
      <c r="DK30" s="660"/>
      <c r="DL30" s="667">
        <v>2413099</v>
      </c>
      <c r="DM30" s="659"/>
      <c r="DN30" s="659"/>
      <c r="DO30" s="659"/>
      <c r="DP30" s="659"/>
      <c r="DQ30" s="659"/>
      <c r="DR30" s="659"/>
      <c r="DS30" s="659"/>
      <c r="DT30" s="659"/>
      <c r="DU30" s="659"/>
      <c r="DV30" s="660"/>
      <c r="DW30" s="663">
        <v>17</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98.7</v>
      </c>
      <c r="BH31" s="702"/>
      <c r="BI31" s="702"/>
      <c r="BJ31" s="702"/>
      <c r="BK31" s="702"/>
      <c r="BL31" s="702"/>
      <c r="BM31" s="653">
        <v>93.2</v>
      </c>
      <c r="BN31" s="702"/>
      <c r="BO31" s="702"/>
      <c r="BP31" s="702"/>
      <c r="BQ31" s="703"/>
      <c r="BR31" s="714">
        <v>98.8</v>
      </c>
      <c r="BS31" s="702"/>
      <c r="BT31" s="702"/>
      <c r="BU31" s="702"/>
      <c r="BV31" s="702"/>
      <c r="BW31" s="702"/>
      <c r="BX31" s="653">
        <v>91.8</v>
      </c>
      <c r="BY31" s="702"/>
      <c r="BZ31" s="702"/>
      <c r="CA31" s="702"/>
      <c r="CB31" s="703"/>
      <c r="CD31" s="696"/>
      <c r="CE31" s="697"/>
      <c r="CF31" s="655" t="s">
        <v>300</v>
      </c>
      <c r="CG31" s="656"/>
      <c r="CH31" s="656"/>
      <c r="CI31" s="656"/>
      <c r="CJ31" s="656"/>
      <c r="CK31" s="656"/>
      <c r="CL31" s="656"/>
      <c r="CM31" s="656"/>
      <c r="CN31" s="656"/>
      <c r="CO31" s="656"/>
      <c r="CP31" s="656"/>
      <c r="CQ31" s="657"/>
      <c r="CR31" s="658">
        <v>44237</v>
      </c>
      <c r="CS31" s="690"/>
      <c r="CT31" s="690"/>
      <c r="CU31" s="690"/>
      <c r="CV31" s="690"/>
      <c r="CW31" s="690"/>
      <c r="CX31" s="690"/>
      <c r="CY31" s="691"/>
      <c r="CZ31" s="663">
        <v>0.2</v>
      </c>
      <c r="DA31" s="688"/>
      <c r="DB31" s="688"/>
      <c r="DC31" s="692"/>
      <c r="DD31" s="667">
        <v>44237</v>
      </c>
      <c r="DE31" s="690"/>
      <c r="DF31" s="690"/>
      <c r="DG31" s="690"/>
      <c r="DH31" s="690"/>
      <c r="DI31" s="690"/>
      <c r="DJ31" s="690"/>
      <c r="DK31" s="691"/>
      <c r="DL31" s="667">
        <v>44237</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1677828</v>
      </c>
      <c r="S32" s="659"/>
      <c r="T32" s="659"/>
      <c r="U32" s="659"/>
      <c r="V32" s="659"/>
      <c r="W32" s="659"/>
      <c r="X32" s="659"/>
      <c r="Y32" s="660"/>
      <c r="Z32" s="661">
        <v>6.8</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98.8</v>
      </c>
      <c r="BH32" s="690"/>
      <c r="BI32" s="690"/>
      <c r="BJ32" s="690"/>
      <c r="BK32" s="690"/>
      <c r="BL32" s="690"/>
      <c r="BM32" s="664">
        <v>96.3</v>
      </c>
      <c r="BN32" s="690"/>
      <c r="BO32" s="690"/>
      <c r="BP32" s="690"/>
      <c r="BQ32" s="713"/>
      <c r="BR32" s="715">
        <v>99.2</v>
      </c>
      <c r="BS32" s="690"/>
      <c r="BT32" s="690"/>
      <c r="BU32" s="690"/>
      <c r="BV32" s="690"/>
      <c r="BW32" s="690"/>
      <c r="BX32" s="664">
        <v>96.5</v>
      </c>
      <c r="BY32" s="690"/>
      <c r="BZ32" s="690"/>
      <c r="CA32" s="690"/>
      <c r="CB32" s="713"/>
      <c r="CD32" s="698"/>
      <c r="CE32" s="699"/>
      <c r="CF32" s="655" t="s">
        <v>304</v>
      </c>
      <c r="CG32" s="656"/>
      <c r="CH32" s="656"/>
      <c r="CI32" s="656"/>
      <c r="CJ32" s="656"/>
      <c r="CK32" s="656"/>
      <c r="CL32" s="656"/>
      <c r="CM32" s="656"/>
      <c r="CN32" s="656"/>
      <c r="CO32" s="656"/>
      <c r="CP32" s="656"/>
      <c r="CQ32" s="657"/>
      <c r="CR32" s="658">
        <v>3022</v>
      </c>
      <c r="CS32" s="659"/>
      <c r="CT32" s="659"/>
      <c r="CU32" s="659"/>
      <c r="CV32" s="659"/>
      <c r="CW32" s="659"/>
      <c r="CX32" s="659"/>
      <c r="CY32" s="660"/>
      <c r="CZ32" s="663">
        <v>0</v>
      </c>
      <c r="DA32" s="688"/>
      <c r="DB32" s="688"/>
      <c r="DC32" s="692"/>
      <c r="DD32" s="667">
        <v>3022</v>
      </c>
      <c r="DE32" s="659"/>
      <c r="DF32" s="659"/>
      <c r="DG32" s="659"/>
      <c r="DH32" s="659"/>
      <c r="DI32" s="659"/>
      <c r="DJ32" s="659"/>
      <c r="DK32" s="660"/>
      <c r="DL32" s="667">
        <v>3022</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27616</v>
      </c>
      <c r="S33" s="659"/>
      <c r="T33" s="659"/>
      <c r="U33" s="659"/>
      <c r="V33" s="659"/>
      <c r="W33" s="659"/>
      <c r="X33" s="659"/>
      <c r="Y33" s="660"/>
      <c r="Z33" s="661">
        <v>0.1</v>
      </c>
      <c r="AA33" s="661"/>
      <c r="AB33" s="661"/>
      <c r="AC33" s="661"/>
      <c r="AD33" s="662">
        <v>10708</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98.4</v>
      </c>
      <c r="BH33" s="717"/>
      <c r="BI33" s="717"/>
      <c r="BJ33" s="717"/>
      <c r="BK33" s="717"/>
      <c r="BL33" s="717"/>
      <c r="BM33" s="718">
        <v>90.4</v>
      </c>
      <c r="BN33" s="717"/>
      <c r="BO33" s="717"/>
      <c r="BP33" s="717"/>
      <c r="BQ33" s="719"/>
      <c r="BR33" s="716">
        <v>98.4</v>
      </c>
      <c r="BS33" s="717"/>
      <c r="BT33" s="717"/>
      <c r="BU33" s="717"/>
      <c r="BV33" s="717"/>
      <c r="BW33" s="717"/>
      <c r="BX33" s="718">
        <v>87.4</v>
      </c>
      <c r="BY33" s="717"/>
      <c r="BZ33" s="717"/>
      <c r="CA33" s="717"/>
      <c r="CB33" s="719"/>
      <c r="CD33" s="655" t="s">
        <v>307</v>
      </c>
      <c r="CE33" s="656"/>
      <c r="CF33" s="656"/>
      <c r="CG33" s="656"/>
      <c r="CH33" s="656"/>
      <c r="CI33" s="656"/>
      <c r="CJ33" s="656"/>
      <c r="CK33" s="656"/>
      <c r="CL33" s="656"/>
      <c r="CM33" s="656"/>
      <c r="CN33" s="656"/>
      <c r="CO33" s="656"/>
      <c r="CP33" s="656"/>
      <c r="CQ33" s="657"/>
      <c r="CR33" s="658">
        <v>10527759</v>
      </c>
      <c r="CS33" s="690"/>
      <c r="CT33" s="690"/>
      <c r="CU33" s="690"/>
      <c r="CV33" s="690"/>
      <c r="CW33" s="690"/>
      <c r="CX33" s="690"/>
      <c r="CY33" s="691"/>
      <c r="CZ33" s="663">
        <v>44</v>
      </c>
      <c r="DA33" s="688"/>
      <c r="DB33" s="688"/>
      <c r="DC33" s="692"/>
      <c r="DD33" s="667">
        <v>7845506</v>
      </c>
      <c r="DE33" s="690"/>
      <c r="DF33" s="690"/>
      <c r="DG33" s="690"/>
      <c r="DH33" s="690"/>
      <c r="DI33" s="690"/>
      <c r="DJ33" s="690"/>
      <c r="DK33" s="691"/>
      <c r="DL33" s="667">
        <v>5309403</v>
      </c>
      <c r="DM33" s="690"/>
      <c r="DN33" s="690"/>
      <c r="DO33" s="690"/>
      <c r="DP33" s="690"/>
      <c r="DQ33" s="690"/>
      <c r="DR33" s="690"/>
      <c r="DS33" s="690"/>
      <c r="DT33" s="690"/>
      <c r="DU33" s="690"/>
      <c r="DV33" s="691"/>
      <c r="DW33" s="663">
        <v>37.299999999999997</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187554</v>
      </c>
      <c r="S34" s="659"/>
      <c r="T34" s="659"/>
      <c r="U34" s="659"/>
      <c r="V34" s="659"/>
      <c r="W34" s="659"/>
      <c r="X34" s="659"/>
      <c r="Y34" s="660"/>
      <c r="Z34" s="661">
        <v>0.8</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2967842</v>
      </c>
      <c r="CS34" s="659"/>
      <c r="CT34" s="659"/>
      <c r="CU34" s="659"/>
      <c r="CV34" s="659"/>
      <c r="CW34" s="659"/>
      <c r="CX34" s="659"/>
      <c r="CY34" s="660"/>
      <c r="CZ34" s="663">
        <v>12.4</v>
      </c>
      <c r="DA34" s="688"/>
      <c r="DB34" s="688"/>
      <c r="DC34" s="692"/>
      <c r="DD34" s="667">
        <v>2598262</v>
      </c>
      <c r="DE34" s="659"/>
      <c r="DF34" s="659"/>
      <c r="DG34" s="659"/>
      <c r="DH34" s="659"/>
      <c r="DI34" s="659"/>
      <c r="DJ34" s="659"/>
      <c r="DK34" s="660"/>
      <c r="DL34" s="667">
        <v>2298321</v>
      </c>
      <c r="DM34" s="659"/>
      <c r="DN34" s="659"/>
      <c r="DO34" s="659"/>
      <c r="DP34" s="659"/>
      <c r="DQ34" s="659"/>
      <c r="DR34" s="659"/>
      <c r="DS34" s="659"/>
      <c r="DT34" s="659"/>
      <c r="DU34" s="659"/>
      <c r="DV34" s="660"/>
      <c r="DW34" s="663">
        <v>16.100000000000001</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534429</v>
      </c>
      <c r="S35" s="659"/>
      <c r="T35" s="659"/>
      <c r="U35" s="659"/>
      <c r="V35" s="659"/>
      <c r="W35" s="659"/>
      <c r="X35" s="659"/>
      <c r="Y35" s="660"/>
      <c r="Z35" s="661">
        <v>2.2000000000000002</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613755</v>
      </c>
      <c r="CS35" s="690"/>
      <c r="CT35" s="690"/>
      <c r="CU35" s="690"/>
      <c r="CV35" s="690"/>
      <c r="CW35" s="690"/>
      <c r="CX35" s="690"/>
      <c r="CY35" s="691"/>
      <c r="CZ35" s="663">
        <v>2.6</v>
      </c>
      <c r="DA35" s="688"/>
      <c r="DB35" s="688"/>
      <c r="DC35" s="692"/>
      <c r="DD35" s="667">
        <v>500208</v>
      </c>
      <c r="DE35" s="690"/>
      <c r="DF35" s="690"/>
      <c r="DG35" s="690"/>
      <c r="DH35" s="690"/>
      <c r="DI35" s="690"/>
      <c r="DJ35" s="690"/>
      <c r="DK35" s="691"/>
      <c r="DL35" s="667">
        <v>304205</v>
      </c>
      <c r="DM35" s="690"/>
      <c r="DN35" s="690"/>
      <c r="DO35" s="690"/>
      <c r="DP35" s="690"/>
      <c r="DQ35" s="690"/>
      <c r="DR35" s="690"/>
      <c r="DS35" s="690"/>
      <c r="DT35" s="690"/>
      <c r="DU35" s="690"/>
      <c r="DV35" s="691"/>
      <c r="DW35" s="663">
        <v>2.1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907312</v>
      </c>
      <c r="S36" s="659"/>
      <c r="T36" s="659"/>
      <c r="U36" s="659"/>
      <c r="V36" s="659"/>
      <c r="W36" s="659"/>
      <c r="X36" s="659"/>
      <c r="Y36" s="660"/>
      <c r="Z36" s="661">
        <v>3.7</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2989715</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77832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3721816</v>
      </c>
      <c r="CS36" s="659"/>
      <c r="CT36" s="659"/>
      <c r="CU36" s="659"/>
      <c r="CV36" s="659"/>
      <c r="CW36" s="659"/>
      <c r="CX36" s="659"/>
      <c r="CY36" s="660"/>
      <c r="CZ36" s="663">
        <v>15.6</v>
      </c>
      <c r="DA36" s="688"/>
      <c r="DB36" s="688"/>
      <c r="DC36" s="692"/>
      <c r="DD36" s="667">
        <v>2118502</v>
      </c>
      <c r="DE36" s="659"/>
      <c r="DF36" s="659"/>
      <c r="DG36" s="659"/>
      <c r="DH36" s="659"/>
      <c r="DI36" s="659"/>
      <c r="DJ36" s="659"/>
      <c r="DK36" s="660"/>
      <c r="DL36" s="667">
        <v>1012322</v>
      </c>
      <c r="DM36" s="659"/>
      <c r="DN36" s="659"/>
      <c r="DO36" s="659"/>
      <c r="DP36" s="659"/>
      <c r="DQ36" s="659"/>
      <c r="DR36" s="659"/>
      <c r="DS36" s="659"/>
      <c r="DT36" s="659"/>
      <c r="DU36" s="659"/>
      <c r="DV36" s="660"/>
      <c r="DW36" s="663">
        <v>7.1</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428424</v>
      </c>
      <c r="S37" s="659"/>
      <c r="T37" s="659"/>
      <c r="U37" s="659"/>
      <c r="V37" s="659"/>
      <c r="W37" s="659"/>
      <c r="X37" s="659"/>
      <c r="Y37" s="660"/>
      <c r="Z37" s="661">
        <v>1.7</v>
      </c>
      <c r="AA37" s="661"/>
      <c r="AB37" s="661"/>
      <c r="AC37" s="661"/>
      <c r="AD37" s="662">
        <v>1937</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746268</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-5624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2050366</v>
      </c>
      <c r="CS37" s="690"/>
      <c r="CT37" s="690"/>
      <c r="CU37" s="690"/>
      <c r="CV37" s="690"/>
      <c r="CW37" s="690"/>
      <c r="CX37" s="690"/>
      <c r="CY37" s="691"/>
      <c r="CZ37" s="663">
        <v>8.6</v>
      </c>
      <c r="DA37" s="688"/>
      <c r="DB37" s="688"/>
      <c r="DC37" s="692"/>
      <c r="DD37" s="667">
        <v>795766</v>
      </c>
      <c r="DE37" s="690"/>
      <c r="DF37" s="690"/>
      <c r="DG37" s="690"/>
      <c r="DH37" s="690"/>
      <c r="DI37" s="690"/>
      <c r="DJ37" s="690"/>
      <c r="DK37" s="691"/>
      <c r="DL37" s="667">
        <v>235303</v>
      </c>
      <c r="DM37" s="690"/>
      <c r="DN37" s="690"/>
      <c r="DO37" s="690"/>
      <c r="DP37" s="690"/>
      <c r="DQ37" s="690"/>
      <c r="DR37" s="690"/>
      <c r="DS37" s="690"/>
      <c r="DT37" s="690"/>
      <c r="DU37" s="690"/>
      <c r="DV37" s="691"/>
      <c r="DW37" s="663">
        <v>1.7</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2480405</v>
      </c>
      <c r="S38" s="659"/>
      <c r="T38" s="659"/>
      <c r="U38" s="659"/>
      <c r="V38" s="659"/>
      <c r="W38" s="659"/>
      <c r="X38" s="659"/>
      <c r="Y38" s="660"/>
      <c r="Z38" s="661">
        <v>10.1</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98363</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5685</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2145084</v>
      </c>
      <c r="CS38" s="659"/>
      <c r="CT38" s="659"/>
      <c r="CU38" s="659"/>
      <c r="CV38" s="659"/>
      <c r="CW38" s="659"/>
      <c r="CX38" s="659"/>
      <c r="CY38" s="660"/>
      <c r="CZ38" s="663">
        <v>9</v>
      </c>
      <c r="DA38" s="688"/>
      <c r="DB38" s="688"/>
      <c r="DC38" s="692"/>
      <c r="DD38" s="667">
        <v>1780149</v>
      </c>
      <c r="DE38" s="659"/>
      <c r="DF38" s="659"/>
      <c r="DG38" s="659"/>
      <c r="DH38" s="659"/>
      <c r="DI38" s="659"/>
      <c r="DJ38" s="659"/>
      <c r="DK38" s="660"/>
      <c r="DL38" s="667">
        <v>1694376</v>
      </c>
      <c r="DM38" s="659"/>
      <c r="DN38" s="659"/>
      <c r="DO38" s="659"/>
      <c r="DP38" s="659"/>
      <c r="DQ38" s="659"/>
      <c r="DR38" s="659"/>
      <c r="DS38" s="659"/>
      <c r="DT38" s="659"/>
      <c r="DU38" s="659"/>
      <c r="DV38" s="660"/>
      <c r="DW38" s="663">
        <v>11.9</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8183</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489887</v>
      </c>
      <c r="CS39" s="690"/>
      <c r="CT39" s="690"/>
      <c r="CU39" s="690"/>
      <c r="CV39" s="690"/>
      <c r="CW39" s="690"/>
      <c r="CX39" s="690"/>
      <c r="CY39" s="691"/>
      <c r="CZ39" s="663">
        <v>2</v>
      </c>
      <c r="DA39" s="688"/>
      <c r="DB39" s="688"/>
      <c r="DC39" s="692"/>
      <c r="DD39" s="667">
        <v>486016</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39905</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102</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589375</v>
      </c>
      <c r="CS40" s="659"/>
      <c r="CT40" s="659"/>
      <c r="CU40" s="659"/>
      <c r="CV40" s="659"/>
      <c r="CW40" s="659"/>
      <c r="CX40" s="659"/>
      <c r="CY40" s="660"/>
      <c r="CZ40" s="663">
        <v>2.5</v>
      </c>
      <c r="DA40" s="688"/>
      <c r="DB40" s="688"/>
      <c r="DC40" s="692"/>
      <c r="DD40" s="667">
        <v>362369</v>
      </c>
      <c r="DE40" s="659"/>
      <c r="DF40" s="659"/>
      <c r="DG40" s="659"/>
      <c r="DH40" s="659"/>
      <c r="DI40" s="659"/>
      <c r="DJ40" s="659"/>
      <c r="DK40" s="660"/>
      <c r="DL40" s="667">
        <v>179</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24655563</v>
      </c>
      <c r="S41" s="731"/>
      <c r="T41" s="731"/>
      <c r="U41" s="731"/>
      <c r="V41" s="731"/>
      <c r="W41" s="731"/>
      <c r="X41" s="731"/>
      <c r="Y41" s="735"/>
      <c r="Z41" s="736">
        <v>100</v>
      </c>
      <c r="AA41" s="736"/>
      <c r="AB41" s="736"/>
      <c r="AC41" s="736"/>
      <c r="AD41" s="737">
        <v>14196233</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419079</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1726005</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421</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2001326</v>
      </c>
      <c r="CS42" s="690"/>
      <c r="CT42" s="690"/>
      <c r="CU42" s="690"/>
      <c r="CV42" s="690"/>
      <c r="CW42" s="690"/>
      <c r="CX42" s="690"/>
      <c r="CY42" s="691"/>
      <c r="CZ42" s="663">
        <v>8.4</v>
      </c>
      <c r="DA42" s="688"/>
      <c r="DB42" s="688"/>
      <c r="DC42" s="692"/>
      <c r="DD42" s="667">
        <v>392173</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93380</v>
      </c>
      <c r="CS43" s="690"/>
      <c r="CT43" s="690"/>
      <c r="CU43" s="690"/>
      <c r="CV43" s="690"/>
      <c r="CW43" s="690"/>
      <c r="CX43" s="690"/>
      <c r="CY43" s="691"/>
      <c r="CZ43" s="663">
        <v>0.4</v>
      </c>
      <c r="DA43" s="688"/>
      <c r="DB43" s="688"/>
      <c r="DC43" s="692"/>
      <c r="DD43" s="667">
        <v>93380</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1983307</v>
      </c>
      <c r="CS44" s="659"/>
      <c r="CT44" s="659"/>
      <c r="CU44" s="659"/>
      <c r="CV44" s="659"/>
      <c r="CW44" s="659"/>
      <c r="CX44" s="659"/>
      <c r="CY44" s="660"/>
      <c r="CZ44" s="663">
        <v>8.3000000000000007</v>
      </c>
      <c r="DA44" s="664"/>
      <c r="DB44" s="664"/>
      <c r="DC44" s="670"/>
      <c r="DD44" s="667">
        <v>390784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775908</v>
      </c>
      <c r="CS45" s="690"/>
      <c r="CT45" s="690"/>
      <c r="CU45" s="690"/>
      <c r="CV45" s="690"/>
      <c r="CW45" s="690"/>
      <c r="CX45" s="690"/>
      <c r="CY45" s="691"/>
      <c r="CZ45" s="663">
        <v>3.2</v>
      </c>
      <c r="DA45" s="688"/>
      <c r="DB45" s="688"/>
      <c r="DC45" s="692"/>
      <c r="DD45" s="667">
        <v>54234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1128141</v>
      </c>
      <c r="CS46" s="659"/>
      <c r="CT46" s="659"/>
      <c r="CU46" s="659"/>
      <c r="CV46" s="659"/>
      <c r="CW46" s="659"/>
      <c r="CX46" s="659"/>
      <c r="CY46" s="660"/>
      <c r="CZ46" s="663">
        <v>4.7</v>
      </c>
      <c r="DA46" s="664"/>
      <c r="DB46" s="664"/>
      <c r="DC46" s="670"/>
      <c r="DD46" s="667">
        <v>332409</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18019</v>
      </c>
      <c r="CS47" s="690"/>
      <c r="CT47" s="690"/>
      <c r="CU47" s="690"/>
      <c r="CV47" s="690"/>
      <c r="CW47" s="690"/>
      <c r="CX47" s="690"/>
      <c r="CY47" s="691"/>
      <c r="CZ47" s="663">
        <v>0.1</v>
      </c>
      <c r="DA47" s="688"/>
      <c r="DB47" s="688"/>
      <c r="DC47" s="692"/>
      <c r="DD47" s="667">
        <v>1389</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23923245</v>
      </c>
      <c r="CS49" s="717"/>
      <c r="CT49" s="717"/>
      <c r="CU49" s="717"/>
      <c r="CV49" s="717"/>
      <c r="CW49" s="717"/>
      <c r="CX49" s="717"/>
      <c r="CY49" s="746"/>
      <c r="CZ49" s="738">
        <v>100</v>
      </c>
      <c r="DA49" s="747"/>
      <c r="DB49" s="747"/>
      <c r="DC49" s="748"/>
      <c r="DD49" s="749">
        <v>16664629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7V/m+mTYtityluBRjR35YqoUOUkkFPbsLDGz7ZsPfmlm9O/w+oqtti0sW8AELeeggFxqL8UEfP6H005mhzv4Zg==" saltValue="r7RwsSgZRu3OF7I2R0Df0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23" zoomScale="112" zoomScaleNormal="112" zoomScaleSheetLayoutView="70" workbookViewId="0">
      <selection activeCell="AZ33" sqref="AZ33:BD3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27967</v>
      </c>
      <c r="R7" s="788"/>
      <c r="S7" s="788"/>
      <c r="T7" s="788"/>
      <c r="U7" s="788"/>
      <c r="V7" s="788">
        <v>27235</v>
      </c>
      <c r="W7" s="788"/>
      <c r="X7" s="788"/>
      <c r="Y7" s="788"/>
      <c r="Z7" s="788"/>
      <c r="AA7" s="788">
        <v>732</v>
      </c>
      <c r="AB7" s="788"/>
      <c r="AC7" s="788"/>
      <c r="AD7" s="788"/>
      <c r="AE7" s="789"/>
      <c r="AF7" s="790">
        <v>712</v>
      </c>
      <c r="AG7" s="791"/>
      <c r="AH7" s="791"/>
      <c r="AI7" s="791"/>
      <c r="AJ7" s="792"/>
      <c r="AK7" s="793">
        <v>528184</v>
      </c>
      <c r="AL7" s="794"/>
      <c r="AM7" s="794"/>
      <c r="AN7" s="794"/>
      <c r="AO7" s="794"/>
      <c r="AP7" s="794">
        <v>25745</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v>24656</v>
      </c>
      <c r="R23" s="828"/>
      <c r="S23" s="828"/>
      <c r="T23" s="828"/>
      <c r="U23" s="828"/>
      <c r="V23" s="828">
        <v>23923</v>
      </c>
      <c r="W23" s="828"/>
      <c r="X23" s="828"/>
      <c r="Y23" s="828"/>
      <c r="Z23" s="828"/>
      <c r="AA23" s="828">
        <v>732</v>
      </c>
      <c r="AB23" s="828"/>
      <c r="AC23" s="828"/>
      <c r="AD23" s="828"/>
      <c r="AE23" s="829"/>
      <c r="AF23" s="830">
        <v>712</v>
      </c>
      <c r="AG23" s="828"/>
      <c r="AH23" s="828"/>
      <c r="AI23" s="828"/>
      <c r="AJ23" s="831"/>
      <c r="AK23" s="832"/>
      <c r="AL23" s="833"/>
      <c r="AM23" s="833"/>
      <c r="AN23" s="833"/>
      <c r="AO23" s="833"/>
      <c r="AP23" s="828">
        <v>25745</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7">
        <v>4865</v>
      </c>
      <c r="R28" s="858"/>
      <c r="S28" s="858"/>
      <c r="T28" s="858"/>
      <c r="U28" s="858"/>
      <c r="V28" s="858">
        <v>4787</v>
      </c>
      <c r="W28" s="858"/>
      <c r="X28" s="858"/>
      <c r="Y28" s="858"/>
      <c r="Z28" s="858"/>
      <c r="AA28" s="858">
        <v>78</v>
      </c>
      <c r="AB28" s="858"/>
      <c r="AC28" s="858"/>
      <c r="AD28" s="858"/>
      <c r="AE28" s="859"/>
      <c r="AF28" s="860">
        <v>78</v>
      </c>
      <c r="AG28" s="858"/>
      <c r="AH28" s="858"/>
      <c r="AI28" s="858"/>
      <c r="AJ28" s="861"/>
      <c r="AK28" s="862">
        <v>405</v>
      </c>
      <c r="AL28" s="863"/>
      <c r="AM28" s="863"/>
      <c r="AN28" s="863"/>
      <c r="AO28" s="863"/>
      <c r="AP28" s="863" t="s">
        <v>555</v>
      </c>
      <c r="AQ28" s="863"/>
      <c r="AR28" s="863"/>
      <c r="AS28" s="863"/>
      <c r="AT28" s="863"/>
      <c r="AU28" s="863" t="s">
        <v>555</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389</v>
      </c>
      <c r="C29" s="816"/>
      <c r="D29" s="816"/>
      <c r="E29" s="816"/>
      <c r="F29" s="816"/>
      <c r="G29" s="816"/>
      <c r="H29" s="816"/>
      <c r="I29" s="816"/>
      <c r="J29" s="816"/>
      <c r="K29" s="816"/>
      <c r="L29" s="816"/>
      <c r="M29" s="816"/>
      <c r="N29" s="816"/>
      <c r="O29" s="816"/>
      <c r="P29" s="817"/>
      <c r="Q29" s="818">
        <v>6337</v>
      </c>
      <c r="R29" s="819"/>
      <c r="S29" s="819"/>
      <c r="T29" s="819"/>
      <c r="U29" s="819"/>
      <c r="V29" s="819">
        <v>6238</v>
      </c>
      <c r="W29" s="819"/>
      <c r="X29" s="819"/>
      <c r="Y29" s="819"/>
      <c r="Z29" s="819"/>
      <c r="AA29" s="819">
        <v>99</v>
      </c>
      <c r="AB29" s="819"/>
      <c r="AC29" s="819"/>
      <c r="AD29" s="819"/>
      <c r="AE29" s="820"/>
      <c r="AF29" s="821">
        <v>99</v>
      </c>
      <c r="AG29" s="822"/>
      <c r="AH29" s="822"/>
      <c r="AI29" s="822"/>
      <c r="AJ29" s="823"/>
      <c r="AK29" s="869">
        <v>901</v>
      </c>
      <c r="AL29" s="865"/>
      <c r="AM29" s="865"/>
      <c r="AN29" s="865"/>
      <c r="AO29" s="865"/>
      <c r="AP29" s="865" t="s">
        <v>555</v>
      </c>
      <c r="AQ29" s="865"/>
      <c r="AR29" s="865"/>
      <c r="AS29" s="865"/>
      <c r="AT29" s="865"/>
      <c r="AU29" s="865" t="s">
        <v>555</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390</v>
      </c>
      <c r="C30" s="816"/>
      <c r="D30" s="816"/>
      <c r="E30" s="816"/>
      <c r="F30" s="816"/>
      <c r="G30" s="816"/>
      <c r="H30" s="816"/>
      <c r="I30" s="816"/>
      <c r="J30" s="816"/>
      <c r="K30" s="816"/>
      <c r="L30" s="816"/>
      <c r="M30" s="816"/>
      <c r="N30" s="816"/>
      <c r="O30" s="816"/>
      <c r="P30" s="817"/>
      <c r="Q30" s="818">
        <v>701</v>
      </c>
      <c r="R30" s="819"/>
      <c r="S30" s="819"/>
      <c r="T30" s="819"/>
      <c r="U30" s="819"/>
      <c r="V30" s="819">
        <v>681</v>
      </c>
      <c r="W30" s="819"/>
      <c r="X30" s="819"/>
      <c r="Y30" s="819"/>
      <c r="Z30" s="819"/>
      <c r="AA30" s="819">
        <v>19</v>
      </c>
      <c r="AB30" s="819"/>
      <c r="AC30" s="819"/>
      <c r="AD30" s="819"/>
      <c r="AE30" s="820"/>
      <c r="AF30" s="821">
        <v>19</v>
      </c>
      <c r="AG30" s="822"/>
      <c r="AH30" s="822"/>
      <c r="AI30" s="822"/>
      <c r="AJ30" s="823"/>
      <c r="AK30" s="869">
        <v>211</v>
      </c>
      <c r="AL30" s="865"/>
      <c r="AM30" s="865"/>
      <c r="AN30" s="865"/>
      <c r="AO30" s="865"/>
      <c r="AP30" s="865" t="s">
        <v>555</v>
      </c>
      <c r="AQ30" s="865"/>
      <c r="AR30" s="865"/>
      <c r="AS30" s="865"/>
      <c r="AT30" s="865"/>
      <c r="AU30" s="865" t="s">
        <v>555</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391</v>
      </c>
      <c r="C31" s="816"/>
      <c r="D31" s="816"/>
      <c r="E31" s="816"/>
      <c r="F31" s="816"/>
      <c r="G31" s="816"/>
      <c r="H31" s="816"/>
      <c r="I31" s="816"/>
      <c r="J31" s="816"/>
      <c r="K31" s="816"/>
      <c r="L31" s="816"/>
      <c r="M31" s="816"/>
      <c r="N31" s="816"/>
      <c r="O31" s="816"/>
      <c r="P31" s="817"/>
      <c r="Q31" s="818">
        <v>1038</v>
      </c>
      <c r="R31" s="819"/>
      <c r="S31" s="819"/>
      <c r="T31" s="819"/>
      <c r="U31" s="819"/>
      <c r="V31" s="819">
        <v>1041</v>
      </c>
      <c r="W31" s="819"/>
      <c r="X31" s="819"/>
      <c r="Y31" s="819"/>
      <c r="Z31" s="819"/>
      <c r="AA31" s="819">
        <v>-3</v>
      </c>
      <c r="AB31" s="819"/>
      <c r="AC31" s="819"/>
      <c r="AD31" s="819"/>
      <c r="AE31" s="820"/>
      <c r="AF31" s="821">
        <v>2367</v>
      </c>
      <c r="AG31" s="822"/>
      <c r="AH31" s="822"/>
      <c r="AI31" s="822"/>
      <c r="AJ31" s="823"/>
      <c r="AK31" s="869">
        <v>103</v>
      </c>
      <c r="AL31" s="865"/>
      <c r="AM31" s="865"/>
      <c r="AN31" s="865"/>
      <c r="AO31" s="865"/>
      <c r="AP31" s="865">
        <v>6671</v>
      </c>
      <c r="AQ31" s="865"/>
      <c r="AR31" s="865"/>
      <c r="AS31" s="865"/>
      <c r="AT31" s="865"/>
      <c r="AU31" s="865">
        <v>1401</v>
      </c>
      <c r="AV31" s="865"/>
      <c r="AW31" s="865"/>
      <c r="AX31" s="865"/>
      <c r="AY31" s="865"/>
      <c r="AZ31" s="866" t="s">
        <v>555</v>
      </c>
      <c r="BA31" s="866"/>
      <c r="BB31" s="866"/>
      <c r="BC31" s="866"/>
      <c r="BD31" s="866"/>
      <c r="BE31" s="867" t="s">
        <v>392</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1325</v>
      </c>
      <c r="R32" s="819"/>
      <c r="S32" s="819"/>
      <c r="T32" s="819"/>
      <c r="U32" s="819"/>
      <c r="V32" s="819">
        <v>1323</v>
      </c>
      <c r="W32" s="819"/>
      <c r="X32" s="819"/>
      <c r="Y32" s="819"/>
      <c r="Z32" s="819"/>
      <c r="AA32" s="819">
        <v>2</v>
      </c>
      <c r="AB32" s="819"/>
      <c r="AC32" s="819"/>
      <c r="AD32" s="819"/>
      <c r="AE32" s="820"/>
      <c r="AF32" s="821">
        <v>1</v>
      </c>
      <c r="AG32" s="822"/>
      <c r="AH32" s="822"/>
      <c r="AI32" s="822"/>
      <c r="AJ32" s="823"/>
      <c r="AK32" s="869">
        <v>746</v>
      </c>
      <c r="AL32" s="865"/>
      <c r="AM32" s="865"/>
      <c r="AN32" s="865"/>
      <c r="AO32" s="865"/>
      <c r="AP32" s="865">
        <v>12405</v>
      </c>
      <c r="AQ32" s="865"/>
      <c r="AR32" s="865"/>
      <c r="AS32" s="865"/>
      <c r="AT32" s="865"/>
      <c r="AU32" s="865">
        <v>7406</v>
      </c>
      <c r="AV32" s="865"/>
      <c r="AW32" s="865"/>
      <c r="AX32" s="865"/>
      <c r="AY32" s="865"/>
      <c r="AZ32" s="866" t="s">
        <v>555</v>
      </c>
      <c r="BA32" s="866"/>
      <c r="BB32" s="866"/>
      <c r="BC32" s="866"/>
      <c r="BD32" s="866"/>
      <c r="BE32" s="867" t="s">
        <v>392</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394</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395</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2564</v>
      </c>
      <c r="AG63" s="879"/>
      <c r="AH63" s="879"/>
      <c r="AI63" s="879"/>
      <c r="AJ63" s="880"/>
      <c r="AK63" s="881"/>
      <c r="AL63" s="876"/>
      <c r="AM63" s="876"/>
      <c r="AN63" s="876"/>
      <c r="AO63" s="876"/>
      <c r="AP63" s="879">
        <v>19076</v>
      </c>
      <c r="AQ63" s="879"/>
      <c r="AR63" s="879"/>
      <c r="AS63" s="879"/>
      <c r="AT63" s="879"/>
      <c r="AU63" s="879">
        <v>8807</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397</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398</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543</v>
      </c>
      <c r="C68" s="905"/>
      <c r="D68" s="905"/>
      <c r="E68" s="905"/>
      <c r="F68" s="905"/>
      <c r="G68" s="905"/>
      <c r="H68" s="905"/>
      <c r="I68" s="905"/>
      <c r="J68" s="905"/>
      <c r="K68" s="905"/>
      <c r="L68" s="905"/>
      <c r="M68" s="905"/>
      <c r="N68" s="905"/>
      <c r="O68" s="905"/>
      <c r="P68" s="906"/>
      <c r="Q68" s="907">
        <v>12442</v>
      </c>
      <c r="R68" s="901"/>
      <c r="S68" s="901"/>
      <c r="T68" s="901"/>
      <c r="U68" s="901"/>
      <c r="V68" s="901">
        <v>12373</v>
      </c>
      <c r="W68" s="901"/>
      <c r="X68" s="901"/>
      <c r="Y68" s="901"/>
      <c r="Z68" s="901"/>
      <c r="AA68" s="901">
        <v>69</v>
      </c>
      <c r="AB68" s="901"/>
      <c r="AC68" s="901"/>
      <c r="AD68" s="901"/>
      <c r="AE68" s="901"/>
      <c r="AF68" s="901">
        <v>69</v>
      </c>
      <c r="AG68" s="901"/>
      <c r="AH68" s="901"/>
      <c r="AI68" s="901"/>
      <c r="AJ68" s="901"/>
      <c r="AK68" s="901">
        <v>0</v>
      </c>
      <c r="AL68" s="901"/>
      <c r="AM68" s="901"/>
      <c r="AN68" s="901"/>
      <c r="AO68" s="901"/>
      <c r="AP68" s="901">
        <v>4577</v>
      </c>
      <c r="AQ68" s="901"/>
      <c r="AR68" s="901"/>
      <c r="AS68" s="901"/>
      <c r="AT68" s="901"/>
      <c r="AU68" s="901">
        <v>4191</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544</v>
      </c>
      <c r="C69" s="909"/>
      <c r="D69" s="909"/>
      <c r="E69" s="909"/>
      <c r="F69" s="909"/>
      <c r="G69" s="909"/>
      <c r="H69" s="909"/>
      <c r="I69" s="909"/>
      <c r="J69" s="909"/>
      <c r="K69" s="909"/>
      <c r="L69" s="909"/>
      <c r="M69" s="909"/>
      <c r="N69" s="909"/>
      <c r="O69" s="909"/>
      <c r="P69" s="910"/>
      <c r="Q69" s="911">
        <v>596</v>
      </c>
      <c r="R69" s="865"/>
      <c r="S69" s="865"/>
      <c r="T69" s="865"/>
      <c r="U69" s="865"/>
      <c r="V69" s="865">
        <v>563</v>
      </c>
      <c r="W69" s="865"/>
      <c r="X69" s="865"/>
      <c r="Y69" s="865"/>
      <c r="Z69" s="865"/>
      <c r="AA69" s="865">
        <v>33</v>
      </c>
      <c r="AB69" s="865"/>
      <c r="AC69" s="865"/>
      <c r="AD69" s="865"/>
      <c r="AE69" s="865"/>
      <c r="AF69" s="865">
        <v>34</v>
      </c>
      <c r="AG69" s="865"/>
      <c r="AH69" s="865"/>
      <c r="AI69" s="865"/>
      <c r="AJ69" s="865"/>
      <c r="AK69" s="865">
        <v>22</v>
      </c>
      <c r="AL69" s="865"/>
      <c r="AM69" s="865"/>
      <c r="AN69" s="865"/>
      <c r="AO69" s="865"/>
      <c r="AP69" s="865">
        <v>35</v>
      </c>
      <c r="AQ69" s="865"/>
      <c r="AR69" s="865"/>
      <c r="AS69" s="865"/>
      <c r="AT69" s="865"/>
      <c r="AU69" s="865">
        <v>21</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545</v>
      </c>
      <c r="C70" s="909"/>
      <c r="D70" s="909"/>
      <c r="E70" s="909"/>
      <c r="F70" s="909"/>
      <c r="G70" s="909"/>
      <c r="H70" s="909"/>
      <c r="I70" s="909"/>
      <c r="J70" s="909"/>
      <c r="K70" s="909"/>
      <c r="L70" s="909"/>
      <c r="M70" s="909"/>
      <c r="N70" s="909"/>
      <c r="O70" s="909"/>
      <c r="P70" s="910"/>
      <c r="Q70" s="911">
        <v>944</v>
      </c>
      <c r="R70" s="865"/>
      <c r="S70" s="865"/>
      <c r="T70" s="865"/>
      <c r="U70" s="865"/>
      <c r="V70" s="865">
        <v>876</v>
      </c>
      <c r="W70" s="865"/>
      <c r="X70" s="865"/>
      <c r="Y70" s="865"/>
      <c r="Z70" s="865"/>
      <c r="AA70" s="865">
        <v>68</v>
      </c>
      <c r="AB70" s="865"/>
      <c r="AC70" s="865"/>
      <c r="AD70" s="865"/>
      <c r="AE70" s="865"/>
      <c r="AF70" s="865">
        <v>68</v>
      </c>
      <c r="AG70" s="865"/>
      <c r="AH70" s="865"/>
      <c r="AI70" s="865"/>
      <c r="AJ70" s="865"/>
      <c r="AK70" s="865">
        <v>0</v>
      </c>
      <c r="AL70" s="865"/>
      <c r="AM70" s="865"/>
      <c r="AN70" s="865"/>
      <c r="AO70" s="865"/>
      <c r="AP70" s="865">
        <v>2</v>
      </c>
      <c r="AQ70" s="865"/>
      <c r="AR70" s="865"/>
      <c r="AS70" s="865"/>
      <c r="AT70" s="865"/>
      <c r="AU70" s="865">
        <v>1</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546</v>
      </c>
      <c r="C71" s="909"/>
      <c r="D71" s="909"/>
      <c r="E71" s="909"/>
      <c r="F71" s="909"/>
      <c r="G71" s="909"/>
      <c r="H71" s="909"/>
      <c r="I71" s="909"/>
      <c r="J71" s="909"/>
      <c r="K71" s="909"/>
      <c r="L71" s="909"/>
      <c r="M71" s="909"/>
      <c r="N71" s="909"/>
      <c r="O71" s="909"/>
      <c r="P71" s="910"/>
      <c r="Q71" s="911">
        <v>202</v>
      </c>
      <c r="R71" s="865"/>
      <c r="S71" s="865"/>
      <c r="T71" s="865"/>
      <c r="U71" s="865"/>
      <c r="V71" s="865">
        <v>200</v>
      </c>
      <c r="W71" s="865"/>
      <c r="X71" s="865"/>
      <c r="Y71" s="865"/>
      <c r="Z71" s="865"/>
      <c r="AA71" s="865">
        <v>2</v>
      </c>
      <c r="AB71" s="865"/>
      <c r="AC71" s="865"/>
      <c r="AD71" s="865"/>
      <c r="AE71" s="865"/>
      <c r="AF71" s="865">
        <v>495</v>
      </c>
      <c r="AG71" s="865"/>
      <c r="AH71" s="865"/>
      <c r="AI71" s="865"/>
      <c r="AJ71" s="865"/>
      <c r="AK71" s="865">
        <v>64</v>
      </c>
      <c r="AL71" s="865"/>
      <c r="AM71" s="865"/>
      <c r="AN71" s="865"/>
      <c r="AO71" s="865"/>
      <c r="AP71" s="865">
        <v>842</v>
      </c>
      <c r="AQ71" s="865"/>
      <c r="AR71" s="865"/>
      <c r="AS71" s="865"/>
      <c r="AT71" s="865"/>
      <c r="AU71" s="865">
        <v>281</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547</v>
      </c>
      <c r="C72" s="909"/>
      <c r="D72" s="909"/>
      <c r="E72" s="909"/>
      <c r="F72" s="909"/>
      <c r="G72" s="909"/>
      <c r="H72" s="909"/>
      <c r="I72" s="909"/>
      <c r="J72" s="909"/>
      <c r="K72" s="909"/>
      <c r="L72" s="909"/>
      <c r="M72" s="909"/>
      <c r="N72" s="909"/>
      <c r="O72" s="909"/>
      <c r="P72" s="910"/>
      <c r="Q72" s="911">
        <v>483</v>
      </c>
      <c r="R72" s="865"/>
      <c r="S72" s="865"/>
      <c r="T72" s="865"/>
      <c r="U72" s="865"/>
      <c r="V72" s="865">
        <v>397</v>
      </c>
      <c r="W72" s="865"/>
      <c r="X72" s="865"/>
      <c r="Y72" s="865"/>
      <c r="Z72" s="865"/>
      <c r="AA72" s="865">
        <v>87</v>
      </c>
      <c r="AB72" s="865"/>
      <c r="AC72" s="865"/>
      <c r="AD72" s="865"/>
      <c r="AE72" s="865"/>
      <c r="AF72" s="865">
        <v>87</v>
      </c>
      <c r="AG72" s="865"/>
      <c r="AH72" s="865"/>
      <c r="AI72" s="865"/>
      <c r="AJ72" s="865"/>
      <c r="AK72" s="865">
        <v>93</v>
      </c>
      <c r="AL72" s="865"/>
      <c r="AM72" s="865"/>
      <c r="AN72" s="865"/>
      <c r="AO72" s="865"/>
      <c r="AP72" s="865" t="s">
        <v>555</v>
      </c>
      <c r="AQ72" s="865"/>
      <c r="AR72" s="865"/>
      <c r="AS72" s="865"/>
      <c r="AT72" s="865"/>
      <c r="AU72" s="865" t="s">
        <v>555</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548</v>
      </c>
      <c r="C73" s="909"/>
      <c r="D73" s="909"/>
      <c r="E73" s="909"/>
      <c r="F73" s="909"/>
      <c r="G73" s="909"/>
      <c r="H73" s="909"/>
      <c r="I73" s="909"/>
      <c r="J73" s="909"/>
      <c r="K73" s="909"/>
      <c r="L73" s="909"/>
      <c r="M73" s="909"/>
      <c r="N73" s="909"/>
      <c r="O73" s="909"/>
      <c r="P73" s="910"/>
      <c r="Q73" s="911">
        <v>5552</v>
      </c>
      <c r="R73" s="865"/>
      <c r="S73" s="865"/>
      <c r="T73" s="865"/>
      <c r="U73" s="865"/>
      <c r="V73" s="865">
        <v>4641</v>
      </c>
      <c r="W73" s="865"/>
      <c r="X73" s="865"/>
      <c r="Y73" s="865"/>
      <c r="Z73" s="865"/>
      <c r="AA73" s="865">
        <v>912</v>
      </c>
      <c r="AB73" s="865"/>
      <c r="AC73" s="865"/>
      <c r="AD73" s="865"/>
      <c r="AE73" s="865"/>
      <c r="AF73" s="865">
        <v>912</v>
      </c>
      <c r="AG73" s="865"/>
      <c r="AH73" s="865"/>
      <c r="AI73" s="865"/>
      <c r="AJ73" s="865"/>
      <c r="AK73" s="865">
        <v>0</v>
      </c>
      <c r="AL73" s="865"/>
      <c r="AM73" s="865"/>
      <c r="AN73" s="865"/>
      <c r="AO73" s="865"/>
      <c r="AP73" s="865" t="s">
        <v>555</v>
      </c>
      <c r="AQ73" s="865"/>
      <c r="AR73" s="865"/>
      <c r="AS73" s="865"/>
      <c r="AT73" s="865"/>
      <c r="AU73" s="865" t="s">
        <v>555</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549</v>
      </c>
      <c r="C74" s="909"/>
      <c r="D74" s="909"/>
      <c r="E74" s="909"/>
      <c r="F74" s="909"/>
      <c r="G74" s="909"/>
      <c r="H74" s="909"/>
      <c r="I74" s="909"/>
      <c r="J74" s="909"/>
      <c r="K74" s="909"/>
      <c r="L74" s="909"/>
      <c r="M74" s="909"/>
      <c r="N74" s="909"/>
      <c r="O74" s="909"/>
      <c r="P74" s="910"/>
      <c r="Q74" s="911">
        <v>1491</v>
      </c>
      <c r="R74" s="865"/>
      <c r="S74" s="865"/>
      <c r="T74" s="865"/>
      <c r="U74" s="865"/>
      <c r="V74" s="865">
        <v>1487</v>
      </c>
      <c r="W74" s="865"/>
      <c r="X74" s="865"/>
      <c r="Y74" s="865"/>
      <c r="Z74" s="865"/>
      <c r="AA74" s="865">
        <v>3</v>
      </c>
      <c r="AB74" s="865"/>
      <c r="AC74" s="865"/>
      <c r="AD74" s="865"/>
      <c r="AE74" s="865"/>
      <c r="AF74" s="865">
        <v>3</v>
      </c>
      <c r="AG74" s="865"/>
      <c r="AH74" s="865"/>
      <c r="AI74" s="865"/>
      <c r="AJ74" s="865"/>
      <c r="AK74" s="865">
        <v>41</v>
      </c>
      <c r="AL74" s="865"/>
      <c r="AM74" s="865"/>
      <c r="AN74" s="865"/>
      <c r="AO74" s="865"/>
      <c r="AP74" s="865" t="s">
        <v>555</v>
      </c>
      <c r="AQ74" s="865"/>
      <c r="AR74" s="865"/>
      <c r="AS74" s="865"/>
      <c r="AT74" s="865"/>
      <c r="AU74" s="865" t="s">
        <v>555</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552</v>
      </c>
      <c r="C75" s="909"/>
      <c r="D75" s="909"/>
      <c r="E75" s="909"/>
      <c r="F75" s="909"/>
      <c r="G75" s="909"/>
      <c r="H75" s="909"/>
      <c r="I75" s="909"/>
      <c r="J75" s="909"/>
      <c r="K75" s="909"/>
      <c r="L75" s="909"/>
      <c r="M75" s="909"/>
      <c r="N75" s="909"/>
      <c r="O75" s="909"/>
      <c r="P75" s="910"/>
      <c r="Q75" s="912">
        <v>8</v>
      </c>
      <c r="R75" s="913"/>
      <c r="S75" s="913"/>
      <c r="T75" s="913"/>
      <c r="U75" s="869"/>
      <c r="V75" s="914">
        <v>7</v>
      </c>
      <c r="W75" s="913"/>
      <c r="X75" s="913"/>
      <c r="Y75" s="913"/>
      <c r="Z75" s="869"/>
      <c r="AA75" s="914">
        <v>0</v>
      </c>
      <c r="AB75" s="913"/>
      <c r="AC75" s="913"/>
      <c r="AD75" s="913"/>
      <c r="AE75" s="869"/>
      <c r="AF75" s="914">
        <v>0</v>
      </c>
      <c r="AG75" s="913"/>
      <c r="AH75" s="913"/>
      <c r="AI75" s="913"/>
      <c r="AJ75" s="869"/>
      <c r="AK75" s="914">
        <v>5</v>
      </c>
      <c r="AL75" s="913"/>
      <c r="AM75" s="913"/>
      <c r="AN75" s="913"/>
      <c r="AO75" s="869"/>
      <c r="AP75" s="914" t="s">
        <v>555</v>
      </c>
      <c r="AQ75" s="913"/>
      <c r="AR75" s="913"/>
      <c r="AS75" s="913"/>
      <c r="AT75" s="869"/>
      <c r="AU75" s="914" t="s">
        <v>555</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553</v>
      </c>
      <c r="C76" s="909"/>
      <c r="D76" s="909"/>
      <c r="E76" s="909"/>
      <c r="F76" s="909"/>
      <c r="G76" s="909"/>
      <c r="H76" s="909"/>
      <c r="I76" s="909"/>
      <c r="J76" s="909"/>
      <c r="K76" s="909"/>
      <c r="L76" s="909"/>
      <c r="M76" s="909"/>
      <c r="N76" s="909"/>
      <c r="O76" s="909"/>
      <c r="P76" s="910"/>
      <c r="Q76" s="912">
        <v>33</v>
      </c>
      <c r="R76" s="913"/>
      <c r="S76" s="913"/>
      <c r="T76" s="913"/>
      <c r="U76" s="869"/>
      <c r="V76" s="914">
        <v>17</v>
      </c>
      <c r="W76" s="913"/>
      <c r="X76" s="913"/>
      <c r="Y76" s="913"/>
      <c r="Z76" s="869"/>
      <c r="AA76" s="914">
        <v>17</v>
      </c>
      <c r="AB76" s="913"/>
      <c r="AC76" s="913"/>
      <c r="AD76" s="913"/>
      <c r="AE76" s="869"/>
      <c r="AF76" s="914">
        <v>17</v>
      </c>
      <c r="AG76" s="913"/>
      <c r="AH76" s="913"/>
      <c r="AI76" s="913"/>
      <c r="AJ76" s="869"/>
      <c r="AK76" s="914">
        <v>23</v>
      </c>
      <c r="AL76" s="913"/>
      <c r="AM76" s="913"/>
      <c r="AN76" s="913"/>
      <c r="AO76" s="869"/>
      <c r="AP76" s="914" t="s">
        <v>555</v>
      </c>
      <c r="AQ76" s="913"/>
      <c r="AR76" s="913"/>
      <c r="AS76" s="913"/>
      <c r="AT76" s="869"/>
      <c r="AU76" s="914" t="s">
        <v>555</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t="s">
        <v>550</v>
      </c>
      <c r="C77" s="909"/>
      <c r="D77" s="909"/>
      <c r="E77" s="909"/>
      <c r="F77" s="909"/>
      <c r="G77" s="909"/>
      <c r="H77" s="909"/>
      <c r="I77" s="909"/>
      <c r="J77" s="909"/>
      <c r="K77" s="909"/>
      <c r="L77" s="909"/>
      <c r="M77" s="909"/>
      <c r="N77" s="909"/>
      <c r="O77" s="909"/>
      <c r="P77" s="910"/>
      <c r="Q77" s="912">
        <v>772</v>
      </c>
      <c r="R77" s="913"/>
      <c r="S77" s="913"/>
      <c r="T77" s="913"/>
      <c r="U77" s="869"/>
      <c r="V77" s="914">
        <v>728</v>
      </c>
      <c r="W77" s="913"/>
      <c r="X77" s="913"/>
      <c r="Y77" s="913"/>
      <c r="Z77" s="869"/>
      <c r="AA77" s="914">
        <v>44</v>
      </c>
      <c r="AB77" s="913"/>
      <c r="AC77" s="913"/>
      <c r="AD77" s="913"/>
      <c r="AE77" s="869"/>
      <c r="AF77" s="914">
        <v>44</v>
      </c>
      <c r="AG77" s="913"/>
      <c r="AH77" s="913"/>
      <c r="AI77" s="913"/>
      <c r="AJ77" s="869"/>
      <c r="AK77" s="914">
        <v>315</v>
      </c>
      <c r="AL77" s="913"/>
      <c r="AM77" s="913"/>
      <c r="AN77" s="913"/>
      <c r="AO77" s="869"/>
      <c r="AP77" s="914" t="s">
        <v>555</v>
      </c>
      <c r="AQ77" s="913"/>
      <c r="AR77" s="913"/>
      <c r="AS77" s="913"/>
      <c r="AT77" s="869"/>
      <c r="AU77" s="914" t="s">
        <v>555</v>
      </c>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t="s">
        <v>551</v>
      </c>
      <c r="C78" s="909"/>
      <c r="D78" s="909"/>
      <c r="E78" s="909"/>
      <c r="F78" s="909"/>
      <c r="G78" s="909"/>
      <c r="H78" s="909"/>
      <c r="I78" s="909"/>
      <c r="J78" s="909"/>
      <c r="K78" s="909"/>
      <c r="L78" s="909"/>
      <c r="M78" s="909"/>
      <c r="N78" s="909"/>
      <c r="O78" s="909"/>
      <c r="P78" s="910"/>
      <c r="Q78" s="911">
        <v>1876</v>
      </c>
      <c r="R78" s="865"/>
      <c r="S78" s="865"/>
      <c r="T78" s="865"/>
      <c r="U78" s="865"/>
      <c r="V78" s="865">
        <v>1810</v>
      </c>
      <c r="W78" s="865"/>
      <c r="X78" s="865"/>
      <c r="Y78" s="865"/>
      <c r="Z78" s="865"/>
      <c r="AA78" s="865">
        <v>66</v>
      </c>
      <c r="AB78" s="865"/>
      <c r="AC78" s="865"/>
      <c r="AD78" s="865"/>
      <c r="AE78" s="865"/>
      <c r="AF78" s="865">
        <v>66</v>
      </c>
      <c r="AG78" s="865"/>
      <c r="AH78" s="865"/>
      <c r="AI78" s="865"/>
      <c r="AJ78" s="865"/>
      <c r="AK78" s="865" t="s">
        <v>555</v>
      </c>
      <c r="AL78" s="865"/>
      <c r="AM78" s="865"/>
      <c r="AN78" s="865"/>
      <c r="AO78" s="865"/>
      <c r="AP78" s="865" t="s">
        <v>555</v>
      </c>
      <c r="AQ78" s="865"/>
      <c r="AR78" s="865"/>
      <c r="AS78" s="865"/>
      <c r="AT78" s="865"/>
      <c r="AU78" s="865" t="s">
        <v>555</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t="s">
        <v>554</v>
      </c>
      <c r="C79" s="909"/>
      <c r="D79" s="909"/>
      <c r="E79" s="909"/>
      <c r="F79" s="909"/>
      <c r="G79" s="909"/>
      <c r="H79" s="909"/>
      <c r="I79" s="909"/>
      <c r="J79" s="909"/>
      <c r="K79" s="909"/>
      <c r="L79" s="909"/>
      <c r="M79" s="909"/>
      <c r="N79" s="909"/>
      <c r="O79" s="909"/>
      <c r="P79" s="910"/>
      <c r="Q79" s="911">
        <v>297869</v>
      </c>
      <c r="R79" s="865"/>
      <c r="S79" s="865"/>
      <c r="T79" s="865"/>
      <c r="U79" s="865"/>
      <c r="V79" s="865">
        <v>293113</v>
      </c>
      <c r="W79" s="865"/>
      <c r="X79" s="865"/>
      <c r="Y79" s="865"/>
      <c r="Z79" s="865"/>
      <c r="AA79" s="865">
        <v>4756</v>
      </c>
      <c r="AB79" s="865"/>
      <c r="AC79" s="865"/>
      <c r="AD79" s="865"/>
      <c r="AE79" s="865"/>
      <c r="AF79" s="865">
        <v>4756</v>
      </c>
      <c r="AG79" s="865"/>
      <c r="AH79" s="865"/>
      <c r="AI79" s="865"/>
      <c r="AJ79" s="865"/>
      <c r="AK79" s="865">
        <v>1710</v>
      </c>
      <c r="AL79" s="865"/>
      <c r="AM79" s="865"/>
      <c r="AN79" s="865"/>
      <c r="AO79" s="865"/>
      <c r="AP79" s="865" t="s">
        <v>555</v>
      </c>
      <c r="AQ79" s="865"/>
      <c r="AR79" s="865"/>
      <c r="AS79" s="865"/>
      <c r="AT79" s="865"/>
      <c r="AU79" s="865" t="s">
        <v>555</v>
      </c>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376</v>
      </c>
      <c r="B88" s="824" t="s">
        <v>399</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6551</v>
      </c>
      <c r="AG88" s="879"/>
      <c r="AH88" s="879"/>
      <c r="AI88" s="879"/>
      <c r="AJ88" s="879"/>
      <c r="AK88" s="876"/>
      <c r="AL88" s="876"/>
      <c r="AM88" s="876"/>
      <c r="AN88" s="876"/>
      <c r="AO88" s="876"/>
      <c r="AP88" s="879">
        <v>5456</v>
      </c>
      <c r="AQ88" s="879"/>
      <c r="AR88" s="879"/>
      <c r="AS88" s="879"/>
      <c r="AT88" s="879"/>
      <c r="AU88" s="879">
        <v>4494</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400</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401</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402</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405</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406</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407</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408</v>
      </c>
      <c r="AB109" s="928"/>
      <c r="AC109" s="928"/>
      <c r="AD109" s="928"/>
      <c r="AE109" s="929"/>
      <c r="AF109" s="927" t="s">
        <v>409</v>
      </c>
      <c r="AG109" s="928"/>
      <c r="AH109" s="928"/>
      <c r="AI109" s="928"/>
      <c r="AJ109" s="929"/>
      <c r="AK109" s="927" t="s">
        <v>294</v>
      </c>
      <c r="AL109" s="928"/>
      <c r="AM109" s="928"/>
      <c r="AN109" s="928"/>
      <c r="AO109" s="929"/>
      <c r="AP109" s="927" t="s">
        <v>410</v>
      </c>
      <c r="AQ109" s="928"/>
      <c r="AR109" s="928"/>
      <c r="AS109" s="928"/>
      <c r="AT109" s="930"/>
      <c r="AU109" s="947" t="s">
        <v>407</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408</v>
      </c>
      <c r="BR109" s="928"/>
      <c r="BS109" s="928"/>
      <c r="BT109" s="928"/>
      <c r="BU109" s="929"/>
      <c r="BV109" s="927" t="s">
        <v>409</v>
      </c>
      <c r="BW109" s="928"/>
      <c r="BX109" s="928"/>
      <c r="BY109" s="928"/>
      <c r="BZ109" s="929"/>
      <c r="CA109" s="927" t="s">
        <v>294</v>
      </c>
      <c r="CB109" s="928"/>
      <c r="CC109" s="928"/>
      <c r="CD109" s="928"/>
      <c r="CE109" s="929"/>
      <c r="CF109" s="948" t="s">
        <v>410</v>
      </c>
      <c r="CG109" s="948"/>
      <c r="CH109" s="948"/>
      <c r="CI109" s="948"/>
      <c r="CJ109" s="948"/>
      <c r="CK109" s="927" t="s">
        <v>411</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408</v>
      </c>
      <c r="DH109" s="928"/>
      <c r="DI109" s="928"/>
      <c r="DJ109" s="928"/>
      <c r="DK109" s="929"/>
      <c r="DL109" s="927" t="s">
        <v>409</v>
      </c>
      <c r="DM109" s="928"/>
      <c r="DN109" s="928"/>
      <c r="DO109" s="928"/>
      <c r="DP109" s="929"/>
      <c r="DQ109" s="927" t="s">
        <v>294</v>
      </c>
      <c r="DR109" s="928"/>
      <c r="DS109" s="928"/>
      <c r="DT109" s="928"/>
      <c r="DU109" s="929"/>
      <c r="DV109" s="927" t="s">
        <v>410</v>
      </c>
      <c r="DW109" s="928"/>
      <c r="DX109" s="928"/>
      <c r="DY109" s="928"/>
      <c r="DZ109" s="930"/>
    </row>
    <row r="110" spans="1:131" s="212" customFormat="1" ht="26.25" customHeight="1" x14ac:dyDescent="0.2">
      <c r="A110" s="931" t="s">
        <v>412</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2503303</v>
      </c>
      <c r="AB110" s="935"/>
      <c r="AC110" s="935"/>
      <c r="AD110" s="935"/>
      <c r="AE110" s="936"/>
      <c r="AF110" s="937">
        <v>2518089</v>
      </c>
      <c r="AG110" s="935"/>
      <c r="AH110" s="935"/>
      <c r="AI110" s="935"/>
      <c r="AJ110" s="936"/>
      <c r="AK110" s="937">
        <v>2482336</v>
      </c>
      <c r="AL110" s="935"/>
      <c r="AM110" s="935"/>
      <c r="AN110" s="935"/>
      <c r="AO110" s="936"/>
      <c r="AP110" s="938">
        <v>20.8</v>
      </c>
      <c r="AQ110" s="939"/>
      <c r="AR110" s="939"/>
      <c r="AS110" s="939"/>
      <c r="AT110" s="940"/>
      <c r="AU110" s="941" t="s">
        <v>69</v>
      </c>
      <c r="AV110" s="942"/>
      <c r="AW110" s="942"/>
      <c r="AX110" s="942"/>
      <c r="AY110" s="942"/>
      <c r="AZ110" s="964" t="s">
        <v>413</v>
      </c>
      <c r="BA110" s="932"/>
      <c r="BB110" s="932"/>
      <c r="BC110" s="932"/>
      <c r="BD110" s="932"/>
      <c r="BE110" s="932"/>
      <c r="BF110" s="932"/>
      <c r="BG110" s="932"/>
      <c r="BH110" s="932"/>
      <c r="BI110" s="932"/>
      <c r="BJ110" s="932"/>
      <c r="BK110" s="932"/>
      <c r="BL110" s="932"/>
      <c r="BM110" s="932"/>
      <c r="BN110" s="932"/>
      <c r="BO110" s="932"/>
      <c r="BP110" s="933"/>
      <c r="BQ110" s="965">
        <v>26280964</v>
      </c>
      <c r="BR110" s="966"/>
      <c r="BS110" s="966"/>
      <c r="BT110" s="966"/>
      <c r="BU110" s="966"/>
      <c r="BV110" s="966">
        <v>25703127</v>
      </c>
      <c r="BW110" s="966"/>
      <c r="BX110" s="966"/>
      <c r="BY110" s="966"/>
      <c r="BZ110" s="966"/>
      <c r="CA110" s="966">
        <v>25745433</v>
      </c>
      <c r="CB110" s="966"/>
      <c r="CC110" s="966"/>
      <c r="CD110" s="966"/>
      <c r="CE110" s="966"/>
      <c r="CF110" s="979">
        <v>215.8</v>
      </c>
      <c r="CG110" s="980"/>
      <c r="CH110" s="980"/>
      <c r="CI110" s="980"/>
      <c r="CJ110" s="980"/>
      <c r="CK110" s="981" t="s">
        <v>414</v>
      </c>
      <c r="CL110" s="982"/>
      <c r="CM110" s="964" t="s">
        <v>415</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416</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417</v>
      </c>
      <c r="BA111" s="958"/>
      <c r="BB111" s="958"/>
      <c r="BC111" s="958"/>
      <c r="BD111" s="958"/>
      <c r="BE111" s="958"/>
      <c r="BF111" s="958"/>
      <c r="BG111" s="958"/>
      <c r="BH111" s="958"/>
      <c r="BI111" s="958"/>
      <c r="BJ111" s="958"/>
      <c r="BK111" s="958"/>
      <c r="BL111" s="958"/>
      <c r="BM111" s="958"/>
      <c r="BN111" s="958"/>
      <c r="BO111" s="958"/>
      <c r="BP111" s="959"/>
      <c r="BQ111" s="960">
        <v>46197</v>
      </c>
      <c r="BR111" s="961"/>
      <c r="BS111" s="961"/>
      <c r="BT111" s="961"/>
      <c r="BU111" s="961"/>
      <c r="BV111" s="961">
        <v>28775</v>
      </c>
      <c r="BW111" s="961"/>
      <c r="BX111" s="961"/>
      <c r="BY111" s="961"/>
      <c r="BZ111" s="961"/>
      <c r="CA111" s="961">
        <v>18897</v>
      </c>
      <c r="CB111" s="961"/>
      <c r="CC111" s="961"/>
      <c r="CD111" s="961"/>
      <c r="CE111" s="961"/>
      <c r="CF111" s="955">
        <v>0.2</v>
      </c>
      <c r="CG111" s="956"/>
      <c r="CH111" s="956"/>
      <c r="CI111" s="956"/>
      <c r="CJ111" s="956"/>
      <c r="CK111" s="983"/>
      <c r="CL111" s="984"/>
      <c r="CM111" s="957" t="s">
        <v>418</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419</v>
      </c>
      <c r="B112" s="988"/>
      <c r="C112" s="958" t="s">
        <v>420</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421</v>
      </c>
      <c r="BA112" s="958"/>
      <c r="BB112" s="958"/>
      <c r="BC112" s="958"/>
      <c r="BD112" s="958"/>
      <c r="BE112" s="958"/>
      <c r="BF112" s="958"/>
      <c r="BG112" s="958"/>
      <c r="BH112" s="958"/>
      <c r="BI112" s="958"/>
      <c r="BJ112" s="958"/>
      <c r="BK112" s="958"/>
      <c r="BL112" s="958"/>
      <c r="BM112" s="958"/>
      <c r="BN112" s="958"/>
      <c r="BO112" s="958"/>
      <c r="BP112" s="959"/>
      <c r="BQ112" s="960">
        <v>8407372</v>
      </c>
      <c r="BR112" s="961"/>
      <c r="BS112" s="961"/>
      <c r="BT112" s="961"/>
      <c r="BU112" s="961"/>
      <c r="BV112" s="961">
        <v>8518913</v>
      </c>
      <c r="BW112" s="961"/>
      <c r="BX112" s="961"/>
      <c r="BY112" s="961"/>
      <c r="BZ112" s="961"/>
      <c r="CA112" s="961">
        <v>8806605</v>
      </c>
      <c r="CB112" s="961"/>
      <c r="CC112" s="961"/>
      <c r="CD112" s="961"/>
      <c r="CE112" s="961"/>
      <c r="CF112" s="955">
        <v>73.8</v>
      </c>
      <c r="CG112" s="956"/>
      <c r="CH112" s="956"/>
      <c r="CI112" s="956"/>
      <c r="CJ112" s="956"/>
      <c r="CK112" s="983"/>
      <c r="CL112" s="984"/>
      <c r="CM112" s="957" t="s">
        <v>422</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423</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629470</v>
      </c>
      <c r="AB113" s="973"/>
      <c r="AC113" s="973"/>
      <c r="AD113" s="973"/>
      <c r="AE113" s="974"/>
      <c r="AF113" s="975">
        <v>810347</v>
      </c>
      <c r="AG113" s="973"/>
      <c r="AH113" s="973"/>
      <c r="AI113" s="973"/>
      <c r="AJ113" s="974"/>
      <c r="AK113" s="975">
        <v>698657</v>
      </c>
      <c r="AL113" s="973"/>
      <c r="AM113" s="973"/>
      <c r="AN113" s="973"/>
      <c r="AO113" s="974"/>
      <c r="AP113" s="976">
        <v>5.9</v>
      </c>
      <c r="AQ113" s="977"/>
      <c r="AR113" s="977"/>
      <c r="AS113" s="977"/>
      <c r="AT113" s="978"/>
      <c r="AU113" s="943"/>
      <c r="AV113" s="944"/>
      <c r="AW113" s="944"/>
      <c r="AX113" s="944"/>
      <c r="AY113" s="944"/>
      <c r="AZ113" s="957" t="s">
        <v>424</v>
      </c>
      <c r="BA113" s="958"/>
      <c r="BB113" s="958"/>
      <c r="BC113" s="958"/>
      <c r="BD113" s="958"/>
      <c r="BE113" s="958"/>
      <c r="BF113" s="958"/>
      <c r="BG113" s="958"/>
      <c r="BH113" s="958"/>
      <c r="BI113" s="958"/>
      <c r="BJ113" s="958"/>
      <c r="BK113" s="958"/>
      <c r="BL113" s="958"/>
      <c r="BM113" s="958"/>
      <c r="BN113" s="958"/>
      <c r="BO113" s="958"/>
      <c r="BP113" s="959"/>
      <c r="BQ113" s="960">
        <v>808975</v>
      </c>
      <c r="BR113" s="961"/>
      <c r="BS113" s="961"/>
      <c r="BT113" s="961"/>
      <c r="BU113" s="961"/>
      <c r="BV113" s="961">
        <v>1976626</v>
      </c>
      <c r="BW113" s="961"/>
      <c r="BX113" s="961"/>
      <c r="BY113" s="961"/>
      <c r="BZ113" s="961"/>
      <c r="CA113" s="961">
        <v>4493789</v>
      </c>
      <c r="CB113" s="961"/>
      <c r="CC113" s="961"/>
      <c r="CD113" s="961"/>
      <c r="CE113" s="961"/>
      <c r="CF113" s="955">
        <v>37.700000000000003</v>
      </c>
      <c r="CG113" s="956"/>
      <c r="CH113" s="956"/>
      <c r="CI113" s="956"/>
      <c r="CJ113" s="956"/>
      <c r="CK113" s="983"/>
      <c r="CL113" s="984"/>
      <c r="CM113" s="957" t="s">
        <v>425</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426</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86753</v>
      </c>
      <c r="AB114" s="994"/>
      <c r="AC114" s="994"/>
      <c r="AD114" s="994"/>
      <c r="AE114" s="995"/>
      <c r="AF114" s="996">
        <v>70020</v>
      </c>
      <c r="AG114" s="994"/>
      <c r="AH114" s="994"/>
      <c r="AI114" s="994"/>
      <c r="AJ114" s="995"/>
      <c r="AK114" s="996">
        <v>70989</v>
      </c>
      <c r="AL114" s="994"/>
      <c r="AM114" s="994"/>
      <c r="AN114" s="994"/>
      <c r="AO114" s="995"/>
      <c r="AP114" s="997">
        <v>0.6</v>
      </c>
      <c r="AQ114" s="998"/>
      <c r="AR114" s="998"/>
      <c r="AS114" s="998"/>
      <c r="AT114" s="999"/>
      <c r="AU114" s="943"/>
      <c r="AV114" s="944"/>
      <c r="AW114" s="944"/>
      <c r="AX114" s="944"/>
      <c r="AY114" s="944"/>
      <c r="AZ114" s="957" t="s">
        <v>427</v>
      </c>
      <c r="BA114" s="958"/>
      <c r="BB114" s="958"/>
      <c r="BC114" s="958"/>
      <c r="BD114" s="958"/>
      <c r="BE114" s="958"/>
      <c r="BF114" s="958"/>
      <c r="BG114" s="958"/>
      <c r="BH114" s="958"/>
      <c r="BI114" s="958"/>
      <c r="BJ114" s="958"/>
      <c r="BK114" s="958"/>
      <c r="BL114" s="958"/>
      <c r="BM114" s="958"/>
      <c r="BN114" s="958"/>
      <c r="BO114" s="958"/>
      <c r="BP114" s="959"/>
      <c r="BQ114" s="960">
        <v>3153567</v>
      </c>
      <c r="BR114" s="961"/>
      <c r="BS114" s="961"/>
      <c r="BT114" s="961"/>
      <c r="BU114" s="961"/>
      <c r="BV114" s="961">
        <v>3294754</v>
      </c>
      <c r="BW114" s="961"/>
      <c r="BX114" s="961"/>
      <c r="BY114" s="961"/>
      <c r="BZ114" s="961"/>
      <c r="CA114" s="961">
        <v>3304862</v>
      </c>
      <c r="CB114" s="961"/>
      <c r="CC114" s="961"/>
      <c r="CD114" s="961"/>
      <c r="CE114" s="961"/>
      <c r="CF114" s="955">
        <v>27.7</v>
      </c>
      <c r="CG114" s="956"/>
      <c r="CH114" s="956"/>
      <c r="CI114" s="956"/>
      <c r="CJ114" s="956"/>
      <c r="CK114" s="983"/>
      <c r="CL114" s="984"/>
      <c r="CM114" s="957" t="s">
        <v>428</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429</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30565</v>
      </c>
      <c r="AB115" s="973"/>
      <c r="AC115" s="973"/>
      <c r="AD115" s="973"/>
      <c r="AE115" s="974"/>
      <c r="AF115" s="975">
        <v>18133</v>
      </c>
      <c r="AG115" s="973"/>
      <c r="AH115" s="973"/>
      <c r="AI115" s="973"/>
      <c r="AJ115" s="974"/>
      <c r="AK115" s="975">
        <v>10327</v>
      </c>
      <c r="AL115" s="973"/>
      <c r="AM115" s="973"/>
      <c r="AN115" s="973"/>
      <c r="AO115" s="974"/>
      <c r="AP115" s="976">
        <v>0.1</v>
      </c>
      <c r="AQ115" s="977"/>
      <c r="AR115" s="977"/>
      <c r="AS115" s="977"/>
      <c r="AT115" s="978"/>
      <c r="AU115" s="943"/>
      <c r="AV115" s="944"/>
      <c r="AW115" s="944"/>
      <c r="AX115" s="944"/>
      <c r="AY115" s="944"/>
      <c r="AZ115" s="957" t="s">
        <v>430</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431</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432</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433</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434</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435</v>
      </c>
      <c r="Z117" s="929"/>
      <c r="AA117" s="1013">
        <v>3250091</v>
      </c>
      <c r="AB117" s="1014"/>
      <c r="AC117" s="1014"/>
      <c r="AD117" s="1014"/>
      <c r="AE117" s="1015"/>
      <c r="AF117" s="1016">
        <v>3416589</v>
      </c>
      <c r="AG117" s="1014"/>
      <c r="AH117" s="1014"/>
      <c r="AI117" s="1014"/>
      <c r="AJ117" s="1015"/>
      <c r="AK117" s="1016">
        <v>3262309</v>
      </c>
      <c r="AL117" s="1014"/>
      <c r="AM117" s="1014"/>
      <c r="AN117" s="1014"/>
      <c r="AO117" s="1015"/>
      <c r="AP117" s="1017"/>
      <c r="AQ117" s="1018"/>
      <c r="AR117" s="1018"/>
      <c r="AS117" s="1018"/>
      <c r="AT117" s="1019"/>
      <c r="AU117" s="943"/>
      <c r="AV117" s="944"/>
      <c r="AW117" s="944"/>
      <c r="AX117" s="944"/>
      <c r="AY117" s="944"/>
      <c r="AZ117" s="1009" t="s">
        <v>436</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437</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411</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408</v>
      </c>
      <c r="AB118" s="928"/>
      <c r="AC118" s="928"/>
      <c r="AD118" s="928"/>
      <c r="AE118" s="929"/>
      <c r="AF118" s="927" t="s">
        <v>409</v>
      </c>
      <c r="AG118" s="928"/>
      <c r="AH118" s="928"/>
      <c r="AI118" s="928"/>
      <c r="AJ118" s="929"/>
      <c r="AK118" s="927" t="s">
        <v>294</v>
      </c>
      <c r="AL118" s="928"/>
      <c r="AM118" s="928"/>
      <c r="AN118" s="928"/>
      <c r="AO118" s="929"/>
      <c r="AP118" s="1005" t="s">
        <v>410</v>
      </c>
      <c r="AQ118" s="1006"/>
      <c r="AR118" s="1006"/>
      <c r="AS118" s="1006"/>
      <c r="AT118" s="1007"/>
      <c r="AU118" s="943"/>
      <c r="AV118" s="944"/>
      <c r="AW118" s="944"/>
      <c r="AX118" s="944"/>
      <c r="AY118" s="944"/>
      <c r="AZ118" s="1008" t="s">
        <v>438</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439</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414</v>
      </c>
      <c r="B119" s="982"/>
      <c r="C119" s="964" t="s">
        <v>415</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440</v>
      </c>
      <c r="BP119" s="1040"/>
      <c r="BQ119" s="1034">
        <v>38697075</v>
      </c>
      <c r="BR119" s="1035"/>
      <c r="BS119" s="1035"/>
      <c r="BT119" s="1035"/>
      <c r="BU119" s="1035"/>
      <c r="BV119" s="1035">
        <v>39522195</v>
      </c>
      <c r="BW119" s="1035"/>
      <c r="BX119" s="1035"/>
      <c r="BY119" s="1035"/>
      <c r="BZ119" s="1035"/>
      <c r="CA119" s="1035">
        <v>42369586</v>
      </c>
      <c r="CB119" s="1035"/>
      <c r="CC119" s="1035"/>
      <c r="CD119" s="1035"/>
      <c r="CE119" s="1035"/>
      <c r="CF119" s="1036"/>
      <c r="CG119" s="1037"/>
      <c r="CH119" s="1037"/>
      <c r="CI119" s="1037"/>
      <c r="CJ119" s="1038"/>
      <c r="CK119" s="985"/>
      <c r="CL119" s="986"/>
      <c r="CM119" s="1008" t="s">
        <v>441</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46197</v>
      </c>
      <c r="DH119" s="1021"/>
      <c r="DI119" s="1021"/>
      <c r="DJ119" s="1021"/>
      <c r="DK119" s="1022"/>
      <c r="DL119" s="1020">
        <v>28775</v>
      </c>
      <c r="DM119" s="1021"/>
      <c r="DN119" s="1021"/>
      <c r="DO119" s="1021"/>
      <c r="DP119" s="1022"/>
      <c r="DQ119" s="1020">
        <v>18897</v>
      </c>
      <c r="DR119" s="1021"/>
      <c r="DS119" s="1021"/>
      <c r="DT119" s="1021"/>
      <c r="DU119" s="1022"/>
      <c r="DV119" s="1023">
        <v>0.2</v>
      </c>
      <c r="DW119" s="1024"/>
      <c r="DX119" s="1024"/>
      <c r="DY119" s="1024"/>
      <c r="DZ119" s="1025"/>
    </row>
    <row r="120" spans="1:130" s="212" customFormat="1" ht="26.25" customHeight="1" x14ac:dyDescent="0.2">
      <c r="A120" s="1092"/>
      <c r="B120" s="984"/>
      <c r="C120" s="957" t="s">
        <v>418</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442</v>
      </c>
      <c r="AV120" s="1027"/>
      <c r="AW120" s="1027"/>
      <c r="AX120" s="1027"/>
      <c r="AY120" s="1028"/>
      <c r="AZ120" s="964" t="s">
        <v>443</v>
      </c>
      <c r="BA120" s="932"/>
      <c r="BB120" s="932"/>
      <c r="BC120" s="932"/>
      <c r="BD120" s="932"/>
      <c r="BE120" s="932"/>
      <c r="BF120" s="932"/>
      <c r="BG120" s="932"/>
      <c r="BH120" s="932"/>
      <c r="BI120" s="932"/>
      <c r="BJ120" s="932"/>
      <c r="BK120" s="932"/>
      <c r="BL120" s="932"/>
      <c r="BM120" s="932"/>
      <c r="BN120" s="932"/>
      <c r="BO120" s="932"/>
      <c r="BP120" s="933"/>
      <c r="BQ120" s="965">
        <v>6682593</v>
      </c>
      <c r="BR120" s="966"/>
      <c r="BS120" s="966"/>
      <c r="BT120" s="966"/>
      <c r="BU120" s="966"/>
      <c r="BV120" s="966">
        <v>7235185</v>
      </c>
      <c r="BW120" s="966"/>
      <c r="BX120" s="966"/>
      <c r="BY120" s="966"/>
      <c r="BZ120" s="966"/>
      <c r="CA120" s="966">
        <v>7424890</v>
      </c>
      <c r="CB120" s="966"/>
      <c r="CC120" s="966"/>
      <c r="CD120" s="966"/>
      <c r="CE120" s="966"/>
      <c r="CF120" s="979">
        <v>62.2</v>
      </c>
      <c r="CG120" s="980"/>
      <c r="CH120" s="980"/>
      <c r="CI120" s="980"/>
      <c r="CJ120" s="980"/>
      <c r="CK120" s="1041" t="s">
        <v>444</v>
      </c>
      <c r="CL120" s="1042"/>
      <c r="CM120" s="1042"/>
      <c r="CN120" s="1042"/>
      <c r="CO120" s="1043"/>
      <c r="CP120" s="1049" t="s">
        <v>393</v>
      </c>
      <c r="CQ120" s="1050"/>
      <c r="CR120" s="1050"/>
      <c r="CS120" s="1050"/>
      <c r="CT120" s="1050"/>
      <c r="CU120" s="1050"/>
      <c r="CV120" s="1050"/>
      <c r="CW120" s="1050"/>
      <c r="CX120" s="1050"/>
      <c r="CY120" s="1050"/>
      <c r="CZ120" s="1050"/>
      <c r="DA120" s="1050"/>
      <c r="DB120" s="1050"/>
      <c r="DC120" s="1050"/>
      <c r="DD120" s="1050"/>
      <c r="DE120" s="1050"/>
      <c r="DF120" s="1051"/>
      <c r="DG120" s="965">
        <v>6838238</v>
      </c>
      <c r="DH120" s="966"/>
      <c r="DI120" s="966"/>
      <c r="DJ120" s="966"/>
      <c r="DK120" s="966"/>
      <c r="DL120" s="966">
        <v>7019138</v>
      </c>
      <c r="DM120" s="966"/>
      <c r="DN120" s="966"/>
      <c r="DO120" s="966"/>
      <c r="DP120" s="966"/>
      <c r="DQ120" s="966">
        <v>7405767</v>
      </c>
      <c r="DR120" s="966"/>
      <c r="DS120" s="966"/>
      <c r="DT120" s="966"/>
      <c r="DU120" s="966"/>
      <c r="DV120" s="967">
        <v>62.1</v>
      </c>
      <c r="DW120" s="967"/>
      <c r="DX120" s="967"/>
      <c r="DY120" s="967"/>
      <c r="DZ120" s="968"/>
    </row>
    <row r="121" spans="1:130" s="212" customFormat="1" ht="26.25" customHeight="1" x14ac:dyDescent="0.2">
      <c r="A121" s="1092"/>
      <c r="B121" s="984"/>
      <c r="C121" s="1009" t="s">
        <v>445</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446</v>
      </c>
      <c r="BA121" s="958"/>
      <c r="BB121" s="958"/>
      <c r="BC121" s="958"/>
      <c r="BD121" s="958"/>
      <c r="BE121" s="958"/>
      <c r="BF121" s="958"/>
      <c r="BG121" s="958"/>
      <c r="BH121" s="958"/>
      <c r="BI121" s="958"/>
      <c r="BJ121" s="958"/>
      <c r="BK121" s="958"/>
      <c r="BL121" s="958"/>
      <c r="BM121" s="958"/>
      <c r="BN121" s="958"/>
      <c r="BO121" s="958"/>
      <c r="BP121" s="959"/>
      <c r="BQ121" s="960">
        <v>2481246</v>
      </c>
      <c r="BR121" s="961"/>
      <c r="BS121" s="961"/>
      <c r="BT121" s="961"/>
      <c r="BU121" s="961"/>
      <c r="BV121" s="961">
        <v>1962412</v>
      </c>
      <c r="BW121" s="961"/>
      <c r="BX121" s="961"/>
      <c r="BY121" s="961"/>
      <c r="BZ121" s="961"/>
      <c r="CA121" s="961">
        <v>2228187</v>
      </c>
      <c r="CB121" s="961"/>
      <c r="CC121" s="961"/>
      <c r="CD121" s="961"/>
      <c r="CE121" s="961"/>
      <c r="CF121" s="955">
        <v>18.7</v>
      </c>
      <c r="CG121" s="956"/>
      <c r="CH121" s="956"/>
      <c r="CI121" s="956"/>
      <c r="CJ121" s="956"/>
      <c r="CK121" s="1044"/>
      <c r="CL121" s="1045"/>
      <c r="CM121" s="1045"/>
      <c r="CN121" s="1045"/>
      <c r="CO121" s="1046"/>
      <c r="CP121" s="1054" t="s">
        <v>391</v>
      </c>
      <c r="CQ121" s="1055"/>
      <c r="CR121" s="1055"/>
      <c r="CS121" s="1055"/>
      <c r="CT121" s="1055"/>
      <c r="CU121" s="1055"/>
      <c r="CV121" s="1055"/>
      <c r="CW121" s="1055"/>
      <c r="CX121" s="1055"/>
      <c r="CY121" s="1055"/>
      <c r="CZ121" s="1055"/>
      <c r="DA121" s="1055"/>
      <c r="DB121" s="1055"/>
      <c r="DC121" s="1055"/>
      <c r="DD121" s="1055"/>
      <c r="DE121" s="1055"/>
      <c r="DF121" s="1056"/>
      <c r="DG121" s="960">
        <v>1569134</v>
      </c>
      <c r="DH121" s="961"/>
      <c r="DI121" s="961"/>
      <c r="DJ121" s="961"/>
      <c r="DK121" s="961"/>
      <c r="DL121" s="961">
        <v>1499775</v>
      </c>
      <c r="DM121" s="961"/>
      <c r="DN121" s="961"/>
      <c r="DO121" s="961"/>
      <c r="DP121" s="961"/>
      <c r="DQ121" s="961">
        <v>1400838</v>
      </c>
      <c r="DR121" s="961"/>
      <c r="DS121" s="961"/>
      <c r="DT121" s="961"/>
      <c r="DU121" s="961"/>
      <c r="DV121" s="962">
        <v>11.7</v>
      </c>
      <c r="DW121" s="962"/>
      <c r="DX121" s="962"/>
      <c r="DY121" s="962"/>
      <c r="DZ121" s="963"/>
    </row>
    <row r="122" spans="1:130" s="212" customFormat="1" ht="26.25" customHeight="1" x14ac:dyDescent="0.2">
      <c r="A122" s="1092"/>
      <c r="B122" s="984"/>
      <c r="C122" s="957" t="s">
        <v>428</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447</v>
      </c>
      <c r="BA122" s="1000"/>
      <c r="BB122" s="1000"/>
      <c r="BC122" s="1000"/>
      <c r="BD122" s="1000"/>
      <c r="BE122" s="1000"/>
      <c r="BF122" s="1000"/>
      <c r="BG122" s="1000"/>
      <c r="BH122" s="1000"/>
      <c r="BI122" s="1000"/>
      <c r="BJ122" s="1000"/>
      <c r="BK122" s="1000"/>
      <c r="BL122" s="1000"/>
      <c r="BM122" s="1000"/>
      <c r="BN122" s="1000"/>
      <c r="BO122" s="1000"/>
      <c r="BP122" s="1001"/>
      <c r="BQ122" s="1034">
        <v>25279966</v>
      </c>
      <c r="BR122" s="1035"/>
      <c r="BS122" s="1035"/>
      <c r="BT122" s="1035"/>
      <c r="BU122" s="1035"/>
      <c r="BV122" s="1035">
        <v>24900324</v>
      </c>
      <c r="BW122" s="1035"/>
      <c r="BX122" s="1035"/>
      <c r="BY122" s="1035"/>
      <c r="BZ122" s="1035"/>
      <c r="CA122" s="1035">
        <v>25692593</v>
      </c>
      <c r="CB122" s="1035"/>
      <c r="CC122" s="1035"/>
      <c r="CD122" s="1035"/>
      <c r="CE122" s="1035"/>
      <c r="CF122" s="1052">
        <v>215.4</v>
      </c>
      <c r="CG122" s="1053"/>
      <c r="CH122" s="1053"/>
      <c r="CI122" s="1053"/>
      <c r="CJ122" s="1053"/>
      <c r="CK122" s="1044"/>
      <c r="CL122" s="1045"/>
      <c r="CM122" s="1045"/>
      <c r="CN122" s="1045"/>
      <c r="CO122" s="1046"/>
      <c r="CP122" s="1054" t="s">
        <v>389</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434</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2979</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448</v>
      </c>
      <c r="BP123" s="1040"/>
      <c r="BQ123" s="1098">
        <v>34443805</v>
      </c>
      <c r="BR123" s="1099"/>
      <c r="BS123" s="1099"/>
      <c r="BT123" s="1099"/>
      <c r="BU123" s="1099"/>
      <c r="BV123" s="1099">
        <v>34097921</v>
      </c>
      <c r="BW123" s="1099"/>
      <c r="BX123" s="1099"/>
      <c r="BY123" s="1099"/>
      <c r="BZ123" s="1099"/>
      <c r="CA123" s="1099">
        <v>35345670</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437</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449</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36.6</v>
      </c>
      <c r="BR124" s="1062"/>
      <c r="BS124" s="1062"/>
      <c r="BT124" s="1062"/>
      <c r="BU124" s="1062"/>
      <c r="BV124" s="1062">
        <v>46.4</v>
      </c>
      <c r="BW124" s="1062"/>
      <c r="BX124" s="1062"/>
      <c r="BY124" s="1062"/>
      <c r="BZ124" s="1062"/>
      <c r="CA124" s="1062">
        <v>58.8</v>
      </c>
      <c r="CB124" s="1062"/>
      <c r="CC124" s="1062"/>
      <c r="CD124" s="1062"/>
      <c r="CE124" s="1062"/>
      <c r="CF124" s="1063"/>
      <c r="CG124" s="1064"/>
      <c r="CH124" s="1064"/>
      <c r="CI124" s="1064"/>
      <c r="CJ124" s="1065"/>
      <c r="CK124" s="1047"/>
      <c r="CL124" s="1047"/>
      <c r="CM124" s="1047"/>
      <c r="CN124" s="1047"/>
      <c r="CO124" s="1048"/>
      <c r="CP124" s="1054" t="s">
        <v>450</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439</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451</v>
      </c>
      <c r="CL125" s="1042"/>
      <c r="CM125" s="1042"/>
      <c r="CN125" s="1042"/>
      <c r="CO125" s="1043"/>
      <c r="CP125" s="964" t="s">
        <v>452</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441</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27586</v>
      </c>
      <c r="AB126" s="994"/>
      <c r="AC126" s="994"/>
      <c r="AD126" s="994"/>
      <c r="AE126" s="995"/>
      <c r="AF126" s="996">
        <v>18133</v>
      </c>
      <c r="AG126" s="994"/>
      <c r="AH126" s="994"/>
      <c r="AI126" s="994"/>
      <c r="AJ126" s="995"/>
      <c r="AK126" s="996">
        <v>10327</v>
      </c>
      <c r="AL126" s="994"/>
      <c r="AM126" s="994"/>
      <c r="AN126" s="994"/>
      <c r="AO126" s="995"/>
      <c r="AP126" s="997">
        <v>0.1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453</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454</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455</v>
      </c>
      <c r="AY127" s="1067"/>
      <c r="AZ127" s="1067"/>
      <c r="BA127" s="1067"/>
      <c r="BB127" s="1067"/>
      <c r="BC127" s="1067"/>
      <c r="BD127" s="1067"/>
      <c r="BE127" s="1068"/>
      <c r="BF127" s="1069" t="s">
        <v>456</v>
      </c>
      <c r="BG127" s="1067"/>
      <c r="BH127" s="1067"/>
      <c r="BI127" s="1067"/>
      <c r="BJ127" s="1067"/>
      <c r="BK127" s="1067"/>
      <c r="BL127" s="1068"/>
      <c r="BM127" s="1069" t="s">
        <v>457</v>
      </c>
      <c r="BN127" s="1067"/>
      <c r="BO127" s="1067"/>
      <c r="BP127" s="1067"/>
      <c r="BQ127" s="1067"/>
      <c r="BR127" s="1067"/>
      <c r="BS127" s="1068"/>
      <c r="BT127" s="1069" t="s">
        <v>458</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459</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460</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461</v>
      </c>
      <c r="X128" s="1078"/>
      <c r="Y128" s="1078"/>
      <c r="Z128" s="1079"/>
      <c r="AA128" s="1080">
        <v>136590</v>
      </c>
      <c r="AB128" s="1081"/>
      <c r="AC128" s="1081"/>
      <c r="AD128" s="1081"/>
      <c r="AE128" s="1082"/>
      <c r="AF128" s="1083">
        <v>151941</v>
      </c>
      <c r="AG128" s="1081"/>
      <c r="AH128" s="1081"/>
      <c r="AI128" s="1081"/>
      <c r="AJ128" s="1082"/>
      <c r="AK128" s="1083">
        <v>142166</v>
      </c>
      <c r="AL128" s="1081"/>
      <c r="AM128" s="1081"/>
      <c r="AN128" s="1081"/>
      <c r="AO128" s="1082"/>
      <c r="AP128" s="1084"/>
      <c r="AQ128" s="1085"/>
      <c r="AR128" s="1085"/>
      <c r="AS128" s="1085"/>
      <c r="AT128" s="1086"/>
      <c r="AU128" s="214"/>
      <c r="AV128" s="214"/>
      <c r="AW128" s="214"/>
      <c r="AX128" s="931" t="s">
        <v>462</v>
      </c>
      <c r="AY128" s="932"/>
      <c r="AZ128" s="932"/>
      <c r="BA128" s="932"/>
      <c r="BB128" s="932"/>
      <c r="BC128" s="932"/>
      <c r="BD128" s="932"/>
      <c r="BE128" s="933"/>
      <c r="BF128" s="1087" t="s">
        <v>122</v>
      </c>
      <c r="BG128" s="1088"/>
      <c r="BH128" s="1088"/>
      <c r="BI128" s="1088"/>
      <c r="BJ128" s="1088"/>
      <c r="BK128" s="1088"/>
      <c r="BL128" s="1089"/>
      <c r="BM128" s="1087">
        <v>12.85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463</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464</v>
      </c>
      <c r="X129" s="1106"/>
      <c r="Y129" s="1106"/>
      <c r="Z129" s="1107"/>
      <c r="AA129" s="993">
        <v>13942883</v>
      </c>
      <c r="AB129" s="994"/>
      <c r="AC129" s="994"/>
      <c r="AD129" s="994"/>
      <c r="AE129" s="995"/>
      <c r="AF129" s="996">
        <v>13981800</v>
      </c>
      <c r="AG129" s="994"/>
      <c r="AH129" s="994"/>
      <c r="AI129" s="994"/>
      <c r="AJ129" s="995"/>
      <c r="AK129" s="996">
        <v>14034729</v>
      </c>
      <c r="AL129" s="994"/>
      <c r="AM129" s="994"/>
      <c r="AN129" s="994"/>
      <c r="AO129" s="995"/>
      <c r="AP129" s="1108"/>
      <c r="AQ129" s="1109"/>
      <c r="AR129" s="1109"/>
      <c r="AS129" s="1109"/>
      <c r="AT129" s="1110"/>
      <c r="AU129" s="215"/>
      <c r="AV129" s="215"/>
      <c r="AW129" s="215"/>
      <c r="AX129" s="1100" t="s">
        <v>465</v>
      </c>
      <c r="AY129" s="958"/>
      <c r="AZ129" s="958"/>
      <c r="BA129" s="958"/>
      <c r="BB129" s="958"/>
      <c r="BC129" s="958"/>
      <c r="BD129" s="958"/>
      <c r="BE129" s="959"/>
      <c r="BF129" s="1101" t="s">
        <v>122</v>
      </c>
      <c r="BG129" s="1102"/>
      <c r="BH129" s="1102"/>
      <c r="BI129" s="1102"/>
      <c r="BJ129" s="1102"/>
      <c r="BK129" s="1102"/>
      <c r="BL129" s="1103"/>
      <c r="BM129" s="1101">
        <v>17.850000000000001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466</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467</v>
      </c>
      <c r="X130" s="1106"/>
      <c r="Y130" s="1106"/>
      <c r="Z130" s="1107"/>
      <c r="AA130" s="993">
        <v>2338858</v>
      </c>
      <c r="AB130" s="994"/>
      <c r="AC130" s="994"/>
      <c r="AD130" s="994"/>
      <c r="AE130" s="995"/>
      <c r="AF130" s="996">
        <v>2296439</v>
      </c>
      <c r="AG130" s="994"/>
      <c r="AH130" s="994"/>
      <c r="AI130" s="994"/>
      <c r="AJ130" s="995"/>
      <c r="AK130" s="996">
        <v>2104823</v>
      </c>
      <c r="AL130" s="994"/>
      <c r="AM130" s="994"/>
      <c r="AN130" s="994"/>
      <c r="AO130" s="995"/>
      <c r="AP130" s="1108"/>
      <c r="AQ130" s="1109"/>
      <c r="AR130" s="1109"/>
      <c r="AS130" s="1109"/>
      <c r="AT130" s="1110"/>
      <c r="AU130" s="215"/>
      <c r="AV130" s="215"/>
      <c r="AW130" s="215"/>
      <c r="AX130" s="1100" t="s">
        <v>468</v>
      </c>
      <c r="AY130" s="958"/>
      <c r="AZ130" s="958"/>
      <c r="BA130" s="958"/>
      <c r="BB130" s="958"/>
      <c r="BC130" s="958"/>
      <c r="BD130" s="958"/>
      <c r="BE130" s="959"/>
      <c r="BF130" s="1136">
        <v>7.8</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469</v>
      </c>
      <c r="X131" s="1143"/>
      <c r="Y131" s="1143"/>
      <c r="Z131" s="1144"/>
      <c r="AA131" s="1039">
        <v>11604025</v>
      </c>
      <c r="AB131" s="1021"/>
      <c r="AC131" s="1021"/>
      <c r="AD131" s="1021"/>
      <c r="AE131" s="1022"/>
      <c r="AF131" s="1020">
        <v>11685361</v>
      </c>
      <c r="AG131" s="1021"/>
      <c r="AH131" s="1021"/>
      <c r="AI131" s="1021"/>
      <c r="AJ131" s="1022"/>
      <c r="AK131" s="1020">
        <v>11929906</v>
      </c>
      <c r="AL131" s="1021"/>
      <c r="AM131" s="1021"/>
      <c r="AN131" s="1021"/>
      <c r="AO131" s="1022"/>
      <c r="AP131" s="1145"/>
      <c r="AQ131" s="1146"/>
      <c r="AR131" s="1146"/>
      <c r="AS131" s="1146"/>
      <c r="AT131" s="1147"/>
      <c r="AU131" s="215"/>
      <c r="AV131" s="215"/>
      <c r="AW131" s="215"/>
      <c r="AX131" s="1118" t="s">
        <v>470</v>
      </c>
      <c r="AY131" s="761"/>
      <c r="AZ131" s="761"/>
      <c r="BA131" s="761"/>
      <c r="BB131" s="761"/>
      <c r="BC131" s="761"/>
      <c r="BD131" s="761"/>
      <c r="BE131" s="1071"/>
      <c r="BF131" s="1119">
        <v>58.8</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471</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472</v>
      </c>
      <c r="W132" s="1129"/>
      <c r="X132" s="1129"/>
      <c r="Y132" s="1129"/>
      <c r="Z132" s="1130"/>
      <c r="AA132" s="1131">
        <v>6.6756405640000001</v>
      </c>
      <c r="AB132" s="1132"/>
      <c r="AC132" s="1132"/>
      <c r="AD132" s="1132"/>
      <c r="AE132" s="1133"/>
      <c r="AF132" s="1134">
        <v>8.2856575849999992</v>
      </c>
      <c r="AG132" s="1132"/>
      <c r="AH132" s="1132"/>
      <c r="AI132" s="1132"/>
      <c r="AJ132" s="1133"/>
      <c r="AK132" s="1134">
        <v>8.5107124899999995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473</v>
      </c>
      <c r="W133" s="1112"/>
      <c r="X133" s="1112"/>
      <c r="Y133" s="1112"/>
      <c r="Z133" s="1113"/>
      <c r="AA133" s="1114">
        <v>6.9</v>
      </c>
      <c r="AB133" s="1115"/>
      <c r="AC133" s="1115"/>
      <c r="AD133" s="1115"/>
      <c r="AE133" s="1116"/>
      <c r="AF133" s="1114">
        <v>7.1</v>
      </c>
      <c r="AG133" s="1115"/>
      <c r="AH133" s="1115"/>
      <c r="AI133" s="1115"/>
      <c r="AJ133" s="1116"/>
      <c r="AK133" s="1114">
        <v>7.8</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zYOvMPxxzFeLGSCqMxerviJ5dIuqbAEUDp5wKm1fHJvwPJYFyOUr7S8Ab4Mmej8Jm+Gz3kyAnhVjUPSppm7gg==" saltValue="ktR9BZLvUK4kmvXV4Ypi8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qWxPiEiVDlMkgUCu92Zc1ECbgdXmrua/B6X1T7NtRvi723QdBOSVKHDLAyGmQnb+pFpK/USpVzotTutro8VXg==" saltValue="OoPDTA8xImZByJs402kO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W4CS2NfOVD8/Noaz5jAfOr53OE6DZEmJkUclodCKyatvocsNeKV1G7nq8iw0G4M0pJAftU71gaSxMYdLlrZmQ==" saltValue="stVmeHOoIVBWrEfVvV8/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49" t="s">
        <v>477</v>
      </c>
      <c r="AP7" s="253"/>
      <c r="AQ7" s="254" t="s">
        <v>478</v>
      </c>
      <c r="AR7" s="255"/>
    </row>
    <row r="8" spans="1:46" ht="13.2" x14ac:dyDescent="0.2">
      <c r="A8" s="247"/>
      <c r="AK8" s="256"/>
      <c r="AL8" s="257"/>
      <c r="AM8" s="257"/>
      <c r="AN8" s="258"/>
      <c r="AO8" s="1150"/>
      <c r="AP8" s="259" t="s">
        <v>479</v>
      </c>
      <c r="AQ8" s="260" t="s">
        <v>480</v>
      </c>
      <c r="AR8" s="261" t="s">
        <v>481</v>
      </c>
    </row>
    <row r="9" spans="1:46" ht="13.2" x14ac:dyDescent="0.2">
      <c r="A9" s="247"/>
      <c r="AK9" s="1151" t="s">
        <v>482</v>
      </c>
      <c r="AL9" s="1152"/>
      <c r="AM9" s="1152"/>
      <c r="AN9" s="1153"/>
      <c r="AO9" s="262">
        <v>4405951</v>
      </c>
      <c r="AP9" s="262">
        <v>96431</v>
      </c>
      <c r="AQ9" s="263">
        <v>98214</v>
      </c>
      <c r="AR9" s="264">
        <v>-1.8</v>
      </c>
    </row>
    <row r="10" spans="1:46" ht="13.5" customHeight="1" x14ac:dyDescent="0.2">
      <c r="A10" s="247"/>
      <c r="AK10" s="1151" t="s">
        <v>483</v>
      </c>
      <c r="AL10" s="1152"/>
      <c r="AM10" s="1152"/>
      <c r="AN10" s="1153"/>
      <c r="AO10" s="265">
        <v>99604</v>
      </c>
      <c r="AP10" s="265">
        <v>2180</v>
      </c>
      <c r="AQ10" s="266">
        <v>8330</v>
      </c>
      <c r="AR10" s="267">
        <v>-73.8</v>
      </c>
    </row>
    <row r="11" spans="1:46" ht="13.5" customHeight="1" x14ac:dyDescent="0.2">
      <c r="A11" s="247"/>
      <c r="AK11" s="1151" t="s">
        <v>484</v>
      </c>
      <c r="AL11" s="1152"/>
      <c r="AM11" s="1152"/>
      <c r="AN11" s="1153"/>
      <c r="AO11" s="265">
        <v>21960</v>
      </c>
      <c r="AP11" s="265">
        <v>481</v>
      </c>
      <c r="AQ11" s="266">
        <v>2236</v>
      </c>
      <c r="AR11" s="267">
        <v>-78.5</v>
      </c>
    </row>
    <row r="12" spans="1:46" ht="13.5" customHeight="1" x14ac:dyDescent="0.2">
      <c r="A12" s="247"/>
      <c r="AK12" s="1151" t="s">
        <v>485</v>
      </c>
      <c r="AL12" s="1152"/>
      <c r="AM12" s="1152"/>
      <c r="AN12" s="1153"/>
      <c r="AO12" s="265">
        <v>3981</v>
      </c>
      <c r="AP12" s="265">
        <v>87</v>
      </c>
      <c r="AQ12" s="266">
        <v>12</v>
      </c>
      <c r="AR12" s="267">
        <v>625</v>
      </c>
    </row>
    <row r="13" spans="1:46" ht="13.5" customHeight="1" x14ac:dyDescent="0.2">
      <c r="A13" s="247"/>
      <c r="AK13" s="1151" t="s">
        <v>486</v>
      </c>
      <c r="AL13" s="1152"/>
      <c r="AM13" s="1152"/>
      <c r="AN13" s="1153"/>
      <c r="AO13" s="265">
        <v>171602</v>
      </c>
      <c r="AP13" s="265">
        <v>3756</v>
      </c>
      <c r="AQ13" s="266">
        <v>3111</v>
      </c>
      <c r="AR13" s="267">
        <v>20.7</v>
      </c>
    </row>
    <row r="14" spans="1:46" ht="13.5" customHeight="1" x14ac:dyDescent="0.2">
      <c r="A14" s="247"/>
      <c r="AK14" s="1151" t="s">
        <v>487</v>
      </c>
      <c r="AL14" s="1152"/>
      <c r="AM14" s="1152"/>
      <c r="AN14" s="1153"/>
      <c r="AO14" s="265">
        <v>93380</v>
      </c>
      <c r="AP14" s="265">
        <v>2044</v>
      </c>
      <c r="AQ14" s="266">
        <v>1882</v>
      </c>
      <c r="AR14" s="267">
        <v>8.6</v>
      </c>
    </row>
    <row r="15" spans="1:46" ht="13.5" customHeight="1" x14ac:dyDescent="0.2">
      <c r="A15" s="247"/>
      <c r="AK15" s="1154" t="s">
        <v>488</v>
      </c>
      <c r="AL15" s="1155"/>
      <c r="AM15" s="1155"/>
      <c r="AN15" s="1156"/>
      <c r="AO15" s="265">
        <v>-345347</v>
      </c>
      <c r="AP15" s="265">
        <v>-7558</v>
      </c>
      <c r="AQ15" s="266">
        <v>-6411</v>
      </c>
      <c r="AR15" s="267">
        <v>17.899999999999999</v>
      </c>
    </row>
    <row r="16" spans="1:46" ht="13.2" x14ac:dyDescent="0.2">
      <c r="A16" s="247"/>
      <c r="AK16" s="1154" t="s">
        <v>177</v>
      </c>
      <c r="AL16" s="1155"/>
      <c r="AM16" s="1155"/>
      <c r="AN16" s="1156"/>
      <c r="AO16" s="265">
        <v>4451131</v>
      </c>
      <c r="AP16" s="265">
        <v>97420</v>
      </c>
      <c r="AQ16" s="266">
        <v>107373</v>
      </c>
      <c r="AR16" s="267">
        <v>-9.3000000000000007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57" t="s">
        <v>493</v>
      </c>
      <c r="AL21" s="1158"/>
      <c r="AM21" s="1158"/>
      <c r="AN21" s="1159"/>
      <c r="AO21" s="277">
        <v>10.55</v>
      </c>
      <c r="AP21" s="278">
        <v>9.17</v>
      </c>
      <c r="AQ21" s="279">
        <v>1.38</v>
      </c>
      <c r="AS21" s="280"/>
      <c r="AT21" s="276"/>
    </row>
    <row r="22" spans="1:46" s="248" customFormat="1" ht="13.2" x14ac:dyDescent="0.2">
      <c r="A22" s="276"/>
      <c r="AK22" s="1157" t="s">
        <v>494</v>
      </c>
      <c r="AL22" s="1158"/>
      <c r="AM22" s="1158"/>
      <c r="AN22" s="1159"/>
      <c r="AO22" s="281">
        <v>94.1</v>
      </c>
      <c r="AP22" s="282">
        <v>97.5</v>
      </c>
      <c r="AQ22" s="283">
        <v>-3.4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49" t="s">
        <v>477</v>
      </c>
      <c r="AP30" s="253"/>
      <c r="AQ30" s="254" t="s">
        <v>478</v>
      </c>
      <c r="AR30" s="255"/>
    </row>
    <row r="31" spans="1:46" ht="13.2" x14ac:dyDescent="0.2">
      <c r="A31" s="247"/>
      <c r="AK31" s="256"/>
      <c r="AL31" s="257"/>
      <c r="AM31" s="257"/>
      <c r="AN31" s="258"/>
      <c r="AO31" s="1150"/>
      <c r="AP31" s="259" t="s">
        <v>479</v>
      </c>
      <c r="AQ31" s="260" t="s">
        <v>480</v>
      </c>
      <c r="AR31" s="261" t="s">
        <v>481</v>
      </c>
    </row>
    <row r="32" spans="1:46" ht="27" customHeight="1" x14ac:dyDescent="0.2">
      <c r="A32" s="247"/>
      <c r="AK32" s="1165" t="s">
        <v>498</v>
      </c>
      <c r="AL32" s="1166"/>
      <c r="AM32" s="1166"/>
      <c r="AN32" s="1167"/>
      <c r="AO32" s="291">
        <v>2482336</v>
      </c>
      <c r="AP32" s="291">
        <v>54330</v>
      </c>
      <c r="AQ32" s="292">
        <v>55954</v>
      </c>
      <c r="AR32" s="293">
        <v>-2.9</v>
      </c>
    </row>
    <row r="33" spans="1:46" ht="13.5" customHeight="1" x14ac:dyDescent="0.2">
      <c r="A33" s="247"/>
      <c r="AK33" s="1165" t="s">
        <v>499</v>
      </c>
      <c r="AL33" s="1166"/>
      <c r="AM33" s="1166"/>
      <c r="AN33" s="1167"/>
      <c r="AO33" s="291" t="s">
        <v>500</v>
      </c>
      <c r="AP33" s="291" t="s">
        <v>500</v>
      </c>
      <c r="AQ33" s="292" t="s">
        <v>500</v>
      </c>
      <c r="AR33" s="293" t="s">
        <v>500</v>
      </c>
    </row>
    <row r="34" spans="1:46" ht="27" customHeight="1" x14ac:dyDescent="0.2">
      <c r="A34" s="247"/>
      <c r="AK34" s="1165" t="s">
        <v>501</v>
      </c>
      <c r="AL34" s="1166"/>
      <c r="AM34" s="1166"/>
      <c r="AN34" s="1167"/>
      <c r="AO34" s="291" t="s">
        <v>500</v>
      </c>
      <c r="AP34" s="291" t="s">
        <v>500</v>
      </c>
      <c r="AQ34" s="292">
        <v>1</v>
      </c>
      <c r="AR34" s="293" t="s">
        <v>500</v>
      </c>
    </row>
    <row r="35" spans="1:46" ht="27" customHeight="1" x14ac:dyDescent="0.2">
      <c r="A35" s="247"/>
      <c r="AK35" s="1165" t="s">
        <v>502</v>
      </c>
      <c r="AL35" s="1166"/>
      <c r="AM35" s="1166"/>
      <c r="AN35" s="1167"/>
      <c r="AO35" s="291">
        <v>698657</v>
      </c>
      <c r="AP35" s="291">
        <v>15291</v>
      </c>
      <c r="AQ35" s="292">
        <v>17691</v>
      </c>
      <c r="AR35" s="293">
        <v>-13.6</v>
      </c>
    </row>
    <row r="36" spans="1:46" ht="27" customHeight="1" x14ac:dyDescent="0.2">
      <c r="A36" s="247"/>
      <c r="AK36" s="1165" t="s">
        <v>503</v>
      </c>
      <c r="AL36" s="1166"/>
      <c r="AM36" s="1166"/>
      <c r="AN36" s="1167"/>
      <c r="AO36" s="291">
        <v>70989</v>
      </c>
      <c r="AP36" s="291">
        <v>1554</v>
      </c>
      <c r="AQ36" s="292">
        <v>2603</v>
      </c>
      <c r="AR36" s="293">
        <v>-40.299999999999997</v>
      </c>
    </row>
    <row r="37" spans="1:46" ht="13.5" customHeight="1" x14ac:dyDescent="0.2">
      <c r="A37" s="247"/>
      <c r="AK37" s="1165" t="s">
        <v>504</v>
      </c>
      <c r="AL37" s="1166"/>
      <c r="AM37" s="1166"/>
      <c r="AN37" s="1167"/>
      <c r="AO37" s="291">
        <v>10327</v>
      </c>
      <c r="AP37" s="291">
        <v>226</v>
      </c>
      <c r="AQ37" s="292">
        <v>579</v>
      </c>
      <c r="AR37" s="293">
        <v>-61</v>
      </c>
    </row>
    <row r="38" spans="1:46" ht="27" customHeight="1" x14ac:dyDescent="0.2">
      <c r="A38" s="247"/>
      <c r="AK38" s="1168" t="s">
        <v>505</v>
      </c>
      <c r="AL38" s="1169"/>
      <c r="AM38" s="1169"/>
      <c r="AN38" s="1170"/>
      <c r="AO38" s="294" t="s">
        <v>500</v>
      </c>
      <c r="AP38" s="294" t="s">
        <v>500</v>
      </c>
      <c r="AQ38" s="295">
        <v>4</v>
      </c>
      <c r="AR38" s="283" t="s">
        <v>500</v>
      </c>
      <c r="AS38" s="290"/>
    </row>
    <row r="39" spans="1:46" ht="13.2" x14ac:dyDescent="0.2">
      <c r="A39" s="247"/>
      <c r="AK39" s="1168" t="s">
        <v>506</v>
      </c>
      <c r="AL39" s="1169"/>
      <c r="AM39" s="1169"/>
      <c r="AN39" s="1170"/>
      <c r="AO39" s="291">
        <v>-142166</v>
      </c>
      <c r="AP39" s="291">
        <v>-3112</v>
      </c>
      <c r="AQ39" s="292">
        <v>-4663</v>
      </c>
      <c r="AR39" s="293">
        <v>-33.299999999999997</v>
      </c>
      <c r="AS39" s="290"/>
    </row>
    <row r="40" spans="1:46" ht="27" customHeight="1" x14ac:dyDescent="0.2">
      <c r="A40" s="247"/>
      <c r="AK40" s="1165" t="s">
        <v>507</v>
      </c>
      <c r="AL40" s="1166"/>
      <c r="AM40" s="1166"/>
      <c r="AN40" s="1167"/>
      <c r="AO40" s="291">
        <v>-2104823</v>
      </c>
      <c r="AP40" s="291">
        <v>-46067</v>
      </c>
      <c r="AQ40" s="292">
        <v>-48945</v>
      </c>
      <c r="AR40" s="293">
        <v>-5.9</v>
      </c>
      <c r="AS40" s="290"/>
    </row>
    <row r="41" spans="1:46" ht="13.2" x14ac:dyDescent="0.2">
      <c r="A41" s="247"/>
      <c r="AK41" s="1171" t="s">
        <v>287</v>
      </c>
      <c r="AL41" s="1172"/>
      <c r="AM41" s="1172"/>
      <c r="AN41" s="1173"/>
      <c r="AO41" s="291">
        <v>1015320</v>
      </c>
      <c r="AP41" s="291">
        <v>22222</v>
      </c>
      <c r="AQ41" s="292">
        <v>23225</v>
      </c>
      <c r="AR41" s="293">
        <v>-4.3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60" t="s">
        <v>477</v>
      </c>
      <c r="AN49" s="1162" t="s">
        <v>510</v>
      </c>
      <c r="AO49" s="1163"/>
      <c r="AP49" s="1163"/>
      <c r="AQ49" s="1163"/>
      <c r="AR49" s="1164"/>
    </row>
    <row r="50" spans="1:44" ht="13.2" x14ac:dyDescent="0.2">
      <c r="A50" s="247"/>
      <c r="AK50" s="305"/>
      <c r="AL50" s="306"/>
      <c r="AM50" s="1161"/>
      <c r="AN50" s="307" t="s">
        <v>511</v>
      </c>
      <c r="AO50" s="308" t="s">
        <v>512</v>
      </c>
      <c r="AP50" s="309" t="s">
        <v>513</v>
      </c>
      <c r="AQ50" s="310" t="s">
        <v>514</v>
      </c>
      <c r="AR50" s="311" t="s">
        <v>515</v>
      </c>
    </row>
    <row r="51" spans="1:44" ht="13.2" x14ac:dyDescent="0.2">
      <c r="A51" s="247"/>
      <c r="AK51" s="303" t="s">
        <v>516</v>
      </c>
      <c r="AL51" s="304"/>
      <c r="AM51" s="312">
        <v>3952968</v>
      </c>
      <c r="AN51" s="313">
        <v>80828</v>
      </c>
      <c r="AO51" s="314">
        <v>12.7</v>
      </c>
      <c r="AP51" s="315">
        <v>76347</v>
      </c>
      <c r="AQ51" s="316">
        <v>22.4</v>
      </c>
      <c r="AR51" s="317">
        <v>-9.6999999999999993</v>
      </c>
    </row>
    <row r="52" spans="1:44" ht="13.2" x14ac:dyDescent="0.2">
      <c r="A52" s="247"/>
      <c r="AK52" s="318"/>
      <c r="AL52" s="319" t="s">
        <v>517</v>
      </c>
      <c r="AM52" s="320">
        <v>2937547</v>
      </c>
      <c r="AN52" s="321">
        <v>60065</v>
      </c>
      <c r="AO52" s="322">
        <v>49.3</v>
      </c>
      <c r="AP52" s="323">
        <v>41762</v>
      </c>
      <c r="AQ52" s="324">
        <v>18.2</v>
      </c>
      <c r="AR52" s="325">
        <v>31.1</v>
      </c>
    </row>
    <row r="53" spans="1:44" ht="13.2" x14ac:dyDescent="0.2">
      <c r="A53" s="247"/>
      <c r="AK53" s="303" t="s">
        <v>518</v>
      </c>
      <c r="AL53" s="304"/>
      <c r="AM53" s="312">
        <v>2202717</v>
      </c>
      <c r="AN53" s="313">
        <v>45803</v>
      </c>
      <c r="AO53" s="314">
        <v>-43.3</v>
      </c>
      <c r="AP53" s="315">
        <v>69604</v>
      </c>
      <c r="AQ53" s="316">
        <v>-8.8000000000000007</v>
      </c>
      <c r="AR53" s="317">
        <v>-34.5</v>
      </c>
    </row>
    <row r="54" spans="1:44" ht="13.2" x14ac:dyDescent="0.2">
      <c r="A54" s="247"/>
      <c r="AK54" s="318"/>
      <c r="AL54" s="319" t="s">
        <v>517</v>
      </c>
      <c r="AM54" s="320">
        <v>1362041</v>
      </c>
      <c r="AN54" s="321">
        <v>28322</v>
      </c>
      <c r="AO54" s="322">
        <v>-52.8</v>
      </c>
      <c r="AP54" s="323">
        <v>36247</v>
      </c>
      <c r="AQ54" s="324">
        <v>-13.2</v>
      </c>
      <c r="AR54" s="325">
        <v>-39.6</v>
      </c>
    </row>
    <row r="55" spans="1:44" ht="13.2" x14ac:dyDescent="0.2">
      <c r="A55" s="247"/>
      <c r="AK55" s="303" t="s">
        <v>519</v>
      </c>
      <c r="AL55" s="304"/>
      <c r="AM55" s="312">
        <v>1957122</v>
      </c>
      <c r="AN55" s="313">
        <v>41400</v>
      </c>
      <c r="AO55" s="314">
        <v>-9.6</v>
      </c>
      <c r="AP55" s="315">
        <v>68410</v>
      </c>
      <c r="AQ55" s="316">
        <v>-1.7</v>
      </c>
      <c r="AR55" s="317">
        <v>-7.9</v>
      </c>
    </row>
    <row r="56" spans="1:44" ht="13.2" x14ac:dyDescent="0.2">
      <c r="A56" s="247"/>
      <c r="AK56" s="318"/>
      <c r="AL56" s="319" t="s">
        <v>517</v>
      </c>
      <c r="AM56" s="320">
        <v>990936</v>
      </c>
      <c r="AN56" s="321">
        <v>20962</v>
      </c>
      <c r="AO56" s="322">
        <v>-26</v>
      </c>
      <c r="AP56" s="323">
        <v>35086</v>
      </c>
      <c r="AQ56" s="324">
        <v>-3.2</v>
      </c>
      <c r="AR56" s="325">
        <v>-22.8</v>
      </c>
    </row>
    <row r="57" spans="1:44" ht="13.2" x14ac:dyDescent="0.2">
      <c r="A57" s="247"/>
      <c r="AK57" s="303" t="s">
        <v>520</v>
      </c>
      <c r="AL57" s="304"/>
      <c r="AM57" s="312">
        <v>2141310</v>
      </c>
      <c r="AN57" s="313">
        <v>46027</v>
      </c>
      <c r="AO57" s="314">
        <v>11.2</v>
      </c>
      <c r="AP57" s="315">
        <v>73019</v>
      </c>
      <c r="AQ57" s="316">
        <v>6.7</v>
      </c>
      <c r="AR57" s="317">
        <v>4.5</v>
      </c>
    </row>
    <row r="58" spans="1:44" ht="13.2" x14ac:dyDescent="0.2">
      <c r="A58" s="247"/>
      <c r="AK58" s="318"/>
      <c r="AL58" s="319" t="s">
        <v>517</v>
      </c>
      <c r="AM58" s="320">
        <v>1335302</v>
      </c>
      <c r="AN58" s="321">
        <v>28702</v>
      </c>
      <c r="AO58" s="322">
        <v>36.9</v>
      </c>
      <c r="AP58" s="323">
        <v>39427</v>
      </c>
      <c r="AQ58" s="324">
        <v>12.4</v>
      </c>
      <c r="AR58" s="325">
        <v>24.5</v>
      </c>
    </row>
    <row r="59" spans="1:44" ht="13.2" x14ac:dyDescent="0.2">
      <c r="A59" s="247"/>
      <c r="AK59" s="303" t="s">
        <v>521</v>
      </c>
      <c r="AL59" s="304"/>
      <c r="AM59" s="312">
        <v>1983307</v>
      </c>
      <c r="AN59" s="313">
        <v>43408</v>
      </c>
      <c r="AO59" s="314">
        <v>-5.7</v>
      </c>
      <c r="AP59" s="315">
        <v>76590</v>
      </c>
      <c r="AQ59" s="316">
        <v>4.9000000000000004</v>
      </c>
      <c r="AR59" s="317">
        <v>-10.6</v>
      </c>
    </row>
    <row r="60" spans="1:44" ht="13.2" x14ac:dyDescent="0.2">
      <c r="A60" s="247"/>
      <c r="AK60" s="318"/>
      <c r="AL60" s="319" t="s">
        <v>517</v>
      </c>
      <c r="AM60" s="320">
        <v>1128141</v>
      </c>
      <c r="AN60" s="321">
        <v>24691</v>
      </c>
      <c r="AO60" s="322">
        <v>-14</v>
      </c>
      <c r="AP60" s="323">
        <v>42387</v>
      </c>
      <c r="AQ60" s="324">
        <v>7.5</v>
      </c>
      <c r="AR60" s="325">
        <v>-21.5</v>
      </c>
    </row>
    <row r="61" spans="1:44" ht="13.2" x14ac:dyDescent="0.2">
      <c r="A61" s="247"/>
      <c r="AK61" s="303" t="s">
        <v>522</v>
      </c>
      <c r="AL61" s="326"/>
      <c r="AM61" s="312">
        <v>2447485</v>
      </c>
      <c r="AN61" s="313">
        <v>51493</v>
      </c>
      <c r="AO61" s="314">
        <v>-6.9</v>
      </c>
      <c r="AP61" s="315">
        <v>72794</v>
      </c>
      <c r="AQ61" s="327">
        <v>4.7</v>
      </c>
      <c r="AR61" s="317">
        <v>-11.6</v>
      </c>
    </row>
    <row r="62" spans="1:44" ht="13.2" x14ac:dyDescent="0.2">
      <c r="A62" s="247"/>
      <c r="AK62" s="318"/>
      <c r="AL62" s="319" t="s">
        <v>517</v>
      </c>
      <c r="AM62" s="320">
        <v>1550793</v>
      </c>
      <c r="AN62" s="321">
        <v>32548</v>
      </c>
      <c r="AO62" s="322">
        <v>-1.3</v>
      </c>
      <c r="AP62" s="323">
        <v>38982</v>
      </c>
      <c r="AQ62" s="324">
        <v>4.3</v>
      </c>
      <c r="AR62" s="325">
        <v>-5.6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rYrNgxZPqjY1e5n80t8IuuxEejL8G5Tq7lSl6KQgjEtakVGlfXGO7ooaWVi/d5u6mO0tsbY3N8Xa8toWtMFtQ==" saltValue="Zzt2qMlPh7FRkuMtoVc+7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dGZE2+2cLSr50+nGrheVM6NxP+2mBwpLU8ACPOpehBvq7Rw6L97vhNQcRrIU+BcZhg/vJDCn4P5FYuBjzNtZXw==" saltValue="g7da8liMofW/1/+fkyg08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lAC+NbRVjvOlTnHL+0rw5JA3+g1YQR19Cv9eHZ/yMyCMbNBaBQ6eeL1cUhZGK6lh48oHUlwpTPMJ+AuxlrdqPA==" saltValue="auIIhXCL6J/PvJD+LYh+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21.41</v>
      </c>
      <c r="G47" s="12">
        <v>25.94</v>
      </c>
      <c r="H47" s="12">
        <v>30.5</v>
      </c>
      <c r="I47" s="12">
        <v>32.71</v>
      </c>
      <c r="J47" s="13">
        <v>32.06</v>
      </c>
    </row>
    <row r="48" spans="2:10" ht="57.75" customHeight="1" x14ac:dyDescent="0.2">
      <c r="B48" s="14"/>
      <c r="C48" s="1176" t="s">
        <v>4</v>
      </c>
      <c r="D48" s="1176"/>
      <c r="E48" s="1177"/>
      <c r="F48" s="15">
        <v>6.01</v>
      </c>
      <c r="G48" s="16">
        <v>6.66</v>
      </c>
      <c r="H48" s="16">
        <v>7.45</v>
      </c>
      <c r="I48" s="16">
        <v>5.77</v>
      </c>
      <c r="J48" s="17">
        <v>5.07</v>
      </c>
    </row>
    <row r="49" spans="2:10" ht="57.75" customHeight="1" thickBot="1" x14ac:dyDescent="0.25">
      <c r="B49" s="18"/>
      <c r="C49" s="1178" t="s">
        <v>5</v>
      </c>
      <c r="D49" s="1178"/>
      <c r="E49" s="1179"/>
      <c r="F49" s="19">
        <v>3.42</v>
      </c>
      <c r="G49" s="20">
        <v>6.13</v>
      </c>
      <c r="H49" s="20">
        <v>3.98</v>
      </c>
      <c r="I49" s="20">
        <v>0.63</v>
      </c>
      <c r="J49" s="21" t="s">
        <v>529</v>
      </c>
    </row>
    <row r="50" spans="2:10" ht="13.2" x14ac:dyDescent="0.2"/>
  </sheetData>
  <sheetProtection algorithmName="SHA-512" hashValue="+Iub4+CFbBZf0v+552Mzm1RqB2u2q3NqS5Ho7SqrqhS8lfvoWA3XlcRC5b5m8AJLuHE7545WRVIlq/OJ5590rQ==" saltValue="WIDzn7Rtph/pwF/CLyrK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4" sqref="J3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530</v>
      </c>
      <c r="D34" s="1184"/>
      <c r="E34" s="1185"/>
      <c r="F34" s="32">
        <v>11.68</v>
      </c>
      <c r="G34" s="33">
        <v>12.07</v>
      </c>
      <c r="H34" s="33">
        <v>12.99</v>
      </c>
      <c r="I34" s="33">
        <v>15.06</v>
      </c>
      <c r="J34" s="34">
        <v>16.86</v>
      </c>
      <c r="K34" s="22"/>
      <c r="L34" s="22"/>
      <c r="M34" s="22"/>
      <c r="N34" s="22"/>
      <c r="O34" s="22"/>
      <c r="P34" s="22"/>
    </row>
    <row r="35" spans="1:16" ht="39" customHeight="1" x14ac:dyDescent="0.2">
      <c r="A35" s="22"/>
      <c r="B35" s="35"/>
      <c r="C35" s="1180" t="s">
        <v>531</v>
      </c>
      <c r="D35" s="1180"/>
      <c r="E35" s="1181"/>
      <c r="F35" s="36">
        <v>6</v>
      </c>
      <c r="G35" s="37">
        <v>6.66</v>
      </c>
      <c r="H35" s="37">
        <v>7.44</v>
      </c>
      <c r="I35" s="37">
        <v>5.76</v>
      </c>
      <c r="J35" s="38">
        <v>5.07</v>
      </c>
      <c r="K35" s="22"/>
      <c r="L35" s="22"/>
      <c r="M35" s="22"/>
      <c r="N35" s="22"/>
      <c r="O35" s="22"/>
      <c r="P35" s="22"/>
    </row>
    <row r="36" spans="1:16" ht="39" customHeight="1" x14ac:dyDescent="0.2">
      <c r="A36" s="22"/>
      <c r="B36" s="35"/>
      <c r="C36" s="1180" t="s">
        <v>532</v>
      </c>
      <c r="D36" s="1180"/>
      <c r="E36" s="1181"/>
      <c r="F36" s="36">
        <v>1.1399999999999999</v>
      </c>
      <c r="G36" s="37">
        <v>0.8</v>
      </c>
      <c r="H36" s="37">
        <v>1.51</v>
      </c>
      <c r="I36" s="37">
        <v>1.49</v>
      </c>
      <c r="J36" s="38">
        <v>0.7</v>
      </c>
      <c r="K36" s="22"/>
      <c r="L36" s="22"/>
      <c r="M36" s="22"/>
      <c r="N36" s="22"/>
      <c r="O36" s="22"/>
      <c r="P36" s="22"/>
    </row>
    <row r="37" spans="1:16" ht="39" customHeight="1" x14ac:dyDescent="0.2">
      <c r="A37" s="22"/>
      <c r="B37" s="35"/>
      <c r="C37" s="1180" t="s">
        <v>533</v>
      </c>
      <c r="D37" s="1180"/>
      <c r="E37" s="1181"/>
      <c r="F37" s="36">
        <v>0.53</v>
      </c>
      <c r="G37" s="37">
        <v>0.39</v>
      </c>
      <c r="H37" s="37">
        <v>0.71</v>
      </c>
      <c r="I37" s="37">
        <v>0.57999999999999996</v>
      </c>
      <c r="J37" s="38">
        <v>0.55000000000000004</v>
      </c>
      <c r="K37" s="22"/>
      <c r="L37" s="22"/>
      <c r="M37" s="22"/>
      <c r="N37" s="22"/>
      <c r="O37" s="22"/>
      <c r="P37" s="22"/>
    </row>
    <row r="38" spans="1:16" ht="39" customHeight="1" x14ac:dyDescent="0.2">
      <c r="A38" s="22"/>
      <c r="B38" s="35"/>
      <c r="C38" s="1180" t="s">
        <v>534</v>
      </c>
      <c r="D38" s="1180"/>
      <c r="E38" s="1181"/>
      <c r="F38" s="36">
        <v>0.1</v>
      </c>
      <c r="G38" s="37">
        <v>0.09</v>
      </c>
      <c r="H38" s="37">
        <v>0.1</v>
      </c>
      <c r="I38" s="37">
        <v>0.11</v>
      </c>
      <c r="J38" s="38">
        <v>0.13</v>
      </c>
      <c r="K38" s="22"/>
      <c r="L38" s="22"/>
      <c r="M38" s="22"/>
      <c r="N38" s="22"/>
      <c r="O38" s="22"/>
      <c r="P38" s="22"/>
    </row>
    <row r="39" spans="1:16" ht="39" customHeight="1" x14ac:dyDescent="0.2">
      <c r="A39" s="22"/>
      <c r="B39" s="35"/>
      <c r="C39" s="1180" t="s">
        <v>535</v>
      </c>
      <c r="D39" s="1180"/>
      <c r="E39" s="1181"/>
      <c r="F39" s="36">
        <v>0.23</v>
      </c>
      <c r="G39" s="37">
        <v>0.19</v>
      </c>
      <c r="H39" s="37">
        <v>0.09</v>
      </c>
      <c r="I39" s="37">
        <v>0.02</v>
      </c>
      <c r="J39" s="38">
        <v>0</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536</v>
      </c>
      <c r="D42" s="1180"/>
      <c r="E42" s="1181"/>
      <c r="F42" s="36" t="s">
        <v>500</v>
      </c>
      <c r="G42" s="37" t="s">
        <v>500</v>
      </c>
      <c r="H42" s="37" t="s">
        <v>500</v>
      </c>
      <c r="I42" s="37" t="s">
        <v>500</v>
      </c>
      <c r="J42" s="38" t="s">
        <v>500</v>
      </c>
      <c r="K42" s="22"/>
      <c r="L42" s="22"/>
      <c r="M42" s="22"/>
      <c r="N42" s="22"/>
      <c r="O42" s="22"/>
      <c r="P42" s="22"/>
    </row>
    <row r="43" spans="1:16" ht="39" customHeight="1" thickBot="1" x14ac:dyDescent="0.25">
      <c r="A43" s="22"/>
      <c r="B43" s="40"/>
      <c r="C43" s="1182" t="s">
        <v>537</v>
      </c>
      <c r="D43" s="1182"/>
      <c r="E43" s="1183"/>
      <c r="F43" s="41" t="s">
        <v>500</v>
      </c>
      <c r="G43" s="42" t="s">
        <v>500</v>
      </c>
      <c r="H43" s="42" t="s">
        <v>500</v>
      </c>
      <c r="I43" s="42" t="s">
        <v>500</v>
      </c>
      <c r="J43" s="43" t="s">
        <v>500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S+jcqhAAf0Yl8aiR95k+f7K6MRgzfIb4WgibaI3LVKNWoA26uN3inyCO3PJv/S1GoUpkbmePSw3w9W4xRoSjw==" saltValue="k/kdKlONmwCCGjcrQEGZ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2520</v>
      </c>
      <c r="L45" s="58">
        <v>2520</v>
      </c>
      <c r="M45" s="58">
        <v>2503</v>
      </c>
      <c r="N45" s="58">
        <v>2518</v>
      </c>
      <c r="O45" s="59">
        <v>2482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500</v>
      </c>
      <c r="L46" s="62" t="s">
        <v>500</v>
      </c>
      <c r="M46" s="62" t="s">
        <v>500</v>
      </c>
      <c r="N46" s="62" t="s">
        <v>500</v>
      </c>
      <c r="O46" s="63" t="s">
        <v>500</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500</v>
      </c>
      <c r="L47" s="62" t="s">
        <v>500</v>
      </c>
      <c r="M47" s="62" t="s">
        <v>500</v>
      </c>
      <c r="N47" s="62" t="s">
        <v>500</v>
      </c>
      <c r="O47" s="63" t="s">
        <v>500</v>
      </c>
      <c r="P47" s="46"/>
      <c r="Q47" s="46"/>
      <c r="R47" s="46"/>
      <c r="S47" s="46"/>
      <c r="T47" s="46"/>
      <c r="U47" s="46"/>
    </row>
    <row r="48" spans="1:21" ht="30.75" customHeight="1" x14ac:dyDescent="0.2">
      <c r="A48" s="46"/>
      <c r="B48" s="1188"/>
      <c r="C48" s="1189"/>
      <c r="D48" s="60"/>
      <c r="E48" s="1194" t="s">
        <v>13</v>
      </c>
      <c r="F48" s="1194"/>
      <c r="G48" s="1194"/>
      <c r="H48" s="1194"/>
      <c r="I48" s="1194"/>
      <c r="J48" s="1195"/>
      <c r="K48" s="61">
        <v>697</v>
      </c>
      <c r="L48" s="62">
        <v>649</v>
      </c>
      <c r="M48" s="62">
        <v>629</v>
      </c>
      <c r="N48" s="62">
        <v>810</v>
      </c>
      <c r="O48" s="63">
        <v>699</v>
      </c>
      <c r="P48" s="46"/>
      <c r="Q48" s="46"/>
      <c r="R48" s="46"/>
      <c r="S48" s="46"/>
      <c r="T48" s="46"/>
      <c r="U48" s="46"/>
    </row>
    <row r="49" spans="1:21" ht="30.75" customHeight="1" x14ac:dyDescent="0.2">
      <c r="A49" s="46"/>
      <c r="B49" s="1188"/>
      <c r="C49" s="1189"/>
      <c r="D49" s="60"/>
      <c r="E49" s="1194" t="s">
        <v>14</v>
      </c>
      <c r="F49" s="1194"/>
      <c r="G49" s="1194"/>
      <c r="H49" s="1194"/>
      <c r="I49" s="1194"/>
      <c r="J49" s="1195"/>
      <c r="K49" s="61">
        <v>111</v>
      </c>
      <c r="L49" s="62">
        <v>115</v>
      </c>
      <c r="M49" s="62">
        <v>87</v>
      </c>
      <c r="N49" s="62">
        <v>70</v>
      </c>
      <c r="O49" s="63">
        <v>71</v>
      </c>
      <c r="P49" s="46"/>
      <c r="Q49" s="46"/>
      <c r="R49" s="46"/>
      <c r="S49" s="46"/>
      <c r="T49" s="46"/>
      <c r="U49" s="46"/>
    </row>
    <row r="50" spans="1:21" ht="30.75" customHeight="1" x14ac:dyDescent="0.2">
      <c r="A50" s="46"/>
      <c r="B50" s="1188"/>
      <c r="C50" s="1189"/>
      <c r="D50" s="60"/>
      <c r="E50" s="1194" t="s">
        <v>15</v>
      </c>
      <c r="F50" s="1194"/>
      <c r="G50" s="1194"/>
      <c r="H50" s="1194"/>
      <c r="I50" s="1194"/>
      <c r="J50" s="1195"/>
      <c r="K50" s="61">
        <v>52</v>
      </c>
      <c r="L50" s="62">
        <v>39</v>
      </c>
      <c r="M50" s="62">
        <v>31</v>
      </c>
      <c r="N50" s="62">
        <v>18</v>
      </c>
      <c r="O50" s="63">
        <v>10</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500</v>
      </c>
      <c r="L51" s="62" t="s">
        <v>500</v>
      </c>
      <c r="M51" s="62" t="s">
        <v>500</v>
      </c>
      <c r="N51" s="62" t="s">
        <v>500</v>
      </c>
      <c r="O51" s="63" t="s">
        <v>500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2478</v>
      </c>
      <c r="L52" s="62">
        <v>2525</v>
      </c>
      <c r="M52" s="62">
        <v>2476</v>
      </c>
      <c r="N52" s="62">
        <v>2448</v>
      </c>
      <c r="O52" s="63">
        <v>2246</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902</v>
      </c>
      <c r="L53" s="67">
        <v>798</v>
      </c>
      <c r="M53" s="67">
        <v>774</v>
      </c>
      <c r="N53" s="67">
        <v>968</v>
      </c>
      <c r="O53" s="68">
        <v>1016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djIuup3Kn1cUPB4ZHwB2ZxZsLe0QZr29QKmgp9AWfwQMuI4D8RBR+fUrAgHOoUBV6sN66jtKsiMWpBt6OZu/Q==" saltValue="PazltQ84Lc9oyePGe2fE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17" t="s">
        <v>30</v>
      </c>
      <c r="C41" s="1218"/>
      <c r="D41" s="103"/>
      <c r="E41" s="1223" t="s">
        <v>31</v>
      </c>
      <c r="F41" s="1223"/>
      <c r="G41" s="1223"/>
      <c r="H41" s="1224"/>
      <c r="I41" s="330">
        <v>28714</v>
      </c>
      <c r="J41" s="331">
        <v>27600</v>
      </c>
      <c r="K41" s="331">
        <v>26281</v>
      </c>
      <c r="L41" s="331">
        <v>25703</v>
      </c>
      <c r="M41" s="332">
        <v>25745</v>
      </c>
    </row>
    <row r="42" spans="2:13" ht="27.75" customHeight="1" x14ac:dyDescent="0.2">
      <c r="B42" s="1219"/>
      <c r="C42" s="1220"/>
      <c r="D42" s="104"/>
      <c r="E42" s="1225" t="s">
        <v>32</v>
      </c>
      <c r="F42" s="1225"/>
      <c r="G42" s="1225"/>
      <c r="H42" s="1226"/>
      <c r="I42" s="333">
        <v>114</v>
      </c>
      <c r="J42" s="334">
        <v>76</v>
      </c>
      <c r="K42" s="334">
        <v>46</v>
      </c>
      <c r="L42" s="334">
        <v>29</v>
      </c>
      <c r="M42" s="335">
        <v>19</v>
      </c>
    </row>
    <row r="43" spans="2:13" ht="27.75" customHeight="1" x14ac:dyDescent="0.2">
      <c r="B43" s="1219"/>
      <c r="C43" s="1220"/>
      <c r="D43" s="104"/>
      <c r="E43" s="1225" t="s">
        <v>33</v>
      </c>
      <c r="F43" s="1225"/>
      <c r="G43" s="1225"/>
      <c r="H43" s="1226"/>
      <c r="I43" s="333">
        <v>12367</v>
      </c>
      <c r="J43" s="334">
        <v>10465</v>
      </c>
      <c r="K43" s="334">
        <v>8407</v>
      </c>
      <c r="L43" s="334">
        <v>8519</v>
      </c>
      <c r="M43" s="335">
        <v>8807</v>
      </c>
    </row>
    <row r="44" spans="2:13" ht="27.75" customHeight="1" x14ac:dyDescent="0.2">
      <c r="B44" s="1219"/>
      <c r="C44" s="1220"/>
      <c r="D44" s="104"/>
      <c r="E44" s="1225" t="s">
        <v>34</v>
      </c>
      <c r="F44" s="1225"/>
      <c r="G44" s="1225"/>
      <c r="H44" s="1226"/>
      <c r="I44" s="333">
        <v>744</v>
      </c>
      <c r="J44" s="334">
        <v>656</v>
      </c>
      <c r="K44" s="334">
        <v>809</v>
      </c>
      <c r="L44" s="334">
        <v>1977</v>
      </c>
      <c r="M44" s="335">
        <v>4494</v>
      </c>
    </row>
    <row r="45" spans="2:13" ht="27.75" customHeight="1" x14ac:dyDescent="0.2">
      <c r="B45" s="1219"/>
      <c r="C45" s="1220"/>
      <c r="D45" s="104"/>
      <c r="E45" s="1225" t="s">
        <v>35</v>
      </c>
      <c r="F45" s="1225"/>
      <c r="G45" s="1225"/>
      <c r="H45" s="1226"/>
      <c r="I45" s="333">
        <v>3088</v>
      </c>
      <c r="J45" s="334">
        <v>3075</v>
      </c>
      <c r="K45" s="334">
        <v>3154</v>
      </c>
      <c r="L45" s="334">
        <v>3295</v>
      </c>
      <c r="M45" s="335">
        <v>3305</v>
      </c>
    </row>
    <row r="46" spans="2:13" ht="27.75" customHeight="1" x14ac:dyDescent="0.2">
      <c r="B46" s="1219"/>
      <c r="C46" s="1220"/>
      <c r="D46" s="105"/>
      <c r="E46" s="1225" t="s">
        <v>36</v>
      </c>
      <c r="F46" s="1225"/>
      <c r="G46" s="1225"/>
      <c r="H46" s="1226"/>
      <c r="I46" s="333" t="s">
        <v>500</v>
      </c>
      <c r="J46" s="334" t="s">
        <v>500</v>
      </c>
      <c r="K46" s="334" t="s">
        <v>500</v>
      </c>
      <c r="L46" s="334" t="s">
        <v>500</v>
      </c>
      <c r="M46" s="335" t="s">
        <v>500</v>
      </c>
    </row>
    <row r="47" spans="2:13" ht="27.75" customHeight="1" x14ac:dyDescent="0.2">
      <c r="B47" s="1219"/>
      <c r="C47" s="1220"/>
      <c r="D47" s="106"/>
      <c r="E47" s="1227" t="s">
        <v>37</v>
      </c>
      <c r="F47" s="1228"/>
      <c r="G47" s="1228"/>
      <c r="H47" s="1229"/>
      <c r="I47" s="333" t="s">
        <v>500</v>
      </c>
      <c r="J47" s="334" t="s">
        <v>500</v>
      </c>
      <c r="K47" s="334" t="s">
        <v>500</v>
      </c>
      <c r="L47" s="334" t="s">
        <v>500</v>
      </c>
      <c r="M47" s="335" t="s">
        <v>500</v>
      </c>
    </row>
    <row r="48" spans="2:13" ht="27.75" customHeight="1" x14ac:dyDescent="0.2">
      <c r="B48" s="1219"/>
      <c r="C48" s="1220"/>
      <c r="D48" s="104"/>
      <c r="E48" s="1225" t="s">
        <v>38</v>
      </c>
      <c r="F48" s="1225"/>
      <c r="G48" s="1225"/>
      <c r="H48" s="1226"/>
      <c r="I48" s="333" t="s">
        <v>500</v>
      </c>
      <c r="J48" s="334" t="s">
        <v>500</v>
      </c>
      <c r="K48" s="334" t="s">
        <v>500</v>
      </c>
      <c r="L48" s="334" t="s">
        <v>500</v>
      </c>
      <c r="M48" s="335" t="s">
        <v>500</v>
      </c>
    </row>
    <row r="49" spans="2:13" ht="27.75" customHeight="1" x14ac:dyDescent="0.2">
      <c r="B49" s="1221"/>
      <c r="C49" s="1222"/>
      <c r="D49" s="104"/>
      <c r="E49" s="1225" t="s">
        <v>39</v>
      </c>
      <c r="F49" s="1225"/>
      <c r="G49" s="1225"/>
      <c r="H49" s="1226"/>
      <c r="I49" s="333" t="s">
        <v>500</v>
      </c>
      <c r="J49" s="334" t="s">
        <v>500</v>
      </c>
      <c r="K49" s="334" t="s">
        <v>500</v>
      </c>
      <c r="L49" s="334" t="s">
        <v>500</v>
      </c>
      <c r="M49" s="335" t="s">
        <v>500</v>
      </c>
    </row>
    <row r="50" spans="2:13" ht="27.75" customHeight="1" x14ac:dyDescent="0.2">
      <c r="B50" s="1230" t="s">
        <v>40</v>
      </c>
      <c r="C50" s="1231"/>
      <c r="D50" s="107"/>
      <c r="E50" s="1225" t="s">
        <v>41</v>
      </c>
      <c r="F50" s="1225"/>
      <c r="G50" s="1225"/>
      <c r="H50" s="1226"/>
      <c r="I50" s="333">
        <v>4953</v>
      </c>
      <c r="J50" s="334">
        <v>6061</v>
      </c>
      <c r="K50" s="334">
        <v>6683</v>
      </c>
      <c r="L50" s="334">
        <v>7235</v>
      </c>
      <c r="M50" s="335">
        <v>7425</v>
      </c>
    </row>
    <row r="51" spans="2:13" ht="27.75" customHeight="1" x14ac:dyDescent="0.2">
      <c r="B51" s="1219"/>
      <c r="C51" s="1220"/>
      <c r="D51" s="104"/>
      <c r="E51" s="1225" t="s">
        <v>42</v>
      </c>
      <c r="F51" s="1225"/>
      <c r="G51" s="1225"/>
      <c r="H51" s="1226"/>
      <c r="I51" s="333">
        <v>2962</v>
      </c>
      <c r="J51" s="334">
        <v>2799</v>
      </c>
      <c r="K51" s="334">
        <v>2481</v>
      </c>
      <c r="L51" s="334">
        <v>1962</v>
      </c>
      <c r="M51" s="335">
        <v>2228</v>
      </c>
    </row>
    <row r="52" spans="2:13" ht="27.75" customHeight="1" x14ac:dyDescent="0.2">
      <c r="B52" s="1221"/>
      <c r="C52" s="1222"/>
      <c r="D52" s="104"/>
      <c r="E52" s="1225" t="s">
        <v>43</v>
      </c>
      <c r="F52" s="1225"/>
      <c r="G52" s="1225"/>
      <c r="H52" s="1226"/>
      <c r="I52" s="333">
        <v>27847</v>
      </c>
      <c r="J52" s="334">
        <v>26538</v>
      </c>
      <c r="K52" s="334">
        <v>25280</v>
      </c>
      <c r="L52" s="334">
        <v>24900</v>
      </c>
      <c r="M52" s="335">
        <v>25693</v>
      </c>
    </row>
    <row r="53" spans="2:13" ht="27.75" customHeight="1" thickBot="1" x14ac:dyDescent="0.25">
      <c r="B53" s="1232" t="s">
        <v>19</v>
      </c>
      <c r="C53" s="1233"/>
      <c r="D53" s="108"/>
      <c r="E53" s="1234" t="s">
        <v>44</v>
      </c>
      <c r="F53" s="1234"/>
      <c r="G53" s="1234"/>
      <c r="H53" s="1235"/>
      <c r="I53" s="336">
        <v>9265</v>
      </c>
      <c r="J53" s="337">
        <v>6473</v>
      </c>
      <c r="K53" s="337">
        <v>4253</v>
      </c>
      <c r="L53" s="337">
        <v>5424</v>
      </c>
      <c r="M53" s="338">
        <v>7024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ZOhshToix2W7M55Jbn3OSQrriX4s263MPCMde2EVUNWWLVwiVQIyCycYGUKRnq0gXaf7uQBjKy18ZXQWkA3lg==" saltValue="ZltUeqZdcyHhypOt/4cuk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topLeftCell="A21" zoomScale="70" zoomScaleNormal="70"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44" t="s">
        <v>46</v>
      </c>
      <c r="D55" s="1244"/>
      <c r="E55" s="1245"/>
      <c r="F55" s="339">
        <v>4253</v>
      </c>
      <c r="G55" s="339">
        <v>4573</v>
      </c>
      <c r="H55" s="340">
        <v>4499</v>
      </c>
    </row>
    <row r="56" spans="2:8" ht="52.5" customHeight="1" x14ac:dyDescent="0.2">
      <c r="B56" s="120"/>
      <c r="C56" s="1246" t="s">
        <v>47</v>
      </c>
      <c r="D56" s="1246"/>
      <c r="E56" s="1247"/>
      <c r="F56" s="341">
        <v>441</v>
      </c>
      <c r="G56" s="341">
        <v>500</v>
      </c>
      <c r="H56" s="342">
        <v>548</v>
      </c>
    </row>
    <row r="57" spans="2:8" ht="53.25" customHeight="1" x14ac:dyDescent="0.2">
      <c r="B57" s="120"/>
      <c r="C57" s="1248" t="s">
        <v>48</v>
      </c>
      <c r="D57" s="1248"/>
      <c r="E57" s="1249"/>
      <c r="F57" s="343">
        <v>801</v>
      </c>
      <c r="G57" s="343">
        <v>802</v>
      </c>
      <c r="H57" s="344">
        <v>808</v>
      </c>
    </row>
    <row r="58" spans="2:8" ht="45.75" customHeight="1" x14ac:dyDescent="0.2">
      <c r="B58" s="121"/>
      <c r="C58" s="1236" t="s">
        <v>556</v>
      </c>
      <c r="D58" s="1237"/>
      <c r="E58" s="1238"/>
      <c r="F58" s="345">
        <v>459</v>
      </c>
      <c r="G58" s="345">
        <v>459</v>
      </c>
      <c r="H58" s="346">
        <v>459</v>
      </c>
    </row>
    <row r="59" spans="2:8" ht="45.75" customHeight="1" x14ac:dyDescent="0.2">
      <c r="B59" s="121"/>
      <c r="C59" s="1236" t="s">
        <v>557</v>
      </c>
      <c r="D59" s="1237"/>
      <c r="E59" s="1238"/>
      <c r="F59" s="345">
        <v>131</v>
      </c>
      <c r="G59" s="345">
        <v>131</v>
      </c>
      <c r="H59" s="346">
        <v>132</v>
      </c>
    </row>
    <row r="60" spans="2:8" ht="45.75" customHeight="1" x14ac:dyDescent="0.2">
      <c r="B60" s="121"/>
      <c r="C60" s="1236" t="s">
        <v>558</v>
      </c>
      <c r="D60" s="1237"/>
      <c r="E60" s="1238"/>
      <c r="F60" s="345">
        <v>106</v>
      </c>
      <c r="G60" s="345">
        <v>106</v>
      </c>
      <c r="H60" s="346">
        <v>106</v>
      </c>
    </row>
    <row r="61" spans="2:8" ht="45.75" customHeight="1" x14ac:dyDescent="0.2">
      <c r="B61" s="121"/>
      <c r="C61" s="1236" t="s">
        <v>559</v>
      </c>
      <c r="D61" s="1237"/>
      <c r="E61" s="1238"/>
      <c r="F61" s="345">
        <v>74</v>
      </c>
      <c r="G61" s="345">
        <v>74</v>
      </c>
      <c r="H61" s="346">
        <v>74</v>
      </c>
    </row>
    <row r="62" spans="2:8" ht="45.75" customHeight="1" thickBot="1" x14ac:dyDescent="0.25">
      <c r="B62" s="122"/>
      <c r="C62" s="1239" t="s">
        <v>560</v>
      </c>
      <c r="D62" s="1240"/>
      <c r="E62" s="1241"/>
      <c r="F62" s="347">
        <v>23</v>
      </c>
      <c r="G62" s="347">
        <v>23</v>
      </c>
      <c r="H62" s="348">
        <v>23</v>
      </c>
    </row>
    <row r="63" spans="2:8" ht="52.5" customHeight="1" thickBot="1" x14ac:dyDescent="0.25">
      <c r="B63" s="123"/>
      <c r="C63" s="1242" t="s">
        <v>49</v>
      </c>
      <c r="D63" s="1242"/>
      <c r="E63" s="1243"/>
      <c r="F63" s="349">
        <v>5495</v>
      </c>
      <c r="G63" s="349">
        <v>5876</v>
      </c>
      <c r="H63" s="350">
        <v>5856</v>
      </c>
    </row>
    <row r="64" spans="2:8" ht="13.2" x14ac:dyDescent="0.2"/>
  </sheetData>
  <sheetProtection algorithmName="SHA-512" hashValue="gpzv7hjxoJyFjs5K1W+OxaDz/KXg+djldsd2N01NAy0+jYjMFPEWz1s0/Yu8hK1zl5hZ26gFX71dDA+y6BkgeQ==" saltValue="nZNihfqY3VcZ53lVKf3G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4A0C7-BC44-494F-BF04-FAD46C36D237}">
  <sheetPr codeName="Sheet10">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570</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524</v>
      </c>
      <c r="BQ50" s="383"/>
      <c r="BR50" s="383"/>
      <c r="BS50" s="383"/>
      <c r="BT50" s="383"/>
      <c r="BU50" s="383"/>
      <c r="BV50" s="383"/>
      <c r="BW50" s="383"/>
      <c r="BX50" s="383" t="s">
        <v>525</v>
      </c>
      <c r="BY50" s="383"/>
      <c r="BZ50" s="383"/>
      <c r="CA50" s="383"/>
      <c r="CB50" s="383"/>
      <c r="CC50" s="383"/>
      <c r="CD50" s="383"/>
      <c r="CE50" s="383"/>
      <c r="CF50" s="383" t="s">
        <v>526</v>
      </c>
      <c r="CG50" s="383"/>
      <c r="CH50" s="383"/>
      <c r="CI50" s="383"/>
      <c r="CJ50" s="383"/>
      <c r="CK50" s="383"/>
      <c r="CL50" s="383"/>
      <c r="CM50" s="383"/>
      <c r="CN50" s="383" t="s">
        <v>527</v>
      </c>
      <c r="CO50" s="383"/>
      <c r="CP50" s="383"/>
      <c r="CQ50" s="383"/>
      <c r="CR50" s="383"/>
      <c r="CS50" s="383"/>
      <c r="CT50" s="383"/>
      <c r="CU50" s="383"/>
      <c r="CV50" s="383" t="s">
        <v>528</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564</v>
      </c>
      <c r="AO51" s="382"/>
      <c r="AP51" s="382"/>
      <c r="AQ51" s="382"/>
      <c r="AR51" s="382"/>
      <c r="AS51" s="382"/>
      <c r="AT51" s="382"/>
      <c r="AU51" s="382"/>
      <c r="AV51" s="382"/>
      <c r="AW51" s="382"/>
      <c r="AX51" s="382"/>
      <c r="AY51" s="382"/>
      <c r="AZ51" s="382"/>
      <c r="BA51" s="382"/>
      <c r="BB51" s="382" t="s">
        <v>565</v>
      </c>
      <c r="BC51" s="382"/>
      <c r="BD51" s="382"/>
      <c r="BE51" s="382"/>
      <c r="BF51" s="382"/>
      <c r="BG51" s="382"/>
      <c r="BH51" s="382"/>
      <c r="BI51" s="382"/>
      <c r="BJ51" s="382"/>
      <c r="BK51" s="382"/>
      <c r="BL51" s="382"/>
      <c r="BM51" s="382"/>
      <c r="BN51" s="382"/>
      <c r="BO51" s="382"/>
      <c r="BP51" s="379">
        <v>79.2</v>
      </c>
      <c r="BQ51" s="379"/>
      <c r="BR51" s="379"/>
      <c r="BS51" s="379"/>
      <c r="BT51" s="379"/>
      <c r="BU51" s="379"/>
      <c r="BV51" s="379"/>
      <c r="BW51" s="379"/>
      <c r="BX51" s="379">
        <v>53.2</v>
      </c>
      <c r="BY51" s="379"/>
      <c r="BZ51" s="379"/>
      <c r="CA51" s="379"/>
      <c r="CB51" s="379"/>
      <c r="CC51" s="379"/>
      <c r="CD51" s="379"/>
      <c r="CE51" s="379"/>
      <c r="CF51" s="379">
        <v>36.6</v>
      </c>
      <c r="CG51" s="379"/>
      <c r="CH51" s="379"/>
      <c r="CI51" s="379"/>
      <c r="CJ51" s="379"/>
      <c r="CK51" s="379"/>
      <c r="CL51" s="379"/>
      <c r="CM51" s="379"/>
      <c r="CN51" s="379">
        <v>46.4</v>
      </c>
      <c r="CO51" s="379"/>
      <c r="CP51" s="379"/>
      <c r="CQ51" s="379"/>
      <c r="CR51" s="379"/>
      <c r="CS51" s="379"/>
      <c r="CT51" s="379"/>
      <c r="CU51" s="379"/>
      <c r="CV51" s="379">
        <v>58.8</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566</v>
      </c>
      <c r="BC53" s="382"/>
      <c r="BD53" s="382"/>
      <c r="BE53" s="382"/>
      <c r="BF53" s="382"/>
      <c r="BG53" s="382"/>
      <c r="BH53" s="382"/>
      <c r="BI53" s="382"/>
      <c r="BJ53" s="382"/>
      <c r="BK53" s="382"/>
      <c r="BL53" s="382"/>
      <c r="BM53" s="382"/>
      <c r="BN53" s="382"/>
      <c r="BO53" s="382"/>
      <c r="BP53" s="379">
        <v>64.400000000000006</v>
      </c>
      <c r="BQ53" s="379"/>
      <c r="BR53" s="379"/>
      <c r="BS53" s="379"/>
      <c r="BT53" s="379"/>
      <c r="BU53" s="379"/>
      <c r="BV53" s="379"/>
      <c r="BW53" s="379"/>
      <c r="BX53" s="379">
        <v>64.599999999999994</v>
      </c>
      <c r="BY53" s="379"/>
      <c r="BZ53" s="379"/>
      <c r="CA53" s="379"/>
      <c r="CB53" s="379"/>
      <c r="CC53" s="379"/>
      <c r="CD53" s="379"/>
      <c r="CE53" s="379"/>
      <c r="CF53" s="379">
        <v>65.900000000000006</v>
      </c>
      <c r="CG53" s="379"/>
      <c r="CH53" s="379"/>
      <c r="CI53" s="379"/>
      <c r="CJ53" s="379"/>
      <c r="CK53" s="379"/>
      <c r="CL53" s="379"/>
      <c r="CM53" s="379"/>
      <c r="CN53" s="379">
        <v>67.3</v>
      </c>
      <c r="CO53" s="379"/>
      <c r="CP53" s="379"/>
      <c r="CQ53" s="379"/>
      <c r="CR53" s="379"/>
      <c r="CS53" s="379"/>
      <c r="CT53" s="379"/>
      <c r="CU53" s="379"/>
      <c r="CV53" s="379">
        <v>68.599999999999994</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567</v>
      </c>
      <c r="AO55" s="383"/>
      <c r="AP55" s="383"/>
      <c r="AQ55" s="383"/>
      <c r="AR55" s="383"/>
      <c r="AS55" s="383"/>
      <c r="AT55" s="383"/>
      <c r="AU55" s="383"/>
      <c r="AV55" s="383"/>
      <c r="AW55" s="383"/>
      <c r="AX55" s="383"/>
      <c r="AY55" s="383"/>
      <c r="AZ55" s="383"/>
      <c r="BA55" s="383"/>
      <c r="BB55" s="382" t="s">
        <v>565</v>
      </c>
      <c r="BC55" s="382"/>
      <c r="BD55" s="382"/>
      <c r="BE55" s="382"/>
      <c r="BF55" s="382"/>
      <c r="BG55" s="382"/>
      <c r="BH55" s="382"/>
      <c r="BI55" s="382"/>
      <c r="BJ55" s="382"/>
      <c r="BK55" s="382"/>
      <c r="BL55" s="382"/>
      <c r="BM55" s="382"/>
      <c r="BN55" s="382"/>
      <c r="BO55" s="382"/>
      <c r="BP55" s="379">
        <v>37.299999999999997</v>
      </c>
      <c r="BQ55" s="379"/>
      <c r="BR55" s="379"/>
      <c r="BS55" s="379"/>
      <c r="BT55" s="379"/>
      <c r="BU55" s="379"/>
      <c r="BV55" s="379"/>
      <c r="BW55" s="379"/>
      <c r="BX55" s="379">
        <v>25.4</v>
      </c>
      <c r="BY55" s="379"/>
      <c r="BZ55" s="379"/>
      <c r="CA55" s="379"/>
      <c r="CB55" s="379"/>
      <c r="CC55" s="379"/>
      <c r="CD55" s="379"/>
      <c r="CE55" s="379"/>
      <c r="CF55" s="379">
        <v>17.600000000000001</v>
      </c>
      <c r="CG55" s="379"/>
      <c r="CH55" s="379"/>
      <c r="CI55" s="379"/>
      <c r="CJ55" s="379"/>
      <c r="CK55" s="379"/>
      <c r="CL55" s="379"/>
      <c r="CM55" s="379"/>
      <c r="CN55" s="379">
        <v>17.2</v>
      </c>
      <c r="CO55" s="379"/>
      <c r="CP55" s="379"/>
      <c r="CQ55" s="379"/>
      <c r="CR55" s="379"/>
      <c r="CS55" s="379"/>
      <c r="CT55" s="379"/>
      <c r="CU55" s="379"/>
      <c r="CV55" s="379">
        <v>16.100000000000001</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566</v>
      </c>
      <c r="BC57" s="382"/>
      <c r="BD57" s="382"/>
      <c r="BE57" s="382"/>
      <c r="BF57" s="382"/>
      <c r="BG57" s="382"/>
      <c r="BH57" s="382"/>
      <c r="BI57" s="382"/>
      <c r="BJ57" s="382"/>
      <c r="BK57" s="382"/>
      <c r="BL57" s="382"/>
      <c r="BM57" s="382"/>
      <c r="BN57" s="382"/>
      <c r="BO57" s="382"/>
      <c r="BP57" s="379">
        <v>62</v>
      </c>
      <c r="BQ57" s="379"/>
      <c r="BR57" s="379"/>
      <c r="BS57" s="379"/>
      <c r="BT57" s="379"/>
      <c r="BU57" s="379"/>
      <c r="BV57" s="379"/>
      <c r="BW57" s="379"/>
      <c r="BX57" s="379">
        <v>63.2</v>
      </c>
      <c r="BY57" s="379"/>
      <c r="BZ57" s="379"/>
      <c r="CA57" s="379"/>
      <c r="CB57" s="379"/>
      <c r="CC57" s="379"/>
      <c r="CD57" s="379"/>
      <c r="CE57" s="379"/>
      <c r="CF57" s="379">
        <v>65.3</v>
      </c>
      <c r="CG57" s="379"/>
      <c r="CH57" s="379"/>
      <c r="CI57" s="379"/>
      <c r="CJ57" s="379"/>
      <c r="CK57" s="379"/>
      <c r="CL57" s="379"/>
      <c r="CM57" s="379"/>
      <c r="CN57" s="379">
        <v>66.900000000000006</v>
      </c>
      <c r="CO57" s="379"/>
      <c r="CP57" s="379"/>
      <c r="CQ57" s="379"/>
      <c r="CR57" s="379"/>
      <c r="CS57" s="379"/>
      <c r="CT57" s="379"/>
      <c r="CU57" s="379"/>
      <c r="CV57" s="379">
        <v>68.099999999999994</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571</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524</v>
      </c>
      <c r="BQ72" s="383"/>
      <c r="BR72" s="383"/>
      <c r="BS72" s="383"/>
      <c r="BT72" s="383"/>
      <c r="BU72" s="383"/>
      <c r="BV72" s="383"/>
      <c r="BW72" s="383"/>
      <c r="BX72" s="383" t="s">
        <v>525</v>
      </c>
      <c r="BY72" s="383"/>
      <c r="BZ72" s="383"/>
      <c r="CA72" s="383"/>
      <c r="CB72" s="383"/>
      <c r="CC72" s="383"/>
      <c r="CD72" s="383"/>
      <c r="CE72" s="383"/>
      <c r="CF72" s="383" t="s">
        <v>526</v>
      </c>
      <c r="CG72" s="383"/>
      <c r="CH72" s="383"/>
      <c r="CI72" s="383"/>
      <c r="CJ72" s="383"/>
      <c r="CK72" s="383"/>
      <c r="CL72" s="383"/>
      <c r="CM72" s="383"/>
      <c r="CN72" s="383" t="s">
        <v>527</v>
      </c>
      <c r="CO72" s="383"/>
      <c r="CP72" s="383"/>
      <c r="CQ72" s="383"/>
      <c r="CR72" s="383"/>
      <c r="CS72" s="383"/>
      <c r="CT72" s="383"/>
      <c r="CU72" s="383"/>
      <c r="CV72" s="383" t="s">
        <v>528</v>
      </c>
      <c r="CW72" s="383"/>
      <c r="CX72" s="383"/>
      <c r="CY72" s="383"/>
      <c r="CZ72" s="383"/>
      <c r="DA72" s="383"/>
      <c r="DB72" s="383"/>
      <c r="DC72" s="383"/>
    </row>
    <row r="73" spans="2:107" ht="13.2" x14ac:dyDescent="0.2">
      <c r="B73" s="247"/>
      <c r="G73" s="394"/>
      <c r="H73" s="394"/>
      <c r="I73" s="394"/>
      <c r="J73" s="394"/>
      <c r="K73" s="378"/>
      <c r="L73" s="378"/>
      <c r="M73" s="378"/>
      <c r="N73" s="378"/>
      <c r="AM73" s="359"/>
      <c r="AN73" s="382" t="s">
        <v>564</v>
      </c>
      <c r="AO73" s="382"/>
      <c r="AP73" s="382"/>
      <c r="AQ73" s="382"/>
      <c r="AR73" s="382"/>
      <c r="AS73" s="382"/>
      <c r="AT73" s="382"/>
      <c r="AU73" s="382"/>
      <c r="AV73" s="382"/>
      <c r="AW73" s="382"/>
      <c r="AX73" s="382"/>
      <c r="AY73" s="382"/>
      <c r="AZ73" s="382"/>
      <c r="BA73" s="382"/>
      <c r="BB73" s="382" t="s">
        <v>565</v>
      </c>
      <c r="BC73" s="382"/>
      <c r="BD73" s="382"/>
      <c r="BE73" s="382"/>
      <c r="BF73" s="382"/>
      <c r="BG73" s="382"/>
      <c r="BH73" s="382"/>
      <c r="BI73" s="382"/>
      <c r="BJ73" s="382"/>
      <c r="BK73" s="382"/>
      <c r="BL73" s="382"/>
      <c r="BM73" s="382"/>
      <c r="BN73" s="382"/>
      <c r="BO73" s="382"/>
      <c r="BP73" s="379">
        <v>79.2</v>
      </c>
      <c r="BQ73" s="379"/>
      <c r="BR73" s="379"/>
      <c r="BS73" s="379"/>
      <c r="BT73" s="379"/>
      <c r="BU73" s="379"/>
      <c r="BV73" s="379"/>
      <c r="BW73" s="379"/>
      <c r="BX73" s="379">
        <v>53.2</v>
      </c>
      <c r="BY73" s="379"/>
      <c r="BZ73" s="379"/>
      <c r="CA73" s="379"/>
      <c r="CB73" s="379"/>
      <c r="CC73" s="379"/>
      <c r="CD73" s="379"/>
      <c r="CE73" s="379"/>
      <c r="CF73" s="379">
        <v>36.6</v>
      </c>
      <c r="CG73" s="379"/>
      <c r="CH73" s="379"/>
      <c r="CI73" s="379"/>
      <c r="CJ73" s="379"/>
      <c r="CK73" s="379"/>
      <c r="CL73" s="379"/>
      <c r="CM73" s="379"/>
      <c r="CN73" s="379">
        <v>46.4</v>
      </c>
      <c r="CO73" s="379"/>
      <c r="CP73" s="379"/>
      <c r="CQ73" s="379"/>
      <c r="CR73" s="379"/>
      <c r="CS73" s="379"/>
      <c r="CT73" s="379"/>
      <c r="CU73" s="379"/>
      <c r="CV73" s="379">
        <v>58.8</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569</v>
      </c>
      <c r="BC75" s="382"/>
      <c r="BD75" s="382"/>
      <c r="BE75" s="382"/>
      <c r="BF75" s="382"/>
      <c r="BG75" s="382"/>
      <c r="BH75" s="382"/>
      <c r="BI75" s="382"/>
      <c r="BJ75" s="382"/>
      <c r="BK75" s="382"/>
      <c r="BL75" s="382"/>
      <c r="BM75" s="382"/>
      <c r="BN75" s="382"/>
      <c r="BO75" s="382"/>
      <c r="BP75" s="379">
        <v>9.4</v>
      </c>
      <c r="BQ75" s="379"/>
      <c r="BR75" s="379"/>
      <c r="BS75" s="379"/>
      <c r="BT75" s="379"/>
      <c r="BU75" s="379"/>
      <c r="BV75" s="379"/>
      <c r="BW75" s="379"/>
      <c r="BX75" s="379">
        <v>8.1</v>
      </c>
      <c r="BY75" s="379"/>
      <c r="BZ75" s="379"/>
      <c r="CA75" s="379"/>
      <c r="CB75" s="379"/>
      <c r="CC75" s="379"/>
      <c r="CD75" s="379"/>
      <c r="CE75" s="379"/>
      <c r="CF75" s="379">
        <v>6.9</v>
      </c>
      <c r="CG75" s="379"/>
      <c r="CH75" s="379"/>
      <c r="CI75" s="379"/>
      <c r="CJ75" s="379"/>
      <c r="CK75" s="379"/>
      <c r="CL75" s="379"/>
      <c r="CM75" s="379"/>
      <c r="CN75" s="379">
        <v>7.1</v>
      </c>
      <c r="CO75" s="379"/>
      <c r="CP75" s="379"/>
      <c r="CQ75" s="379"/>
      <c r="CR75" s="379"/>
      <c r="CS75" s="379"/>
      <c r="CT75" s="379"/>
      <c r="CU75" s="379"/>
      <c r="CV75" s="379">
        <v>7.8</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567</v>
      </c>
      <c r="AO77" s="383"/>
      <c r="AP77" s="383"/>
      <c r="AQ77" s="383"/>
      <c r="AR77" s="383"/>
      <c r="AS77" s="383"/>
      <c r="AT77" s="383"/>
      <c r="AU77" s="383"/>
      <c r="AV77" s="383"/>
      <c r="AW77" s="383"/>
      <c r="AX77" s="383"/>
      <c r="AY77" s="383"/>
      <c r="AZ77" s="383"/>
      <c r="BA77" s="383"/>
      <c r="BB77" s="382" t="s">
        <v>565</v>
      </c>
      <c r="BC77" s="382"/>
      <c r="BD77" s="382"/>
      <c r="BE77" s="382"/>
      <c r="BF77" s="382"/>
      <c r="BG77" s="382"/>
      <c r="BH77" s="382"/>
      <c r="BI77" s="382"/>
      <c r="BJ77" s="382"/>
      <c r="BK77" s="382"/>
      <c r="BL77" s="382"/>
      <c r="BM77" s="382"/>
      <c r="BN77" s="382"/>
      <c r="BO77" s="382"/>
      <c r="BP77" s="379">
        <v>37.299999999999997</v>
      </c>
      <c r="BQ77" s="379"/>
      <c r="BR77" s="379"/>
      <c r="BS77" s="379"/>
      <c r="BT77" s="379"/>
      <c r="BU77" s="379"/>
      <c r="BV77" s="379"/>
      <c r="BW77" s="379"/>
      <c r="BX77" s="379">
        <v>25.4</v>
      </c>
      <c r="BY77" s="379"/>
      <c r="BZ77" s="379"/>
      <c r="CA77" s="379"/>
      <c r="CB77" s="379"/>
      <c r="CC77" s="379"/>
      <c r="CD77" s="379"/>
      <c r="CE77" s="379"/>
      <c r="CF77" s="379">
        <v>17.600000000000001</v>
      </c>
      <c r="CG77" s="379"/>
      <c r="CH77" s="379"/>
      <c r="CI77" s="379"/>
      <c r="CJ77" s="379"/>
      <c r="CK77" s="379"/>
      <c r="CL77" s="379"/>
      <c r="CM77" s="379"/>
      <c r="CN77" s="379">
        <v>17.2</v>
      </c>
      <c r="CO77" s="379"/>
      <c r="CP77" s="379"/>
      <c r="CQ77" s="379"/>
      <c r="CR77" s="379"/>
      <c r="CS77" s="379"/>
      <c r="CT77" s="379"/>
      <c r="CU77" s="379"/>
      <c r="CV77" s="379">
        <v>16.100000000000001</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569</v>
      </c>
      <c r="BC79" s="382"/>
      <c r="BD79" s="382"/>
      <c r="BE79" s="382"/>
      <c r="BF79" s="382"/>
      <c r="BG79" s="382"/>
      <c r="BH79" s="382"/>
      <c r="BI79" s="382"/>
      <c r="BJ79" s="382"/>
      <c r="BK79" s="382"/>
      <c r="BL79" s="382"/>
      <c r="BM79" s="382"/>
      <c r="BN79" s="382"/>
      <c r="BO79" s="382"/>
      <c r="BP79" s="379">
        <v>8.6</v>
      </c>
      <c r="BQ79" s="379"/>
      <c r="BR79" s="379"/>
      <c r="BS79" s="379"/>
      <c r="BT79" s="379"/>
      <c r="BU79" s="379"/>
      <c r="BV79" s="379"/>
      <c r="BW79" s="379"/>
      <c r="BX79" s="379">
        <v>8.3000000000000007</v>
      </c>
      <c r="BY79" s="379"/>
      <c r="BZ79" s="379"/>
      <c r="CA79" s="379"/>
      <c r="CB79" s="379"/>
      <c r="CC79" s="379"/>
      <c r="CD79" s="379"/>
      <c r="CE79" s="379"/>
      <c r="CF79" s="379">
        <v>8.4</v>
      </c>
      <c r="CG79" s="379"/>
      <c r="CH79" s="379"/>
      <c r="CI79" s="379"/>
      <c r="CJ79" s="379"/>
      <c r="CK79" s="379"/>
      <c r="CL79" s="379"/>
      <c r="CM79" s="379"/>
      <c r="CN79" s="379">
        <v>8.6</v>
      </c>
      <c r="CO79" s="379"/>
      <c r="CP79" s="379"/>
      <c r="CQ79" s="379"/>
      <c r="CR79" s="379"/>
      <c r="CS79" s="379"/>
      <c r="CT79" s="379"/>
      <c r="CU79" s="379"/>
      <c r="CV79" s="379">
        <v>8.6999999999999993</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ibR3IpObnUWIYxXGLKqclvS4RL+zUSNAO9GcXmm9Z7vGAUI8UfgBeA4syvTaXPjse8W6LZ95dPLTBh1mYapng==" saltValue="X60ha3X63/tioz++VX0K1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8C72-B9BB-49B2-9CC5-A3B034C21A6E}">
  <sheetPr codeName="Sheet11">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5DHwUjw/wnX+V8a6zC0N3V1z7/m5c26pYeEyK3GU8m/VOe0azlBqA2mzirMb69b15F8EkD1k4BCO3VnBnUkZag==" saltValue="/3InJbZIrvQHmtc4qKaPE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5ECC-644A-40B4-B666-D87A4C107322}">
  <sheetPr codeName="Sheet12">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MAAd1fvVlYXwQm2VD5cM2wtWSfLeU0rhrpvQWoMIQ1Yo+eNSIj72Y43vHXgr8+/Pl58ofTGHEFKvsZkMVK+ZlQ==" saltValue="mSBs0sPGco5idH55scnZ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80828</v>
      </c>
      <c r="E3" s="142"/>
      <c r="F3" s="143">
        <v>76347</v>
      </c>
      <c r="G3" s="144"/>
      <c r="H3" s="145"/>
    </row>
    <row r="4" spans="1:8" x14ac:dyDescent="0.2">
      <c r="A4" s="146"/>
      <c r="B4" s="147"/>
      <c r="C4" s="148"/>
      <c r="D4" s="149">
        <v>60065</v>
      </c>
      <c r="E4" s="150"/>
      <c r="F4" s="151">
        <v>41762</v>
      </c>
      <c r="G4" s="152"/>
      <c r="H4" s="153"/>
    </row>
    <row r="5" spans="1:8" x14ac:dyDescent="0.2">
      <c r="A5" s="134" t="s">
        <v>518</v>
      </c>
      <c r="B5" s="139"/>
      <c r="C5" s="140"/>
      <c r="D5" s="141">
        <v>45803</v>
      </c>
      <c r="E5" s="142"/>
      <c r="F5" s="143">
        <v>69604</v>
      </c>
      <c r="G5" s="144"/>
      <c r="H5" s="145"/>
    </row>
    <row r="6" spans="1:8" x14ac:dyDescent="0.2">
      <c r="A6" s="146"/>
      <c r="B6" s="147"/>
      <c r="C6" s="148"/>
      <c r="D6" s="149">
        <v>28322</v>
      </c>
      <c r="E6" s="150"/>
      <c r="F6" s="151">
        <v>36247</v>
      </c>
      <c r="G6" s="152"/>
      <c r="H6" s="153"/>
    </row>
    <row r="7" spans="1:8" x14ac:dyDescent="0.2">
      <c r="A7" s="134" t="s">
        <v>519</v>
      </c>
      <c r="B7" s="139"/>
      <c r="C7" s="140"/>
      <c r="D7" s="141">
        <v>41400</v>
      </c>
      <c r="E7" s="142"/>
      <c r="F7" s="143">
        <v>68410</v>
      </c>
      <c r="G7" s="144"/>
      <c r="H7" s="145"/>
    </row>
    <row r="8" spans="1:8" x14ac:dyDescent="0.2">
      <c r="A8" s="146"/>
      <c r="B8" s="147"/>
      <c r="C8" s="148"/>
      <c r="D8" s="149">
        <v>20962</v>
      </c>
      <c r="E8" s="150"/>
      <c r="F8" s="151">
        <v>35086</v>
      </c>
      <c r="G8" s="152"/>
      <c r="H8" s="153"/>
    </row>
    <row r="9" spans="1:8" x14ac:dyDescent="0.2">
      <c r="A9" s="134" t="s">
        <v>520</v>
      </c>
      <c r="B9" s="139"/>
      <c r="C9" s="140"/>
      <c r="D9" s="141">
        <v>46027</v>
      </c>
      <c r="E9" s="142"/>
      <c r="F9" s="143">
        <v>73019</v>
      </c>
      <c r="G9" s="144"/>
      <c r="H9" s="145"/>
    </row>
    <row r="10" spans="1:8" x14ac:dyDescent="0.2">
      <c r="A10" s="146"/>
      <c r="B10" s="147"/>
      <c r="C10" s="148"/>
      <c r="D10" s="149">
        <v>28702</v>
      </c>
      <c r="E10" s="150"/>
      <c r="F10" s="151">
        <v>39427</v>
      </c>
      <c r="G10" s="152"/>
      <c r="H10" s="153"/>
    </row>
    <row r="11" spans="1:8" x14ac:dyDescent="0.2">
      <c r="A11" s="134" t="s">
        <v>521</v>
      </c>
      <c r="B11" s="139"/>
      <c r="C11" s="140"/>
      <c r="D11" s="141">
        <v>43408</v>
      </c>
      <c r="E11" s="142"/>
      <c r="F11" s="143">
        <v>76590</v>
      </c>
      <c r="G11" s="144"/>
      <c r="H11" s="145"/>
    </row>
    <row r="12" spans="1:8" x14ac:dyDescent="0.2">
      <c r="A12" s="146"/>
      <c r="B12" s="147"/>
      <c r="C12" s="154"/>
      <c r="D12" s="149">
        <v>24691</v>
      </c>
      <c r="E12" s="150"/>
      <c r="F12" s="151">
        <v>42387</v>
      </c>
      <c r="G12" s="152"/>
      <c r="H12" s="153"/>
    </row>
    <row r="13" spans="1:8" x14ac:dyDescent="0.2">
      <c r="A13" s="134"/>
      <c r="B13" s="139"/>
      <c r="C13" s="140"/>
      <c r="D13" s="141">
        <v>51493</v>
      </c>
      <c r="E13" s="142"/>
      <c r="F13" s="143">
        <v>72794</v>
      </c>
      <c r="G13" s="155"/>
      <c r="H13" s="145"/>
    </row>
    <row r="14" spans="1:8" x14ac:dyDescent="0.2">
      <c r="A14" s="146"/>
      <c r="B14" s="147"/>
      <c r="C14" s="148"/>
      <c r="D14" s="149">
        <v>32548</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6.01</v>
      </c>
      <c r="C19" s="156">
        <f>ROUND(VALUE(SUBSTITUTE(実質収支比率等に係る経年分析!G$48,"▲","-")),2)</f>
        <v>6.66</v>
      </c>
      <c r="D19" s="156">
        <f>ROUND(VALUE(SUBSTITUTE(実質収支比率等に係る経年分析!H$48,"▲","-")),2)</f>
        <v>7.45</v>
      </c>
      <c r="E19" s="156">
        <f>ROUND(VALUE(SUBSTITUTE(実質収支比率等に係る経年分析!I$48,"▲","-")),2)</f>
        <v>5.77</v>
      </c>
      <c r="F19" s="156">
        <f>ROUND(VALUE(SUBSTITUTE(実質収支比率等に係る経年分析!J$48,"▲","-")),2)</f>
        <v>5.07</v>
      </c>
    </row>
    <row r="20" spans="1:11" x14ac:dyDescent="0.2">
      <c r="A20" s="156" t="s">
        <v>53</v>
      </c>
      <c r="B20" s="156">
        <f>ROUND(VALUE(SUBSTITUTE(実質収支比率等に係る経年分析!F$47,"▲","-")),2)</f>
        <v>21.41</v>
      </c>
      <c r="C20" s="156">
        <f>ROUND(VALUE(SUBSTITUTE(実質収支比率等に係る経年分析!G$47,"▲","-")),2)</f>
        <v>25.94</v>
      </c>
      <c r="D20" s="156">
        <f>ROUND(VALUE(SUBSTITUTE(実質収支比率等に係る経年分析!H$47,"▲","-")),2)</f>
        <v>30.5</v>
      </c>
      <c r="E20" s="156">
        <f>ROUND(VALUE(SUBSTITUTE(実質収支比率等に係る経年分析!I$47,"▲","-")),2)</f>
        <v>32.71</v>
      </c>
      <c r="F20" s="156">
        <f>ROUND(VALUE(SUBSTITUTE(実質収支比率等に係る経年分析!J$47,"▲","-")),2)</f>
        <v>32.06</v>
      </c>
    </row>
    <row r="21" spans="1:11" x14ac:dyDescent="0.2">
      <c r="A21" s="156" t="s">
        <v>54</v>
      </c>
      <c r="B21" s="156">
        <f>IF(ISNUMBER(VALUE(SUBSTITUTE(実質収支比率等に係る経年分析!F$49,"▲","-"))),ROUND(VALUE(SUBSTITUTE(実質収支比率等に係る経年分析!F$49,"▲","-")),2),NA())</f>
        <v>3.42</v>
      </c>
      <c r="C21" s="156">
        <f>IF(ISNUMBER(VALUE(SUBSTITUTE(実質収支比率等に係る経年分析!G$49,"▲","-"))),ROUND(VALUE(SUBSTITUTE(実質収支比率等に係る経年分析!G$49,"▲","-")),2),NA())</f>
        <v>6.13</v>
      </c>
      <c r="D21" s="156">
        <f>IF(ISNUMBER(VALUE(SUBSTITUTE(実質収支比率等に係る経年分析!H$49,"▲","-"))),ROUND(VALUE(SUBSTITUTE(実質収支比率等に係る経年分析!H$49,"▲","-")),2),NA())</f>
        <v>3.98</v>
      </c>
      <c r="E21" s="156">
        <f>IF(ISNUMBER(VALUE(SUBSTITUTE(実質収支比率等に係る経年分析!I$49,"▲","-"))),ROUND(VALUE(SUBSTITUTE(実質収支比率等に係る経年分析!I$49,"▲","-")),2),NA())</f>
        <v>0.63</v>
      </c>
      <c r="F21" s="156">
        <f>IF(ISNUMBER(VALUE(SUBSTITUTE(実質収支比率等に係る経年分析!J$49,"▲","-"))),ROUND(VALUE(SUBSTITUTE(実質収支比率等に係る経年分析!J$49,"▲","-")),2),NA())</f>
        <v>-1.2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0.57999999999999996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0.55000000000000004</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1.1399999999999999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7.44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16.86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2478</v>
      </c>
      <c r="E42" s="158"/>
      <c r="F42" s="158"/>
      <c r="G42" s="158">
        <f>'実質公債費比率（分子）の構造'!L$52</f>
        <v>2525</v>
      </c>
      <c r="H42" s="158"/>
      <c r="I42" s="158"/>
      <c r="J42" s="158">
        <f>'実質公債費比率（分子）の構造'!M$52</f>
        <v>2476</v>
      </c>
      <c r="K42" s="158"/>
      <c r="L42" s="158"/>
      <c r="M42" s="158">
        <f>'実質公債費比率（分子）の構造'!N$52</f>
        <v>2448</v>
      </c>
      <c r="N42" s="158"/>
      <c r="O42" s="158"/>
      <c r="P42" s="158">
        <f>'実質公債費比率（分子）の構造'!O$52</f>
        <v>2246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52</v>
      </c>
      <c r="C44" s="158"/>
      <c r="D44" s="158"/>
      <c r="E44" s="158">
        <f>'実質公債費比率（分子）の構造'!L$50</f>
        <v>39</v>
      </c>
      <c r="F44" s="158"/>
      <c r="G44" s="158"/>
      <c r="H44" s="158">
        <f>'実質公債費比率（分子）の構造'!M$50</f>
        <v>31</v>
      </c>
      <c r="I44" s="158"/>
      <c r="J44" s="158"/>
      <c r="K44" s="158">
        <f>'実質公債費比率（分子）の構造'!N$50</f>
        <v>18</v>
      </c>
      <c r="L44" s="158"/>
      <c r="M44" s="158"/>
      <c r="N44" s="158">
        <f>'実質公債費比率（分子）の構造'!O$50</f>
        <v>10</v>
      </c>
      <c r="O44" s="158"/>
      <c r="P44" s="158"/>
    </row>
    <row r="45" spans="1:16" x14ac:dyDescent="0.2">
      <c r="A45" s="158" t="s">
        <v>63</v>
      </c>
      <c r="B45" s="158">
        <f>'実質公債費比率（分子）の構造'!K$49</f>
        <v>111</v>
      </c>
      <c r="C45" s="158"/>
      <c r="D45" s="158"/>
      <c r="E45" s="158">
        <f>'実質公債費比率（分子）の構造'!L$49</f>
        <v>115</v>
      </c>
      <c r="F45" s="158"/>
      <c r="G45" s="158"/>
      <c r="H45" s="158">
        <f>'実質公債費比率（分子）の構造'!M$49</f>
        <v>87</v>
      </c>
      <c r="I45" s="158"/>
      <c r="J45" s="158"/>
      <c r="K45" s="158">
        <f>'実質公債費比率（分子）の構造'!N$49</f>
        <v>70</v>
      </c>
      <c r="L45" s="158"/>
      <c r="M45" s="158"/>
      <c r="N45" s="158">
        <f>'実質公債費比率（分子）の構造'!O$49</f>
        <v>71</v>
      </c>
      <c r="O45" s="158"/>
      <c r="P45" s="158"/>
    </row>
    <row r="46" spans="1:16" x14ac:dyDescent="0.2">
      <c r="A46" s="158" t="s">
        <v>64</v>
      </c>
      <c r="B46" s="158">
        <f>'実質公債費比率（分子）の構造'!K$48</f>
        <v>697</v>
      </c>
      <c r="C46" s="158"/>
      <c r="D46" s="158"/>
      <c r="E46" s="158">
        <f>'実質公債費比率（分子）の構造'!L$48</f>
        <v>649</v>
      </c>
      <c r="F46" s="158"/>
      <c r="G46" s="158"/>
      <c r="H46" s="158">
        <f>'実質公債費比率（分子）の構造'!M$48</f>
        <v>629</v>
      </c>
      <c r="I46" s="158"/>
      <c r="J46" s="158"/>
      <c r="K46" s="158">
        <f>'実質公債費比率（分子）の構造'!N$48</f>
        <v>810</v>
      </c>
      <c r="L46" s="158"/>
      <c r="M46" s="158"/>
      <c r="N46" s="158">
        <f>'実質公債費比率（分子）の構造'!O$48</f>
        <v>699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2520</v>
      </c>
      <c r="C49" s="158"/>
      <c r="D49" s="158"/>
      <c r="E49" s="158">
        <f>'実質公債費比率（分子）の構造'!L$45</f>
        <v>2520</v>
      </c>
      <c r="F49" s="158"/>
      <c r="G49" s="158"/>
      <c r="H49" s="158">
        <f>'実質公債費比率（分子）の構造'!M$45</f>
        <v>2503</v>
      </c>
      <c r="I49" s="158"/>
      <c r="J49" s="158"/>
      <c r="K49" s="158">
        <f>'実質公債費比率（分子）の構造'!N$45</f>
        <v>2518</v>
      </c>
      <c r="L49" s="158"/>
      <c r="M49" s="158"/>
      <c r="N49" s="158">
        <f>'実質公債費比率（分子）の構造'!O$45</f>
        <v>2482</v>
      </c>
      <c r="O49" s="158"/>
      <c r="P49" s="158"/>
    </row>
    <row r="50" spans="1:16" x14ac:dyDescent="0.2">
      <c r="A50" s="158" t="s">
        <v>67</v>
      </c>
      <c r="B50" s="158" t="e">
        <f>NA()</f>
        <v>#N/A</v>
      </c>
      <c r="C50" s="158">
        <f>IF(ISNUMBER('実質公債費比率（分子）の構造'!K$53),'実質公債費比率（分子）の構造'!K$53,NA())</f>
        <v>902</v>
      </c>
      <c r="D50" s="158" t="e">
        <f>NA()</f>
        <v>#N/A</v>
      </c>
      <c r="E50" s="158" t="e">
        <f>NA()</f>
        <v>#N/A</v>
      </c>
      <c r="F50" s="158">
        <f>IF(ISNUMBER('実質公債費比率（分子）の構造'!L$53),'実質公債費比率（分子）の構造'!L$53,NA())</f>
        <v>798</v>
      </c>
      <c r="G50" s="158" t="e">
        <f>NA()</f>
        <v>#N/A</v>
      </c>
      <c r="H50" s="158" t="e">
        <f>NA()</f>
        <v>#N/A</v>
      </c>
      <c r="I50" s="158">
        <f>IF(ISNUMBER('実質公債費比率（分子）の構造'!M$53),'実質公債費比率（分子）の構造'!M$53,NA())</f>
        <v>774</v>
      </c>
      <c r="J50" s="158" t="e">
        <f>NA()</f>
        <v>#N/A</v>
      </c>
      <c r="K50" s="158" t="e">
        <f>NA()</f>
        <v>#N/A</v>
      </c>
      <c r="L50" s="158">
        <f>IF(ISNUMBER('実質公債費比率（分子）の構造'!N$53),'実質公債費比率（分子）の構造'!N$53,NA())</f>
        <v>968</v>
      </c>
      <c r="M50" s="158" t="e">
        <f>NA()</f>
        <v>#N/A</v>
      </c>
      <c r="N50" s="158" t="e">
        <f>NA()</f>
        <v>#N/A</v>
      </c>
      <c r="O50" s="158">
        <f>IF(ISNUMBER('実質公債費比率（分子）の構造'!O$53),'実質公債費比率（分子）の構造'!O$53,NA())</f>
        <v>1016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27847</v>
      </c>
      <c r="E56" s="157"/>
      <c r="F56" s="157"/>
      <c r="G56" s="157">
        <f>'将来負担比率（分子）の構造'!J$52</f>
        <v>26538</v>
      </c>
      <c r="H56" s="157"/>
      <c r="I56" s="157"/>
      <c r="J56" s="157">
        <f>'将来負担比率（分子）の構造'!K$52</f>
        <v>25280</v>
      </c>
      <c r="K56" s="157"/>
      <c r="L56" s="157"/>
      <c r="M56" s="157">
        <f>'将来負担比率（分子）の構造'!L$52</f>
        <v>24900</v>
      </c>
      <c r="N56" s="157"/>
      <c r="O56" s="157"/>
      <c r="P56" s="157">
        <f>'将来負担比率（分子）の構造'!M$52</f>
        <v>25693</v>
      </c>
    </row>
    <row r="57" spans="1:16" x14ac:dyDescent="0.2">
      <c r="A57" s="157" t="s">
        <v>42</v>
      </c>
      <c r="B57" s="157"/>
      <c r="C57" s="157"/>
      <c r="D57" s="157">
        <f>'将来負担比率（分子）の構造'!I$51</f>
        <v>2962</v>
      </c>
      <c r="E57" s="157"/>
      <c r="F57" s="157"/>
      <c r="G57" s="157">
        <f>'将来負担比率（分子）の構造'!J$51</f>
        <v>2799</v>
      </c>
      <c r="H57" s="157"/>
      <c r="I57" s="157"/>
      <c r="J57" s="157">
        <f>'将来負担比率（分子）の構造'!K$51</f>
        <v>2481</v>
      </c>
      <c r="K57" s="157"/>
      <c r="L57" s="157"/>
      <c r="M57" s="157">
        <f>'将来負担比率（分子）の構造'!L$51</f>
        <v>1962</v>
      </c>
      <c r="N57" s="157"/>
      <c r="O57" s="157"/>
      <c r="P57" s="157">
        <f>'将来負担比率（分子）の構造'!M$51</f>
        <v>2228</v>
      </c>
    </row>
    <row r="58" spans="1:16" x14ac:dyDescent="0.2">
      <c r="A58" s="157" t="s">
        <v>41</v>
      </c>
      <c r="B58" s="157"/>
      <c r="C58" s="157"/>
      <c r="D58" s="157">
        <f>'将来負担比率（分子）の構造'!I$50</f>
        <v>4953</v>
      </c>
      <c r="E58" s="157"/>
      <c r="F58" s="157"/>
      <c r="G58" s="157">
        <f>'将来負担比率（分子）の構造'!J$50</f>
        <v>6061</v>
      </c>
      <c r="H58" s="157"/>
      <c r="I58" s="157"/>
      <c r="J58" s="157">
        <f>'将来負担比率（分子）の構造'!K$50</f>
        <v>6683</v>
      </c>
      <c r="K58" s="157"/>
      <c r="L58" s="157"/>
      <c r="M58" s="157">
        <f>'将来負担比率（分子）の構造'!L$50</f>
        <v>7235</v>
      </c>
      <c r="N58" s="157"/>
      <c r="O58" s="157"/>
      <c r="P58" s="157">
        <f>'将来負担比率（分子）の構造'!M$50</f>
        <v>7425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3088</v>
      </c>
      <c r="C62" s="157"/>
      <c r="D62" s="157"/>
      <c r="E62" s="157">
        <f>'将来負担比率（分子）の構造'!J$45</f>
        <v>3075</v>
      </c>
      <c r="F62" s="157"/>
      <c r="G62" s="157"/>
      <c r="H62" s="157">
        <f>'将来負担比率（分子）の構造'!K$45</f>
        <v>3154</v>
      </c>
      <c r="I62" s="157"/>
      <c r="J62" s="157"/>
      <c r="K62" s="157">
        <f>'将来負担比率（分子）の構造'!L$45</f>
        <v>3295</v>
      </c>
      <c r="L62" s="157"/>
      <c r="M62" s="157"/>
      <c r="N62" s="157">
        <f>'将来負担比率（分子）の構造'!M$45</f>
        <v>3305</v>
      </c>
      <c r="O62" s="157"/>
      <c r="P62" s="157"/>
    </row>
    <row r="63" spans="1:16" x14ac:dyDescent="0.2">
      <c r="A63" s="157" t="s">
        <v>34</v>
      </c>
      <c r="B63" s="157">
        <f>'将来負担比率（分子）の構造'!I$44</f>
        <v>744</v>
      </c>
      <c r="C63" s="157"/>
      <c r="D63" s="157"/>
      <c r="E63" s="157">
        <f>'将来負担比率（分子）の構造'!J$44</f>
        <v>656</v>
      </c>
      <c r="F63" s="157"/>
      <c r="G63" s="157"/>
      <c r="H63" s="157">
        <f>'将来負担比率（分子）の構造'!K$44</f>
        <v>809</v>
      </c>
      <c r="I63" s="157"/>
      <c r="J63" s="157"/>
      <c r="K63" s="157">
        <f>'将来負担比率（分子）の構造'!L$44</f>
        <v>1977</v>
      </c>
      <c r="L63" s="157"/>
      <c r="M63" s="157"/>
      <c r="N63" s="157">
        <f>'将来負担比率（分子）の構造'!M$44</f>
        <v>4494</v>
      </c>
      <c r="O63" s="157"/>
      <c r="P63" s="157"/>
    </row>
    <row r="64" spans="1:16" x14ac:dyDescent="0.2">
      <c r="A64" s="157" t="s">
        <v>33</v>
      </c>
      <c r="B64" s="157">
        <f>'将来負担比率（分子）の構造'!I$43</f>
        <v>12367</v>
      </c>
      <c r="C64" s="157"/>
      <c r="D64" s="157"/>
      <c r="E64" s="157">
        <f>'将来負担比率（分子）の構造'!J$43</f>
        <v>10465</v>
      </c>
      <c r="F64" s="157"/>
      <c r="G64" s="157"/>
      <c r="H64" s="157">
        <f>'将来負担比率（分子）の構造'!K$43</f>
        <v>8407</v>
      </c>
      <c r="I64" s="157"/>
      <c r="J64" s="157"/>
      <c r="K64" s="157">
        <f>'将来負担比率（分子）の構造'!L$43</f>
        <v>8519</v>
      </c>
      <c r="L64" s="157"/>
      <c r="M64" s="157"/>
      <c r="N64" s="157">
        <f>'将来負担比率（分子）の構造'!M$43</f>
        <v>8807</v>
      </c>
      <c r="O64" s="157"/>
      <c r="P64" s="157"/>
    </row>
    <row r="65" spans="1:16" x14ac:dyDescent="0.2">
      <c r="A65" s="157" t="s">
        <v>32</v>
      </c>
      <c r="B65" s="157">
        <f>'将来負担比率（分子）の構造'!I$42</f>
        <v>114</v>
      </c>
      <c r="C65" s="157"/>
      <c r="D65" s="157"/>
      <c r="E65" s="157">
        <f>'将来負担比率（分子）の構造'!J$42</f>
        <v>76</v>
      </c>
      <c r="F65" s="157"/>
      <c r="G65" s="157"/>
      <c r="H65" s="157">
        <f>'将来負担比率（分子）の構造'!K$42</f>
        <v>46</v>
      </c>
      <c r="I65" s="157"/>
      <c r="J65" s="157"/>
      <c r="K65" s="157">
        <f>'将来負担比率（分子）の構造'!L$42</f>
        <v>29</v>
      </c>
      <c r="L65" s="157"/>
      <c r="M65" s="157"/>
      <c r="N65" s="157">
        <f>'将来負担比率（分子）の構造'!M$42</f>
        <v>19</v>
      </c>
      <c r="O65" s="157"/>
      <c r="P65" s="157"/>
    </row>
    <row r="66" spans="1:16" x14ac:dyDescent="0.2">
      <c r="A66" s="157" t="s">
        <v>31</v>
      </c>
      <c r="B66" s="157">
        <f>'将来負担比率（分子）の構造'!I$41</f>
        <v>28714</v>
      </c>
      <c r="C66" s="157"/>
      <c r="D66" s="157"/>
      <c r="E66" s="157">
        <f>'将来負担比率（分子）の構造'!J$41</f>
        <v>27600</v>
      </c>
      <c r="F66" s="157"/>
      <c r="G66" s="157"/>
      <c r="H66" s="157">
        <f>'将来負担比率（分子）の構造'!K$41</f>
        <v>26281</v>
      </c>
      <c r="I66" s="157"/>
      <c r="J66" s="157"/>
      <c r="K66" s="157">
        <f>'将来負担比率（分子）の構造'!L$41</f>
        <v>25703</v>
      </c>
      <c r="L66" s="157"/>
      <c r="M66" s="157"/>
      <c r="N66" s="157">
        <f>'将来負担比率（分子）の構造'!M$41</f>
        <v>25745</v>
      </c>
      <c r="O66" s="157"/>
      <c r="P66" s="157"/>
    </row>
    <row r="67" spans="1:16" x14ac:dyDescent="0.2">
      <c r="A67" s="157" t="s">
        <v>71</v>
      </c>
      <c r="B67" s="157" t="e">
        <f>NA()</f>
        <v>#N/A</v>
      </c>
      <c r="C67" s="157">
        <f>IF(ISNUMBER('将来負担比率（分子）の構造'!I$53), IF('将来負担比率（分子）の構造'!I$53 &lt; 0, 0, '将来負担比率（分子）の構造'!I$53), NA())</f>
        <v>9265</v>
      </c>
      <c r="D67" s="157" t="e">
        <f>NA()</f>
        <v>#N/A</v>
      </c>
      <c r="E67" s="157" t="e">
        <f>NA()</f>
        <v>#N/A</v>
      </c>
      <c r="F67" s="157">
        <f>IF(ISNUMBER('将来負担比率（分子）の構造'!J$53), IF('将来負担比率（分子）の構造'!J$53 &lt; 0, 0, '将来負担比率（分子）の構造'!J$53), NA())</f>
        <v>6473</v>
      </c>
      <c r="G67" s="157" t="e">
        <f>NA()</f>
        <v>#N/A</v>
      </c>
      <c r="H67" s="157" t="e">
        <f>NA()</f>
        <v>#N/A</v>
      </c>
      <c r="I67" s="157">
        <f>IF(ISNUMBER('将来負担比率（分子）の構造'!K$53), IF('将来負担比率（分子）の構造'!K$53 &lt; 0, 0, '将来負担比率（分子）の構造'!K$53), NA())</f>
        <v>4253</v>
      </c>
      <c r="J67" s="157" t="e">
        <f>NA()</f>
        <v>#N/A</v>
      </c>
      <c r="K67" s="157" t="e">
        <f>NA()</f>
        <v>#N/A</v>
      </c>
      <c r="L67" s="157">
        <f>IF(ISNUMBER('将来負担比率（分子）の構造'!L$53), IF('将来負担比率（分子）の構造'!L$53 &lt; 0, 0, '将来負担比率（分子）の構造'!L$53), NA())</f>
        <v>5424</v>
      </c>
      <c r="M67" s="157" t="e">
        <f>NA()</f>
        <v>#N/A</v>
      </c>
      <c r="N67" s="157" t="e">
        <f>NA()</f>
        <v>#N/A</v>
      </c>
      <c r="O67" s="157">
        <f>IF(ISNUMBER('将来負担比率（分子）の構造'!M$53), IF('将来負担比率（分子）の構造'!M$53 &lt; 0, 0, '将来負担比率（分子）の構造'!M$53), NA())</f>
        <v>7024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4253</v>
      </c>
      <c r="C72" s="161">
        <f>基金残高に係る経年分析!G55</f>
        <v>4573</v>
      </c>
      <c r="D72" s="161">
        <f>基金残高に係る経年分析!H55</f>
        <v>4499</v>
      </c>
    </row>
    <row r="73" spans="1:16" x14ac:dyDescent="0.2">
      <c r="A73" s="160" t="s">
        <v>74</v>
      </c>
      <c r="B73" s="161">
        <f>基金残高に係る経年分析!F56</f>
        <v>441</v>
      </c>
      <c r="C73" s="161">
        <f>基金残高に係る経年分析!G56</f>
        <v>500</v>
      </c>
      <c r="D73" s="161">
        <f>基金残高に係る経年分析!H56</f>
        <v>548</v>
      </c>
    </row>
    <row r="74" spans="1:16" x14ac:dyDescent="0.2">
      <c r="A74" s="160" t="s">
        <v>75</v>
      </c>
      <c r="B74" s="161">
        <f>基金残高に係る経年分析!F57</f>
        <v>801</v>
      </c>
      <c r="C74" s="161">
        <f>基金残高に係る経年分析!G57</f>
        <v>802</v>
      </c>
      <c r="D74" s="161">
        <f>基金残高に係る経年分析!H57</f>
        <v>808</v>
      </c>
    </row>
  </sheetData>
  <sheetProtection algorithmName="SHA-512" hashValue="8GaysLpG94uWydSsfADvbxF5+YTzeEYIamrBGML413U460F2p+cCACBSkNBBs6jLGpXTCh7U0gZORGgXCgO6KA==" saltValue="PXyM+7q3yMqfK18bFSVl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2026-09-28T00:40:01Z</cp:lastPrinted>
  <dcterms:created xsi:type="dcterms:W3CDTF">2026-02-23T06:10:28Z</dcterms:created>
  <dcterms:modified xsi:type="dcterms:W3CDTF">2026-09-28T04:48:42Z</dcterms:modified>
  <cp:category/>
</cp:coreProperties>
</file>