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zaimu\500_財政係\560_財政情報開示(財政状況資料集)\R06\2回目公表\②回答\"/>
    </mc:Choice>
  </mc:AlternateContent>
  <xr:revisionPtr revIDLastSave="0" documentId="13_ncr:1_{9D169935-8B2C-4D4D-97AE-8F1CA0CFC8D7}"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BW40" i="10" s="1"/>
  <c r="BW41" i="10" s="1"/>
  <c r="BW42" i="10" s="1"/>
  <c r="BW43" i="10" s="1"/>
  <c r="BE34" i="10"/>
  <c r="U34" i="10"/>
  <c r="U35" i="10" s="1"/>
  <c r="U36"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<sst xmlns="http://schemas.openxmlformats.org/spreadsheetml/2006/main" count="1102" uniqueCount="573">
  <si>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</si>
  <si>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</si>
  <si>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</si>
  <si>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</si>
  <si>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</si>
  <si>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</si>
  <si>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</si>
  <si>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</si>
  <si>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</si>
  <si>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</si>
  <si>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</si>
  <si>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</si>
  <si>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</si>
  <si>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</si>
  <si>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</si>
  <si>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</si>
  <si>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</si>
  <si>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</si>
  <si>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</si>
  <si>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</si>
  <si>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</si>
  <si>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</si>
  <si>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</si>
  <si>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</si>
  <si>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</si>
  <si>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</si>
  <si>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</si>
  <si>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</si>
  <si>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</si>
  <si>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</si>
  <si>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</si>
  <si>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</si>
  <si>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</si>
  <si>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</si>
  <si>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</si>
  <si>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</si>
  <si>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</si>
  <si>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</si>
  <si>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</si>
  <si>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</si>
  <si>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</si>
  <si>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</si>
  <si>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</si>
  <si>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</si>
  <si>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</si>
  <si>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</si>
  <si>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</si>
  <si>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</si>
  <si>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</si>
  <si>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</si>
  <si>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</si>
  <si>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</si>
  <si>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</si>
  <si>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</si>
  <si>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</si>
  <si>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</si>
  <si>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</si>
  <si>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</si>
  <si>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</si>
  <si>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</si>
  <si>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</si>
  <si>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</si>
  <si>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</si>
  <si>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</si>
  <si>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</si>
  <si>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</si>
  <si>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</si>
  <si>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</si>
  <si>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</si>
  <si>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</si>
  <si>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</si>
  <si>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</si>
  <si>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</si>
  <si>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</si>
  <si>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</si>
  <si>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</si>
  <si>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</si>
  <si>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</si>
  <si>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</si>
  <si>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</si>
  <si>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</si>
  <si>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</si>
  <si>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</si>
  <si>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</si>
  <si>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</si>
  <si>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</si>
  <si>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</si>
  <si>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</si>
  <si>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</si>
  <si>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</si>
  <si>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</si>
  <si>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</si>
  <si>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</si>
  <si>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</si>
  <si>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阿賀野市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</si>
  <si>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</si>
  <si>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</si>
  <si>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</si>
  <si>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</si>
  <si>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</si>
  <si>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</si>
  <si>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</si>
  <si>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</si>
  <si>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</si>
  <si>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</si>
  <si>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</si>
  <si>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</si>
  <si>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</si>
  <si>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</si>
  <si>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</si>
  <si>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</si>
  <si>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</si>
  <si>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</si>
  <si>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</si>
  <si>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</si>
  <si>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</si>
  <si>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</si>
  <si>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</si>
  <si>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</si>
  <si>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</si>
  <si>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</si>
  <si>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</si>
  <si>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</si>
  <si>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</si>
  <si>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</si>
  <si>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</si>
  <si>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</si>
  <si>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</si>
  <si>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</si>
  <si>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</si>
  <si>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</si>
  <si>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</si>
  <si>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</si>
  <si>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</si>
  <si>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</si>
  <si>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</si>
  <si>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</si>
  <si>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</si>
  <si>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</si>
  <si>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</si>
  <si>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</si>
  <si>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</si>
  <si>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</si>
  <si>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</si>
  <si>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</si>
  <si>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</si>
  <si>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</si>
  <si>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</si>
  <si>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</si>
  <si>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</si>
  <si>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</si>
  <si>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</si>
  <si>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</si>
  <si>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</si>
  <si>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</si>
  <si>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</si>
  <si>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</si>
  <si>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</si>
  <si>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</si>
  <si>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</si>
  <si>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</si>
  <si>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</si>
  <si>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</si>
  <si>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</si>
  <si>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</si>
  <si>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</si>
  <si>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</si>
  <si>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</si>
  <si>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</si>
  <si>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</si>
  <si>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</si>
  <si>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</si>
  <si>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</si>
  <si>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</si>
  <si>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</si>
  <si>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</si>
  <si>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</si>
  <si>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</si>
  <si>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</si>
  <si>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</si>
  <si>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</si>
  <si>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</si>
  <si>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</si>
  <si>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</si>
  <si>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</si>
  <si>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</si>
  <si>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</si>
  <si>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</si>
  <si>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</si>
  <si>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</si>
  <si>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</si>
  <si>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</si>
  <si>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</si>
  <si>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</si>
  <si>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</si>
  <si>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</si>
  <si>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</si>
  <si>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</si>
  <si>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</si>
  <si>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</si>
  <si>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</si>
  <si>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</si>
  <si>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新潟県阿賀野市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</si>
  <si>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</si>
  <si>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</si>
  <si>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</si>
  <si>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</si>
  <si>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</si>
  <si>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</si>
  <si>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</si>
  <si>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</si>
  <si>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</si>
  <si>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</si>
  <si>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</si>
  <si>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</si>
  <si>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</si>
  <si>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</si>
  <si>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</si>
  <si>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</si>
  <si>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</si>
  <si>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</si>
  <si>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</si>
  <si>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</si>
  <si>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</si>
  <si>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</si>
  <si>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</si>
  <si>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</si>
  <si>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</si>
  <si>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</si>
  <si>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</si>
  <si>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</si>
  <si>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</si>
  <si>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</si>
  <si>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</si>
  <si>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</si>
  <si>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</si>
  <si>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</si>
  <si>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</si>
  <si>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</si>
  <si>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</si>
  <si>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</si>
  <si>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</si>
  <si>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</si>
  <si>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</si>
  <si>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</si>
  <si>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</si>
  <si>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</si>
  <si>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</si>
  <si>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</si>
  <si>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</si>
  <si>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</si>
  <si>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</si>
  <si>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</si>
  <si>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</si>
  <si>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</si>
  <si>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</si>
  <si>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</si>
  <si>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</si>
  <si>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</si>
  <si>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</si>
  <si>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</si>
  <si>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</si>
  <si>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</si>
  <si>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</si>
  <si>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</si>
  <si>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</si>
  <si>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</si>
  <si>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</si>
  <si>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</si>
  <si>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</si>
  <si>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</si>
  <si>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</si>
  <si>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</si>
  <si>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</si>
  <si>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</si>
  <si>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</si>
  <si>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</si>
  <si>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</si>
  <si>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</si>
  <si>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</si>
  <si>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</si>
  <si>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</si>
  <si>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</si>
  <si>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</si>
  <si>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</si>
  <si>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</si>
  <si>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</si>
  <si>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</si>
  <si>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</si>
  <si>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</si>
  <si>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</si>
  <si>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</si>
  <si>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</si>
  <si>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</si>
  <si>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</si>
  <si>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</si>
  <si>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</si>
  <si>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</si>
  <si>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</si>
  <si>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</si>
  <si>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</si>
  <si>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</si>
  <si>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</si>
  <si>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</si>
  <si>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</si>
  <si>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</si>
  <si>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</si>
  <si>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</si>
  <si>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</si>
  <si>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</si>
  <si>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</si>
  <si>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</si>
  <si>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</si>
  <si>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</si>
  <si>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</si>
  <si>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</si>
  <si>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</si>
  <si>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</si>
  <si>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</si>
  <si>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</si>
  <si>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</si>
  <si>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</si>
  <si>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</si>
  <si>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</si>
  <si>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</si>
  <si>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</si>
  <si>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</si>
  <si>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</si>
  <si>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</si>
  <si>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</si>
  <si>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</si>
  <si>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</si>
  <si>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</si>
  <si>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</si>
  <si>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</si>
  <si>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</si>
  <si>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</si>
  <si>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</si>
  <si>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</si>
  <si>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</si>
  <si>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</si>
  <si>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</si>
  <si>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</si>
  <si>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</si>
  <si>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</si>
  <si>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</si>
  <si>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</si>
  <si>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</si>
  <si>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</si>
  <si>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</si>
  <si>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</si>
  <si>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</si>
  <si>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</si>
  <si>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新潟県阿賀野市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</si>
  <si>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</si>
  <si>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</si>
  <si>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</si>
  <si>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</si>
  <si>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</si>
  <si>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</si>
  <si>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</si>
  <si>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</si>
  <si>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</si>
  <si>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</si>
  <si>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</si>
  <si>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</si>
  <si>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</si>
  <si>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</si>
  <si>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</si>
  <si>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</si>
  <si>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</si>
  <si>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</si>
  <si>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</si>
  <si>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</si>
  <si>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</si>
  <si>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</si>
  <si>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</si>
  <si>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</si>
  <si>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</si>
  <si>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</si>
  <si>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</si>
  <si>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</si>
  <si>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</si>
  <si>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</si>
  <si>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</si>
  <si>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</si>
  <si>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</si>
  <si>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</si>
  <si>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</si>
  <si>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</si>
  <si>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</si>
  <si>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</si>
  <si>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</si>
  <si>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</si>
  <si>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</si>
  <si>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</si>
  <si>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</si>
  <si>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</si>
  <si>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</si>
  <si>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</si>
  <si>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</si>
  <si>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</si>
  <si>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</si>
  <si>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</si>
  <si>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</si>
  <si>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</si>
  <si>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</si>
  <si>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</si>
  <si>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</si>
  <si>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</si>
  <si>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</si>
  <si>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</si>
  <si>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</si>
  <si>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</si>
  <si>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</si>
  <si>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</si>
  <si>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</si>
  <si>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</si>
  <si>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</si>
  <si>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</si>
  <si>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</si>
  <si>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</si>
  <si>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</si>
  <si>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</si>
  <si>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</si>
  <si>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</si>
  <si>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</si>
  <si>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</si>
  <si>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</si>
  <si>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</si>
  <si>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</si>
  <si>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</si>
  <si>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</si>
  <si>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</si>
  <si>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</si>
  <si>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</si>
  <si>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</si>
  <si>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</si>
  <si>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</si>
  <si>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</si>
  <si>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</si>
  <si>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</si>
  <si>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</si>
  <si>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</si>
  <si>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</si>
  <si>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</si>
  <si>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</si>
  <si>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</si>
  <si>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</si>
  <si>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</si>
  <si>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</si>
  <si>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</si>
  <si>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</si>
  <si>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</si>
  <si>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</si>
  <si>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</si>
  <si>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</si>
  <si>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</si>
  <si>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</si>
  <si>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</si>
  <si>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</si>
  <si>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</si>
  <si>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</si>
  <si>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</si>
  <si>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</si>
  <si>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</si>
  <si>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</si>
  <si>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</si>
  <si>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</si>
  <si>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</si>
  <si>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</si>
  <si>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</si>
  <si>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</si>
  <si>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</si>
  <si>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</si>
  <si>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</si>
  <si>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</si>
  <si>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</si>
  <si>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</si>
  <si>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</si>
  <si>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</si>
  <si>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</si>
  <si>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</si>
  <si>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</si>
  <si>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</si>
  <si>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</si>
  <si>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</si>
  <si>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</si>
  <si>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</si>
  <si>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</si>
  <si>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</si>
  <si>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</si>
  <si>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</si>
  <si>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</si>
  <si>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</si>
  <si>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</si>
  <si>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</si>
  <si>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</si>
  <si>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</si>
  <si>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</si>
  <si>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</si>
  <si>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</si>
  <si>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</si>
  <si>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</si>
  <si>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</si>
  <si>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</si>
  <si>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</si>
  <si>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</si>
  <si>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</si>
  <si>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</si>
  <si>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</si>
  <si>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</si>
  <si>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</si>
  <si>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</si>
  <si>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</si>
  <si>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</si>
  <si>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</si>
  <si>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</si>
  <si>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</si>
  <si>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</si>
  <si>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</si>
  <si>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</si>
  <si>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</si>
  <si>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</si>
  <si>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</si>
  <si>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</si>
  <si>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</si>
  <si>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</si>
  <si>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</si>
  <si>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1.01</t>
  </si>
  <si>
    <t>水道事業会計</t>
  </si>
  <si>
    <t>一般会計</t>
  </si>
  <si>
    <t>下水道事業会計</t>
  </si>
  <si>
    <t>介護保険特別会計</t>
  </si>
  <si>
    <t>病院事業会計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</si>
  <si>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</si>
  <si>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</si>
  <si>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</si>
  <si>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</si>
  <si>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</si>
  <si>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</si>
  <si>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</si>
  <si>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</si>
  <si>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</si>
  <si>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五泉地域衛生施設組合</t>
  </si>
  <si>
    <t>下越福祉行政組合（一般会計）</t>
    <rPh sb="0" eb="1">
      <t>シタ</t>
    </rPh>
    <rPh sb="1" eb="2">
      <t>エツ</t>
    </rPh>
    <rPh sb="2" eb="4">
      <t>フクシ</t>
    </rPh>
    <rPh sb="4" eb="6">
      <t>ギョウセイ</t>
    </rPh>
    <rPh sb="6" eb="8">
      <t>クミアイ</t>
    </rPh>
    <rPh sb="9" eb="11">
      <t>イッパン</t>
    </rPh>
    <rPh sb="11" eb="13">
      <t>カイケイ</t>
    </rPh>
    <phoneticPr fontId="2"/>
  </si>
  <si>
    <t>〃（老人ホーム特別会計）</t>
    <rPh sb="2" eb="4">
      <t>ロウジン</t>
    </rPh>
    <rPh sb="7" eb="9">
      <t>トクベツ</t>
    </rPh>
    <phoneticPr fontId="2"/>
  </si>
  <si>
    <t>〃（保健施設特別会計）</t>
    <rPh sb="2" eb="4">
      <t>ホケン</t>
    </rPh>
    <rPh sb="4" eb="6">
      <t>シセツ</t>
    </rPh>
    <phoneticPr fontId="2"/>
  </si>
  <si>
    <t>新潟県市町村総合事務組合（一般会計）</t>
    <rPh sb="0" eb="3">
      <t>ニイガタケン</t>
    </rPh>
    <rPh sb="3" eb="6">
      <t>シチョウソン</t>
    </rPh>
    <rPh sb="6" eb="8">
      <t>ソウゴウ</t>
    </rPh>
    <rPh sb="8" eb="10">
      <t>ジム</t>
    </rPh>
    <rPh sb="10" eb="12">
      <t>クミアイ</t>
    </rPh>
    <rPh sb="13" eb="17">
      <t>イッパンカイケイ</t>
    </rPh>
    <phoneticPr fontId="2"/>
  </si>
  <si>
    <t>〃（職員退職手当支給事業特別会計）</t>
    <rPh sb="2" eb="3">
      <t>ショク</t>
    </rPh>
    <rPh sb="3" eb="4">
      <t>イン</t>
    </rPh>
    <rPh sb="4" eb="6">
      <t>タイショク</t>
    </rPh>
    <rPh sb="6" eb="8">
      <t>テアテ</t>
    </rPh>
    <rPh sb="8" eb="10">
      <t>シキュウ</t>
    </rPh>
    <rPh sb="10" eb="12">
      <t>ジギョウ</t>
    </rPh>
    <rPh sb="12" eb="14">
      <t>トクベツ</t>
    </rPh>
    <rPh sb="14" eb="16">
      <t>カイケイ</t>
    </rPh>
    <phoneticPr fontId="2"/>
  </si>
  <si>
    <t>〃（消防団員等公務災害補償事業特別会計）</t>
    <rPh sb="2" eb="5">
      <t>ショウボウダン</t>
    </rPh>
    <rPh sb="5" eb="6">
      <t>イン</t>
    </rPh>
    <rPh sb="6" eb="7">
      <t>トウ</t>
    </rPh>
    <rPh sb="7" eb="9">
      <t>コウム</t>
    </rPh>
    <rPh sb="9" eb="11">
      <t>サイガイ</t>
    </rPh>
    <rPh sb="11" eb="13">
      <t>ホショウ</t>
    </rPh>
    <rPh sb="13" eb="15">
      <t>ジギョウ</t>
    </rPh>
    <rPh sb="15" eb="17">
      <t>トクベツ</t>
    </rPh>
    <rPh sb="17" eb="19">
      <t>カイケイ</t>
    </rPh>
    <phoneticPr fontId="2"/>
  </si>
  <si>
    <t>〃（消防賞じゅつ金支給事業特別会計）</t>
    <rPh sb="2" eb="4">
      <t>ショウボウ</t>
    </rPh>
    <rPh sb="4" eb="5">
      <t>ショウ</t>
    </rPh>
    <rPh sb="8" eb="9">
      <t>キン</t>
    </rPh>
    <rPh sb="9" eb="11">
      <t>シキュウ</t>
    </rPh>
    <rPh sb="11" eb="13">
      <t>ジギョウ</t>
    </rPh>
    <rPh sb="13" eb="15">
      <t>トクベツ</t>
    </rPh>
    <rPh sb="15" eb="17">
      <t>カイケイ</t>
    </rPh>
    <phoneticPr fontId="2"/>
  </si>
  <si>
    <t>〃（非常勤職員公務災害補償等特別会計）</t>
    <rPh sb="2" eb="5">
      <t>ヒジョウキン</t>
    </rPh>
    <rPh sb="5" eb="7">
      <t>ショクイン</t>
    </rPh>
    <rPh sb="7" eb="9">
      <t>コウム</t>
    </rPh>
    <rPh sb="9" eb="11">
      <t>サイガイ</t>
    </rPh>
    <rPh sb="11" eb="13">
      <t>ホショウ</t>
    </rPh>
    <rPh sb="13" eb="14">
      <t>トウ</t>
    </rPh>
    <rPh sb="14" eb="16">
      <t>トクベツ</t>
    </rPh>
    <rPh sb="16" eb="18">
      <t>カイケイ</t>
    </rPh>
    <phoneticPr fontId="2"/>
  </si>
  <si>
    <t>〃（交通災害共済事業特別会計）</t>
    <rPh sb="2" eb="4">
      <t>コウツウ</t>
    </rPh>
    <rPh sb="4" eb="6">
      <t>サイガイ</t>
    </rPh>
    <rPh sb="6" eb="8">
      <t>キョウサイ</t>
    </rPh>
    <rPh sb="8" eb="10">
      <t>ジギョウ</t>
    </rPh>
    <rPh sb="10" eb="12">
      <t>トクベツ</t>
    </rPh>
    <rPh sb="12" eb="14">
      <t>カイケイ</t>
    </rPh>
    <phoneticPr fontId="2"/>
  </si>
  <si>
    <t>新潟県後期高齢者医療広域連合（一般会計）</t>
    <rPh sb="0" eb="3">
      <t>ニイガタケン</t>
    </rPh>
    <rPh sb="3" eb="5">
      <t>コウキ</t>
    </rPh>
    <rPh sb="5" eb="8">
      <t>コウレイシャ</t>
    </rPh>
    <rPh sb="8" eb="10">
      <t>イリョウ</t>
    </rPh>
    <rPh sb="10" eb="12">
      <t>コウイキ</t>
    </rPh>
    <rPh sb="12" eb="14">
      <t>レンゴウ</t>
    </rPh>
    <rPh sb="15" eb="17">
      <t>イッパン</t>
    </rPh>
    <rPh sb="17" eb="19">
      <t>カイケイ</t>
    </rPh>
    <phoneticPr fontId="2"/>
  </si>
  <si>
    <t>〃（後期高齢者医療特別会計）</t>
    <rPh sb="2" eb="4">
      <t>コウキ</t>
    </rPh>
    <rPh sb="4" eb="7">
      <t>コウレイシャ</t>
    </rPh>
    <rPh sb="7" eb="9">
      <t>イリョウ</t>
    </rPh>
    <rPh sb="9" eb="11">
      <t>トクベツ</t>
    </rPh>
    <rPh sb="11" eb="13">
      <t>カイケイ</t>
    </rPh>
    <phoneticPr fontId="2"/>
  </si>
  <si>
    <t>-</t>
    <phoneticPr fontId="2"/>
  </si>
  <si>
    <t>ふるさと阿賀野市応援基金</t>
    <phoneticPr fontId="5"/>
  </si>
  <si>
    <t>公共施設等整備基金</t>
    <phoneticPr fontId="5"/>
  </si>
  <si>
    <t>合併市町村振興基金</t>
    <phoneticPr fontId="5"/>
  </si>
  <si>
    <t>ごみ処理施設整備基金</t>
    <phoneticPr fontId="5"/>
  </si>
  <si>
    <t>あがの市民病院整備基金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</si>
  <si>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</si>
  <si>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</si>
  <si>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</si>
  <si>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</si>
  <si>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</si>
  <si>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</si>
  <si>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</si>
  <si>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</si>
  <si>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</si>
  <si>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類似団体と比較して、有形固定資産減価償却率と将来負担比率は共に上回っており、特に将来負担比率は概ね改善傾向ではあるが大きく上回る状況が続いている。これは、市町村合併に伴う新市建設計画に基づき、資産形成・老朽化対策のために必要な投資を合併特例債の発行などにより行ってきたが、築後40年を経過した施設が全体の4割を占めること等により、それ以上に減価償却率が進行していることによるもの。今後も計画的な老朽化対策を進めながら財政負担の平準化を図るとともに、最適な施設のあり方を検討し費用の削減に努める。</t>
    <rPh sb="49" eb="50">
      <t>オオム</t>
    </rPh>
    <rPh sb="51" eb="53">
      <t>カイゼン</t>
    </rPh>
    <phoneticPr fontId="5"/>
  </si>
  <si>
    <t>　実質公債費比率は、近年、類似団体平均と同等程度を維持しているものの、今後は、広域ごみ処理施設整備に伴う元金償還が開始されることから一定程度の比率の上昇を見込んでいる。将来負担比率は、概ね改善傾向にあるものの、R06は一般会計債現在高の増及び基金積立額の増により8.2ポイント上昇した。　引き続き、借入の抑制及び交付税算入率の高い起債を選定など、計画的な比率の抑制を図りたい。</t>
    <rPh sb="35" eb="37">
      <t>コンゴ</t>
    </rPh>
    <rPh sb="39" eb="41">
      <t>コウイキ</t>
    </rPh>
    <rPh sb="45" eb="47">
      <t>シセツ</t>
    </rPh>
    <rPh sb="47" eb="49">
      <t>セイビ</t>
    </rPh>
    <rPh sb="50" eb="51">
      <t>トモナ</t>
    </rPh>
    <rPh sb="52" eb="56">
      <t>ガンキンショウカン</t>
    </rPh>
    <rPh sb="57" eb="59">
      <t>カイシ</t>
    </rPh>
    <rPh sb="66" eb="70">
      <t>イッテイテイド</t>
    </rPh>
    <rPh sb="71" eb="73">
      <t>ヒリツ</t>
    </rPh>
    <rPh sb="74" eb="76">
      <t>ジョウショウ</t>
    </rPh>
    <rPh sb="77" eb="79">
      <t>ミコ</t>
    </rPh>
    <rPh sb="92" eb="93">
      <t>オオム</t>
    </rPh>
    <rPh sb="96" eb="98">
      <t>ケイコウ</t>
    </rPh>
    <rPh sb="138" eb="140">
      <t>ジョウショウ</t>
    </rPh>
    <rPh sb="154" eb="155">
      <t>オヨ</t>
    </rPh>
    <rPh sb="173" eb="176">
      <t>ケイカクテキ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</si>
</sst>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F05C8CE-7EA5-4247-8583-1FE69C12B06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C82E-4025-BEB3-3737396CE65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79239</c:v>
                </c:pt>
                <c:pt idx="1">
                  <c:v>70001</c:v>
                </c:pt>
                <c:pt idx="2">
                  <c:v>59199</c:v>
                </c:pt>
                <c:pt idx="3">
                  <c:v>41719</c:v>
                </c:pt>
                <c:pt idx="4">
                  <c:v>87573</c:v>
                </c:pt>
              </c:numCache>
            </c:numRef>
          </c:val>
          <c:smooth val="0"/>
          <c:extLst>
            <c:ext xmlns:c16="http://schemas.microsoft.com/office/drawing/2014/chart" uri="{C3380CC4-5D6E-409C-BE32-E72D297353CC}">
              <c16:uniqueId val="{00000001-C82E-4025-BEB3-3737396CE65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4.41</c:v>
                </c:pt>
                <c:pt idx="1">
                  <c:v>6.88</c:v>
                </c:pt>
                <c:pt idx="2">
                  <c:v>8.76</c:v>
                </c:pt>
                <c:pt idx="3">
                  <c:v>9.17</c:v>
                </c:pt>
                <c:pt idx="4">
                  <c:v>7.82</c:v>
                </c:pt>
              </c:numCache>
            </c:numRef>
          </c:val>
          <c:extLst>
            <c:ext xmlns:c16="http://schemas.microsoft.com/office/drawing/2014/chart" uri="{C3380CC4-5D6E-409C-BE32-E72D297353CC}">
              <c16:uniqueId val="{00000000-9392-419C-95F0-3BD3515D074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15.21</c:v>
                </c:pt>
                <c:pt idx="1">
                  <c:v>17.63</c:v>
                </c:pt>
                <c:pt idx="2">
                  <c:v>18.89</c:v>
                </c:pt>
                <c:pt idx="3">
                  <c:v>19.57</c:v>
                </c:pt>
                <c:pt idx="4">
                  <c:v>22.24</c:v>
                </c:pt>
              </c:numCache>
            </c:numRef>
          </c:val>
          <c:extLst>
            <c:ext xmlns:c16="http://schemas.microsoft.com/office/drawing/2014/chart" uri="{C3380CC4-5D6E-409C-BE32-E72D297353CC}">
              <c16:uniqueId val="{00000001-9392-419C-95F0-3BD3515D074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-1.01</c:v>
                </c:pt>
                <c:pt idx="1">
                  <c:v>5.62</c:v>
                </c:pt>
                <c:pt idx="2">
                  <c:v>2.4500000000000002</c:v>
                </c:pt>
                <c:pt idx="3">
                  <c:v>1.22</c:v>
                </c:pt>
                <c:pt idx="4">
                  <c:v>1.62</c:v>
                </c:pt>
              </c:numCache>
            </c:numRef>
          </c:val>
          <c:smooth val="0"/>
          <c:extLst>
            <c:ext xmlns:c16="http://schemas.microsoft.com/office/drawing/2014/chart" uri="{C3380CC4-5D6E-409C-BE32-E72D297353CC}">
              <c16:uniqueId val="{00000002-9392-419C-95F0-3BD3515D074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c:v>
                </c:pt>
                <c:pt idx="6">
                  <c:v>0</c:v>
                </c:pt>
                <c:pt idx="7">
                  <c:v>0</c:v>
                </c:pt>
                <c:pt idx="8">
                  <c:v>0</c:v>
                </c:pt>
                <c:pt idx="9">
                  <c:v>0</c:v>
                </c:pt>
              </c:numCache>
            </c:numRef>
          </c:val>
          <c:extLst>
            <c:ext xmlns:c16="http://schemas.microsoft.com/office/drawing/2014/chart" uri="{C3380CC4-5D6E-409C-BE32-E72D297353CC}">
              <c16:uniqueId val="{00000000-66C7-4CDA-9296-5807A39B40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6C7-4CDA-9296-5807A39B404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6C7-4CDA-9296-5807A39B404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0.06</c:v>
                </c:pt>
                <c:pt idx="4">
                  <c:v>#N/A</c:v>
                </c:pt>
                <c:pt idx="5">
                  <c:v>0.08</c:v>
                </c:pt>
                <c:pt idx="6">
                  <c:v>#N/A</c:v>
                </c:pt>
                <c:pt idx="7">
                  <c:v>7.0000000000000007E-2</c:v>
                </c:pt>
                <c:pt idx="8">
                  <c:v>#N/A</c:v>
                </c:pt>
                <c:pt idx="9">
                  <c:v>0.09</c:v>
                </c:pt>
              </c:numCache>
            </c:numRef>
          </c:val>
          <c:extLst>
            <c:ext xmlns:c16="http://schemas.microsoft.com/office/drawing/2014/chart" uri="{C3380CC4-5D6E-409C-BE32-E72D297353CC}">
              <c16:uniqueId val="{00000003-66C7-4CDA-9296-5807A39B404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0.38</c:v>
                </c:pt>
                <c:pt idx="2">
                  <c:v>#N/A</c:v>
                </c:pt>
                <c:pt idx="3">
                  <c:v>0.37</c:v>
                </c:pt>
                <c:pt idx="4">
                  <c:v>#N/A</c:v>
                </c:pt>
                <c:pt idx="5">
                  <c:v>0.34</c:v>
                </c:pt>
                <c:pt idx="6">
                  <c:v>#N/A</c:v>
                </c:pt>
                <c:pt idx="7">
                  <c:v>0.23</c:v>
                </c:pt>
                <c:pt idx="8">
                  <c:v>#N/A</c:v>
                </c:pt>
                <c:pt idx="9">
                  <c:v>0.11</c:v>
                </c:pt>
              </c:numCache>
            </c:numRef>
          </c:val>
          <c:extLst>
            <c:ext xmlns:c16="http://schemas.microsoft.com/office/drawing/2014/chart" uri="{C3380CC4-5D6E-409C-BE32-E72D297353CC}">
              <c16:uniqueId val="{00000004-66C7-4CDA-9296-5807A39B404C}"/>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1.27</c:v>
                </c:pt>
                <c:pt idx="2">
                  <c:v>#N/A</c:v>
                </c:pt>
                <c:pt idx="3">
                  <c:v>1.74</c:v>
                </c:pt>
                <c:pt idx="4">
                  <c:v>#N/A</c:v>
                </c:pt>
                <c:pt idx="5">
                  <c:v>1.31</c:v>
                </c:pt>
                <c:pt idx="6">
                  <c:v>#N/A</c:v>
                </c:pt>
                <c:pt idx="7">
                  <c:v>0.97</c:v>
                </c:pt>
                <c:pt idx="8">
                  <c:v>#N/A</c:v>
                </c:pt>
                <c:pt idx="9">
                  <c:v>0.95</c:v>
                </c:pt>
              </c:numCache>
            </c:numRef>
          </c:val>
          <c:extLst>
            <c:ext xmlns:c16="http://schemas.microsoft.com/office/drawing/2014/chart" uri="{C3380CC4-5D6E-409C-BE32-E72D297353CC}">
              <c16:uniqueId val="{00000005-66C7-4CDA-9296-5807A39B404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1.26</c:v>
                </c:pt>
                <c:pt idx="2">
                  <c:v>#N/A</c:v>
                </c:pt>
                <c:pt idx="3">
                  <c:v>1.18</c:v>
                </c:pt>
                <c:pt idx="4">
                  <c:v>#N/A</c:v>
                </c:pt>
                <c:pt idx="5">
                  <c:v>1.47</c:v>
                </c:pt>
                <c:pt idx="6">
                  <c:v>#N/A</c:v>
                </c:pt>
                <c:pt idx="7">
                  <c:v>1.7</c:v>
                </c:pt>
                <c:pt idx="8">
                  <c:v>#N/A</c:v>
                </c:pt>
                <c:pt idx="9">
                  <c:v>2.58</c:v>
                </c:pt>
              </c:numCache>
            </c:numRef>
          </c:val>
          <c:extLst>
            <c:ext xmlns:c16="http://schemas.microsoft.com/office/drawing/2014/chart" uri="{C3380CC4-5D6E-409C-BE32-E72D297353CC}">
              <c16:uniqueId val="{00000006-66C7-4CDA-9296-5807A39B404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1.61</c:v>
                </c:pt>
                <c:pt idx="2">
                  <c:v>#N/A</c:v>
                </c:pt>
                <c:pt idx="3">
                  <c:v>1.9</c:v>
                </c:pt>
                <c:pt idx="4">
                  <c:v>#N/A</c:v>
                </c:pt>
                <c:pt idx="5">
                  <c:v>2.35</c:v>
                </c:pt>
                <c:pt idx="6">
                  <c:v>#N/A</c:v>
                </c:pt>
                <c:pt idx="7">
                  <c:v>2.75</c:v>
                </c:pt>
                <c:pt idx="8">
                  <c:v>#N/A</c:v>
                </c:pt>
                <c:pt idx="9">
                  <c:v>2.76</c:v>
                </c:pt>
              </c:numCache>
            </c:numRef>
          </c:val>
          <c:extLst>
            <c:ext xmlns:c16="http://schemas.microsoft.com/office/drawing/2014/chart" uri="{C3380CC4-5D6E-409C-BE32-E72D297353CC}">
              <c16:uniqueId val="{00000007-66C7-4CDA-9296-5807A39B404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4.4000000000000004</c:v>
                </c:pt>
                <c:pt idx="2">
                  <c:v>#N/A</c:v>
                </c:pt>
                <c:pt idx="3">
                  <c:v>6.87</c:v>
                </c:pt>
                <c:pt idx="4">
                  <c:v>#N/A</c:v>
                </c:pt>
                <c:pt idx="5">
                  <c:v>8.75</c:v>
                </c:pt>
                <c:pt idx="6">
                  <c:v>#N/A</c:v>
                </c:pt>
                <c:pt idx="7">
                  <c:v>9.17</c:v>
                </c:pt>
                <c:pt idx="8">
                  <c:v>#N/A</c:v>
                </c:pt>
                <c:pt idx="9">
                  <c:v>7.82</c:v>
                </c:pt>
              </c:numCache>
            </c:numRef>
          </c:val>
          <c:extLst>
            <c:ext xmlns:c16="http://schemas.microsoft.com/office/drawing/2014/chart" uri="{C3380CC4-5D6E-409C-BE32-E72D297353CC}">
              <c16:uniqueId val="{00000008-66C7-4CDA-9296-5807A39B404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7.3</c:v>
                </c:pt>
                <c:pt idx="2">
                  <c:v>#N/A</c:v>
                </c:pt>
                <c:pt idx="3">
                  <c:v>7.08</c:v>
                </c:pt>
                <c:pt idx="4">
                  <c:v>#N/A</c:v>
                </c:pt>
                <c:pt idx="5">
                  <c:v>7.75</c:v>
                </c:pt>
                <c:pt idx="6">
                  <c:v>#N/A</c:v>
                </c:pt>
                <c:pt idx="7">
                  <c:v>7.68</c:v>
                </c:pt>
                <c:pt idx="8">
                  <c:v>#N/A</c:v>
                </c:pt>
                <c:pt idx="9">
                  <c:v>8</c:v>
                </c:pt>
              </c:numCache>
            </c:numRef>
          </c:val>
          <c:extLst>
            <c:ext xmlns:c16="http://schemas.microsoft.com/office/drawing/2014/chart" uri="{C3380CC4-5D6E-409C-BE32-E72D297353CC}">
              <c16:uniqueId val="{00000009-66C7-4CDA-9296-5807A39B404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2442</c:v>
                </c:pt>
                <c:pt idx="5">
                  <c:v>2396</c:v>
                </c:pt>
                <c:pt idx="8">
                  <c:v>2206</c:v>
                </c:pt>
                <c:pt idx="11">
                  <c:v>2114</c:v>
                </c:pt>
                <c:pt idx="14">
                  <c:v>2073</c:v>
                </c:pt>
              </c:numCache>
            </c:numRef>
          </c:val>
          <c:extLst>
            <c:ext xmlns:c16="http://schemas.microsoft.com/office/drawing/2014/chart" uri="{C3380CC4-5D6E-409C-BE32-E72D297353CC}">
              <c16:uniqueId val="{00000000-6C53-4FC6-87F7-29BB1B8C9ED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C53-4FC6-87F7-29BB1B8C9ED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0</c:v>
                </c:pt>
                <c:pt idx="6">
                  <c:v>0</c:v>
                </c:pt>
                <c:pt idx="9">
                  <c:v>0</c:v>
                </c:pt>
                <c:pt idx="12">
                  <c:v>0</c:v>
                </c:pt>
              </c:numCache>
            </c:numRef>
          </c:val>
          <c:extLst>
            <c:ext xmlns:c16="http://schemas.microsoft.com/office/drawing/2014/chart" uri="{C3380CC4-5D6E-409C-BE32-E72D297353CC}">
              <c16:uniqueId val="{00000002-6C53-4FC6-87F7-29BB1B8C9ED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22</c:v>
                </c:pt>
                <c:pt idx="6">
                  <c:v>29</c:v>
                </c:pt>
                <c:pt idx="9">
                  <c:v>24</c:v>
                </c:pt>
                <c:pt idx="12">
                  <c:v>19</c:v>
                </c:pt>
              </c:numCache>
            </c:numRef>
          </c:val>
          <c:extLst>
            <c:ext xmlns:c16="http://schemas.microsoft.com/office/drawing/2014/chart" uri="{C3380CC4-5D6E-409C-BE32-E72D297353CC}">
              <c16:uniqueId val="{00000003-6C53-4FC6-87F7-29BB1B8C9ED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920</c:v>
                </c:pt>
                <c:pt idx="3">
                  <c:v>942</c:v>
                </c:pt>
                <c:pt idx="6">
                  <c:v>971</c:v>
                </c:pt>
                <c:pt idx="9">
                  <c:v>1028</c:v>
                </c:pt>
                <c:pt idx="12">
                  <c:v>972</c:v>
                </c:pt>
              </c:numCache>
            </c:numRef>
          </c:val>
          <c:extLst>
            <c:ext xmlns:c16="http://schemas.microsoft.com/office/drawing/2014/chart" uri="{C3380CC4-5D6E-409C-BE32-E72D297353CC}">
              <c16:uniqueId val="{00000004-6C53-4FC6-87F7-29BB1B8C9ED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C53-4FC6-87F7-29BB1B8C9ED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C53-4FC6-87F7-29BB1B8C9ED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2379</c:v>
                </c:pt>
                <c:pt idx="3">
                  <c:v>2412</c:v>
                </c:pt>
                <c:pt idx="6">
                  <c:v>2384</c:v>
                </c:pt>
                <c:pt idx="9">
                  <c:v>2136</c:v>
                </c:pt>
                <c:pt idx="12">
                  <c:v>1951</c:v>
                </c:pt>
              </c:numCache>
            </c:numRef>
          </c:val>
          <c:extLst>
            <c:ext xmlns:c16="http://schemas.microsoft.com/office/drawing/2014/chart" uri="{C3380CC4-5D6E-409C-BE32-E72D297353CC}">
              <c16:uniqueId val="{00000007-6C53-4FC6-87F7-29BB1B8C9ED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883</c:v>
                </c:pt>
                <c:pt idx="2">
                  <c:v>#N/A</c:v>
                </c:pt>
                <c:pt idx="3">
                  <c:v>#N/A</c:v>
                </c:pt>
                <c:pt idx="4">
                  <c:v>980</c:v>
                </c:pt>
                <c:pt idx="5">
                  <c:v>#N/A</c:v>
                </c:pt>
                <c:pt idx="6">
                  <c:v>#N/A</c:v>
                </c:pt>
                <c:pt idx="7">
                  <c:v>1178</c:v>
                </c:pt>
                <c:pt idx="8">
                  <c:v>#N/A</c:v>
                </c:pt>
                <c:pt idx="9">
                  <c:v>#N/A</c:v>
                </c:pt>
                <c:pt idx="10">
                  <c:v>1074</c:v>
                </c:pt>
                <c:pt idx="11">
                  <c:v>#N/A</c:v>
                </c:pt>
                <c:pt idx="12">
                  <c:v>#N/A</c:v>
                </c:pt>
                <c:pt idx="13">
                  <c:v>869</c:v>
                </c:pt>
                <c:pt idx="14">
                  <c:v>#N/A</c:v>
                </c:pt>
              </c:numCache>
            </c:numRef>
          </c:val>
          <c:smooth val="0"/>
          <c:extLst>
            <c:ext xmlns:c16="http://schemas.microsoft.com/office/drawing/2014/chart" uri="{C3380CC4-5D6E-409C-BE32-E72D297353CC}">
              <c16:uniqueId val="{00000008-6C53-4FC6-87F7-29BB1B8C9ED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26820</c:v>
                </c:pt>
                <c:pt idx="5">
                  <c:v>25568</c:v>
                </c:pt>
                <c:pt idx="8">
                  <c:v>24915</c:v>
                </c:pt>
                <c:pt idx="11">
                  <c:v>24695</c:v>
                </c:pt>
                <c:pt idx="14">
                  <c:v>25260</c:v>
                </c:pt>
              </c:numCache>
            </c:numRef>
          </c:val>
          <c:extLst>
            <c:ext xmlns:c16="http://schemas.microsoft.com/office/drawing/2014/chart" uri="{C3380CC4-5D6E-409C-BE32-E72D297353CC}">
              <c16:uniqueId val="{00000000-89E0-4A7D-88D7-727D2921C26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1535</c:v>
                </c:pt>
                <c:pt idx="5">
                  <c:v>1380</c:v>
                </c:pt>
                <c:pt idx="8">
                  <c:v>1225</c:v>
                </c:pt>
                <c:pt idx="11">
                  <c:v>1071</c:v>
                </c:pt>
                <c:pt idx="14">
                  <c:v>918</c:v>
                </c:pt>
              </c:numCache>
            </c:numRef>
          </c:val>
          <c:extLst>
            <c:ext xmlns:c16="http://schemas.microsoft.com/office/drawing/2014/chart" uri="{C3380CC4-5D6E-409C-BE32-E72D297353CC}">
              <c16:uniqueId val="{00000001-89E0-4A7D-88D7-727D2921C26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5721</c:v>
                </c:pt>
                <c:pt idx="5">
                  <c:v>6805</c:v>
                </c:pt>
                <c:pt idx="8">
                  <c:v>7749</c:v>
                </c:pt>
                <c:pt idx="11">
                  <c:v>8461</c:v>
                </c:pt>
                <c:pt idx="14">
                  <c:v>9023</c:v>
                </c:pt>
              </c:numCache>
            </c:numRef>
          </c:val>
          <c:extLst>
            <c:ext xmlns:c16="http://schemas.microsoft.com/office/drawing/2014/chart" uri="{C3380CC4-5D6E-409C-BE32-E72D297353CC}">
              <c16:uniqueId val="{00000002-89E0-4A7D-88D7-727D2921C26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E0-4A7D-88D7-727D2921C26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E0-4A7D-88D7-727D2921C26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9E0-4A7D-88D7-727D2921C26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4705</c:v>
                </c:pt>
                <c:pt idx="3">
                  <c:v>4604</c:v>
                </c:pt>
                <c:pt idx="6">
                  <c:v>4163</c:v>
                </c:pt>
                <c:pt idx="9">
                  <c:v>3827</c:v>
                </c:pt>
                <c:pt idx="12">
                  <c:v>3758</c:v>
                </c:pt>
              </c:numCache>
            </c:numRef>
          </c:val>
          <c:extLst>
            <c:ext xmlns:c16="http://schemas.microsoft.com/office/drawing/2014/chart" uri="{C3380CC4-5D6E-409C-BE32-E72D297353CC}">
              <c16:uniqueId val="{00000006-89E0-4A7D-88D7-727D2921C26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348</c:v>
                </c:pt>
                <c:pt idx="3">
                  <c:v>385</c:v>
                </c:pt>
                <c:pt idx="6">
                  <c:v>373</c:v>
                </c:pt>
                <c:pt idx="9">
                  <c:v>352</c:v>
                </c:pt>
                <c:pt idx="12">
                  <c:v>591</c:v>
                </c:pt>
              </c:numCache>
            </c:numRef>
          </c:val>
          <c:extLst>
            <c:ext xmlns:c16="http://schemas.microsoft.com/office/drawing/2014/chart" uri="{C3380CC4-5D6E-409C-BE32-E72D297353CC}">
              <c16:uniqueId val="{00000007-89E0-4A7D-88D7-727D2921C26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20312</c:v>
                </c:pt>
                <c:pt idx="3">
                  <c:v>18692</c:v>
                </c:pt>
                <c:pt idx="6">
                  <c:v>17757</c:v>
                </c:pt>
                <c:pt idx="9">
                  <c:v>17302</c:v>
                </c:pt>
                <c:pt idx="12">
                  <c:v>16693</c:v>
                </c:pt>
              </c:numCache>
            </c:numRef>
          </c:val>
          <c:extLst>
            <c:ext xmlns:c16="http://schemas.microsoft.com/office/drawing/2014/chart" uri="{C3380CC4-5D6E-409C-BE32-E72D297353CC}">
              <c16:uniqueId val="{00000008-89E0-4A7D-88D7-727D2921C26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9E0-4A7D-88D7-727D2921C26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21737</c:v>
                </c:pt>
                <c:pt idx="3">
                  <c:v>20729</c:v>
                </c:pt>
                <c:pt idx="6">
                  <c:v>19736</c:v>
                </c:pt>
                <c:pt idx="9">
                  <c:v>19178</c:v>
                </c:pt>
                <c:pt idx="12">
                  <c:v>21628</c:v>
                </c:pt>
              </c:numCache>
            </c:numRef>
          </c:val>
          <c:extLst>
            <c:ext xmlns:c16="http://schemas.microsoft.com/office/drawing/2014/chart" uri="{C3380CC4-5D6E-409C-BE32-E72D297353CC}">
              <c16:uniqueId val="{0000000A-89E0-4A7D-88D7-727D2921C26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13026</c:v>
                </c:pt>
                <c:pt idx="2">
                  <c:v>#N/A</c:v>
                </c:pt>
                <c:pt idx="3">
                  <c:v>#N/A</c:v>
                </c:pt>
                <c:pt idx="4">
                  <c:v>10657</c:v>
                </c:pt>
                <c:pt idx="5">
                  <c:v>#N/A</c:v>
                </c:pt>
                <c:pt idx="6">
                  <c:v>#N/A</c:v>
                </c:pt>
                <c:pt idx="7">
                  <c:v>8141</c:v>
                </c:pt>
                <c:pt idx="8">
                  <c:v>#N/A</c:v>
                </c:pt>
                <c:pt idx="9">
                  <c:v>#N/A</c:v>
                </c:pt>
                <c:pt idx="10">
                  <c:v>6433</c:v>
                </c:pt>
                <c:pt idx="11">
                  <c:v>#N/A</c:v>
                </c:pt>
                <c:pt idx="12">
                  <c:v>#N/A</c:v>
                </c:pt>
                <c:pt idx="13">
                  <c:v>7469</c:v>
                </c:pt>
                <c:pt idx="14">
                  <c:v>#N/A</c:v>
                </c:pt>
              </c:numCache>
            </c:numRef>
          </c:val>
          <c:smooth val="0"/>
          <c:extLst>
            <c:ext xmlns:c16="http://schemas.microsoft.com/office/drawing/2014/chart" uri="{C3380CC4-5D6E-409C-BE32-E72D297353CC}">
              <c16:uniqueId val="{0000000B-89E0-4A7D-88D7-727D2921C26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2462</c:v>
                </c:pt>
                <c:pt idx="1">
                  <c:v>2562</c:v>
                </c:pt>
                <c:pt idx="2">
                  <c:v>2943</c:v>
                </c:pt>
              </c:numCache>
            </c:numRef>
          </c:val>
          <c:extLst>
            <c:ext xmlns:c16="http://schemas.microsoft.com/office/drawing/2014/chart" uri="{C3380CC4-5D6E-409C-BE32-E72D297353CC}">
              <c16:uniqueId val="{00000000-7136-4B1E-95D3-90C3047011F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367</c:v>
                </c:pt>
                <c:pt idx="1">
                  <c:v>426</c:v>
                </c:pt>
                <c:pt idx="2">
                  <c:v>472</c:v>
                </c:pt>
              </c:numCache>
            </c:numRef>
          </c:val>
          <c:extLst>
            <c:ext xmlns:c16="http://schemas.microsoft.com/office/drawing/2014/chart" uri="{C3380CC4-5D6E-409C-BE32-E72D297353CC}">
              <c16:uniqueId val="{00000001-7136-4B1E-95D3-90C3047011F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6572</c:v>
                </c:pt>
                <c:pt idx="1">
                  <c:v>6722</c:v>
                </c:pt>
                <c:pt idx="2">
                  <c:v>6734</c:v>
                </c:pt>
              </c:numCache>
            </c:numRef>
          </c:val>
          <c:extLst>
            <c:ext xmlns:c16="http://schemas.microsoft.com/office/drawing/2014/chart" uri="{C3380CC4-5D6E-409C-BE32-E72D297353CC}">
              <c16:uniqueId val="{00000002-7136-4B1E-95D3-90C3047011F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{DDC77975-66AD-425B-9F5B-8BE86171836B}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0A3-4051-9C67-6B175FD77A1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{44C87A85-36F8-45A5-B4AE-807BB667D484}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A3-4051-9C67-6B175FD77A1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{49D4AA6E-BCBB-4FBD-9D62-11BF1E8DDF78}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A3-4051-9C67-6B175FD77A1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{A1831F5D-8A49-490F-AD3E-22102823BE88}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A3-4051-9C67-6B175FD77A1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{39C2C1E0-C0AE-472B-B451-69400162DFA3}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A3-4051-9C67-6B175FD77A1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{F33F7AB1-B8D3-43C0-A4B8-8FCF2F4F256B}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0A3-4051-9C67-6B175FD77A1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{C5FED244-C09B-4E99-A6A4-745A41375FE6}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0A3-4051-9C67-6B175FD77A1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{EBFFE9DF-0556-4ABF-8F56-B4B0426BA827}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0A3-4051-9C67-6B175FD77A1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{A4A2BE34-7579-458E-8614-C992469E7AB0}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0A3-4051-9C67-6B175FD77A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63.5</c:v>
                </c:pt>
                <c:pt idx="8">
                  <c:v>64.599999999999994</c:v>
                </c:pt>
                <c:pt idx="16">
                  <c:v>65.7</c:v>
                </c:pt>
                <c:pt idx="24">
                  <c:v>67.3</c:v>
                </c:pt>
                <c:pt idx="32">
                  <c:v>70.3</c:v>
                </c:pt>
              </c:numCache>
            </c:numRef>
          </c:xVal>
          <c:yVal>
            <c:numRef>
              <c:f>公会計指標分析・財政指標組合せ分析表!$BP$51:$DC$51</c:f>
              <c:numCache>
                <c:formatCode>#,##0.0;"▲ "#,##0.0</c:formatCode>
                <c:ptCount val="40"/>
                <c:pt idx="0">
                  <c:v>124.1</c:v>
                </c:pt>
                <c:pt idx="8">
                  <c:v>96.5</c:v>
                </c:pt>
                <c:pt idx="16">
                  <c:v>75</c:v>
                </c:pt>
                <c:pt idx="24">
                  <c:v>58.4</c:v>
                </c:pt>
                <c:pt idx="32">
                  <c:v>66.599999999999994</c:v>
                </c:pt>
              </c:numCache>
            </c:numRef>
          </c:yVal>
          <c:smooth val="0"/>
          <c:extLst>
            <c:ext xmlns:c16="http://schemas.microsoft.com/office/drawing/2014/chart" uri="{C3380CC4-5D6E-409C-BE32-E72D297353CC}">
              <c16:uniqueId val="{00000009-00A3-4051-9C67-6B175FD77A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{8D92C8A0-F457-4F88-9E8F-6FF6591B07EC}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0A3-4051-9C67-6B175FD77A1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{6538A4C0-09A8-42BD-89C4-24719C967932}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A3-4051-9C67-6B175FD77A1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{947266AB-FF4D-4CBB-8254-52B8E2E6C2B0}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A3-4051-9C67-6B175FD77A1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{243CD196-7C0A-438E-926D-FE351E7E672B}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A3-4051-9C67-6B175FD77A1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{BAC0B58B-603E-4E07-8E6D-E9D4A9AE51D2}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A3-4051-9C67-6B175FD77A1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{E771BAA7-CEF3-45B9-905F-46C6D6F2A03B}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0A3-4051-9C67-6B175FD77A15}"/>
                </c:ext>
              </c:extLst>
            </c:dLbl>
            <c:dLbl>
              <c:idx val="16"/>
              <c:layout>
                <c:manualLayout>
                  <c:x val="-2.4211266182319512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{C43F2DBD-22FE-42BC-BCC2-E99CDCBFF768}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0A3-4051-9C67-6B175FD77A15}"/>
                </c:ext>
              </c:extLst>
            </c:dLbl>
            <c:dLbl>
              <c:idx val="24"/>
              <c:layout>
                <c:manualLayout>
                  <c:x val="-3.9820235118148875E-2"/>
                  <c:y val="-8.363305934379630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{1969F1D3-7767-4D72-99FF-3E00F66D3CB6}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0A3-4051-9C67-6B175FD77A15}"/>
                </c:ext>
              </c:extLst>
            </c:dLbl>
            <c:dLbl>
              <c:idx val="32"/>
              <c:layout>
                <c:manualLayout>
                  <c:x val="-3.2015750650234161E-2"/>
                  <c:y val="-4.5845024867934077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{F46A3549-9476-4ED1-AA8D-064E7ADAFC83}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0A3-4051-9C67-6B175FD77A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00A3-4051-9C67-6B175FD77A15}"/>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{BDB8B6A6-423D-4F1B-A876-4CE76E1A415A}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002-4C08-BFF7-04B62DA3E5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{C312876E-D9EB-465D-879C-CEE40895EA34}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02-4C08-BFF7-04B62DA3E5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{57A181C0-668A-435D-8877-38322EF65E75}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02-4C08-BFF7-04B62DA3E5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{E44D9659-7FF3-4E68-9BEE-DC5FF5D86D4D}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02-4C08-BFF7-04B62DA3E5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{4DE4203E-9532-4184-994C-5E70C56EC4CB}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02-4C08-BFF7-04B62DA3E5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{52D47949-4BB7-49A3-9FB6-359278F7FC3A}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002-4C08-BFF7-04B62DA3E55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{E399FFD5-220E-46E4-9479-3D19323FD86C}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002-4C08-BFF7-04B62DA3E55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{599669A9-E1A9-4A84-BEF8-CDBF488B77E9}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002-4C08-BFF7-04B62DA3E55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{08016DCA-6BED-4224-8390-69AF1CE49820}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002-4C08-BFF7-04B62DA3E5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8.5</c:v>
                </c:pt>
                <c:pt idx="16">
                  <c:v>9.3000000000000007</c:v>
                </c:pt>
                <c:pt idx="24">
                  <c:v>9.8000000000000007</c:v>
                </c:pt>
                <c:pt idx="32">
                  <c:v>9.4</c:v>
                </c:pt>
              </c:numCache>
            </c:numRef>
          </c:xVal>
          <c:yVal>
            <c:numRef>
              <c:f>公会計指標分析・財政指標組合せ分析表!$BP$73:$DC$73</c:f>
              <c:numCache>
                <c:formatCode>#,##0.0;"▲ "#,##0.0</c:formatCode>
                <c:ptCount val="40"/>
                <c:pt idx="0">
                  <c:v>124.1</c:v>
                </c:pt>
                <c:pt idx="8">
                  <c:v>96.5</c:v>
                </c:pt>
                <c:pt idx="16">
                  <c:v>75</c:v>
                </c:pt>
                <c:pt idx="24">
                  <c:v>58.4</c:v>
                </c:pt>
                <c:pt idx="32">
                  <c:v>66.599999999999994</c:v>
                </c:pt>
              </c:numCache>
            </c:numRef>
          </c:yVal>
          <c:smooth val="0"/>
          <c:extLst>
            <c:ext xmlns:c16="http://schemas.microsoft.com/office/drawing/2014/chart" uri="{C3380CC4-5D6E-409C-BE32-E72D297353CC}">
              <c16:uniqueId val="{00000009-0002-4C08-BFF7-04B62DA3E55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{A560C4FB-EC9C-4C60-B976-FB6E83D18BF6}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002-4C08-BFF7-04B62DA3E55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{EECEEEAD-4675-46D6-A14C-D5988B63024C}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02-4C08-BFF7-04B62DA3E5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{3C8A1F07-BD97-4650-9A00-75DED7BB48F3}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02-4C08-BFF7-04B62DA3E5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{BD7B567D-240E-4343-8ABC-5BFCA826D01D}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02-4C08-BFF7-04B62DA3E5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{9C05BE89-5E30-4A75-A128-7C667E550B36}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02-4C08-BFF7-04B62DA3E5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{CFCA0BF0-9915-4109-9874-3B177C17ADEF}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002-4C08-BFF7-04B62DA3E558}"/>
                </c:ext>
              </c:extLst>
            </c:dLbl>
            <c:dLbl>
              <c:idx val="16"/>
              <c:layout>
                <c:manualLayout>
                  <c:x val="-4.490505736590117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{8A59EA3E-4D0B-48B4-BF53-2F255878A9AD}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002-4C08-BFF7-04B62DA3E55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{F29F12D9-0865-41C4-A3AD-3A8D6E88C89D}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002-4C08-BFF7-04B62DA3E558}"/>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{7A903973-AC90-45D5-9486-7125000E4E09}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002-4C08-BFF7-04B62DA3E5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0002-4C08-BFF7-04B62DA3E558}"/>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年度比で概ね横ばいとなり、類似団体平均を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年度単年で見ると、普通交付税算定上の需要額では、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こども子育て費創設に伴う影響額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が増加した。収入額では、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続いた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半導体需要拡大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が落ち着きを見せたことで</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法人市民税法人税割</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が減少した。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結果として、需要額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は増加した一方、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収入額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は減少したことから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単年度での財政力指数</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は低下した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次年度以降も「阿賀野市総合計画」に基づく</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サイクルの遂行で税収確保による指数向上を目指したい。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124460</xdr:rowOff>
    </xdr:from>
    <xdr:to>
      <xdr:col>23</xdr:col>
      <xdr:colOff>133350</xdr:colOff>
      <xdr:row>41</xdr:row>
      <xdr:rowOff>148590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15391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148590</xdr:rowOff>
    </xdr:from>
    <xdr:to>
      <xdr:col>19</xdr:col>
      <xdr:colOff>133350</xdr:colOff>
      <xdr:row>42</xdr:row>
      <xdr:rowOff>1270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3225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1270</xdr:rowOff>
    </xdr:from>
    <xdr:to>
      <xdr:col>15</xdr:col>
      <xdr:colOff>82550</xdr:colOff>
      <xdr:row>42</xdr:row>
      <xdr:rowOff>1270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02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148590</xdr:rowOff>
    </xdr:from>
    <xdr:to>
      <xdr:col>11</xdr:col>
      <xdr:colOff>31750</xdr:colOff>
      <xdr:row>42</xdr:row>
      <xdr:rowOff>1270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12717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73660</xdr:rowOff>
    </xdr:from>
    <xdr:to>
      <xdr:col>23</xdr:col>
      <xdr:colOff>184150</xdr:colOff>
      <xdr:row>42</xdr:row>
      <xdr:rowOff>3810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90187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97790</xdr:rowOff>
    </xdr:from>
    <xdr:to>
      <xdr:col>19</xdr:col>
      <xdr:colOff>184150</xdr:colOff>
      <xdr:row>42</xdr:row>
      <xdr:rowOff>27940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38117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121920</xdr:rowOff>
    </xdr:from>
    <xdr:to>
      <xdr:col>15</xdr:col>
      <xdr:colOff>133350</xdr:colOff>
      <xdr:row>42</xdr:row>
      <xdr:rowOff>52070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62247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121920</xdr:rowOff>
    </xdr:from>
    <xdr:to>
      <xdr:col>11</xdr:col>
      <xdr:colOff>82550</xdr:colOff>
      <xdr:row>42</xdr:row>
      <xdr:rowOff>52070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62247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ポイント下回り、健全な水準を維持した。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分母構造では、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普通交付税再算定等による地方交付税の増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+213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百万円）、分子構造では、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大きな変化がなかったこと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が比率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年度から事業会計に移行した下水道事業の経営改善による繰出金の削減や、デジタル技術の活用による事務効率化を遂行することで、経常経費の削減を図り、現状水準の堅持に努めたい。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76200</xdr:rowOff>
    </xdr:from>
    <xdr:to>
      <xdr:col>23</xdr:col>
      <xdr:colOff>133350</xdr:colOff>
      <xdr:row>59</xdr:row>
      <xdr:rowOff>134801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191750"/>
          <a:ext cx="8382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93435</xdr:rowOff>
    </xdr:from>
    <xdr:to>
      <xdr:col>19</xdr:col>
      <xdr:colOff>133350</xdr:colOff>
      <xdr:row>59</xdr:row>
      <xdr:rowOff>134801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08985"/>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10704</xdr:rowOff>
    </xdr:from>
    <xdr:to>
      <xdr:col>15</xdr:col>
      <xdr:colOff>82550</xdr:colOff>
      <xdr:row>59</xdr:row>
      <xdr:rowOff>93435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26254"/>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10704</xdr:rowOff>
    </xdr:from>
    <xdr:to>
      <xdr:col>11</xdr:col>
      <xdr:colOff>31750</xdr:colOff>
      <xdr:row>59</xdr:row>
      <xdr:rowOff>152037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26254"/>
          <a:ext cx="889000" cy="14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71318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58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25400</xdr:rowOff>
    </xdr:from>
    <xdr:to>
      <xdr:col>23</xdr:col>
      <xdr:colOff>184150</xdr:colOff>
      <xdr:row>59</xdr:row>
      <xdr:rowOff>127000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41927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998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84001</xdr:rowOff>
    </xdr:from>
    <xdr:to>
      <xdr:col>19</xdr:col>
      <xdr:colOff>184150</xdr:colOff>
      <xdr:row>60</xdr:row>
      <xdr:rowOff>14151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19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24328</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68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42635</xdr:rowOff>
    </xdr:from>
    <xdr:to>
      <xdr:col>15</xdr:col>
      <xdr:colOff>133350</xdr:colOff>
      <xdr:row>59</xdr:row>
      <xdr:rowOff>144235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15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154412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131354</xdr:rowOff>
    </xdr:from>
    <xdr:to>
      <xdr:col>11</xdr:col>
      <xdr:colOff>82550</xdr:colOff>
      <xdr:row>59</xdr:row>
      <xdr:rowOff>61504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7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71681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4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101237</xdr:rowOff>
    </xdr:from>
    <xdr:to>
      <xdr:col>7</xdr:col>
      <xdr:colOff>31750</xdr:colOff>
      <xdr:row>60</xdr:row>
      <xdr:rowOff>31387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41564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85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[179,778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16,084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人増加したものの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54,423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人下回った。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人事院勧告に基づく</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正規職員及び会計年度任用職員の給与改定等により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+197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こと、ふるさと寄附金が好調だったことによる関連経費の増加や国政選挙等の実施に伴い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が増加の要因として挙げられる。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公共施設等総合管理計画に基づく施設の統廃合や人口減少対策の取組を遂行することで、現状水準の堅持に努めたい。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33150</xdr:rowOff>
    </xdr:from>
    <xdr:to>
      <xdr:col>23</xdr:col>
      <xdr:colOff>133350</xdr:colOff>
      <xdr:row>81</xdr:row>
      <xdr:rowOff>37030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0600"/>
          <a:ext cx="838200" cy="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21808</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33122</xdr:rowOff>
    </xdr:from>
    <xdr:to>
      <xdr:col>19</xdr:col>
      <xdr:colOff>133350</xdr:colOff>
      <xdr:row>81</xdr:row>
      <xdr:rowOff>33150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0572"/>
          <a:ext cx="889000"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32183</xdr:rowOff>
    </xdr:from>
    <xdr:to>
      <xdr:col>15</xdr:col>
      <xdr:colOff>82550</xdr:colOff>
      <xdr:row>81</xdr:row>
      <xdr:rowOff>33122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19633"/>
          <a:ext cx="889000" cy="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32183</xdr:rowOff>
    </xdr:from>
    <xdr:to>
      <xdr:col>11</xdr:col>
      <xdr:colOff>31750</xdr:colOff>
      <xdr:row>81</xdr:row>
      <xdr:rowOff>32751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919633"/>
          <a:ext cx="889000" cy="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159493</xdr:rowOff>
    </xdr:from>
    <xdr:to>
      <xdr:col>7</xdr:col>
      <xdr:colOff>31750</xdr:colOff>
      <xdr:row>81</xdr:row>
      <xdr:rowOff>89643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74420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157680</xdr:rowOff>
    </xdr:from>
    <xdr:to>
      <xdr:col>23</xdr:col>
      <xdr:colOff>184150</xdr:colOff>
      <xdr:row>81</xdr:row>
      <xdr:rowOff>87830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78957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153800</xdr:rowOff>
    </xdr:from>
    <xdr:to>
      <xdr:col>19</xdr:col>
      <xdr:colOff>184150</xdr:colOff>
      <xdr:row>81</xdr:row>
      <xdr:rowOff>83950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6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94127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153772</xdr:rowOff>
    </xdr:from>
    <xdr:to>
      <xdr:col>15</xdr:col>
      <xdr:colOff>133350</xdr:colOff>
      <xdr:row>81</xdr:row>
      <xdr:rowOff>83922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94099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152833</xdr:rowOff>
    </xdr:from>
    <xdr:to>
      <xdr:col>11</xdr:col>
      <xdr:colOff>82550</xdr:colOff>
      <xdr:row>81</xdr:row>
      <xdr:rowOff>82983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93160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153401</xdr:rowOff>
    </xdr:from>
    <xdr:to>
      <xdr:col>7</xdr:col>
      <xdr:colOff>31750</xdr:colOff>
      <xdr:row>81</xdr:row>
      <xdr:rowOff>83551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93728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8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ポイント下回り、健全な水準を維持した。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定員適正化計画に基づく職員数の管理に伴い、給与体系の低い新卒採用者の増加が要因として挙げられる。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同様に、類似団体平均や国の制度改正、地方財政計画をはじめとした動向を注視し、「人事評価制度」の効果的な運用によって、指数だけではなくバランスのとれた質の高い給与体系を目指し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11793</xdr:rowOff>
    </xdr:from>
    <xdr:to>
      <xdr:col>81</xdr:col>
      <xdr:colOff>44450</xdr:colOff>
      <xdr:row>82</xdr:row>
      <xdr:rowOff>80736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07069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11793</xdr:rowOff>
    </xdr:from>
    <xdr:to>
      <xdr:col>77</xdr:col>
      <xdr:colOff>44450</xdr:colOff>
      <xdr:row>82</xdr:row>
      <xdr:rowOff>149679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07069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149679</xdr:rowOff>
    </xdr:from>
    <xdr:to>
      <xdr:col>72</xdr:col>
      <xdr:colOff>203200</xdr:colOff>
      <xdr:row>84</xdr:row>
      <xdr:rowOff>48079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208579"/>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84</xdr:row>
      <xdr:rowOff>48079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3637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119034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29936</xdr:rowOff>
    </xdr:from>
    <xdr:to>
      <xdr:col>81</xdr:col>
      <xdr:colOff>95250</xdr:colOff>
      <xdr:row>82</xdr:row>
      <xdr:rowOff>131536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46463</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393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132443</xdr:rowOff>
    </xdr:from>
    <xdr:to>
      <xdr:col>77</xdr:col>
      <xdr:colOff>95250</xdr:colOff>
      <xdr:row>82</xdr:row>
      <xdr:rowOff>62593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0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72770</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3788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98879</xdr:rowOff>
    </xdr:from>
    <xdr:to>
      <xdr:col>73</xdr:col>
      <xdr:colOff>44450</xdr:colOff>
      <xdr:row>83</xdr:row>
      <xdr:rowOff>29029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39206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168729</xdr:rowOff>
    </xdr:from>
    <xdr:to>
      <xdr:col>68</xdr:col>
      <xdr:colOff>203200</xdr:colOff>
      <xdr:row>84</xdr:row>
      <xdr:rowOff>98879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109056</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概ね横ばいとなり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千人下回った。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定員適正化計画に基づき、職員数の適正管理と併せて、職員年齢構成の偏在化解消も必要なことから、</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一時的な比率</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低下も予想される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年度から類似団体平均を下回っており、引き続き、事業毎の事務量の把握による人員配分の最適化の取組で、職員数の抑制に努めたい。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135594</xdr:rowOff>
    </xdr:from>
    <xdr:to>
      <xdr:col>81</xdr:col>
      <xdr:colOff>44450</xdr:colOff>
      <xdr:row>60</xdr:row>
      <xdr:rowOff>142832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422594"/>
          <a:ext cx="8382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118703</xdr:rowOff>
    </xdr:from>
    <xdr:to>
      <xdr:col>77</xdr:col>
      <xdr:colOff>44450</xdr:colOff>
      <xdr:row>60</xdr:row>
      <xdr:rowOff>142832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05703"/>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118703</xdr:rowOff>
    </xdr:from>
    <xdr:to>
      <xdr:col>72</xdr:col>
      <xdr:colOff>203200</xdr:colOff>
      <xdr:row>60</xdr:row>
      <xdr:rowOff>128355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405703"/>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117898</xdr:rowOff>
    </xdr:from>
    <xdr:to>
      <xdr:col>68</xdr:col>
      <xdr:colOff>152400</xdr:colOff>
      <xdr:row>60</xdr:row>
      <xdr:rowOff>128355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04898"/>
          <a:ext cx="889000" cy="1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45381</xdr:rowOff>
    </xdr:from>
    <xdr:to>
      <xdr:col>64</xdr:col>
      <xdr:colOff>152400</xdr:colOff>
      <xdr:row>60</xdr:row>
      <xdr:rowOff>146981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3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157158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01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84794</xdr:rowOff>
    </xdr:from>
    <xdr:to>
      <xdr:col>81</xdr:col>
      <xdr:colOff>95250</xdr:colOff>
      <xdr:row>61</xdr:row>
      <xdr:rowOff>14944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7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101321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1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92032</xdr:rowOff>
    </xdr:from>
    <xdr:to>
      <xdr:col>77</xdr:col>
      <xdr:colOff>95250</xdr:colOff>
      <xdr:row>61</xdr:row>
      <xdr:rowOff>22182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7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32359</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47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67903</xdr:rowOff>
    </xdr:from>
    <xdr:to>
      <xdr:col>73</xdr:col>
      <xdr:colOff>44450</xdr:colOff>
      <xdr:row>60</xdr:row>
      <xdr:rowOff>169503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8230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2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77555</xdr:rowOff>
    </xdr:from>
    <xdr:to>
      <xdr:col>68</xdr:col>
      <xdr:colOff>203200</xdr:colOff>
      <xdr:row>61</xdr:row>
      <xdr:rowOff>7705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6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17882</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3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67098</xdr:rowOff>
    </xdr:from>
    <xdr:to>
      <xdr:col>64</xdr:col>
      <xdr:colOff>152400</xdr:colOff>
      <xdr:row>60</xdr:row>
      <xdr:rowOff>168698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153475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440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減少したものの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分子構造として、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体育館整備事業や中学校耐震改修事業に係る借入れの償還完了に伴い、元利償還金が減少（△</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185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百万円）したこと</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、分母構造として、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普通交付税や地方特例交付金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の増加に伴い、標準財政規模が増加（</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+139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百万円）したこと</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比率低下の要因として挙げられる。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今後は、これまで同様に、投資的事業の精査による新規発行債の抑制と「阿賀野市総合計画」に基づく計画的な事業実施によって、比率上昇の抑制に努めたい。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26035</xdr:rowOff>
    </xdr:from>
    <xdr:to>
      <xdr:col>81</xdr:col>
      <xdr:colOff>44450</xdr:colOff>
      <xdr:row>37</xdr:row>
      <xdr:rowOff>34078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69685"/>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24024</xdr:rowOff>
    </xdr:from>
    <xdr:to>
      <xdr:col>77</xdr:col>
      <xdr:colOff>44450</xdr:colOff>
      <xdr:row>37</xdr:row>
      <xdr:rowOff>34078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6767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7938</xdr:rowOff>
    </xdr:from>
    <xdr:to>
      <xdr:col>72</xdr:col>
      <xdr:colOff>203200</xdr:colOff>
      <xdr:row>37</xdr:row>
      <xdr:rowOff>24024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51588"/>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3916</xdr:rowOff>
    </xdr:from>
    <xdr:to>
      <xdr:col>68</xdr:col>
      <xdr:colOff>152400</xdr:colOff>
      <xdr:row>37</xdr:row>
      <xdr:rowOff>7938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47566"/>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41504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3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146685</xdr:rowOff>
    </xdr:from>
    <xdr:to>
      <xdr:col>81</xdr:col>
      <xdr:colOff>95250</xdr:colOff>
      <xdr:row>37</xdr:row>
      <xdr:rowOff>76835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118762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9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154728</xdr:rowOff>
    </xdr:from>
    <xdr:to>
      <xdr:col>77</xdr:col>
      <xdr:colOff>95250</xdr:colOff>
      <xdr:row>37</xdr:row>
      <xdr:rowOff>84878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2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69655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13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144674</xdr:rowOff>
    </xdr:from>
    <xdr:to>
      <xdr:col>73</xdr:col>
      <xdr:colOff>44450</xdr:colOff>
      <xdr:row>37</xdr:row>
      <xdr:rowOff>74824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59601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128588</xdr:rowOff>
    </xdr:from>
    <xdr:to>
      <xdr:col>68</xdr:col>
      <xdr:colOff>203200</xdr:colOff>
      <xdr:row>37</xdr:row>
      <xdr:rowOff>58738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0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68915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124566</xdr:rowOff>
    </xdr:from>
    <xdr:to>
      <xdr:col>64</xdr:col>
      <xdr:colOff>152400</xdr:colOff>
      <xdr:row>37</xdr:row>
      <xdr:rowOff>54716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64893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65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56.1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広域ごみ処理施設や学校給食センター整備に係る地方債残高の増加（</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2,450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比率上昇の要因として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挙げられる。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、類似団体平均値を上回る主な要因としては、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H28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年度に整備完了した市立病院建設事業債について、利用料金制による指定管理施設のため一般会計が実質的に償還金を負担していることが挙げられる。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今後は、これまで同様に、投資的事業の精査による新規発行債の抑制と計画的な基金への積立によって、比率改善に努めたい。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67451</xdr:rowOff>
    </xdr:from>
    <xdr:to>
      <xdr:col>81</xdr:col>
      <xdr:colOff>44450</xdr:colOff>
      <xdr:row>19</xdr:row>
      <xdr:rowOff>5927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153551"/>
          <a:ext cx="838200" cy="10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67451</xdr:rowOff>
    </xdr:from>
    <xdr:to>
      <xdr:col>77</xdr:col>
      <xdr:colOff>44450</xdr:colOff>
      <xdr:row>19</xdr:row>
      <xdr:rowOff>118533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153551"/>
          <a:ext cx="889000" cy="22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118533</xdr:rowOff>
    </xdr:from>
    <xdr:to>
      <xdr:col>72</xdr:col>
      <xdr:colOff>203200</xdr:colOff>
      <xdr:row>21</xdr:row>
      <xdr:rowOff>63853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376083"/>
          <a:ext cx="889000" cy="28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63853</xdr:rowOff>
    </xdr:from>
    <xdr:to>
      <xdr:col>68</xdr:col>
      <xdr:colOff>152400</xdr:colOff>
      <xdr:row>23</xdr:row>
      <xdr:rowOff>90946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664303"/>
          <a:ext cx="889000" cy="36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126577</xdr:rowOff>
    </xdr:from>
    <xdr:to>
      <xdr:col>81</xdr:col>
      <xdr:colOff>95250</xdr:colOff>
      <xdr:row>19</xdr:row>
      <xdr:rowOff>56727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21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98654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18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16651</xdr:rowOff>
    </xdr:from>
    <xdr:to>
      <xdr:col>77</xdr:col>
      <xdr:colOff>95250</xdr:colOff>
      <xdr:row>18</xdr:row>
      <xdr:rowOff>118251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1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103028</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189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67733</xdr:rowOff>
    </xdr:from>
    <xdr:to>
      <xdr:col>73</xdr:col>
      <xdr:colOff>44450</xdr:colOff>
      <xdr:row>19</xdr:row>
      <xdr:rowOff>169333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32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154110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41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13053</xdr:rowOff>
    </xdr:from>
    <xdr:to>
      <xdr:col>68</xdr:col>
      <xdr:colOff>203200</xdr:colOff>
      <xdr:row>21</xdr:row>
      <xdr:rowOff>114653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61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99430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699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40146</xdr:rowOff>
    </xdr:from>
    <xdr:to>
      <xdr:col>64</xdr:col>
      <xdr:colOff>152400</xdr:colOff>
      <xdr:row>23</xdr:row>
      <xdr:rowOff>141746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98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126523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4069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ポイント増加したものの、類似団体平均を</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、これまで同様に、事業毎の事務量の把握によって、会計年度任用職員を含めた人員配分の最適化へ取り組み、類似団体平均を下回る水準を堅持するよう努めたい。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37846</xdr:rowOff>
    </xdr:from>
    <xdr:to>
      <xdr:col>24</xdr:col>
      <xdr:colOff>25400</xdr:colOff>
      <xdr:row>37</xdr:row>
      <xdr:rowOff>65278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814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5842</xdr:rowOff>
    </xdr:from>
    <xdr:to>
      <xdr:col>19</xdr:col>
      <xdr:colOff>187325</xdr:colOff>
      <xdr:row>37</xdr:row>
      <xdr:rowOff>37846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94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163576</xdr:rowOff>
    </xdr:from>
    <xdr:to>
      <xdr:col>15</xdr:col>
      <xdr:colOff>98425</xdr:colOff>
      <xdr:row>37</xdr:row>
      <xdr:rowOff>5842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357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163576</xdr:rowOff>
    </xdr:from>
    <xdr:to>
      <xdr:col>11</xdr:col>
      <xdr:colOff>9525</xdr:colOff>
      <xdr:row>37</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3577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14478</xdr:rowOff>
    </xdr:from>
    <xdr:to>
      <xdr:col>24</xdr:col>
      <xdr:colOff>76200</xdr:colOff>
      <xdr:row>37</xdr:row>
      <xdr:rowOff>116078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31005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0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158496</xdr:rowOff>
    </xdr:from>
    <xdr:to>
      <xdr:col>20</xdr:col>
      <xdr:colOff>38100</xdr:colOff>
      <xdr:row>37</xdr:row>
      <xdr:rowOff>88646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126492</xdr:rowOff>
    </xdr:from>
    <xdr:to>
      <xdr:col>15</xdr:col>
      <xdr:colOff>149225</xdr:colOff>
      <xdr:row>37</xdr:row>
      <xdr:rowOff>56642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112776</xdr:rowOff>
    </xdr:from>
    <xdr:to>
      <xdr:col>11</xdr:col>
      <xdr:colOff>60325</xdr:colOff>
      <xdr:row>37</xdr:row>
      <xdr:rowOff>42926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53103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xdr:rowOff>
    </xdr:from>
    <xdr:to>
      <xdr:col>6</xdr:col>
      <xdr:colOff>171450</xdr:colOff>
      <xdr:row>37</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96283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ふるさと寄附金の増加に伴う必要経費の増加（</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百万円）が比率上昇の要因として挙げられる。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類似団体平均を上回る状況が続いているため、比率改善に向けて、委託料の委託内容見直しや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サイクルの遂行による事業見直しで、物件費全体の抑制に努めたい。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20320</xdr:rowOff>
    </xdr:from>
    <xdr:to>
      <xdr:col>82</xdr:col>
      <xdr:colOff>107950</xdr:colOff>
      <xdr:row>18</xdr:row>
      <xdr:rowOff>50800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064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31750</xdr:rowOff>
    </xdr:from>
    <xdr:to>
      <xdr:col>78</xdr:col>
      <xdr:colOff>69850</xdr:colOff>
      <xdr:row>18</xdr:row>
      <xdr:rowOff>20320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464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15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39370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15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0</xdr:rowOff>
    </xdr:from>
    <xdr:to>
      <xdr:col>82</xdr:col>
      <xdr:colOff>158750</xdr:colOff>
      <xdr:row>18</xdr:row>
      <xdr:rowOff>101600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143527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140970</xdr:rowOff>
    </xdr:from>
    <xdr:to>
      <xdr:col>78</xdr:col>
      <xdr:colOff>120650</xdr:colOff>
      <xdr:row>18</xdr:row>
      <xdr:rowOff>71120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55897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4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152400</xdr:rowOff>
    </xdr:from>
    <xdr:to>
      <xdr:col>74</xdr:col>
      <xdr:colOff>31750</xdr:colOff>
      <xdr:row>17</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74947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　障</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がい</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者福祉</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や人口減少対策で実施する児童福祉の</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経常扶助費が</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+285</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百万円）した一方、普通交付税再算定等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に伴う経常一般財源の増加が比率低下の要因として挙げられる。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、人口減少対策</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関連経費は一定額</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を見込むため、「阿賀野市総合計画」に基づく</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サイクルの遂行で、税収確保による経常一般財源の確保に努めたい。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132443</xdr:rowOff>
    </xdr:from>
    <xdr:to>
      <xdr:col>24</xdr:col>
      <xdr:colOff>25400</xdr:colOff>
      <xdr:row>57</xdr:row>
      <xdr:rowOff>26307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336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15422</xdr:rowOff>
    </xdr:from>
    <xdr:to>
      <xdr:col>19</xdr:col>
      <xdr:colOff>187325</xdr:colOff>
      <xdr:row>57</xdr:row>
      <xdr:rowOff>26307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880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140607</xdr:rowOff>
    </xdr:from>
    <xdr:to>
      <xdr:col>15</xdr:col>
      <xdr:colOff>98425</xdr:colOff>
      <xdr:row>57</xdr:row>
      <xdr:rowOff>15422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70357"/>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140607</xdr:rowOff>
    </xdr:from>
    <xdr:to>
      <xdr:col>11</xdr:col>
      <xdr:colOff>9525</xdr:colOff>
      <xdr:row>56</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70357"/>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53720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5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146957</xdr:rowOff>
    </xdr:from>
    <xdr:to>
      <xdr:col>20</xdr:col>
      <xdr:colOff>38100</xdr:colOff>
      <xdr:row>57</xdr:row>
      <xdr:rowOff>77107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61884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34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136072</xdr:rowOff>
    </xdr:from>
    <xdr:to>
      <xdr:col>15</xdr:col>
      <xdr:colOff>149225</xdr:colOff>
      <xdr:row>57</xdr:row>
      <xdr:rowOff>66222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50999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89807</xdr:rowOff>
    </xdr:from>
    <xdr:to>
      <xdr:col>11</xdr:col>
      <xdr:colOff>60325</xdr:colOff>
      <xdr:row>56</xdr:row>
      <xdr:rowOff>19957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4734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、概ね横ばいで推移しており、今後は、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経常経費の精査や「阿賀野市総合計画」に基づく</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サイクルの遂行で特別会計への繰出金の削減による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現状水準の堅持に努めたい。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158750</xdr:rowOff>
    </xdr:from>
    <xdr:to>
      <xdr:col>82</xdr:col>
      <xdr:colOff>107950</xdr:colOff>
      <xdr:row>58</xdr:row>
      <xdr:rowOff>25400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31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0</xdr:rowOff>
    </xdr:from>
    <xdr:to>
      <xdr:col>78</xdr:col>
      <xdr:colOff>69850</xdr:colOff>
      <xdr:row>58</xdr:row>
      <xdr:rowOff>25400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44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107950</xdr:rowOff>
    </xdr:from>
    <xdr:to>
      <xdr:col>73</xdr:col>
      <xdr:colOff>180975</xdr:colOff>
      <xdr:row>58</xdr:row>
      <xdr:rowOff>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80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57</xdr:row>
      <xdr:rowOff>133350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80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124477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146050</xdr:rowOff>
    </xdr:from>
    <xdr:to>
      <xdr:col>78</xdr:col>
      <xdr:colOff>120650</xdr:colOff>
      <xdr:row>58</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86377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120650</xdr:rowOff>
    </xdr:from>
    <xdr:to>
      <xdr:col>74</xdr:col>
      <xdr:colOff>31750</xdr:colOff>
      <xdr:row>58</xdr:row>
      <xdr:rowOff>50800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60977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82550</xdr:rowOff>
    </xdr:from>
    <xdr:to>
      <xdr:col>65</xdr:col>
      <xdr:colOff>53975</xdr:colOff>
      <xdr:row>58</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22877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ポイント減少し、類似団体平均を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、概ね横ばいで推移しており、今後は、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下水道事業等の経営改善に向けた取組で基準外繰出金の削減による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現状水準の堅持に努めたい。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138430</xdr:rowOff>
    </xdr:from>
    <xdr:to>
      <xdr:col>82</xdr:col>
      <xdr:colOff>107950</xdr:colOff>
      <xdr:row>35</xdr:row>
      <xdr:rowOff>143002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391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35</xdr:row>
      <xdr:rowOff>152146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437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36</xdr:row>
      <xdr:rowOff>35560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528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xdr:rowOff>
    </xdr:from>
    <xdr:to>
      <xdr:col>69</xdr:col>
      <xdr:colOff>92075</xdr:colOff>
      <xdr:row>36</xdr:row>
      <xdr:rowOff>35560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84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87630</xdr:rowOff>
    </xdr:from>
    <xdr:to>
      <xdr:col>82</xdr:col>
      <xdr:colOff>158750</xdr:colOff>
      <xdr:row>36</xdr:row>
      <xdr:rowOff>17780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104157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92202</xdr:rowOff>
    </xdr:from>
    <xdr:to>
      <xdr:col>78</xdr:col>
      <xdr:colOff>120650</xdr:colOff>
      <xdr:row>36</xdr:row>
      <xdr:rowOff>22352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32529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101346</xdr:rowOff>
    </xdr:from>
    <xdr:to>
      <xdr:col>74</xdr:col>
      <xdr:colOff>31750</xdr:colOff>
      <xdr:row>36</xdr:row>
      <xdr:rowOff>31496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41673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年度から「公債費負担適正化計画」に基づき、起債の抑制と繰上償還を行った成果で一定の水準を堅持しており、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今後は、広域ごみ処理施設整備に伴う比率の上昇が見込まれるが、これまで同様に、投資的事業の精査による新規発行債の抑制を図り、類似団体平均を下回る水準を堅持するよう努めたい。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96520</xdr:rowOff>
    </xdr:from>
    <xdr:to>
      <xdr:col>24</xdr:col>
      <xdr:colOff>25400</xdr:colOff>
      <xdr:row>74</xdr:row>
      <xdr:rowOff>128905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838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128905</xdr:rowOff>
    </xdr:from>
    <xdr:to>
      <xdr:col>19</xdr:col>
      <xdr:colOff>187325</xdr:colOff>
      <xdr:row>74</xdr:row>
      <xdr:rowOff>161290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162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153670</xdr:rowOff>
    </xdr:from>
    <xdr:to>
      <xdr:col>15</xdr:col>
      <xdr:colOff>98425</xdr:colOff>
      <xdr:row>74</xdr:row>
      <xdr:rowOff>161290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409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153670</xdr:rowOff>
    </xdr:from>
    <xdr:to>
      <xdr:col>11</xdr:col>
      <xdr:colOff>9525</xdr:colOff>
      <xdr:row>74</xdr:row>
      <xdr:rowOff>165100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409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40657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89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45720</xdr:rowOff>
    </xdr:from>
    <xdr:to>
      <xdr:col>24</xdr:col>
      <xdr:colOff>76200</xdr:colOff>
      <xdr:row>74</xdr:row>
      <xdr:rowOff>147320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125747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4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78105</xdr:rowOff>
    </xdr:from>
    <xdr:to>
      <xdr:col>20</xdr:col>
      <xdr:colOff>38100</xdr:colOff>
      <xdr:row>75</xdr:row>
      <xdr:rowOff>8255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6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18432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34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110490</xdr:rowOff>
    </xdr:from>
    <xdr:to>
      <xdr:col>15</xdr:col>
      <xdr:colOff>149225</xdr:colOff>
      <xdr:row>75</xdr:row>
      <xdr:rowOff>40640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50817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102870</xdr:rowOff>
    </xdr:from>
    <xdr:to>
      <xdr:col>11</xdr:col>
      <xdr:colOff>60325</xdr:colOff>
      <xdr:row>75</xdr:row>
      <xdr:rowOff>33020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43197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114300</xdr:rowOff>
    </xdr:from>
    <xdr:to>
      <xdr:col>6</xdr:col>
      <xdr:colOff>171450</xdr:colOff>
      <xdr:row>75</xdr:row>
      <xdr:rowOff>44450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54627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増減はなく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上記のとおり物件費の増加に伴う比率の上昇が見られるが、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概ね横ばいで類似団体平均を下回っているため、今後も、物件費抑制や公共施設等総合管理計画に基づく施設の統廃合による経常経費抑制と併せて、税収等の経常一般財源確保へ取り組み、現状水準の堅持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154432</xdr:rowOff>
    </xdr:from>
    <xdr:to>
      <xdr:col>82</xdr:col>
      <xdr:colOff>107950</xdr:colOff>
      <xdr:row>76</xdr:row>
      <xdr:rowOff>154432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846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21844</xdr:rowOff>
    </xdr:from>
    <xdr:to>
      <xdr:col>78</xdr:col>
      <xdr:colOff>69850</xdr:colOff>
      <xdr:row>76</xdr:row>
      <xdr:rowOff>154432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05204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101854</xdr:rowOff>
    </xdr:from>
    <xdr:to>
      <xdr:col>73</xdr:col>
      <xdr:colOff>180975</xdr:colOff>
      <xdr:row>76</xdr:row>
      <xdr:rowOff>21844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96060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101854</xdr:rowOff>
    </xdr:from>
    <xdr:to>
      <xdr:col>69</xdr:col>
      <xdr:colOff>92075</xdr:colOff>
      <xdr:row>76</xdr:row>
      <xdr:rowOff>90424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60604"/>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103632</xdr:rowOff>
    </xdr:from>
    <xdr:to>
      <xdr:col>82</xdr:col>
      <xdr:colOff>158750</xdr:colOff>
      <xdr:row>77</xdr:row>
      <xdr:rowOff>33782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120159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7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103632</xdr:rowOff>
    </xdr:from>
    <xdr:to>
      <xdr:col>78</xdr:col>
      <xdr:colOff>120650</xdr:colOff>
      <xdr:row>77</xdr:row>
      <xdr:rowOff>33782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43959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142494</xdr:rowOff>
    </xdr:from>
    <xdr:to>
      <xdr:col>74</xdr:col>
      <xdr:colOff>31750</xdr:colOff>
      <xdr:row>76</xdr:row>
      <xdr:rowOff>72644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82821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51054</xdr:rowOff>
    </xdr:from>
    <xdr:to>
      <xdr:col>69</xdr:col>
      <xdr:colOff>142875</xdr:colOff>
      <xdr:row>75</xdr:row>
      <xdr:rowOff>152654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162831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39624</xdr:rowOff>
    </xdr:from>
    <xdr:to>
      <xdr:col>65</xdr:col>
      <xdr:colOff>53975</xdr:colOff>
      <xdr:row>76</xdr:row>
      <xdr:rowOff>141224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151401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28692</xdr:rowOff>
    </xdr:from>
    <xdr:to>
      <xdr:col>29</xdr:col>
      <xdr:colOff>127000</xdr:colOff>
      <xdr:row>19</xdr:row>
      <xdr:rowOff>142545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333867"/>
          <a:ext cx="647700" cy="113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113408</xdr:rowOff>
    </xdr:from>
    <xdr:to>
      <xdr:col>26</xdr:col>
      <xdr:colOff>50800</xdr:colOff>
      <xdr:row>19</xdr:row>
      <xdr:rowOff>142545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4305300" y="3418583"/>
          <a:ext cx="698500" cy="29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109836</xdr:rowOff>
    </xdr:from>
    <xdr:to>
      <xdr:col>22</xdr:col>
      <xdr:colOff>114300</xdr:colOff>
      <xdr:row>19</xdr:row>
      <xdr:rowOff>113408</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3415011"/>
          <a:ext cx="698500" cy="3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109836</xdr:rowOff>
    </xdr:from>
    <xdr:to>
      <xdr:col>18</xdr:col>
      <xdr:colOff>177800</xdr:colOff>
      <xdr:row>19</xdr:row>
      <xdr:rowOff>121047</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415011"/>
          <a:ext cx="698500" cy="11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57045</xdr:rowOff>
    </xdr:from>
    <xdr:to>
      <xdr:col>15</xdr:col>
      <xdr:colOff>101600</xdr:colOff>
      <xdr:row>18</xdr:row>
      <xdr:rowOff>158645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90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168822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95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149342</xdr:rowOff>
    </xdr:from>
    <xdr:to>
      <xdr:col>29</xdr:col>
      <xdr:colOff>177800</xdr:colOff>
      <xdr:row>19</xdr:row>
      <xdr:rowOff>79492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283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121419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255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91745</xdr:rowOff>
    </xdr:from>
    <xdr:to>
      <xdr:col>26</xdr:col>
      <xdr:colOff>101600</xdr:colOff>
      <xdr:row>20</xdr:row>
      <xdr:rowOff>21895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396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6672</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48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62608</xdr:rowOff>
    </xdr:from>
    <xdr:to>
      <xdr:col>22</xdr:col>
      <xdr:colOff>165100</xdr:colOff>
      <xdr:row>19</xdr:row>
      <xdr:rowOff>164208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367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148985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45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59036</xdr:rowOff>
    </xdr:from>
    <xdr:to>
      <xdr:col>19</xdr:col>
      <xdr:colOff>38100</xdr:colOff>
      <xdr:row>19</xdr:row>
      <xdr:rowOff>160636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364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145413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45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70247</xdr:rowOff>
    </xdr:from>
    <xdr:to>
      <xdr:col>15</xdr:col>
      <xdr:colOff>101600</xdr:colOff>
      <xdr:row>20</xdr:row>
      <xdr:rowOff>397</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375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156624</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4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55390</xdr:rowOff>
    </xdr:from>
    <xdr:to>
      <xdr:col>29</xdr:col>
      <xdr:colOff>127000</xdr:colOff>
      <xdr:row>38</xdr:row>
      <xdr:rowOff>70810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22990"/>
          <a:ext cx="647700" cy="15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47963</xdr:rowOff>
    </xdr:from>
    <xdr:to>
      <xdr:col>26</xdr:col>
      <xdr:colOff>50800</xdr:colOff>
      <xdr:row>38</xdr:row>
      <xdr:rowOff>55390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15563"/>
          <a:ext cx="698500" cy="7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47963</xdr:rowOff>
    </xdr:from>
    <xdr:to>
      <xdr:col>22</xdr:col>
      <xdr:colOff>114300</xdr:colOff>
      <xdr:row>38</xdr:row>
      <xdr:rowOff>64915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15563"/>
          <a:ext cx="698500" cy="169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64915</xdr:rowOff>
    </xdr:from>
    <xdr:to>
      <xdr:col>18</xdr:col>
      <xdr:colOff>177800</xdr:colOff>
      <xdr:row>38</xdr:row>
      <xdr:rowOff>73641</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32515"/>
          <a:ext cx="698500" cy="8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17293</xdr:rowOff>
    </xdr:from>
    <xdr:to>
      <xdr:col>15</xdr:col>
      <xdr:colOff>101600</xdr:colOff>
      <xdr:row>38</xdr:row>
      <xdr:rowOff>118893</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84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129070</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5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20010</xdr:rowOff>
    </xdr:from>
    <xdr:to>
      <xdr:col>29</xdr:col>
      <xdr:colOff>177800</xdr:colOff>
      <xdr:row>38</xdr:row>
      <xdr:rowOff>121610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87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334987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5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4590</xdr:rowOff>
    </xdr:from>
    <xdr:to>
      <xdr:col>26</xdr:col>
      <xdr:colOff>101600</xdr:colOff>
      <xdr:row>38</xdr:row>
      <xdr:rowOff>106190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72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90967</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58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340063</xdr:rowOff>
    </xdr:from>
    <xdr:to>
      <xdr:col>22</xdr:col>
      <xdr:colOff>165100</xdr:colOff>
      <xdr:row>38</xdr:row>
      <xdr:rowOff>98763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64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108940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14115</xdr:rowOff>
    </xdr:from>
    <xdr:to>
      <xdr:col>19</xdr:col>
      <xdr:colOff>38100</xdr:colOff>
      <xdr:row>38</xdr:row>
      <xdr:rowOff>115715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1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100492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6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22841</xdr:rowOff>
    </xdr:from>
    <xdr:to>
      <xdr:col>15</xdr:col>
      <xdr:colOff>101600</xdr:colOff>
      <xdr:row>38</xdr:row>
      <xdr:rowOff>124441</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90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109218</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76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80906</xdr:rowOff>
    </xdr:from>
    <xdr:to>
      <xdr:col>24</xdr:col>
      <xdr:colOff>63500</xdr:colOff>
      <xdr:row>37</xdr:row>
      <xdr:rowOff>152730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24556"/>
          <a:ext cx="838200" cy="7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152730</xdr:rowOff>
    </xdr:from>
    <xdr:to>
      <xdr:col>19</xdr:col>
      <xdr:colOff>177800</xdr:colOff>
      <xdr:row>38</xdr:row>
      <xdr:rowOff>7656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96380"/>
          <a:ext cx="889000" cy="2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7656</xdr:rowOff>
    </xdr:from>
    <xdr:to>
      <xdr:col>15</xdr:col>
      <xdr:colOff>50800</xdr:colOff>
      <xdr:row>38</xdr:row>
      <xdr:rowOff>11347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22756"/>
          <a:ext cx="889000" cy="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11347</xdr:rowOff>
    </xdr:from>
    <xdr:to>
      <xdr:col>10</xdr:col>
      <xdr:colOff>114300</xdr:colOff>
      <xdr:row>38</xdr:row>
      <xdr:rowOff>22210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26447"/>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16837</xdr:rowOff>
    </xdr:from>
    <xdr:to>
      <xdr:col>6</xdr:col>
      <xdr:colOff>38100</xdr:colOff>
      <xdr:row>37</xdr:row>
      <xdr:rowOff>118437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6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134964</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30106</xdr:rowOff>
    </xdr:from>
    <xdr:to>
      <xdr:col>24</xdr:col>
      <xdr:colOff>114300</xdr:colOff>
      <xdr:row>37</xdr:row>
      <xdr:rowOff>131706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8533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5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101930</xdr:rowOff>
    </xdr:from>
    <xdr:to>
      <xdr:col>20</xdr:col>
      <xdr:colOff>38100</xdr:colOff>
      <xdr:row>38</xdr:row>
      <xdr:rowOff>32080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23207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3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128306</xdr:rowOff>
    </xdr:from>
    <xdr:to>
      <xdr:col>15</xdr:col>
      <xdr:colOff>101600</xdr:colOff>
      <xdr:row>38</xdr:row>
      <xdr:rowOff>58456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7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49583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6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131997</xdr:rowOff>
    </xdr:from>
    <xdr:to>
      <xdr:col>10</xdr:col>
      <xdr:colOff>165100</xdr:colOff>
      <xdr:row>38</xdr:row>
      <xdr:rowOff>62147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7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53274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6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142861</xdr:rowOff>
    </xdr:from>
    <xdr:to>
      <xdr:col>6</xdr:col>
      <xdr:colOff>38100</xdr:colOff>
      <xdr:row>38</xdr:row>
      <xdr:rowOff>73011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8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64137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7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121488</xdr:rowOff>
    </xdr:from>
    <xdr:to>
      <xdr:col>24</xdr:col>
      <xdr:colOff>63500</xdr:colOff>
      <xdr:row>58</xdr:row>
      <xdr:rowOff>122721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5588"/>
          <a:ext cx="838200" cy="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122721</xdr:rowOff>
    </xdr:from>
    <xdr:to>
      <xdr:col>19</xdr:col>
      <xdr:colOff>177800</xdr:colOff>
      <xdr:row>58</xdr:row>
      <xdr:rowOff>122767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6821"/>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122767</xdr:rowOff>
    </xdr:from>
    <xdr:to>
      <xdr:col>15</xdr:col>
      <xdr:colOff>50800</xdr:colOff>
      <xdr:row>58</xdr:row>
      <xdr:rowOff>123329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6867"/>
          <a:ext cx="889000" cy="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123225</xdr:rowOff>
    </xdr:from>
    <xdr:to>
      <xdr:col>10</xdr:col>
      <xdr:colOff>114300</xdr:colOff>
      <xdr:row>58</xdr:row>
      <xdr:rowOff>123329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67325"/>
          <a:ext cx="889000" cy="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68604</xdr:rowOff>
    </xdr:from>
    <xdr:to>
      <xdr:col>6</xdr:col>
      <xdr:colOff>38100</xdr:colOff>
      <xdr:row>58</xdr:row>
      <xdr:rowOff>170204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15281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70688</xdr:rowOff>
    </xdr:from>
    <xdr:to>
      <xdr:col>24</xdr:col>
      <xdr:colOff>114300</xdr:colOff>
      <xdr:row>59</xdr:row>
      <xdr:rowOff>838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71921</xdr:rowOff>
    </xdr:from>
    <xdr:to>
      <xdr:col>20</xdr:col>
      <xdr:colOff>38100</xdr:colOff>
      <xdr:row>59</xdr:row>
      <xdr:rowOff>2071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164648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71967</xdr:rowOff>
    </xdr:from>
    <xdr:to>
      <xdr:col>15</xdr:col>
      <xdr:colOff>101600</xdr:colOff>
      <xdr:row>59</xdr:row>
      <xdr:rowOff>2117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164694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72529</xdr:rowOff>
    </xdr:from>
    <xdr:to>
      <xdr:col>10</xdr:col>
      <xdr:colOff>165100</xdr:colOff>
      <xdr:row>59</xdr:row>
      <xdr:rowOff>2679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165256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72425</xdr:rowOff>
    </xdr:from>
    <xdr:to>
      <xdr:col>6</xdr:col>
      <xdr:colOff>38100</xdr:colOff>
      <xdr:row>59</xdr:row>
      <xdr:rowOff>2575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165152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55347</xdr:rowOff>
    </xdr:from>
    <xdr:to>
      <xdr:col>24</xdr:col>
      <xdr:colOff>63500</xdr:colOff>
      <xdr:row>78</xdr:row>
      <xdr:rowOff>94959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28447"/>
          <a:ext cx="838200" cy="3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75185</xdr:rowOff>
    </xdr:from>
    <xdr:to>
      <xdr:col>19</xdr:col>
      <xdr:colOff>177800</xdr:colOff>
      <xdr:row>78</xdr:row>
      <xdr:rowOff>94959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48285"/>
          <a:ext cx="8890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75185</xdr:rowOff>
    </xdr:from>
    <xdr:to>
      <xdr:col>15</xdr:col>
      <xdr:colOff>50800</xdr:colOff>
      <xdr:row>78</xdr:row>
      <xdr:rowOff>94056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48285"/>
          <a:ext cx="889000" cy="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59817</xdr:rowOff>
    </xdr:from>
    <xdr:to>
      <xdr:col>10</xdr:col>
      <xdr:colOff>114300</xdr:colOff>
      <xdr:row>78</xdr:row>
      <xdr:rowOff>94056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32917"/>
          <a:ext cx="889000" cy="3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40487</xdr:rowOff>
    </xdr:from>
    <xdr:to>
      <xdr:col>6</xdr:col>
      <xdr:colOff>38100</xdr:colOff>
      <xdr:row>78</xdr:row>
      <xdr:rowOff>142087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133214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0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4547</xdr:rowOff>
    </xdr:from>
    <xdr:to>
      <xdr:col>24</xdr:col>
      <xdr:colOff>114300</xdr:colOff>
      <xdr:row>78</xdr:row>
      <xdr:rowOff>106147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7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154424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44159</xdr:rowOff>
    </xdr:from>
    <xdr:to>
      <xdr:col>20</xdr:col>
      <xdr:colOff>38100</xdr:colOff>
      <xdr:row>78</xdr:row>
      <xdr:rowOff>145759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1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136886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09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24385</xdr:rowOff>
    </xdr:from>
    <xdr:to>
      <xdr:col>15</xdr:col>
      <xdr:colOff>101600</xdr:colOff>
      <xdr:row>78</xdr:row>
      <xdr:rowOff>125985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9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142512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17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43256</xdr:rowOff>
    </xdr:from>
    <xdr:to>
      <xdr:col>10</xdr:col>
      <xdr:colOff>165100</xdr:colOff>
      <xdr:row>78</xdr:row>
      <xdr:rowOff>144856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1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135983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0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9017</xdr:rowOff>
    </xdr:from>
    <xdr:to>
      <xdr:col>6</xdr:col>
      <xdr:colOff>38100</xdr:colOff>
      <xdr:row>78</xdr:row>
      <xdr:rowOff>110617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8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127144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15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61961</xdr:rowOff>
    </xdr:from>
    <xdr:to>
      <xdr:col>24</xdr:col>
      <xdr:colOff>63500</xdr:colOff>
      <xdr:row>95</xdr:row>
      <xdr:rowOff>135426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49711"/>
          <a:ext cx="838200" cy="7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135426</xdr:rowOff>
    </xdr:from>
    <xdr:to>
      <xdr:col>19</xdr:col>
      <xdr:colOff>177800</xdr:colOff>
      <xdr:row>96</xdr:row>
      <xdr:rowOff>9223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23176"/>
          <a:ext cx="889000" cy="4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136454</xdr:rowOff>
    </xdr:from>
    <xdr:to>
      <xdr:col>15</xdr:col>
      <xdr:colOff>50800</xdr:colOff>
      <xdr:row>96</xdr:row>
      <xdr:rowOff>9223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24204"/>
          <a:ext cx="889000" cy="4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136454</xdr:rowOff>
    </xdr:from>
    <xdr:to>
      <xdr:col>10</xdr:col>
      <xdr:colOff>114300</xdr:colOff>
      <xdr:row>96</xdr:row>
      <xdr:rowOff>136689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24204"/>
          <a:ext cx="889000" cy="17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156009</xdr:rowOff>
    </xdr:from>
    <xdr:to>
      <xdr:col>6</xdr:col>
      <xdr:colOff>38100</xdr:colOff>
      <xdr:row>97</xdr:row>
      <xdr:rowOff>86159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77286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0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11161</xdr:rowOff>
    </xdr:from>
    <xdr:to>
      <xdr:col>24</xdr:col>
      <xdr:colOff>114300</xdr:colOff>
      <xdr:row>95</xdr:row>
      <xdr:rowOff>112761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9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34038</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5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84626</xdr:rowOff>
    </xdr:from>
    <xdr:to>
      <xdr:col>20</xdr:col>
      <xdr:colOff>38100</xdr:colOff>
      <xdr:row>96</xdr:row>
      <xdr:rowOff>14776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31303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147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129873</xdr:rowOff>
    </xdr:from>
    <xdr:to>
      <xdr:col>15</xdr:col>
      <xdr:colOff>101600</xdr:colOff>
      <xdr:row>96</xdr:row>
      <xdr:rowOff>60023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1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76550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9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85654</xdr:rowOff>
    </xdr:from>
    <xdr:to>
      <xdr:col>10</xdr:col>
      <xdr:colOff>165100</xdr:colOff>
      <xdr:row>96</xdr:row>
      <xdr:rowOff>15804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7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32331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148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85889</xdr:rowOff>
    </xdr:from>
    <xdr:to>
      <xdr:col>6</xdr:col>
      <xdr:colOff>38100</xdr:colOff>
      <xdr:row>97</xdr:row>
      <xdr:rowOff>16039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4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32566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32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12631</xdr:rowOff>
    </xdr:from>
    <xdr:to>
      <xdr:col>55</xdr:col>
      <xdr:colOff>0</xdr:colOff>
      <xdr:row>37</xdr:row>
      <xdr:rowOff>124220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56281"/>
          <a:ext cx="838200" cy="11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124220</xdr:rowOff>
    </xdr:from>
    <xdr:to>
      <xdr:col>50</xdr:col>
      <xdr:colOff>114300</xdr:colOff>
      <xdr:row>38</xdr:row>
      <xdr:rowOff>34443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67870"/>
          <a:ext cx="889000" cy="8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34443</xdr:rowOff>
    </xdr:from>
    <xdr:to>
      <xdr:col>45</xdr:col>
      <xdr:colOff>177800</xdr:colOff>
      <xdr:row>38</xdr:row>
      <xdr:rowOff>46193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49543"/>
          <a:ext cx="889000" cy="1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107912</xdr:rowOff>
    </xdr:from>
    <xdr:to>
      <xdr:col>41</xdr:col>
      <xdr:colOff>50800</xdr:colOff>
      <xdr:row>38</xdr:row>
      <xdr:rowOff>46193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80112"/>
          <a:ext cx="889000" cy="28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84713</xdr:rowOff>
    </xdr:from>
    <xdr:to>
      <xdr:col>36</xdr:col>
      <xdr:colOff>165100</xdr:colOff>
      <xdr:row>36</xdr:row>
      <xdr:rowOff>14863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31390</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6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133281</xdr:rowOff>
    </xdr:from>
    <xdr:to>
      <xdr:col>55</xdr:col>
      <xdr:colOff>50800</xdr:colOff>
      <xdr:row>37</xdr:row>
      <xdr:rowOff>63431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05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156158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56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73420</xdr:rowOff>
    </xdr:from>
    <xdr:to>
      <xdr:col>50</xdr:col>
      <xdr:colOff>165100</xdr:colOff>
      <xdr:row>38</xdr:row>
      <xdr:rowOff>3570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1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166147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0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155093</xdr:rowOff>
    </xdr:from>
    <xdr:to>
      <xdr:col>46</xdr:col>
      <xdr:colOff>38100</xdr:colOff>
      <xdr:row>38</xdr:row>
      <xdr:rowOff>85243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9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76370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9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166843</xdr:rowOff>
    </xdr:from>
    <xdr:to>
      <xdr:col>41</xdr:col>
      <xdr:colOff>101600</xdr:colOff>
      <xdr:row>38</xdr:row>
      <xdr:rowOff>96993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1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88120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0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57112</xdr:rowOff>
    </xdr:from>
    <xdr:to>
      <xdr:col>36</xdr:col>
      <xdr:colOff>165100</xdr:colOff>
      <xdr:row>36</xdr:row>
      <xdr:rowOff>158712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22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149839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322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82216</xdr:rowOff>
    </xdr:from>
    <xdr:to>
      <xdr:col>55</xdr:col>
      <xdr:colOff>0</xdr:colOff>
      <xdr:row>57</xdr:row>
      <xdr:rowOff>120410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83416"/>
          <a:ext cx="838200" cy="20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40492</xdr:rowOff>
    </xdr:from>
    <xdr:to>
      <xdr:col>50</xdr:col>
      <xdr:colOff>114300</xdr:colOff>
      <xdr:row>57</xdr:row>
      <xdr:rowOff>120410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13142"/>
          <a:ext cx="889000" cy="7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162555</xdr:rowOff>
    </xdr:from>
    <xdr:to>
      <xdr:col>45</xdr:col>
      <xdr:colOff>177800</xdr:colOff>
      <xdr:row>57</xdr:row>
      <xdr:rowOff>40492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63755"/>
          <a:ext cx="889000" cy="4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120319</xdr:rowOff>
    </xdr:from>
    <xdr:to>
      <xdr:col>41</xdr:col>
      <xdr:colOff>50800</xdr:colOff>
      <xdr:row>56</xdr:row>
      <xdr:rowOff>162555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21519"/>
          <a:ext cx="889000" cy="4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15643</xdr:rowOff>
    </xdr:from>
    <xdr:to>
      <xdr:col>36</xdr:col>
      <xdr:colOff>165100</xdr:colOff>
      <xdr:row>55</xdr:row>
      <xdr:rowOff>117243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133770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2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31416</xdr:rowOff>
    </xdr:from>
    <xdr:to>
      <xdr:col>55</xdr:col>
      <xdr:colOff>50800</xdr:colOff>
      <xdr:row>56</xdr:row>
      <xdr:rowOff>133016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3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9843</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69610</xdr:rowOff>
    </xdr:from>
    <xdr:to>
      <xdr:col>50</xdr:col>
      <xdr:colOff>165100</xdr:colOff>
      <xdr:row>57</xdr:row>
      <xdr:rowOff>171210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162337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3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161142</xdr:rowOff>
    </xdr:from>
    <xdr:to>
      <xdr:col>46</xdr:col>
      <xdr:colOff>38100</xdr:colOff>
      <xdr:row>57</xdr:row>
      <xdr:rowOff>91292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6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82419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5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111755</xdr:rowOff>
    </xdr:from>
    <xdr:to>
      <xdr:col>41</xdr:col>
      <xdr:colOff>101600</xdr:colOff>
      <xdr:row>57</xdr:row>
      <xdr:rowOff>41905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33032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0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69519</xdr:rowOff>
    </xdr:from>
    <xdr:to>
      <xdr:col>36</xdr:col>
      <xdr:colOff>165100</xdr:colOff>
      <xdr:row>56</xdr:row>
      <xdr:rowOff>171119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7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162246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6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97245</xdr:rowOff>
    </xdr:from>
    <xdr:to>
      <xdr:col>55</xdr:col>
      <xdr:colOff>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641795"/>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128172</xdr:rowOff>
    </xdr:from>
    <xdr:to>
      <xdr:col>50</xdr:col>
      <xdr:colOff>114300</xdr:colOff>
      <xdr:row>79</xdr:row>
      <xdr:rowOff>97245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01272"/>
          <a:ext cx="889000" cy="14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74343</xdr:rowOff>
    </xdr:from>
    <xdr:to>
      <xdr:col>45</xdr:col>
      <xdr:colOff>177800</xdr:colOff>
      <xdr:row>78</xdr:row>
      <xdr:rowOff>128172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47443"/>
          <a:ext cx="889000" cy="5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74343</xdr:rowOff>
    </xdr:from>
    <xdr:to>
      <xdr:col>41</xdr:col>
      <xdr:colOff>50800</xdr:colOff>
      <xdr:row>78</xdr:row>
      <xdr:rowOff>116568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47443"/>
          <a:ext cx="889000" cy="4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48079</xdr:rowOff>
    </xdr:from>
    <xdr:to>
      <xdr:col>55</xdr:col>
      <xdr:colOff>50800</xdr:colOff>
      <xdr:row>79</xdr:row>
      <xdr:rowOff>149679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134456</xdr:rowOff>
    </xdr:from>
    <xdr:ext cx="249299"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46445</xdr:rowOff>
    </xdr:from>
    <xdr:to>
      <xdr:col>50</xdr:col>
      <xdr:colOff>165100</xdr:colOff>
      <xdr:row>79</xdr:row>
      <xdr:rowOff>148045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139172</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683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77372</xdr:rowOff>
    </xdr:from>
    <xdr:to>
      <xdr:col>46</xdr:col>
      <xdr:colOff>38100</xdr:colOff>
      <xdr:row>79</xdr:row>
      <xdr:rowOff>7522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170099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4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23543</xdr:rowOff>
    </xdr:from>
    <xdr:to>
      <xdr:col>41</xdr:col>
      <xdr:colOff>101600</xdr:colOff>
      <xdr:row>78</xdr:row>
      <xdr:rowOff>125143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116270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8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65768</xdr:rowOff>
    </xdr:from>
    <xdr:to>
      <xdr:col>36</xdr:col>
      <xdr:colOff>165100</xdr:colOff>
      <xdr:row>78</xdr:row>
      <xdr:rowOff>167368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3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158495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3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163235</xdr:rowOff>
    </xdr:from>
    <xdr:to>
      <xdr:col>55</xdr:col>
      <xdr:colOff>0</xdr:colOff>
      <xdr:row>97</xdr:row>
      <xdr:rowOff>82814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50985"/>
          <a:ext cx="838200" cy="26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18816</xdr:rowOff>
    </xdr:from>
    <xdr:to>
      <xdr:col>50</xdr:col>
      <xdr:colOff>114300</xdr:colOff>
      <xdr:row>97</xdr:row>
      <xdr:rowOff>82814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649466"/>
          <a:ext cx="889000" cy="6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1499</xdr:rowOff>
    </xdr:from>
    <xdr:to>
      <xdr:col>45</xdr:col>
      <xdr:colOff>177800</xdr:colOff>
      <xdr:row>97</xdr:row>
      <xdr:rowOff>18816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32149"/>
          <a:ext cx="889000" cy="1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115371</xdr:rowOff>
    </xdr:from>
    <xdr:to>
      <xdr:col>41</xdr:col>
      <xdr:colOff>50800</xdr:colOff>
      <xdr:row>97</xdr:row>
      <xdr:rowOff>1499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74571"/>
          <a:ext cx="889000" cy="5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52662</xdr:rowOff>
    </xdr:from>
    <xdr:to>
      <xdr:col>36</xdr:col>
      <xdr:colOff>165100</xdr:colOff>
      <xdr:row>96</xdr:row>
      <xdr:rowOff>154262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1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170789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8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112435</xdr:rowOff>
    </xdr:from>
    <xdr:to>
      <xdr:col>55</xdr:col>
      <xdr:colOff>50800</xdr:colOff>
      <xdr:row>96</xdr:row>
      <xdr:rowOff>42585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0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135312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5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32014</xdr:rowOff>
    </xdr:from>
    <xdr:to>
      <xdr:col>50</xdr:col>
      <xdr:colOff>165100</xdr:colOff>
      <xdr:row>97</xdr:row>
      <xdr:rowOff>133614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6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124741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5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139466</xdr:rowOff>
    </xdr:from>
    <xdr:to>
      <xdr:col>46</xdr:col>
      <xdr:colOff>38100</xdr:colOff>
      <xdr:row>97</xdr:row>
      <xdr:rowOff>69616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9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60743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9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122149</xdr:rowOff>
    </xdr:from>
    <xdr:to>
      <xdr:col>41</xdr:col>
      <xdr:colOff>101600</xdr:colOff>
      <xdr:row>97</xdr:row>
      <xdr:rowOff>52299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8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43426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7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64571</xdr:rowOff>
    </xdr:from>
    <xdr:to>
      <xdr:col>36</xdr:col>
      <xdr:colOff>165100</xdr:colOff>
      <xdr:row>96</xdr:row>
      <xdr:rowOff>166171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157298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1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97621</xdr:rowOff>
    </xdr:from>
    <xdr:to>
      <xdr:col>81</xdr:col>
      <xdr:colOff>50800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84171"/>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97621</xdr:rowOff>
    </xdr:from>
    <xdr:to>
      <xdr:col>76</xdr:col>
      <xdr:colOff>114300</xdr:colOff>
      <xdr:row>39</xdr:row>
      <xdr:rowOff>97987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84171"/>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97987</xdr:rowOff>
    </xdr:from>
    <xdr:to>
      <xdr:col>71</xdr:col>
      <xdr:colOff>177800</xdr:colOff>
      <xdr:row>39</xdr:row>
      <xdr:rowOff>98425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84537"/>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155671</xdr:rowOff>
    </xdr:from>
    <xdr:to>
      <xdr:col>67</xdr:col>
      <xdr:colOff>101600</xdr:colOff>
      <xdr:row>39</xdr:row>
      <xdr:rowOff>85821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7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102348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4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46821</xdr:rowOff>
    </xdr:from>
    <xdr:to>
      <xdr:col>76</xdr:col>
      <xdr:colOff>165100</xdr:colOff>
      <xdr:row>39</xdr:row>
      <xdr:rowOff>148421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139548</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8260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47187</xdr:rowOff>
    </xdr:from>
    <xdr:to>
      <xdr:col>72</xdr:col>
      <xdr:colOff>38100</xdr:colOff>
      <xdr:row>39</xdr:row>
      <xdr:rowOff>148787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139914</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6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47625</xdr:rowOff>
    </xdr:from>
    <xdr:to>
      <xdr:col>67</xdr:col>
      <xdr:colOff>101600</xdr:colOff>
      <xdr:row>39</xdr:row>
      <xdr:rowOff>149225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140352</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826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17241</xdr:rowOff>
    </xdr:from>
    <xdr:to>
      <xdr:col>85</xdr:col>
      <xdr:colOff>127000</xdr:colOff>
      <xdr:row>78</xdr:row>
      <xdr:rowOff>25777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90341"/>
          <a:ext cx="838200" cy="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4648</xdr:rowOff>
    </xdr:from>
    <xdr:to>
      <xdr:col>81</xdr:col>
      <xdr:colOff>50800</xdr:colOff>
      <xdr:row>78</xdr:row>
      <xdr:rowOff>17241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77748"/>
          <a:ext cx="889000" cy="1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4648</xdr:rowOff>
    </xdr:from>
    <xdr:to>
      <xdr:col>76</xdr:col>
      <xdr:colOff>114300</xdr:colOff>
      <xdr:row>78</xdr:row>
      <xdr:rowOff>5116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77748"/>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5116</xdr:rowOff>
    </xdr:from>
    <xdr:to>
      <xdr:col>71</xdr:col>
      <xdr:colOff>177800</xdr:colOff>
      <xdr:row>78</xdr:row>
      <xdr:rowOff>8993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78216"/>
          <a:ext cx="889000" cy="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94380</xdr:rowOff>
    </xdr:from>
    <xdr:to>
      <xdr:col>67</xdr:col>
      <xdr:colOff>101600</xdr:colOff>
      <xdr:row>78</xdr:row>
      <xdr:rowOff>24530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41057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146427</xdr:rowOff>
    </xdr:from>
    <xdr:to>
      <xdr:col>85</xdr:col>
      <xdr:colOff>177800</xdr:colOff>
      <xdr:row>78</xdr:row>
      <xdr:rowOff>76577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4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137891</xdr:rowOff>
    </xdr:from>
    <xdr:to>
      <xdr:col>81</xdr:col>
      <xdr:colOff>101600</xdr:colOff>
      <xdr:row>78</xdr:row>
      <xdr:rowOff>68041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3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59168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125298</xdr:rowOff>
    </xdr:from>
    <xdr:to>
      <xdr:col>76</xdr:col>
      <xdr:colOff>165100</xdr:colOff>
      <xdr:row>78</xdr:row>
      <xdr:rowOff>55448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2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46575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19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125766</xdr:rowOff>
    </xdr:from>
    <xdr:to>
      <xdr:col>72</xdr:col>
      <xdr:colOff>38100</xdr:colOff>
      <xdr:row>78</xdr:row>
      <xdr:rowOff>55916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2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47043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2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129643</xdr:rowOff>
    </xdr:from>
    <xdr:to>
      <xdr:col>67</xdr:col>
      <xdr:colOff>101600</xdr:colOff>
      <xdr:row>78</xdr:row>
      <xdr:rowOff>59793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3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50920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2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144216</xdr:rowOff>
    </xdr:from>
    <xdr:to>
      <xdr:col>85</xdr:col>
      <xdr:colOff>127000</xdr:colOff>
      <xdr:row>98</xdr:row>
      <xdr:rowOff>148200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46316"/>
          <a:ext cx="838200" cy="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148200</xdr:rowOff>
    </xdr:from>
    <xdr:to>
      <xdr:col>81</xdr:col>
      <xdr:colOff>50800</xdr:colOff>
      <xdr:row>98</xdr:row>
      <xdr:rowOff>164148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50300"/>
          <a:ext cx="889000" cy="1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164148</xdr:rowOff>
    </xdr:from>
    <xdr:to>
      <xdr:col>76</xdr:col>
      <xdr:colOff>114300</xdr:colOff>
      <xdr:row>98</xdr:row>
      <xdr:rowOff>167467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66248"/>
          <a:ext cx="889000" cy="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167467</xdr:rowOff>
    </xdr:from>
    <xdr:to>
      <xdr:col>71</xdr:col>
      <xdr:colOff>177800</xdr:colOff>
      <xdr:row>99</xdr:row>
      <xdr:rowOff>23126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69567"/>
          <a:ext cx="889000" cy="2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99182</xdr:rowOff>
    </xdr:from>
    <xdr:to>
      <xdr:col>67</xdr:col>
      <xdr:colOff>101600</xdr:colOff>
      <xdr:row>99</xdr:row>
      <xdr:rowOff>29332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45859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7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93416</xdr:rowOff>
    </xdr:from>
    <xdr:to>
      <xdr:col>85</xdr:col>
      <xdr:colOff>177800</xdr:colOff>
      <xdr:row>99</xdr:row>
      <xdr:rowOff>23566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9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97400</xdr:rowOff>
    </xdr:from>
    <xdr:to>
      <xdr:col>81</xdr:col>
      <xdr:colOff>101600</xdr:colOff>
      <xdr:row>99</xdr:row>
      <xdr:rowOff>27550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9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18677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99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113348</xdr:rowOff>
    </xdr:from>
    <xdr:to>
      <xdr:col>76</xdr:col>
      <xdr:colOff>165100</xdr:colOff>
      <xdr:row>99</xdr:row>
      <xdr:rowOff>43498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1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34625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0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116667</xdr:rowOff>
    </xdr:from>
    <xdr:to>
      <xdr:col>72</xdr:col>
      <xdr:colOff>38100</xdr:colOff>
      <xdr:row>99</xdr:row>
      <xdr:rowOff>46817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37944</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1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143776</xdr:rowOff>
    </xdr:from>
    <xdr:to>
      <xdr:col>67</xdr:col>
      <xdr:colOff>101600</xdr:colOff>
      <xdr:row>99</xdr:row>
      <xdr:rowOff>73926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65053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118244</xdr:rowOff>
    </xdr:from>
    <xdr:to>
      <xdr:col>116</xdr:col>
      <xdr:colOff>63500</xdr:colOff>
      <xdr:row>38</xdr:row>
      <xdr:rowOff>146362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461894"/>
          <a:ext cx="838200" cy="19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118244</xdr:rowOff>
    </xdr:from>
    <xdr:to>
      <xdr:col>111</xdr:col>
      <xdr:colOff>177800</xdr:colOff>
      <xdr:row>38</xdr:row>
      <xdr:rowOff>104986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461894"/>
          <a:ext cx="889000" cy="15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104986</xdr:rowOff>
    </xdr:from>
    <xdr:to>
      <xdr:col>107</xdr:col>
      <xdr:colOff>50800</xdr:colOff>
      <xdr:row>38</xdr:row>
      <xdr:rowOff>161841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20086"/>
          <a:ext cx="889000" cy="5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161841</xdr:rowOff>
    </xdr:from>
    <xdr:to>
      <xdr:col>102</xdr:col>
      <xdr:colOff>114300</xdr:colOff>
      <xdr:row>39</xdr:row>
      <xdr:rowOff>1463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76941"/>
          <a:ext cx="889000" cy="1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43800</xdr:rowOff>
    </xdr:from>
    <xdr:to>
      <xdr:col>98</xdr:col>
      <xdr:colOff>38100</xdr:colOff>
      <xdr:row>38</xdr:row>
      <xdr:rowOff>145400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161927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95562</xdr:rowOff>
    </xdr:from>
    <xdr:to>
      <xdr:col>116</xdr:col>
      <xdr:colOff>114300</xdr:colOff>
      <xdr:row>39</xdr:row>
      <xdr:rowOff>25712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1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67444</xdr:rowOff>
    </xdr:from>
    <xdr:to>
      <xdr:col>112</xdr:col>
      <xdr:colOff>38100</xdr:colOff>
      <xdr:row>37</xdr:row>
      <xdr:rowOff>169044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1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14121</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18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54186</xdr:rowOff>
    </xdr:from>
    <xdr:to>
      <xdr:col>107</xdr:col>
      <xdr:colOff>101600</xdr:colOff>
      <xdr:row>38</xdr:row>
      <xdr:rowOff>155786</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6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862</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4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111041</xdr:rowOff>
    </xdr:from>
    <xdr:to>
      <xdr:col>102</xdr:col>
      <xdr:colOff>165100</xdr:colOff>
      <xdr:row>39</xdr:row>
      <xdr:rowOff>41191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2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32318</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1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122113</xdr:rowOff>
    </xdr:from>
    <xdr:to>
      <xdr:col>98</xdr:col>
      <xdr:colOff>38100</xdr:colOff>
      <xdr:row>39</xdr:row>
      <xdr:rowOff>52263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3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43390</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2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166210</xdr:rowOff>
    </xdr:from>
    <xdr:to>
      <xdr:col>116</xdr:col>
      <xdr:colOff>63500</xdr:colOff>
      <xdr:row>58</xdr:row>
      <xdr:rowOff>167262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10310"/>
          <a:ext cx="8382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166210</xdr:rowOff>
    </xdr:from>
    <xdr:to>
      <xdr:col>111</xdr:col>
      <xdr:colOff>177800</xdr:colOff>
      <xdr:row>58</xdr:row>
      <xdr:rowOff>166805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10310"/>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163680</xdr:rowOff>
    </xdr:from>
    <xdr:to>
      <xdr:col>107</xdr:col>
      <xdr:colOff>50800</xdr:colOff>
      <xdr:row>58</xdr:row>
      <xdr:rowOff>166805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07780"/>
          <a:ext cx="889000" cy="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160648</xdr:rowOff>
    </xdr:from>
    <xdr:to>
      <xdr:col>102</xdr:col>
      <xdr:colOff>114300</xdr:colOff>
      <xdr:row>58</xdr:row>
      <xdr:rowOff>163680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04748"/>
          <a:ext cx="889000" cy="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128928</xdr:rowOff>
    </xdr:from>
    <xdr:to>
      <xdr:col>98</xdr:col>
      <xdr:colOff>38100</xdr:colOff>
      <xdr:row>59</xdr:row>
      <xdr:rowOff>59078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50205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6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116462</xdr:rowOff>
    </xdr:from>
    <xdr:to>
      <xdr:col>116</xdr:col>
      <xdr:colOff>114300</xdr:colOff>
      <xdr:row>59</xdr:row>
      <xdr:rowOff>46612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6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84732</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115410</xdr:rowOff>
    </xdr:from>
    <xdr:to>
      <xdr:col>112</xdr:col>
      <xdr:colOff>38100</xdr:colOff>
      <xdr:row>59</xdr:row>
      <xdr:rowOff>45560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5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62087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116005</xdr:rowOff>
    </xdr:from>
    <xdr:to>
      <xdr:col>107</xdr:col>
      <xdr:colOff>101600</xdr:colOff>
      <xdr:row>59</xdr:row>
      <xdr:rowOff>46155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62682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3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112880</xdr:rowOff>
    </xdr:from>
    <xdr:to>
      <xdr:col>102</xdr:col>
      <xdr:colOff>165100</xdr:colOff>
      <xdr:row>59</xdr:row>
      <xdr:rowOff>43030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5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59557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3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109848</xdr:rowOff>
    </xdr:from>
    <xdr:to>
      <xdr:col>98</xdr:col>
      <xdr:colOff>38100</xdr:colOff>
      <xdr:row>59</xdr:row>
      <xdr:rowOff>39998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5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56525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2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82893</xdr:rowOff>
    </xdr:from>
    <xdr:to>
      <xdr:col>116</xdr:col>
      <xdr:colOff>63500</xdr:colOff>
      <xdr:row>76</xdr:row>
      <xdr:rowOff>97104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113093"/>
          <a:ext cx="838200" cy="1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97104</xdr:rowOff>
    </xdr:from>
    <xdr:to>
      <xdr:col>111</xdr:col>
      <xdr:colOff>177800</xdr:colOff>
      <xdr:row>76</xdr:row>
      <xdr:rowOff>118898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127304"/>
          <a:ext cx="8890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112154</xdr:rowOff>
    </xdr:from>
    <xdr:to>
      <xdr:col>107</xdr:col>
      <xdr:colOff>50800</xdr:colOff>
      <xdr:row>76</xdr:row>
      <xdr:rowOff>118898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3142354"/>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112154</xdr:rowOff>
    </xdr:from>
    <xdr:to>
      <xdr:col>102</xdr:col>
      <xdr:colOff>114300</xdr:colOff>
      <xdr:row>76</xdr:row>
      <xdr:rowOff>162807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142354"/>
          <a:ext cx="889000" cy="5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125914</xdr:rowOff>
    </xdr:from>
    <xdr:to>
      <xdr:col>98</xdr:col>
      <xdr:colOff>38100</xdr:colOff>
      <xdr:row>76</xdr:row>
      <xdr:rowOff>56065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846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72591</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75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32093</xdr:rowOff>
    </xdr:from>
    <xdr:to>
      <xdr:col>116</xdr:col>
      <xdr:colOff>114300</xdr:colOff>
      <xdr:row>76</xdr:row>
      <xdr:rowOff>133693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6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10520</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4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46304</xdr:rowOff>
    </xdr:from>
    <xdr:to>
      <xdr:col>112</xdr:col>
      <xdr:colOff>38100</xdr:colOff>
      <xdr:row>76</xdr:row>
      <xdr:rowOff>147904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07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139031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16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68098</xdr:rowOff>
    </xdr:from>
    <xdr:to>
      <xdr:col>107</xdr:col>
      <xdr:colOff>101600</xdr:colOff>
      <xdr:row>76</xdr:row>
      <xdr:rowOff>169698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09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160825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19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61354</xdr:rowOff>
    </xdr:from>
    <xdr:to>
      <xdr:col>102</xdr:col>
      <xdr:colOff>165100</xdr:colOff>
      <xdr:row>76</xdr:row>
      <xdr:rowOff>162954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9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154081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1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112007</xdr:rowOff>
    </xdr:from>
    <xdr:to>
      <xdr:col>98</xdr:col>
      <xdr:colOff>38100</xdr:colOff>
      <xdr:row>77</xdr:row>
      <xdr:rowOff>42157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14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33284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23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「扶助費」については、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年度では減少したものの、介護給付費や障がい者福祉関連で増加傾向にあり、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類似団体平均を上回っている。今後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人口減少対策関連経費は一定額</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を見込むため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、子ども・子育て施策へ財源を集中配分できるよう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、積極的な受診勧奨や「介護保険計画」に基づく介護予防活動等により、高齢者や障がい者福祉関連の経常的な経費の抑制を図りたい。</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「補助費等」については、広域ごみ処理施設整備に係る負担金の増加により、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で増加している。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「普通建設事業費」については、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京ヶ瀬小学校長寿命化等改修事業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や笹神</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体育館大規模</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改修事業により、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笹神中学校</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耐震補強改築事業及び</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笹神体育館整備</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に係る借入れの償還完了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年度比で減少している。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100838</xdr:rowOff>
    </xdr:from>
    <xdr:to>
      <xdr:col>24</xdr:col>
      <xdr:colOff>62865</xdr:colOff>
      <xdr:row>38</xdr:row>
      <xdr:rowOff>18705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244338"/>
          <a:ext cx="1270" cy="1289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22532</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18705</xdr:rowOff>
    </xdr:from>
    <xdr:to>
      <xdr:col>24</xdr:col>
      <xdr:colOff>152400</xdr:colOff>
      <xdr:row>38</xdr:row>
      <xdr:rowOff>18705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3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47515</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1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100838</xdr:rowOff>
    </xdr:from>
    <xdr:to>
      <xdr:col>24</xdr:col>
      <xdr:colOff>152400</xdr:colOff>
      <xdr:row>30</xdr:row>
      <xdr:rowOff>100838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244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9235</xdr:rowOff>
    </xdr:from>
    <xdr:to>
      <xdr:col>24</xdr:col>
      <xdr:colOff>63500</xdr:colOff>
      <xdr:row>38</xdr:row>
      <xdr:rowOff>22134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524335"/>
          <a:ext cx="838200" cy="1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33073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3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10196</xdr:rowOff>
    </xdr:from>
    <xdr:to>
      <xdr:col>24</xdr:col>
      <xdr:colOff>114300</xdr:colOff>
      <xdr:row>36</xdr:row>
      <xdr:rowOff>111796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2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22134</xdr:rowOff>
    </xdr:from>
    <xdr:to>
      <xdr:col>19</xdr:col>
      <xdr:colOff>177800</xdr:colOff>
      <xdr:row>38</xdr:row>
      <xdr:rowOff>25400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5372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37138</xdr:rowOff>
    </xdr:from>
    <xdr:to>
      <xdr:col>20</xdr:col>
      <xdr:colOff>38100</xdr:colOff>
      <xdr:row>36</xdr:row>
      <xdr:rowOff>138738</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155265</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84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25400</xdr:rowOff>
    </xdr:from>
    <xdr:to>
      <xdr:col>15</xdr:col>
      <xdr:colOff>50800</xdr:colOff>
      <xdr:row>38</xdr:row>
      <xdr:rowOff>36830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405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57059</xdr:rowOff>
    </xdr:from>
    <xdr:to>
      <xdr:col>15</xdr:col>
      <xdr:colOff>101600</xdr:colOff>
      <xdr:row>36</xdr:row>
      <xdr:rowOff>158659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9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3736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0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20012</xdr:rowOff>
    </xdr:from>
    <xdr:to>
      <xdr:col>10</xdr:col>
      <xdr:colOff>114300</xdr:colOff>
      <xdr:row>38</xdr:row>
      <xdr:rowOff>36830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535112"/>
          <a:ext cx="889000" cy="1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66203</xdr:rowOff>
    </xdr:from>
    <xdr:to>
      <xdr:col>10</xdr:col>
      <xdr:colOff>165100</xdr:colOff>
      <xdr:row>36</xdr:row>
      <xdr:rowOff>167803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38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12880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1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81389</xdr:rowOff>
    </xdr:from>
    <xdr:to>
      <xdr:col>6</xdr:col>
      <xdr:colOff>38100</xdr:colOff>
      <xdr:row>37</xdr:row>
      <xdr:rowOff>11539</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5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28066</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2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129885</xdr:rowOff>
    </xdr:from>
    <xdr:to>
      <xdr:col>24</xdr:col>
      <xdr:colOff>114300</xdr:colOff>
      <xdr:row>38</xdr:row>
      <xdr:rowOff>60035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7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44812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88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142784</xdr:rowOff>
    </xdr:from>
    <xdr:to>
      <xdr:col>20</xdr:col>
      <xdr:colOff>38100</xdr:colOff>
      <xdr:row>38</xdr:row>
      <xdr:rowOff>72934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8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64061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7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146050</xdr:rowOff>
    </xdr:from>
    <xdr:to>
      <xdr:col>15</xdr:col>
      <xdr:colOff>101600</xdr:colOff>
      <xdr:row>38</xdr:row>
      <xdr:rowOff>76200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67327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157480</xdr:rowOff>
    </xdr:from>
    <xdr:to>
      <xdr:col>10</xdr:col>
      <xdr:colOff>165100</xdr:colOff>
      <xdr:row>38</xdr:row>
      <xdr:rowOff>87630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78757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140662</xdr:rowOff>
    </xdr:from>
    <xdr:to>
      <xdr:col>6</xdr:col>
      <xdr:colOff>38100</xdr:colOff>
      <xdr:row>38</xdr:row>
      <xdr:rowOff>70811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843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61939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77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99192</xdr:rowOff>
    </xdr:from>
    <xdr:to>
      <xdr:col>24</xdr:col>
      <xdr:colOff>63500</xdr:colOff>
      <xdr:row>58</xdr:row>
      <xdr:rowOff>103894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10043292"/>
          <a:ext cx="8382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99192</xdr:rowOff>
    </xdr:from>
    <xdr:to>
      <xdr:col>19</xdr:col>
      <xdr:colOff>177800</xdr:colOff>
      <xdr:row>58</xdr:row>
      <xdr:rowOff>123007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10043292"/>
          <a:ext cx="889000" cy="2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123007</xdr:rowOff>
    </xdr:from>
    <xdr:to>
      <xdr:col>15</xdr:col>
      <xdr:colOff>50800</xdr:colOff>
      <xdr:row>58</xdr:row>
      <xdr:rowOff>135127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067107"/>
          <a:ext cx="889000" cy="1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21075</xdr:rowOff>
    </xdr:from>
    <xdr:to>
      <xdr:col>10</xdr:col>
      <xdr:colOff>114300</xdr:colOff>
      <xdr:row>58</xdr:row>
      <xdr:rowOff>135127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965175"/>
          <a:ext cx="889000" cy="11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72945</xdr:rowOff>
    </xdr:from>
    <xdr:to>
      <xdr:col>6</xdr:col>
      <xdr:colOff>38100</xdr:colOff>
      <xdr:row>58</xdr:row>
      <xdr:rowOff>3095</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19622</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62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53094</xdr:rowOff>
    </xdr:from>
    <xdr:to>
      <xdr:col>24</xdr:col>
      <xdr:colOff>114300</xdr:colOff>
      <xdr:row>58</xdr:row>
      <xdr:rowOff>154694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9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139471</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1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48392</xdr:rowOff>
    </xdr:from>
    <xdr:to>
      <xdr:col>20</xdr:col>
      <xdr:colOff>38100</xdr:colOff>
      <xdr:row>58</xdr:row>
      <xdr:rowOff>149992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9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141119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8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72207</xdr:rowOff>
    </xdr:from>
    <xdr:to>
      <xdr:col>15</xdr:col>
      <xdr:colOff>101600</xdr:colOff>
      <xdr:row>59</xdr:row>
      <xdr:rowOff>2357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1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164934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10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84327</xdr:rowOff>
    </xdr:from>
    <xdr:to>
      <xdr:col>10</xdr:col>
      <xdr:colOff>165100</xdr:colOff>
      <xdr:row>59</xdr:row>
      <xdr:rowOff>14477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2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5604</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12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141725</xdr:rowOff>
    </xdr:from>
    <xdr:to>
      <xdr:col>6</xdr:col>
      <xdr:colOff>38100</xdr:colOff>
      <xdr:row>58</xdr:row>
      <xdr:rowOff>71875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1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63002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10007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153256</xdr:rowOff>
    </xdr:from>
    <xdr:to>
      <xdr:col>24</xdr:col>
      <xdr:colOff>63500</xdr:colOff>
      <xdr:row>78</xdr:row>
      <xdr:rowOff>26788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354906"/>
          <a:ext cx="838200" cy="4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14244</xdr:rowOff>
    </xdr:from>
    <xdr:to>
      <xdr:col>19</xdr:col>
      <xdr:colOff>177800</xdr:colOff>
      <xdr:row>78</xdr:row>
      <xdr:rowOff>26788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908300" y="13387344"/>
          <a:ext cx="889000" cy="1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164822</xdr:rowOff>
    </xdr:from>
    <xdr:to>
      <xdr:col>15</xdr:col>
      <xdr:colOff>50800</xdr:colOff>
      <xdr:row>78</xdr:row>
      <xdr:rowOff>14244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366472"/>
          <a:ext cx="889000" cy="2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164822</xdr:rowOff>
    </xdr:from>
    <xdr:to>
      <xdr:col>10</xdr:col>
      <xdr:colOff>114300</xdr:colOff>
      <xdr:row>78</xdr:row>
      <xdr:rowOff>76553</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66472"/>
          <a:ext cx="889000" cy="8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128950</xdr:rowOff>
    </xdr:from>
    <xdr:to>
      <xdr:col>6</xdr:col>
      <xdr:colOff>38100</xdr:colOff>
      <xdr:row>78</xdr:row>
      <xdr:rowOff>59100</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33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75627</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10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102456</xdr:rowOff>
    </xdr:from>
    <xdr:to>
      <xdr:col>24</xdr:col>
      <xdr:colOff>114300</xdr:colOff>
      <xdr:row>78</xdr:row>
      <xdr:rowOff>32606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30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17383</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21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147438</xdr:rowOff>
    </xdr:from>
    <xdr:to>
      <xdr:col>20</xdr:col>
      <xdr:colOff>38100</xdr:colOff>
      <xdr:row>78</xdr:row>
      <xdr:rowOff>77588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34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68715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441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134894</xdr:rowOff>
    </xdr:from>
    <xdr:to>
      <xdr:col>15</xdr:col>
      <xdr:colOff>101600</xdr:colOff>
      <xdr:row>78</xdr:row>
      <xdr:rowOff>65044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3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56171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29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114022</xdr:rowOff>
    </xdr:from>
    <xdr:to>
      <xdr:col>10</xdr:col>
      <xdr:colOff>165100</xdr:colOff>
      <xdr:row>78</xdr:row>
      <xdr:rowOff>44172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31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35299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408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25753</xdr:rowOff>
    </xdr:from>
    <xdr:to>
      <xdr:col>6</xdr:col>
      <xdr:colOff>38100</xdr:colOff>
      <xdr:row>78</xdr:row>
      <xdr:rowOff>127353</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39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118480</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49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59472</xdr:rowOff>
    </xdr:from>
    <xdr:to>
      <xdr:col>24</xdr:col>
      <xdr:colOff>63500</xdr:colOff>
      <xdr:row>99</xdr:row>
      <xdr:rowOff>71802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7033022"/>
          <a:ext cx="838200" cy="1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71802</xdr:rowOff>
    </xdr:from>
    <xdr:to>
      <xdr:col>19</xdr:col>
      <xdr:colOff>177800</xdr:colOff>
      <xdr:row>99</xdr:row>
      <xdr:rowOff>77702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7045352"/>
          <a:ext cx="889000" cy="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77702</xdr:rowOff>
    </xdr:from>
    <xdr:to>
      <xdr:col>15</xdr:col>
      <xdr:colOff>50800</xdr:colOff>
      <xdr:row>99</xdr:row>
      <xdr:rowOff>79611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7051252"/>
          <a:ext cx="889000" cy="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79611</xdr:rowOff>
    </xdr:from>
    <xdr:to>
      <xdr:col>10</xdr:col>
      <xdr:colOff>114300</xdr:colOff>
      <xdr:row>99</xdr:row>
      <xdr:rowOff>85035</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7053161"/>
          <a:ext cx="889000" cy="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30305</xdr:rowOff>
    </xdr:from>
    <xdr:to>
      <xdr:col>6</xdr:col>
      <xdr:colOff>38100</xdr:colOff>
      <xdr:row>99</xdr:row>
      <xdr:rowOff>131905</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700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148432</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77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8672</xdr:rowOff>
    </xdr:from>
    <xdr:to>
      <xdr:col>24</xdr:col>
      <xdr:colOff>114300</xdr:colOff>
      <xdr:row>99</xdr:row>
      <xdr:rowOff>110272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98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139499</xdr:rowOff>
    </xdr:from>
    <xdr:ext cx="599010"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770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21002</xdr:rowOff>
    </xdr:from>
    <xdr:to>
      <xdr:col>20</xdr:col>
      <xdr:colOff>38100</xdr:colOff>
      <xdr:row>99</xdr:row>
      <xdr:rowOff>122602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99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139129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76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26902</xdr:rowOff>
    </xdr:from>
    <xdr:to>
      <xdr:col>15</xdr:col>
      <xdr:colOff>101600</xdr:colOff>
      <xdr:row>99</xdr:row>
      <xdr:rowOff>128502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700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119629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709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28811</xdr:rowOff>
    </xdr:from>
    <xdr:to>
      <xdr:col>10</xdr:col>
      <xdr:colOff>165100</xdr:colOff>
      <xdr:row>99</xdr:row>
      <xdr:rowOff>130411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70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121538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709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34235</xdr:rowOff>
    </xdr:from>
    <xdr:to>
      <xdr:col>6</xdr:col>
      <xdr:colOff>38100</xdr:colOff>
      <xdr:row>99</xdr:row>
      <xdr:rowOff>135835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700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126962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10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103450</xdr:rowOff>
    </xdr:from>
    <xdr:to>
      <xdr:col>55</xdr:col>
      <xdr:colOff>0</xdr:colOff>
      <xdr:row>38</xdr:row>
      <xdr:rowOff>105084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9639300" y="6618550"/>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105084</xdr:rowOff>
    </xdr:from>
    <xdr:to>
      <xdr:col>50</xdr:col>
      <xdr:colOff>114300</xdr:colOff>
      <xdr:row>38</xdr:row>
      <xdr:rowOff>105737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8750300" y="6620184"/>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105737</xdr:rowOff>
    </xdr:from>
    <xdr:to>
      <xdr:col>45</xdr:col>
      <xdr:colOff>177800</xdr:colOff>
      <xdr:row>38</xdr:row>
      <xdr:rowOff>110635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7861300" y="6620837"/>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110635</xdr:rowOff>
    </xdr:from>
    <xdr:to>
      <xdr:col>41</xdr:col>
      <xdr:colOff>50800</xdr:colOff>
      <xdr:row>38</xdr:row>
      <xdr:rowOff>111615</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flipV="1">
          <a:off x="6972300" y="662573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53957</xdr:rowOff>
    </xdr:from>
    <xdr:to>
      <xdr:col>36</xdr:col>
      <xdr:colOff>165100</xdr:colOff>
      <xdr:row>37</xdr:row>
      <xdr:rowOff>155557</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39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634</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37428" y="617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52650</xdr:rowOff>
    </xdr:from>
    <xdr:to>
      <xdr:col>55</xdr:col>
      <xdr:colOff>50800</xdr:colOff>
      <xdr:row>38</xdr:row>
      <xdr:rowOff>154250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656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31077</xdr:rowOff>
    </xdr:from>
    <xdr:ext cx="378565"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65461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54284</xdr:rowOff>
    </xdr:from>
    <xdr:to>
      <xdr:col>50</xdr:col>
      <xdr:colOff>165100</xdr:colOff>
      <xdr:row>38</xdr:row>
      <xdr:rowOff>155884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56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147011</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50017" y="6662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54937</xdr:rowOff>
    </xdr:from>
    <xdr:to>
      <xdr:col>46</xdr:col>
      <xdr:colOff>38100</xdr:colOff>
      <xdr:row>38</xdr:row>
      <xdr:rowOff>156537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57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147664</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61017" y="6662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59835</xdr:rowOff>
    </xdr:from>
    <xdr:to>
      <xdr:col>41</xdr:col>
      <xdr:colOff>101600</xdr:colOff>
      <xdr:row>38</xdr:row>
      <xdr:rowOff>161435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57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152562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72017" y="66676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60815</xdr:rowOff>
    </xdr:from>
    <xdr:to>
      <xdr:col>36</xdr:col>
      <xdr:colOff>165100</xdr:colOff>
      <xdr:row>38</xdr:row>
      <xdr:rowOff>162415</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57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153542</xdr:rowOff>
    </xdr:from>
    <xdr:ext cx="378565"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83017" y="6668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農林水産業費グラフ枠">
          <a:extLst>
            <a:ext uri="{FF2B5EF4-FFF2-40B4-BE49-F238E27FC236}">
              <a16:creationId xmlns:a16="http://schemas.microsoft.com/office/drawing/2014/main" id="{00000000-0008-0000-07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51" name="農林水産業費最小値テキスト">
          <a:extLst>
            <a:ext uri="{FF2B5EF4-FFF2-40B4-BE49-F238E27FC236}">
              <a16:creationId xmlns:a16="http://schemas.microsoft.com/office/drawing/2014/main" id="{00000000-0008-0000-0700-00005F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3" name="農林水産業費最大値テキスト">
          <a:extLst>
            <a:ext uri="{FF2B5EF4-FFF2-40B4-BE49-F238E27FC236}">
              <a16:creationId xmlns:a16="http://schemas.microsoft.com/office/drawing/2014/main" id="{00000000-0008-0000-0700-000061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33858</xdr:rowOff>
    </xdr:from>
    <xdr:to>
      <xdr:col>55</xdr:col>
      <xdr:colOff>0</xdr:colOff>
      <xdr:row>57</xdr:row>
      <xdr:rowOff>99340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9639300" y="9806508"/>
          <a:ext cx="838200" cy="6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6" name="農林水産業費平均値テキスト">
          <a:extLst>
            <a:ext uri="{FF2B5EF4-FFF2-40B4-BE49-F238E27FC236}">
              <a16:creationId xmlns:a16="http://schemas.microsoft.com/office/drawing/2014/main" id="{00000000-0008-0000-0700-000064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33858</xdr:rowOff>
    </xdr:from>
    <xdr:to>
      <xdr:col>50</xdr:col>
      <xdr:colOff>114300</xdr:colOff>
      <xdr:row>57</xdr:row>
      <xdr:rowOff>48717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8750300" y="9806508"/>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144120</xdr:rowOff>
    </xdr:from>
    <xdr:to>
      <xdr:col>45</xdr:col>
      <xdr:colOff>177800</xdr:colOff>
      <xdr:row>57</xdr:row>
      <xdr:rowOff>48717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7861300" y="9745320"/>
          <a:ext cx="889000" cy="7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144120</xdr:rowOff>
    </xdr:from>
    <xdr:to>
      <xdr:col>41</xdr:col>
      <xdr:colOff>50800</xdr:colOff>
      <xdr:row>57</xdr:row>
      <xdr:rowOff>117602</xdr:rowOff>
    </xdr:to>
    <xdr:cxnSp macro="">
      <xdr:nvCxnSpPr>
        <xdr:cNvPr id="364" name="直線コネクタ 363">
          <a:extLst>
            <a:ext uri="{FF2B5EF4-FFF2-40B4-BE49-F238E27FC236}">
              <a16:creationId xmlns:a16="http://schemas.microsoft.com/office/drawing/2014/main" id="{00000000-0008-0000-0700-00006C010000}"/>
            </a:ext>
          </a:extLst>
        </xdr:cNvPr>
        <xdr:cNvCxnSpPr/>
      </xdr:nvCxnSpPr>
      <xdr:spPr>
        <a:xfrm flipV="1">
          <a:off x="6972300" y="9745320"/>
          <a:ext cx="889000" cy="14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7" name="フローチャート: 判断 366">
          <a:extLst>
            <a:ext uri="{FF2B5EF4-FFF2-40B4-BE49-F238E27FC236}">
              <a16:creationId xmlns:a16="http://schemas.microsoft.com/office/drawing/2014/main" id="{00000000-0008-0000-0700-00006F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05111" y="93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48540</xdr:rowOff>
    </xdr:from>
    <xdr:to>
      <xdr:col>55</xdr:col>
      <xdr:colOff>50800</xdr:colOff>
      <xdr:row>57</xdr:row>
      <xdr:rowOff>150140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10426700" y="982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26967</xdr:rowOff>
    </xdr:from>
    <xdr:ext cx="534377" cy="259045"/>
    <xdr:sp macro="" textlink="">
      <xdr:nvSpPr>
        <xdr:cNvPr id="375" name="農林水産業費該当値テキスト">
          <a:extLst>
            <a:ext uri="{FF2B5EF4-FFF2-40B4-BE49-F238E27FC236}">
              <a16:creationId xmlns:a16="http://schemas.microsoft.com/office/drawing/2014/main" id="{00000000-0008-0000-0700-000077010000}"/>
            </a:ext>
          </a:extLst>
        </xdr:cNvPr>
        <xdr:cNvSpPr txBox="1"/>
      </xdr:nvSpPr>
      <xdr:spPr>
        <a:xfrm>
          <a:off x="10528300" y="979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154508</xdr:rowOff>
    </xdr:from>
    <xdr:to>
      <xdr:col>50</xdr:col>
      <xdr:colOff>165100</xdr:colOff>
      <xdr:row>57</xdr:row>
      <xdr:rowOff>84658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9588500" y="97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75785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9372111" y="984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169367</xdr:rowOff>
    </xdr:from>
    <xdr:to>
      <xdr:col>46</xdr:col>
      <xdr:colOff>38100</xdr:colOff>
      <xdr:row>57</xdr:row>
      <xdr:rowOff>99517</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8699500" y="977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90644</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8483111" y="986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93320</xdr:rowOff>
    </xdr:from>
    <xdr:to>
      <xdr:col>41</xdr:col>
      <xdr:colOff>101600</xdr:colOff>
      <xdr:row>57</xdr:row>
      <xdr:rowOff>23470</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7810500" y="96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14597</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7594111" y="978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66802</xdr:rowOff>
    </xdr:from>
    <xdr:to>
      <xdr:col>36</xdr:col>
      <xdr:colOff>165100</xdr:colOff>
      <xdr:row>57</xdr:row>
      <xdr:rowOff>168402</xdr:rowOff>
    </xdr:to>
    <xdr:sp macro="" textlink="">
      <xdr:nvSpPr>
        <xdr:cNvPr id="382" name="楕円 381">
          <a:extLst>
            <a:ext uri="{FF2B5EF4-FFF2-40B4-BE49-F238E27FC236}">
              <a16:creationId xmlns:a16="http://schemas.microsoft.com/office/drawing/2014/main" id="{00000000-0008-0000-0700-00007E010000}"/>
            </a:ext>
          </a:extLst>
        </xdr:cNvPr>
        <xdr:cNvSpPr/>
      </xdr:nvSpPr>
      <xdr:spPr>
        <a:xfrm>
          <a:off x="6921500" y="983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159529</xdr:rowOff>
    </xdr:from>
    <xdr:ext cx="534377"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705111" y="993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6" name="商工費最小値テキスト">
          <a:extLst>
            <a:ext uri="{FF2B5EF4-FFF2-40B4-BE49-F238E27FC236}">
              <a16:creationId xmlns:a16="http://schemas.microsoft.com/office/drawing/2014/main" id="{00000000-0008-0000-0700-000096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8" name="商工費最大値テキスト">
          <a:extLst>
            <a:ext uri="{FF2B5EF4-FFF2-40B4-BE49-F238E27FC236}">
              <a16:creationId xmlns:a16="http://schemas.microsoft.com/office/drawing/2014/main" id="{00000000-0008-0000-0700-000098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74901</xdr:rowOff>
    </xdr:from>
    <xdr:to>
      <xdr:col>55</xdr:col>
      <xdr:colOff>0</xdr:colOff>
      <xdr:row>78</xdr:row>
      <xdr:rowOff>87748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9639300" y="13448001"/>
          <a:ext cx="8382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11" name="商工費平均値テキスト">
          <a:extLst>
            <a:ext uri="{FF2B5EF4-FFF2-40B4-BE49-F238E27FC236}">
              <a16:creationId xmlns:a16="http://schemas.microsoft.com/office/drawing/2014/main" id="{00000000-0008-0000-0700-00009B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58629</xdr:rowOff>
    </xdr:from>
    <xdr:to>
      <xdr:col>50</xdr:col>
      <xdr:colOff>114300</xdr:colOff>
      <xdr:row>78</xdr:row>
      <xdr:rowOff>74901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8750300" y="13431729"/>
          <a:ext cx="889000" cy="1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34448</xdr:rowOff>
    </xdr:from>
    <xdr:to>
      <xdr:col>45</xdr:col>
      <xdr:colOff>177800</xdr:colOff>
      <xdr:row>78</xdr:row>
      <xdr:rowOff>58629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7861300" y="13407548"/>
          <a:ext cx="889000" cy="2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34448</xdr:rowOff>
    </xdr:from>
    <xdr:to>
      <xdr:col>41</xdr:col>
      <xdr:colOff>50800</xdr:colOff>
      <xdr:row>78</xdr:row>
      <xdr:rowOff>76104</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flipV="1">
          <a:off x="6972300" y="13407548"/>
          <a:ext cx="8890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124439</xdr:rowOff>
    </xdr:from>
    <xdr:to>
      <xdr:col>36</xdr:col>
      <xdr:colOff>165100</xdr:colOff>
      <xdr:row>78</xdr:row>
      <xdr:rowOff>54589</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6921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71116</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05111" y="131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36948</xdr:rowOff>
    </xdr:from>
    <xdr:to>
      <xdr:col>55</xdr:col>
      <xdr:colOff>50800</xdr:colOff>
      <xdr:row>78</xdr:row>
      <xdr:rowOff>138548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10426700" y="1341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123325</xdr:rowOff>
    </xdr:from>
    <xdr:ext cx="534377" cy="259045"/>
    <xdr:sp macro="" textlink="">
      <xdr:nvSpPr>
        <xdr:cNvPr id="430" name="商工費該当値テキスト">
          <a:extLst>
            <a:ext uri="{FF2B5EF4-FFF2-40B4-BE49-F238E27FC236}">
              <a16:creationId xmlns:a16="http://schemas.microsoft.com/office/drawing/2014/main" id="{00000000-0008-0000-0700-0000AE010000}"/>
            </a:ext>
          </a:extLst>
        </xdr:cNvPr>
        <xdr:cNvSpPr txBox="1"/>
      </xdr:nvSpPr>
      <xdr:spPr>
        <a:xfrm>
          <a:off x="10528300" y="1332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24101</xdr:rowOff>
    </xdr:from>
    <xdr:to>
      <xdr:col>50</xdr:col>
      <xdr:colOff>165100</xdr:colOff>
      <xdr:row>78</xdr:row>
      <xdr:rowOff>125701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9588500" y="1339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116828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9372111" y="1348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7829</xdr:rowOff>
    </xdr:from>
    <xdr:to>
      <xdr:col>46</xdr:col>
      <xdr:colOff>38100</xdr:colOff>
      <xdr:row>78</xdr:row>
      <xdr:rowOff>109429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8699500" y="1338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100556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8483111" y="1347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155098</xdr:rowOff>
    </xdr:from>
    <xdr:to>
      <xdr:col>41</xdr:col>
      <xdr:colOff>101600</xdr:colOff>
      <xdr:row>78</xdr:row>
      <xdr:rowOff>85248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7810500" y="1335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76375</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7594111" y="13449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25304</xdr:rowOff>
    </xdr:from>
    <xdr:to>
      <xdr:col>36</xdr:col>
      <xdr:colOff>165100</xdr:colOff>
      <xdr:row>78</xdr:row>
      <xdr:rowOff>126904</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6921500" y="1339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118031</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705111" y="1349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14312</xdr:rowOff>
    </xdr:from>
    <xdr:to>
      <xdr:col>55</xdr:col>
      <xdr:colOff>0</xdr:colOff>
      <xdr:row>96</xdr:row>
      <xdr:rowOff>89401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473512"/>
          <a:ext cx="838200" cy="7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9275</xdr:rowOff>
    </xdr:from>
    <xdr:to>
      <xdr:col>50</xdr:col>
      <xdr:colOff>114300</xdr:colOff>
      <xdr:row>96</xdr:row>
      <xdr:rowOff>89401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468475"/>
          <a:ext cx="889000" cy="8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9275</xdr:rowOff>
    </xdr:from>
    <xdr:to>
      <xdr:col>45</xdr:col>
      <xdr:colOff>177800</xdr:colOff>
      <xdr:row>96</xdr:row>
      <xdr:rowOff>18962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468475"/>
          <a:ext cx="889000" cy="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88959</xdr:rowOff>
    </xdr:from>
    <xdr:to>
      <xdr:col>41</xdr:col>
      <xdr:colOff>50800</xdr:colOff>
      <xdr:row>96</xdr:row>
      <xdr:rowOff>18962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376709"/>
          <a:ext cx="889000" cy="10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158341</xdr:rowOff>
    </xdr:from>
    <xdr:to>
      <xdr:col>36</xdr:col>
      <xdr:colOff>165100</xdr:colOff>
      <xdr:row>95</xdr:row>
      <xdr:rowOff>88491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27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105018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0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134962</xdr:rowOff>
    </xdr:from>
    <xdr:to>
      <xdr:col>55</xdr:col>
      <xdr:colOff>50800</xdr:colOff>
      <xdr:row>96</xdr:row>
      <xdr:rowOff>65112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42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157839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27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38601</xdr:rowOff>
    </xdr:from>
    <xdr:to>
      <xdr:col>50</xdr:col>
      <xdr:colOff>165100</xdr:colOff>
      <xdr:row>96</xdr:row>
      <xdr:rowOff>140201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9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131328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590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129925</xdr:rowOff>
    </xdr:from>
    <xdr:to>
      <xdr:col>46</xdr:col>
      <xdr:colOff>38100</xdr:colOff>
      <xdr:row>96</xdr:row>
      <xdr:rowOff>60075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76602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19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139612</xdr:rowOff>
    </xdr:from>
    <xdr:to>
      <xdr:col>41</xdr:col>
      <xdr:colOff>101600</xdr:colOff>
      <xdr:row>96</xdr:row>
      <xdr:rowOff>69762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2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86289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20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38159</xdr:rowOff>
    </xdr:from>
    <xdr:to>
      <xdr:col>36</xdr:col>
      <xdr:colOff>165100</xdr:colOff>
      <xdr:row>95</xdr:row>
      <xdr:rowOff>139759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32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130886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4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4" name="消防費最小値テキスト">
          <a:extLst>
            <a:ext uri="{FF2B5EF4-FFF2-40B4-BE49-F238E27FC236}">
              <a16:creationId xmlns:a16="http://schemas.microsoft.com/office/drawing/2014/main" id="{00000000-0008-0000-0700-00000C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6" name="消防費最大値テキスト">
          <a:extLst>
            <a:ext uri="{FF2B5EF4-FFF2-40B4-BE49-F238E27FC236}">
              <a16:creationId xmlns:a16="http://schemas.microsoft.com/office/drawing/2014/main" id="{00000000-0008-0000-0700-00000E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17870</xdr:rowOff>
    </xdr:from>
    <xdr:to>
      <xdr:col>85</xdr:col>
      <xdr:colOff>127000</xdr:colOff>
      <xdr:row>38</xdr:row>
      <xdr:rowOff>20100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5481300" y="6532970"/>
          <a:ext cx="838200" cy="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9" name="消防費平均値テキスト">
          <a:extLst>
            <a:ext uri="{FF2B5EF4-FFF2-40B4-BE49-F238E27FC236}">
              <a16:creationId xmlns:a16="http://schemas.microsoft.com/office/drawing/2014/main" id="{00000000-0008-0000-0700-000011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20100</xdr:rowOff>
    </xdr:from>
    <xdr:to>
      <xdr:col>81</xdr:col>
      <xdr:colOff>50800</xdr:colOff>
      <xdr:row>38</xdr:row>
      <xdr:rowOff>42645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4592300" y="6535200"/>
          <a:ext cx="889000" cy="2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42645</xdr:rowOff>
    </xdr:from>
    <xdr:to>
      <xdr:col>76</xdr:col>
      <xdr:colOff>114300</xdr:colOff>
      <xdr:row>38</xdr:row>
      <xdr:rowOff>52846</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3703300" y="6557745"/>
          <a:ext cx="889000" cy="10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28515</xdr:rowOff>
    </xdr:from>
    <xdr:to>
      <xdr:col>71</xdr:col>
      <xdr:colOff>177800</xdr:colOff>
      <xdr:row>38</xdr:row>
      <xdr:rowOff>52846</xdr:rowOff>
    </xdr:to>
    <xdr:cxnSp macro="">
      <xdr:nvCxnSpPr>
        <xdr:cNvPr id="537" name="直線コネクタ 536">
          <a:extLst>
            <a:ext uri="{FF2B5EF4-FFF2-40B4-BE49-F238E27FC236}">
              <a16:creationId xmlns:a16="http://schemas.microsoft.com/office/drawing/2014/main" id="{00000000-0008-0000-0700-000019020000}"/>
            </a:ext>
          </a:extLst>
        </xdr:cNvPr>
        <xdr:cNvCxnSpPr/>
      </xdr:nvCxnSpPr>
      <xdr:spPr>
        <a:xfrm>
          <a:off x="12814300" y="6543615"/>
          <a:ext cx="889000" cy="2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27349</xdr:rowOff>
    </xdr:from>
    <xdr:to>
      <xdr:col>67</xdr:col>
      <xdr:colOff>101600</xdr:colOff>
      <xdr:row>37</xdr:row>
      <xdr:rowOff>128949</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2763500" y="637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145476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14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138521</xdr:rowOff>
    </xdr:from>
    <xdr:to>
      <xdr:col>85</xdr:col>
      <xdr:colOff>177800</xdr:colOff>
      <xdr:row>38</xdr:row>
      <xdr:rowOff>68670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6268700" y="648217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53448</xdr:rowOff>
    </xdr:from>
    <xdr:ext cx="534377" cy="259045"/>
    <xdr:sp macro="" textlink="">
      <xdr:nvSpPr>
        <xdr:cNvPr id="548" name="消防費該当値テキスト">
          <a:extLst>
            <a:ext uri="{FF2B5EF4-FFF2-40B4-BE49-F238E27FC236}">
              <a16:creationId xmlns:a16="http://schemas.microsoft.com/office/drawing/2014/main" id="{00000000-0008-0000-0700-000024020000}"/>
            </a:ext>
          </a:extLst>
        </xdr:cNvPr>
        <xdr:cNvSpPr txBox="1"/>
      </xdr:nvSpPr>
      <xdr:spPr>
        <a:xfrm>
          <a:off x="16370300" y="639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140749</xdr:rowOff>
    </xdr:from>
    <xdr:to>
      <xdr:col>81</xdr:col>
      <xdr:colOff>101600</xdr:colOff>
      <xdr:row>38</xdr:row>
      <xdr:rowOff>70900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5430500" y="64843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62027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5214111" y="657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163295</xdr:rowOff>
    </xdr:from>
    <xdr:to>
      <xdr:col>76</xdr:col>
      <xdr:colOff>165100</xdr:colOff>
      <xdr:row>38</xdr:row>
      <xdr:rowOff>93445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4541500" y="650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84572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4325111" y="659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2046</xdr:rowOff>
    </xdr:from>
    <xdr:to>
      <xdr:col>72</xdr:col>
      <xdr:colOff>38100</xdr:colOff>
      <xdr:row>38</xdr:row>
      <xdr:rowOff>103646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3652500" y="651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94773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3436111" y="660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149165</xdr:rowOff>
    </xdr:from>
    <xdr:to>
      <xdr:col>67</xdr:col>
      <xdr:colOff>101600</xdr:colOff>
      <xdr:row>38</xdr:row>
      <xdr:rowOff>79315</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2763500" y="649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70442</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547111" y="658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81818</xdr:rowOff>
    </xdr:from>
    <xdr:to>
      <xdr:col>85</xdr:col>
      <xdr:colOff>127000</xdr:colOff>
      <xdr:row>56</xdr:row>
      <xdr:rowOff>130678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340118"/>
          <a:ext cx="838200" cy="39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130678</xdr:rowOff>
    </xdr:from>
    <xdr:to>
      <xdr:col>81</xdr:col>
      <xdr:colOff>50800</xdr:colOff>
      <xdr:row>57</xdr:row>
      <xdr:rowOff>14831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731878"/>
          <a:ext cx="889000" cy="5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142169</xdr:rowOff>
    </xdr:from>
    <xdr:to>
      <xdr:col>76</xdr:col>
      <xdr:colOff>114300</xdr:colOff>
      <xdr:row>57</xdr:row>
      <xdr:rowOff>14831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743369"/>
          <a:ext cx="889000" cy="4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21651</xdr:rowOff>
    </xdr:from>
    <xdr:to>
      <xdr:col>71</xdr:col>
      <xdr:colOff>177800</xdr:colOff>
      <xdr:row>56</xdr:row>
      <xdr:rowOff>142169</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622851"/>
          <a:ext cx="889000" cy="12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132974</xdr:rowOff>
    </xdr:from>
    <xdr:to>
      <xdr:col>67</xdr:col>
      <xdr:colOff>101600</xdr:colOff>
      <xdr:row>56</xdr:row>
      <xdr:rowOff>63124</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56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79651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33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31018</xdr:rowOff>
    </xdr:from>
    <xdr:to>
      <xdr:col>85</xdr:col>
      <xdr:colOff>177800</xdr:colOff>
      <xdr:row>54</xdr:row>
      <xdr:rowOff>132618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28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53895</xdr:rowOff>
    </xdr:from>
    <xdr:ext cx="599010"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140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79878</xdr:rowOff>
    </xdr:from>
    <xdr:to>
      <xdr:col>81</xdr:col>
      <xdr:colOff>101600</xdr:colOff>
      <xdr:row>57</xdr:row>
      <xdr:rowOff>10028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68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1155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77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135481</xdr:rowOff>
    </xdr:from>
    <xdr:to>
      <xdr:col>76</xdr:col>
      <xdr:colOff>165100</xdr:colOff>
      <xdr:row>57</xdr:row>
      <xdr:rowOff>65631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3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56758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82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91369</xdr:rowOff>
    </xdr:from>
    <xdr:to>
      <xdr:col>72</xdr:col>
      <xdr:colOff>38100</xdr:colOff>
      <xdr:row>57</xdr:row>
      <xdr:rowOff>21519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6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12646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78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142301</xdr:rowOff>
    </xdr:from>
    <xdr:to>
      <xdr:col>67</xdr:col>
      <xdr:colOff>101600</xdr:colOff>
      <xdr:row>56</xdr:row>
      <xdr:rowOff>72451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57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63578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66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97622</xdr:rowOff>
    </xdr:from>
    <xdr:to>
      <xdr:col>81</xdr:col>
      <xdr:colOff>50800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4592300" y="13642172"/>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97622</xdr:rowOff>
    </xdr:from>
    <xdr:to>
      <xdr:col>76</xdr:col>
      <xdr:colOff>114300</xdr:colOff>
      <xdr:row>79</xdr:row>
      <xdr:rowOff>97986</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3703300" y="13642172"/>
          <a:ext cx="889000" cy="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97986</xdr:rowOff>
    </xdr:from>
    <xdr:to>
      <xdr:col>71</xdr:col>
      <xdr:colOff>177800</xdr:colOff>
      <xdr:row>79</xdr:row>
      <xdr:rowOff>98425</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flipV="1">
          <a:off x="12814300" y="13642536"/>
          <a:ext cx="8890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155671</xdr:rowOff>
    </xdr:from>
    <xdr:to>
      <xdr:col>67</xdr:col>
      <xdr:colOff>101600</xdr:colOff>
      <xdr:row>79</xdr:row>
      <xdr:rowOff>85821</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52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102348</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47111" y="133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249299"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549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46822</xdr:rowOff>
    </xdr:from>
    <xdr:to>
      <xdr:col>76</xdr:col>
      <xdr:colOff>165100</xdr:colOff>
      <xdr:row>79</xdr:row>
      <xdr:rowOff>148422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139549</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03017" y="1368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47186</xdr:rowOff>
    </xdr:from>
    <xdr:to>
      <xdr:col>72</xdr:col>
      <xdr:colOff>38100</xdr:colOff>
      <xdr:row>79</xdr:row>
      <xdr:rowOff>148786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9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139913</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14017" y="13684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47625</xdr:rowOff>
    </xdr:from>
    <xdr:to>
      <xdr:col>67</xdr:col>
      <xdr:colOff>101600</xdr:colOff>
      <xdr:row>79</xdr:row>
      <xdr:rowOff>149225</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140352</xdr:rowOff>
    </xdr:from>
    <xdr:ext cx="378565"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25017" y="13684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17241</xdr:rowOff>
    </xdr:from>
    <xdr:to>
      <xdr:col>85</xdr:col>
      <xdr:colOff>127000</xdr:colOff>
      <xdr:row>98</xdr:row>
      <xdr:rowOff>25777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819341"/>
          <a:ext cx="838200" cy="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4648</xdr:rowOff>
    </xdr:from>
    <xdr:to>
      <xdr:col>81</xdr:col>
      <xdr:colOff>50800</xdr:colOff>
      <xdr:row>98</xdr:row>
      <xdr:rowOff>17241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806748"/>
          <a:ext cx="889000" cy="1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4648</xdr:rowOff>
    </xdr:from>
    <xdr:to>
      <xdr:col>76</xdr:col>
      <xdr:colOff>114300</xdr:colOff>
      <xdr:row>98</xdr:row>
      <xdr:rowOff>5116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806748"/>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5116</xdr:rowOff>
    </xdr:from>
    <xdr:to>
      <xdr:col>71</xdr:col>
      <xdr:colOff>177800</xdr:colOff>
      <xdr:row>98</xdr:row>
      <xdr:rowOff>8993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807216"/>
          <a:ext cx="889000" cy="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94371</xdr:rowOff>
    </xdr:from>
    <xdr:to>
      <xdr:col>67</xdr:col>
      <xdr:colOff>101600</xdr:colOff>
      <xdr:row>98</xdr:row>
      <xdr:rowOff>24521</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72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41048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50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146427</xdr:rowOff>
    </xdr:from>
    <xdr:to>
      <xdr:col>85</xdr:col>
      <xdr:colOff>177800</xdr:colOff>
      <xdr:row>98</xdr:row>
      <xdr:rowOff>76577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77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137891</xdr:rowOff>
    </xdr:from>
    <xdr:to>
      <xdr:col>81</xdr:col>
      <xdr:colOff>101600</xdr:colOff>
      <xdr:row>98</xdr:row>
      <xdr:rowOff>68041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76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59168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861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125298</xdr:rowOff>
    </xdr:from>
    <xdr:to>
      <xdr:col>76</xdr:col>
      <xdr:colOff>165100</xdr:colOff>
      <xdr:row>98</xdr:row>
      <xdr:rowOff>55448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75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46575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84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125766</xdr:rowOff>
    </xdr:from>
    <xdr:to>
      <xdr:col>72</xdr:col>
      <xdr:colOff>38100</xdr:colOff>
      <xdr:row>98</xdr:row>
      <xdr:rowOff>55916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75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47043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84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129643</xdr:rowOff>
    </xdr:from>
    <xdr:to>
      <xdr:col>67</xdr:col>
      <xdr:colOff>101600</xdr:colOff>
      <xdr:row>98</xdr:row>
      <xdr:rowOff>59793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76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50920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85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42201</xdr:rowOff>
    </xdr:from>
    <xdr:to>
      <xdr:col>98</xdr:col>
      <xdr:colOff>38100</xdr:colOff>
      <xdr:row>39</xdr:row>
      <xdr:rowOff>143801</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72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160328</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99333" y="65039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9" name="前年度繰上充用金グラフ枠">
          <a:extLst>
            <a:ext uri="{FF2B5EF4-FFF2-40B4-BE49-F238E27FC236}">
              <a16:creationId xmlns:a16="http://schemas.microsoft.com/office/drawing/2014/main" id="{00000000-0008-0000-0700-00002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11" name="前年度繰上充用金最小値テキスト">
          <a:extLst>
            <a:ext uri="{FF2B5EF4-FFF2-40B4-BE49-F238E27FC236}">
              <a16:creationId xmlns:a16="http://schemas.microsoft.com/office/drawing/2014/main" id="{00000000-0008-0000-0700-00002B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3" name="前年度繰上充用金最大値テキスト">
          <a:extLst>
            <a:ext uri="{FF2B5EF4-FFF2-40B4-BE49-F238E27FC236}">
              <a16:creationId xmlns:a16="http://schemas.microsoft.com/office/drawing/2014/main" id="{00000000-0008-0000-0700-00002D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6" name="前年度繰上充用金平均値テキスト">
          <a:extLst>
            <a:ext uri="{FF2B5EF4-FFF2-40B4-BE49-F238E27FC236}">
              <a16:creationId xmlns:a16="http://schemas.microsoft.com/office/drawing/2014/main" id="{00000000-0008-0000-0700-000030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4" name="直線コネクタ 823">
          <a:extLst>
            <a:ext uri="{FF2B5EF4-FFF2-40B4-BE49-F238E27FC236}">
              <a16:creationId xmlns:a16="http://schemas.microsoft.com/office/drawing/2014/main" id="{00000000-0008-0000-0700-000038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7" name="フローチャート: 判断 826">
          <a:extLst>
            <a:ext uri="{FF2B5EF4-FFF2-40B4-BE49-F238E27FC236}">
              <a16:creationId xmlns:a16="http://schemas.microsoft.com/office/drawing/2014/main" id="{00000000-0008-0000-0700-00003B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5" name="前年度繰上充用金該当値テキスト">
          <a:extLst>
            <a:ext uri="{FF2B5EF4-FFF2-40B4-BE49-F238E27FC236}">
              <a16:creationId xmlns:a16="http://schemas.microsoft.com/office/drawing/2014/main" id="{00000000-0008-0000-0700-000043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2" name="楕円 841">
          <a:extLst>
            <a:ext uri="{FF2B5EF4-FFF2-40B4-BE49-F238E27FC236}">
              <a16:creationId xmlns:a16="http://schemas.microsoft.com/office/drawing/2014/main" id="{00000000-0008-0000-0700-00004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4" name="正方形/長方形 843">
          <a:extLst>
            <a:ext uri="{FF2B5EF4-FFF2-40B4-BE49-F238E27FC236}">
              <a16:creationId xmlns:a16="http://schemas.microsoft.com/office/drawing/2014/main" id="{00000000-0008-0000-0700-00004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6" name="テキスト ボックス 845">
          <a:extLst>
            <a:ext uri="{FF2B5EF4-FFF2-40B4-BE49-F238E27FC236}">
              <a16:creationId xmlns:a16="http://schemas.microsoft.com/office/drawing/2014/main" id="{00000000-0008-0000-0700-00004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「総務費」については、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年度に実施した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商品券プレゼント事業</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が皆減となった一方で、</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ふるさと寄附金の増加に伴う関連経費の増加により、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概ね横ばいとなって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いる。</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「民生費」については、国が示す公定価格の改定等に伴い、認定こども園等の運営費に対する支援の増加により、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年度比で増加している。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「衛生費」については、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完了</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広域ごみ処理施設整備に係る負担金の増加により、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ともに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関連経費</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農林水産業費</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物価高騰対策で実施したがんばる米農家応援事業の皆減、</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「商工費」については、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地場産業を核とした交流人口拡大・就労促進事業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の皆減により、それぞれ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年度比で減少している。</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「教育費」については、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京ヶ瀬小学校長寿命化等改修事業や笹神体育館大規模改修事業により、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年度比で増加している。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今後は、これまで同様に、事業効果・成果に重点を置いた「阿賀野市総合計画」に基づく</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サイクルの遂行により、産業の振興や人材の育成を強化することで市税等の経常一般財源を確保し、人口減少対策として実施する子ども・子育て施策へ財源を集中配分できるよう努めたい。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実質単年度収支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における比率低下の要因は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、国補正予算に基づく事業実施のため、翌年度に繰り越すべき財源が前年度より大幅に増加したことが挙げられる。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R03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の比率改善の主な要因は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国税収入の上振れ等による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普通交付税の追加交付（</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+598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R04</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は、概ね横ばいで推移しているが</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主な要因は、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に伴う市民・企業等への支援</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事業の実施や</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市施設の維持管理経費の増加によるものとなる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財政調整基金残高は、「阿賀野市総合計画」で掲げる目標指標</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達成</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し、今後は標準財政規模の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％水準の堅持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「国民健康保険特別会計」は、過去に継続的な赤字見込みから繰上充用による予算措置を行ってきた経緯があるが、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年度からの県下</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市での広域化による共同事業への移行後は、横ばいの収支状況となっている。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ただし近年では、被保険者数の減少等により、保険税の減少が見込まれる一方で、被保険者の高齢化や医療の高度化による医療給付費の増加が見込まれ、基金の活用が増加して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保険税率の改定</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を含め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、収支状況の注視が必要となる。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「下水道事業会計」では、整備工法</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変更等により事業計画に基づく概成に遅れが生じており、建設改良費が一定の高止まりで推移している。このため、概成後の経営改善に向け、料金改定等を視野に入れた「下水道事業経営戦略」を</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月に改訂した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「病院事業会計」においては「あがの市民病院改革プラン」に基づいた経営収支の改善と安定化を図っているが、定期的な医療機器の更新に加え、施設設備の経年劣化による改修も見込む必要がある。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上記のとおり、いずれの会計においても、中期的には課題を抱えていることを見据え、収支の大幅な変動とならないよう臨時的な支出を可能な限り抑制し、計画的に事業遂行を行うことが必要になっている。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「元利償還金等（Ａ）」は、合併直後に借入した起債や、学校施設耐震化事業等への償還が完了</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したため、</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年度までは減少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傾向にある。</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R07</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年度以降は、五泉地域衛生施設組合による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広域ごみ施設整備事業への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構成市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負担金の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財源として、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れした合併特例事業債の元利償還が開始されるため、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再び増加に転じることを見込んでいる。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また、</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年度に合併特例債の借入可能期限が終了</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ため、これまでと比較して普通交付税の算入率が低い起債の借入を見込まざるを得ないため「算入公債費等（Ｂ）」の伸び率は低下し、指標の上昇が見込まれる。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今後は、これまで同様に、投資的事業の精査による新規発行債の抑制や、交付税算入率の高い市債を厳選した借入</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により比率上昇の抑制に</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努めたい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満期一括償還地方債の借入はしておらず、今後も借入予定はないため、そのための積立は行っていない。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「将来負担額（Ａ）」の一般会計債は、合併後の新市建設計画に基づいて借入した起債の償還完了に伴い、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減少傾向で推移してい</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年度はこれまで計画していたとおり、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広域ごみ施設整備事業への負担金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に伴う借入れのため、地方債現在高が増加している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。公営企業等繰入見込額</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、あがの市民病院建設時に借入した企業債について計画どおり償還が進んでいることから、減少傾向にある。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「充当可能財源等（Ｂ）」は、普通交付税の追加交付やふるさと寄附金の寄附額増加</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を原資とした積立てや、今後の老朽公共施設の改修を想定した財源の確保に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伴い、充当可能基金は増加した。　</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以上のように、</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「将来負担額（Ａ）」</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の増加に伴い、これまで減少傾向で推移していた比率が上昇することとなったものの、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充当可能基金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を確保できたことから、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これまでの想定より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上昇率は抑制された。</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今後は、老朽公共施設改修に伴い、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充当可能財源（充当可能基金、基準財政需要額算入見込額）の減少が見込まれるため、</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施設保有量の最適化や交付税算入率の高い市債の活用による比率抑制に努めたい。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新潟県阿賀野市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財政調整基金は、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年度に引き続き、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国補正予算により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国税収入の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上振れを理由とした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普通交付税の追加交付</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等を受けて、翌年度以降の財政需要に備え、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380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百万円を積立てしたため、年度末までに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阿賀野市総合計画の目標値（財政調整基金について標準財政規模の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％以上の積立額の確保）</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を達成することとなったが、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特定目的基金は、事業に応じて積立と取崩しを行ったことで、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微増（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に留まった。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内訳</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①ごみ処理施設等整備</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（旧環境センターの解体を含めた今後の施設方針を踏まえ積立て）</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②</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ふるさと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阿賀野市応援基金＋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766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百万円（ふるさと応援</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寄附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増加によ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る積立て）</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③ふるさと阿賀野市応援基金△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百万円（瓢湖水きん公園整備事業や保育料及び子ども医療費の無償化事業等の財源として取崩し）</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④公共施設等整備基金△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360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百万円（京ヶ瀬小学校長寿命化等改修事業等の財源として取崩し）</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200">
              <a:effectLst/>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なお、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合併特例債の発行期限終了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を迎えたことから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、中長期的には基金の活用が増えていくと想定されるため柔軟な積立てを進めている。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基金全体の中期的な活用見通し</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①公共施設等整備基金：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に予定する小学校屋内プール整備事業、京ヶ瀬中学校グラウンド整備事業等、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市役所庁舎の長寿命化事業等に活用を想定。</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②あがの市民病院整備基金：新潟大学医学部との連携による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４つの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寄附講座と、医療機器の更新に係る費用に充てるため計画的な活用を想定。</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③ごみ処理施設整備基金：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五泉地域衛生施設組合が運営する広域ごみ処理施設（クリーンセンターあがのがわ）の建設償還費に係る負担金や、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年度積立て理由にある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旧環境センター廃止後の方向性を踏まえた活用を想定。</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年度に積立や取崩しを行った主な基金の条例に基づく使途は以下のとおり。</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①ふるさと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阿賀野市応援基金・・・・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豊かな自然環境を守り育てる事業及び文化と子どもたちを守り育てる事業に要する経費</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②</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公共施設等の整備及び管理に要する経費</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endParaRPr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③合併市町村振興基金・・・・・・・・・</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地域における住民の連帯の強化及び旧町村単位での地域振興</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④ごみ処理施設等整備基金・・・・・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ごみ処理施設の整備及び改修費用</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⑤あがの市民病院整備基金・・・・・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病院の整備及び運営等に要する経費</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①瓢湖水きん公園整備事業のほか、保育料や子ども医療費の無償化事業や中学生インフルエンザ予防接種無償化事業など政策的事業の財源として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百万円取崩しした一方、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ふるさと寄附金として受けた収入</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766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を積立したため、差引で増額となった。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②京ヶ瀬小学校長寿命化等改修事業及び京ヶ瀬学校給食センター整備事業等の財源として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360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取崩ししたため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大幅な</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③</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市民全体の一体感の醸成を推進するため、ふるさとまつり事業</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百万円、通学バス運行事業</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百万円及び給食センターの備品購入費として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取崩ししたため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全体で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減額となった。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④五泉地域衛生施設組合が運営する広域ごみ処理施設（クリーンセンターあがのがわ）の建設負担金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百万円取崩しした一方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、旧環境センター廃止後の方向性を踏まえた活用を想定</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百万円の積立てを行ったため、</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百万円の増額となった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⑤あがの市民病院の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年度決算収支に基づく精算金としての一般会計繰入金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百万円を積立した一方、新潟大学医学部との連携による寄附講座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への財源として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百万円を取崩ししたため結果として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微増となった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年度の合併特例債発行期限の終了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に伴い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、元利償還金について普通交付税への算入率が高い地方債の借入が困難となる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ことが予想される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一方で、人口減少や老朽化に伴う公共施設等の再編整備を進める必要があり、中長期的には特定目的基金の活用がこれまで以上に求められる。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このため、今後も市税や交付金等の上振れが見込まれる場合は、積極的かつ柔軟に積み増ししていく方針とする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国税収入の増額補正により「臨時経済対策費」の名目で追加交付のあった普通交付税</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百万円について、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年度以降の政策的財源として活用するため</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380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百万円を積立した。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○短期的な活用の見通し</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基金の取崩し目的に従い、予算編成等において一時的に財減の必要性が生じた場合に活用するほか、近年の物価高騰が長引く社会情勢等に鑑み、緊急的に実施が必要な市民負担の軽減に向けた取組をはじめとした政策的財源として柔軟に活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○中長期的な活用の見通し</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万が一の大規模災害等への備えのほか、県内</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市でも比較的高い将来負担比率を解消するため、残高について標準財政規模の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の堅持に努める。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「臨時財政対策債償還基金費」として追加交付のあった普通交付税</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百万円について、制度趣旨に基づき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年度の臨時財政対策債の元利償還金の財源とするため積立した。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年度に合併特例債の発行可能期間が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終了したことで</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は交付税算入率が高い地方債の借入が困難になることや、国の政策による市場金利の上昇を見据え、これまで以上に一般会計に占める元利償還金の負担割合が高くなることを想定しており、今後は、繰上償還が将来的負担額と比較し有利となるかを精査した上で、繰上償還による財政負担の軽減のため活用を検討していく方針とす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ただし、現在の積立方針については、減債基金よりも起債借入の代替となり得る特定目的基金や、財政調整基金への積立を優先に進めているため、</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年度のような普通交付税の追加交付等の臨時的措置を除いては残高は低調に推移していく見通しである。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D14361E-D3A6-4545-890C-8BAC48BD85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DDB3BEC-B4CD-47E6-8423-6B38064469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649D0E4-994D-4141-A06E-3DE9E334E9A0}"/>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F322124-00A7-441B-A5BD-E1D300DD3B7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0A48E09-1783-4476-895C-D8D5764A555C}"/>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1B2C851-AF7A-47A1-9CE6-87F1ECAB5CF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ABEC53B-7B3D-4BFB-88A6-5E4BFC3E370C}"/>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0B1FAC5-E2A8-42E0-B7E4-3724C4EF8063}"/>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9629763-D0F9-4FA0-876C-F5FDDC51C9D7}"/>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4C211C6-6750-48A2-920E-928542994A5D}"/>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2AB41CA-421D-459C-BE15-42ED8395B6D7}"/>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9E1D580-E82C-4863-ACF6-7F9CAC234723}"/>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6AC6A3D-246F-4C97-87AC-0B9D3CF4FC78}"/>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AA046A4-AA94-41A9-9349-CCB5C85670C8}"/>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98E4CD9-4BB1-43BE-8259-C5D3A93332DC}"/>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345163E-57C9-44D7-AFAC-3EE3474A8270}"/>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0DC9D8B-6CBA-4C63-BD07-CE8C27DD9788}"/>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DAF5D2A-9A38-4F2F-9C79-07054BDCEBB8}"/>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997A01E-2B43-4D84-9E5C-B13DDD8CFD28}"/>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3D53F2A-2C60-4F23-B513-6669958226FE}"/>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82ED3BF-8C9F-4A2F-A6F0-52FBEE098EC8}"/>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41B5F78-605D-4D87-80B5-3280C8F200D7}"/>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6F69BFB-A761-4E5C-BC45-435F3B33265A}"/>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62FD4B2-40C4-4E0B-8C1B-7DFD0D4FD14A}"/>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5161B12-817B-4ACF-9F15-82D14C5AE8CD}"/>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687CD00-805B-43AA-BFF7-02FA371F1A1B}"/>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672BC2E-7E64-43DA-B980-6E90F9B4205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372C6FB9-D44A-4B9A-9A3E-94CA0170C66B}"/>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72AFA42-ED62-4B60-93C3-5245C64495C2}"/>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F3D3235-6225-42B3-AA21-40F1B987E0CD}"/>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547F3FB-51BA-4131-8598-86011916B59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765BD7E-2869-4746-8730-706041F1F3D8}"/>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5335236-3AE2-452C-BF61-E29B9C56F9C1}"/>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78DECEC-6613-4AF8-B51D-8BB60199A803}"/>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0AE080E-6F0B-4860-9F57-8A76E232F4AB}"/>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87AD397-7873-4067-B2F3-22556DB9F9C3}"/>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86F1255-9EE1-44AF-AC46-18F4E85CABFD}"/>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44B29D2-77F0-4867-9CB0-593DA9360CF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79A92D8-9D31-476A-840C-D5612E0B0A5F}"/>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BFDD7C9-2271-4391-A1D1-14BB234ACDBB}"/>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EBF8EDD-094B-48E9-997B-1A4033D8C2D4}"/>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5556E95-C2FE-4C00-91E4-1AEC994CDC78}"/>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980A85C-D568-43C7-9629-C158C57734E1}"/>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F26DA5B-20C0-47F8-BCE2-AB999ACC7A2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BA70018-2EA9-4653-AE14-CE212474066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F6B0706-C170-431E-8BA8-8C80609A6016}"/>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0D581FA-E607-423E-9B83-3AD883DD827D}"/>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R2</a:t>
          </a:r>
          <a:r>
            <a:rPr kumimoji="1" lang="ja-JP" altLang="en-US" sz="1100">
              <a:latin typeface="ＭＳ Ｐゴシック" panose="020B0600070205080204" pitchFamily="50" charset="-128"/>
              <a:ea typeface="ＭＳ Ｐゴシック" panose="020B0600070205080204" pitchFamily="50" charset="-128"/>
            </a:rPr>
            <a:t>年度から令和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年度までは緩やかに増加しているが、令和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年度は過年度と比較して増加傾向である。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全国平均や類似団体平均と比較しても増加傾向であり、施設の老朽化が進行していると言える。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当市は、公共施設等総合管理計画の方針に基づき、公共施設の延床面積を２割削減する目標があることから、施設の再編整備、長寿命化に引き続き取り組んでいく。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5DBEC66-E4DE-41EC-8551-B60C4FC9C6D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1FDE19C-BF4F-4995-B947-817B171B509F}"/>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B13787A-7869-4584-B19F-B5C7BA7FE0F2}"/>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C688AB90-CB94-4BFD-B890-5BF667DBEF1D}"/>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EED46B4D-A914-48D7-908E-3C19906EA142}"/>
            </a:ext>
          </a:extLst>
        </xdr:cNvPr>
        <xdr:cNvSpPr txBox="1"/>
      </xdr:nvSpPr>
      <xdr:spPr>
        <a:xfrm>
          <a:off x="741836"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87061351-7F84-473B-A982-C5F27E98B23C}"/>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E606AFD5-1284-4F12-B26F-8242DAEB9B33}"/>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B48DFDD-615A-418C-83CC-99B6662C52CA}"/>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3E351FFE-8EB4-429A-8378-58BE2CF62B80}"/>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29C842A6-A205-4745-BF38-E2466C177C8D}"/>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2F2832C-BF32-4666-BCC7-464C19FEC4E3}"/>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660398B-3B6C-4B51-9B5C-5724D9C05691}"/>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AC274D1F-B8DF-4AB5-8FBB-67C5627E59DD}"/>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308E2D6-64FB-4304-979C-F7F0E6AD5B5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E36698E0-BE75-4164-9E23-DDE34425B7AA}"/>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D324B561-3B42-4D8E-BF99-82506810CB71}"/>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80EED5A6-B2AC-430A-9420-7BE86F82A1D3}"/>
            </a:ext>
          </a:extLst>
        </xdr:cNvPr>
        <xdr:cNvCxnSpPr/>
      </xdr:nvCxnSpPr>
      <xdr:spPr>
        <a:xfrm flipV="1">
          <a:off x="4306570" y="5267008"/>
          <a:ext cx="1270" cy="98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1935503E-470E-43B2-A9D3-EDD8961A681D}"/>
            </a:ext>
          </a:extLst>
        </xdr:cNvPr>
        <xdr:cNvSpPr txBox="1"/>
      </xdr:nvSpPr>
      <xdr:spPr>
        <a:xfrm>
          <a:off x="4359275"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3D8A0386-FDED-49AA-8D72-5F4C4ABB6079}"/>
            </a:ext>
          </a:extLst>
        </xdr:cNvPr>
        <xdr:cNvCxnSpPr/>
      </xdr:nvCxnSpPr>
      <xdr:spPr>
        <a:xfrm>
          <a:off x="4216400" y="62484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FBB85A28-E95B-4C7E-8FCC-8E7FAD39EB4B}"/>
            </a:ext>
          </a:extLst>
        </xdr:cNvPr>
        <xdr:cNvSpPr txBox="1"/>
      </xdr:nvSpPr>
      <xdr:spPr>
        <a:xfrm>
          <a:off x="4359275" y="505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23344076-D78B-4A1A-9786-4E2BB826D132}"/>
            </a:ext>
          </a:extLst>
        </xdr:cNvPr>
        <xdr:cNvCxnSpPr/>
      </xdr:nvCxnSpPr>
      <xdr:spPr>
        <a:xfrm>
          <a:off x="4216400" y="52670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CD92609F-2118-4189-A5A4-304F19719A1F}"/>
            </a:ext>
          </a:extLst>
        </xdr:cNvPr>
        <xdr:cNvSpPr txBox="1"/>
      </xdr:nvSpPr>
      <xdr:spPr>
        <a:xfrm>
          <a:off x="4359275" y="5697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CCFD2DB2-4992-4530-B515-ADB36865A8CB}"/>
            </a:ext>
          </a:extLst>
        </xdr:cNvPr>
        <xdr:cNvSpPr/>
      </xdr:nvSpPr>
      <xdr:spPr>
        <a:xfrm>
          <a:off x="4254500" y="58366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55C99B90-EF9C-4DAE-BC31-F517E2FFFCF5}"/>
            </a:ext>
          </a:extLst>
        </xdr:cNvPr>
        <xdr:cNvSpPr/>
      </xdr:nvSpPr>
      <xdr:spPr>
        <a:xfrm>
          <a:off x="3616325" y="58281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4386524F-81E5-4B0B-B4B6-46CDFF72F0CA}"/>
            </a:ext>
          </a:extLst>
        </xdr:cNvPr>
        <xdr:cNvSpPr/>
      </xdr:nvSpPr>
      <xdr:spPr>
        <a:xfrm>
          <a:off x="2930525" y="58177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4F8D7B2B-FC18-49F3-BC83-6EC107A608B7}"/>
            </a:ext>
          </a:extLst>
        </xdr:cNvPr>
        <xdr:cNvSpPr/>
      </xdr:nvSpPr>
      <xdr:spPr>
        <a:xfrm>
          <a:off x="2244725" y="57885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46884</xdr:rowOff>
    </xdr:from>
    <xdr:to>
      <xdr:col>7</xdr:col>
      <xdr:colOff>187325</xdr:colOff>
      <xdr:row>30</xdr:row>
      <xdr:rowOff>148484</xdr:rowOff>
    </xdr:to>
    <xdr:sp macro="" textlink="">
      <xdr:nvSpPr>
        <xdr:cNvPr id="75" name="フローチャート: 判断 74">
          <a:extLst>
            <a:ext uri="{FF2B5EF4-FFF2-40B4-BE49-F238E27FC236}">
              <a16:creationId xmlns:a16="http://schemas.microsoft.com/office/drawing/2014/main" id="{AC724E7B-AEBA-4932-8D68-B38ECD7759C6}"/>
            </a:ext>
          </a:extLst>
        </xdr:cNvPr>
        <xdr:cNvSpPr/>
      </xdr:nvSpPr>
      <xdr:spPr>
        <a:xfrm>
          <a:off x="1558925" y="57269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DAD2034-9C21-4F10-8555-E6A73364A21B}"/>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0E82420-67B5-4330-9EAB-59037666A42A}"/>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2F864C7-6213-4A67-8DC3-DF75FA4CC74A}"/>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7D3E39F-C2BE-4596-8F6B-2D34AD533968}"/>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60CF625-535E-4798-ACF3-13ED4FC6CA14}"/>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80539</xdr:rowOff>
    </xdr:from>
    <xdr:to>
      <xdr:col>23</xdr:col>
      <xdr:colOff>136525</xdr:colOff>
      <xdr:row>32</xdr:row>
      <xdr:rowOff>10689</xdr:rowOff>
    </xdr:to>
    <xdr:sp macro="" textlink="">
      <xdr:nvSpPr>
        <xdr:cNvPr id="81" name="楕円 80">
          <a:extLst>
            <a:ext uri="{FF2B5EF4-FFF2-40B4-BE49-F238E27FC236}">
              <a16:creationId xmlns:a16="http://schemas.microsoft.com/office/drawing/2014/main" id="{2DC86E56-6A97-4F4F-8AEB-0BA0C5F48331}"/>
            </a:ext>
          </a:extLst>
        </xdr:cNvPr>
        <xdr:cNvSpPr/>
      </xdr:nvSpPr>
      <xdr:spPr>
        <a:xfrm>
          <a:off x="4254500" y="592253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58966</xdr:rowOff>
    </xdr:from>
    <xdr:ext cx="405111" cy="259045"/>
    <xdr:sp macro="" textlink="">
      <xdr:nvSpPr>
        <xdr:cNvPr id="82" name="有形固定資産減価償却率該当値テキスト">
          <a:extLst>
            <a:ext uri="{FF2B5EF4-FFF2-40B4-BE49-F238E27FC236}">
              <a16:creationId xmlns:a16="http://schemas.microsoft.com/office/drawing/2014/main" id="{1C55FBBC-406A-4D03-BDBE-7962CF4BA4BB}"/>
            </a:ext>
          </a:extLst>
        </xdr:cNvPr>
        <xdr:cNvSpPr txBox="1"/>
      </xdr:nvSpPr>
      <xdr:spPr>
        <a:xfrm>
          <a:off x="4359275" y="5897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26564</xdr:rowOff>
    </xdr:from>
    <xdr:to>
      <xdr:col>19</xdr:col>
      <xdr:colOff>187325</xdr:colOff>
      <xdr:row>31</xdr:row>
      <xdr:rowOff>128164</xdr:rowOff>
    </xdr:to>
    <xdr:sp macro="" textlink="">
      <xdr:nvSpPr>
        <xdr:cNvPr id="83" name="楕円 82">
          <a:extLst>
            <a:ext uri="{FF2B5EF4-FFF2-40B4-BE49-F238E27FC236}">
              <a16:creationId xmlns:a16="http://schemas.microsoft.com/office/drawing/2014/main" id="{324E3571-2898-4A76-92D3-9D975951DD02}"/>
            </a:ext>
          </a:extLst>
        </xdr:cNvPr>
        <xdr:cNvSpPr/>
      </xdr:nvSpPr>
      <xdr:spPr>
        <a:xfrm>
          <a:off x="3616325" y="58685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77364</xdr:rowOff>
    </xdr:from>
    <xdr:to>
      <xdr:col>23</xdr:col>
      <xdr:colOff>85725</xdr:colOff>
      <xdr:row>31</xdr:row>
      <xdr:rowOff>131339</xdr:rowOff>
    </xdr:to>
    <xdr:cxnSp macro="">
      <xdr:nvCxnSpPr>
        <xdr:cNvPr id="84" name="直線コネクタ 83">
          <a:extLst>
            <a:ext uri="{FF2B5EF4-FFF2-40B4-BE49-F238E27FC236}">
              <a16:creationId xmlns:a16="http://schemas.microsoft.com/office/drawing/2014/main" id="{C7033279-00F4-42D9-B51E-975DBB733A78}"/>
            </a:ext>
          </a:extLst>
        </xdr:cNvPr>
        <xdr:cNvCxnSpPr/>
      </xdr:nvCxnSpPr>
      <xdr:spPr>
        <a:xfrm>
          <a:off x="3673475" y="5916189"/>
          <a:ext cx="62865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169228</xdr:rowOff>
    </xdr:from>
    <xdr:to>
      <xdr:col>15</xdr:col>
      <xdr:colOff>187325</xdr:colOff>
      <xdr:row>31</xdr:row>
      <xdr:rowOff>99378</xdr:rowOff>
    </xdr:to>
    <xdr:sp macro="" textlink="">
      <xdr:nvSpPr>
        <xdr:cNvPr id="85" name="楕円 84">
          <a:extLst>
            <a:ext uri="{FF2B5EF4-FFF2-40B4-BE49-F238E27FC236}">
              <a16:creationId xmlns:a16="http://schemas.microsoft.com/office/drawing/2014/main" id="{AFC78975-D166-401C-A789-46D199D26A2D}"/>
            </a:ext>
          </a:extLst>
        </xdr:cNvPr>
        <xdr:cNvSpPr/>
      </xdr:nvSpPr>
      <xdr:spPr>
        <a:xfrm>
          <a:off x="2930525" y="583660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48578</xdr:rowOff>
    </xdr:from>
    <xdr:to>
      <xdr:col>19</xdr:col>
      <xdr:colOff>136525</xdr:colOff>
      <xdr:row>31</xdr:row>
      <xdr:rowOff>77364</xdr:rowOff>
    </xdr:to>
    <xdr:cxnSp macro="">
      <xdr:nvCxnSpPr>
        <xdr:cNvPr id="86" name="直線コネクタ 85">
          <a:extLst>
            <a:ext uri="{FF2B5EF4-FFF2-40B4-BE49-F238E27FC236}">
              <a16:creationId xmlns:a16="http://schemas.microsoft.com/office/drawing/2014/main" id="{AD281E7C-8FF4-444F-B5A2-B01244F7E3E8}"/>
            </a:ext>
          </a:extLst>
        </xdr:cNvPr>
        <xdr:cNvCxnSpPr/>
      </xdr:nvCxnSpPr>
      <xdr:spPr>
        <a:xfrm>
          <a:off x="2987675" y="5884228"/>
          <a:ext cx="685800" cy="3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149437</xdr:rowOff>
    </xdr:from>
    <xdr:to>
      <xdr:col>11</xdr:col>
      <xdr:colOff>187325</xdr:colOff>
      <xdr:row>31</xdr:row>
      <xdr:rowOff>79587</xdr:rowOff>
    </xdr:to>
    <xdr:sp macro="" textlink="">
      <xdr:nvSpPr>
        <xdr:cNvPr id="87" name="楕円 86">
          <a:extLst>
            <a:ext uri="{FF2B5EF4-FFF2-40B4-BE49-F238E27FC236}">
              <a16:creationId xmlns:a16="http://schemas.microsoft.com/office/drawing/2014/main" id="{5729B3A4-106F-4EFD-8D94-97342D0E864B}"/>
            </a:ext>
          </a:extLst>
        </xdr:cNvPr>
        <xdr:cNvSpPr/>
      </xdr:nvSpPr>
      <xdr:spPr>
        <a:xfrm>
          <a:off x="2244725" y="58263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28787</xdr:rowOff>
    </xdr:from>
    <xdr:to>
      <xdr:col>15</xdr:col>
      <xdr:colOff>136525</xdr:colOff>
      <xdr:row>31</xdr:row>
      <xdr:rowOff>48578</xdr:rowOff>
    </xdr:to>
    <xdr:cxnSp macro="">
      <xdr:nvCxnSpPr>
        <xdr:cNvPr id="88" name="直線コネクタ 87">
          <a:extLst>
            <a:ext uri="{FF2B5EF4-FFF2-40B4-BE49-F238E27FC236}">
              <a16:creationId xmlns:a16="http://schemas.microsoft.com/office/drawing/2014/main" id="{2DC578F8-A44E-4784-BD36-2D785C2866F9}"/>
            </a:ext>
          </a:extLst>
        </xdr:cNvPr>
        <xdr:cNvCxnSpPr/>
      </xdr:nvCxnSpPr>
      <xdr:spPr>
        <a:xfrm>
          <a:off x="2301875" y="5864437"/>
          <a:ext cx="6858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129646</xdr:rowOff>
    </xdr:from>
    <xdr:to>
      <xdr:col>7</xdr:col>
      <xdr:colOff>187325</xdr:colOff>
      <xdr:row>31</xdr:row>
      <xdr:rowOff>59796</xdr:rowOff>
    </xdr:to>
    <xdr:sp macro="" textlink="">
      <xdr:nvSpPr>
        <xdr:cNvPr id="89" name="楕円 88">
          <a:extLst>
            <a:ext uri="{FF2B5EF4-FFF2-40B4-BE49-F238E27FC236}">
              <a16:creationId xmlns:a16="http://schemas.microsoft.com/office/drawing/2014/main" id="{1BE6AE73-004A-4E60-880D-024024F40B4F}"/>
            </a:ext>
          </a:extLst>
        </xdr:cNvPr>
        <xdr:cNvSpPr/>
      </xdr:nvSpPr>
      <xdr:spPr>
        <a:xfrm>
          <a:off x="1558925" y="58033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8996</xdr:rowOff>
    </xdr:from>
    <xdr:to>
      <xdr:col>11</xdr:col>
      <xdr:colOff>136525</xdr:colOff>
      <xdr:row>31</xdr:row>
      <xdr:rowOff>28787</xdr:rowOff>
    </xdr:to>
    <xdr:cxnSp macro="">
      <xdr:nvCxnSpPr>
        <xdr:cNvPr id="90" name="直線コネクタ 89">
          <a:extLst>
            <a:ext uri="{FF2B5EF4-FFF2-40B4-BE49-F238E27FC236}">
              <a16:creationId xmlns:a16="http://schemas.microsoft.com/office/drawing/2014/main" id="{284FFEEA-34B9-4425-A274-1CB8358E8E03}"/>
            </a:ext>
          </a:extLst>
        </xdr:cNvPr>
        <xdr:cNvCxnSpPr/>
      </xdr:nvCxnSpPr>
      <xdr:spPr>
        <a:xfrm>
          <a:off x="1616075" y="5850996"/>
          <a:ext cx="685800" cy="1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61A9A6B9-34BB-4B7E-AF6E-624522E3F248}"/>
            </a:ext>
          </a:extLst>
        </xdr:cNvPr>
        <xdr:cNvSpPr txBox="1"/>
      </xdr:nvSpPr>
      <xdr:spPr>
        <a:xfrm>
          <a:off x="3474094" y="5612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D03BDBB8-591B-42F1-8F75-8ABDDA8CD1B3}"/>
            </a:ext>
          </a:extLst>
        </xdr:cNvPr>
        <xdr:cNvSpPr txBox="1"/>
      </xdr:nvSpPr>
      <xdr:spPr>
        <a:xfrm>
          <a:off x="2797819" y="5602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C52B429C-3AFF-4BA4-97D2-748F9FA0FE44}"/>
            </a:ext>
          </a:extLst>
        </xdr:cNvPr>
        <xdr:cNvSpPr txBox="1"/>
      </xdr:nvSpPr>
      <xdr:spPr>
        <a:xfrm>
          <a:off x="2112019" y="557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165011</xdr:rowOff>
    </xdr:from>
    <xdr:ext cx="405111" cy="259045"/>
    <xdr:sp macro="" textlink="">
      <xdr:nvSpPr>
        <xdr:cNvPr id="94" name="n_4aveValue有形固定資産減価償却率">
          <a:extLst>
            <a:ext uri="{FF2B5EF4-FFF2-40B4-BE49-F238E27FC236}">
              <a16:creationId xmlns:a16="http://schemas.microsoft.com/office/drawing/2014/main" id="{23A8F568-7B35-4915-B441-9096BF3A53FE}"/>
            </a:ext>
          </a:extLst>
        </xdr:cNvPr>
        <xdr:cNvSpPr txBox="1"/>
      </xdr:nvSpPr>
      <xdr:spPr>
        <a:xfrm>
          <a:off x="1426219" y="551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119291</xdr:rowOff>
    </xdr:from>
    <xdr:ext cx="405111" cy="259045"/>
    <xdr:sp macro="" textlink="">
      <xdr:nvSpPr>
        <xdr:cNvPr id="95" name="n_1mainValue有形固定資産減価償却率">
          <a:extLst>
            <a:ext uri="{FF2B5EF4-FFF2-40B4-BE49-F238E27FC236}">
              <a16:creationId xmlns:a16="http://schemas.microsoft.com/office/drawing/2014/main" id="{C80BB68C-104B-423E-A9C2-562A93C74851}"/>
            </a:ext>
          </a:extLst>
        </xdr:cNvPr>
        <xdr:cNvSpPr txBox="1"/>
      </xdr:nvSpPr>
      <xdr:spPr>
        <a:xfrm>
          <a:off x="3474094" y="596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90505</xdr:rowOff>
    </xdr:from>
    <xdr:ext cx="405111" cy="259045"/>
    <xdr:sp macro="" textlink="">
      <xdr:nvSpPr>
        <xdr:cNvPr id="96" name="n_2mainValue有形固定資産減価償却率">
          <a:extLst>
            <a:ext uri="{FF2B5EF4-FFF2-40B4-BE49-F238E27FC236}">
              <a16:creationId xmlns:a16="http://schemas.microsoft.com/office/drawing/2014/main" id="{2A4B05A0-0E45-43F0-B39E-65F13C955B23}"/>
            </a:ext>
          </a:extLst>
        </xdr:cNvPr>
        <xdr:cNvSpPr txBox="1"/>
      </xdr:nvSpPr>
      <xdr:spPr>
        <a:xfrm>
          <a:off x="2797819" y="5926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70714</xdr:rowOff>
    </xdr:from>
    <xdr:ext cx="405111" cy="259045"/>
    <xdr:sp macro="" textlink="">
      <xdr:nvSpPr>
        <xdr:cNvPr id="97" name="n_3mainValue有形固定資産減価償却率">
          <a:extLst>
            <a:ext uri="{FF2B5EF4-FFF2-40B4-BE49-F238E27FC236}">
              <a16:creationId xmlns:a16="http://schemas.microsoft.com/office/drawing/2014/main" id="{5AEF51B3-7E4A-48DC-93F0-3DF250923943}"/>
            </a:ext>
          </a:extLst>
        </xdr:cNvPr>
        <xdr:cNvSpPr txBox="1"/>
      </xdr:nvSpPr>
      <xdr:spPr>
        <a:xfrm>
          <a:off x="2112019" y="5906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50923</xdr:rowOff>
    </xdr:from>
    <xdr:ext cx="405111" cy="259045"/>
    <xdr:sp macro="" textlink="">
      <xdr:nvSpPr>
        <xdr:cNvPr id="98" name="n_4mainValue有形固定資産減価償却率">
          <a:extLst>
            <a:ext uri="{FF2B5EF4-FFF2-40B4-BE49-F238E27FC236}">
              <a16:creationId xmlns:a16="http://schemas.microsoft.com/office/drawing/2014/main" id="{E6FF8619-F4FE-4401-B8A1-69EF153E367D}"/>
            </a:ext>
          </a:extLst>
        </xdr:cNvPr>
        <xdr:cNvSpPr txBox="1"/>
      </xdr:nvSpPr>
      <xdr:spPr>
        <a:xfrm>
          <a:off x="1426219" y="588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A30004E-9F8D-46C6-9158-E30B0F50AB4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15B92F75-DF13-4DD0-BE1F-C6C232E597B5}"/>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73CECB39-6AA6-446D-B1D5-0319B156BB2B}"/>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B06DA34-580C-4284-AFB7-6B4F8A0D013F}"/>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8093D15E-BD13-487C-9D69-4B0DBCFF9542}"/>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831E2EAC-79BD-489D-981D-8E20ECA5A104}"/>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1B59670-C62D-4E25-A0B8-8E0C343F7548}"/>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D96BDCC-78A7-4148-BCDE-F4D956B6D86B}"/>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9C5644B5-1FE6-4A34-AE0B-F7CB4FAF9BB6}"/>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C7FA036D-E0E7-47A9-84BE-2C1E5F632E2A}"/>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C08D6CC-26DC-4647-B8FA-73F6320876C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13EA788-7B8A-40CC-B9BC-244A7F29624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5B08335A-63C8-42FE-9161-0F208A8563EC}"/>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年度にかけて減少し、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年度比では概ね横ばいとなった。これは、企業債残高の減少による下水道企業債償還に対する一般会計の負担割合の減少や経常一般財源の増加の状況が比率改善の要因となり、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年度においても概ね維持されているものである。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類似団体平均を上回る状況であるため、新規借入の抑制等、計画的な借入を実施していく。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62C455D4-9BC6-43FE-9EB9-7199FDC66A55}"/>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90A1FED-5ADB-4109-B1AF-EA4296B2C800}"/>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96210A1B-0B59-4128-8B9F-24A76E48B89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366E7EBD-AEF9-4A21-8B34-FC4CAC4D7E19}"/>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4299BED5-A74F-41F4-B67B-32606DB7252B}"/>
            </a:ext>
          </a:extLst>
        </xdr:cNvPr>
        <xdr:cNvSpPr txBox="1"/>
      </xdr:nvSpPr>
      <xdr:spPr>
        <a:xfrm>
          <a:off x="9708926" y="6322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3CC5F937-8CAD-4E94-BD52-4464D4ED756D}"/>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C599ACD1-7515-4F4C-9BB5-10D2877F6E8A}"/>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A416FB10-197B-4D85-831A-B2DE87189DA7}"/>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B36AAB8B-2D1B-49D0-8059-3FA60F6E4EB2}"/>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E9BDCBEF-ACDC-4759-ADC7-82C0416B9CD1}"/>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FF569012-C98E-4C41-8030-2408D9472843}"/>
            </a:ext>
          </a:extLst>
        </xdr:cNvPr>
        <xdr:cNvSpPr txBox="1"/>
      </xdr:nvSpPr>
      <xdr:spPr>
        <a:xfrm>
          <a:off x="9867778" y="5094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839138BE-72CE-4ECA-B94C-60237D4207A2}"/>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3B2E0917-259F-461A-9EDE-6AAC180C464D}"/>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B9A423CA-B04E-433F-8B26-59E4420578A5}"/>
            </a:ext>
          </a:extLst>
        </xdr:cNvPr>
        <xdr:cNvCxnSpPr/>
      </xdr:nvCxnSpPr>
      <xdr:spPr>
        <a:xfrm flipV="1">
          <a:off x="13326745" y="5187950"/>
          <a:ext cx="1269" cy="1297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307F87C5-F046-4E00-8A55-E85E8918AC27}"/>
            </a:ext>
          </a:extLst>
        </xdr:cNvPr>
        <xdr:cNvSpPr txBox="1"/>
      </xdr:nvSpPr>
      <xdr:spPr>
        <a:xfrm>
          <a:off x="13379450" y="64895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81D89C82-387F-49AE-B821-C840E0615EBD}"/>
            </a:ext>
          </a:extLst>
        </xdr:cNvPr>
        <xdr:cNvCxnSpPr/>
      </xdr:nvCxnSpPr>
      <xdr:spPr>
        <a:xfrm>
          <a:off x="13255625" y="6485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FE6BD7A5-6B24-4293-B8D5-B343CB4054EF}"/>
            </a:ext>
          </a:extLst>
        </xdr:cNvPr>
        <xdr:cNvSpPr txBox="1"/>
      </xdr:nvSpPr>
      <xdr:spPr>
        <a:xfrm>
          <a:off x="13379450" y="4972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9633A1A7-7DD5-4919-9161-AD89F78E1D72}"/>
            </a:ext>
          </a:extLst>
        </xdr:cNvPr>
        <xdr:cNvCxnSpPr/>
      </xdr:nvCxnSpPr>
      <xdr:spPr>
        <a:xfrm>
          <a:off x="13255625" y="518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088CA0B5-A2B3-440D-9354-996B84D3C4D9}"/>
            </a:ext>
          </a:extLst>
        </xdr:cNvPr>
        <xdr:cNvSpPr txBox="1"/>
      </xdr:nvSpPr>
      <xdr:spPr>
        <a:xfrm>
          <a:off x="13379450" y="5438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06713510-6426-4D52-B078-0886946D0836}"/>
            </a:ext>
          </a:extLst>
        </xdr:cNvPr>
        <xdr:cNvSpPr/>
      </xdr:nvSpPr>
      <xdr:spPr>
        <a:xfrm>
          <a:off x="13293725" y="55843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E49BE389-5EB2-4CE7-8264-566294757163}"/>
            </a:ext>
          </a:extLst>
        </xdr:cNvPr>
        <xdr:cNvSpPr/>
      </xdr:nvSpPr>
      <xdr:spPr>
        <a:xfrm>
          <a:off x="12646025" y="55811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4BB587A6-D4B4-4638-A98F-63F7A8BB92F9}"/>
            </a:ext>
          </a:extLst>
        </xdr:cNvPr>
        <xdr:cNvSpPr/>
      </xdr:nvSpPr>
      <xdr:spPr>
        <a:xfrm>
          <a:off x="11960225" y="5581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5F60F8A6-D586-43C1-9702-4DE64563F446}"/>
            </a:ext>
          </a:extLst>
        </xdr:cNvPr>
        <xdr:cNvSpPr/>
      </xdr:nvSpPr>
      <xdr:spPr>
        <a:xfrm>
          <a:off x="11274425" y="5561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91399</xdr:rowOff>
    </xdr:from>
    <xdr:to>
      <xdr:col>60</xdr:col>
      <xdr:colOff>123825</xdr:colOff>
      <xdr:row>30</xdr:row>
      <xdr:rowOff>21549</xdr:rowOff>
    </xdr:to>
    <xdr:sp macro="" textlink="">
      <xdr:nvSpPr>
        <xdr:cNvPr id="135" name="フローチャート: 判断 134">
          <a:extLst>
            <a:ext uri="{FF2B5EF4-FFF2-40B4-BE49-F238E27FC236}">
              <a16:creationId xmlns:a16="http://schemas.microsoft.com/office/drawing/2014/main" id="{E3790B2B-D7C6-4948-AD29-CF31C43B5D03}"/>
            </a:ext>
          </a:extLst>
        </xdr:cNvPr>
        <xdr:cNvSpPr/>
      </xdr:nvSpPr>
      <xdr:spPr>
        <a:xfrm>
          <a:off x="10588625" y="56031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D261A59C-92A2-4563-9ABA-D78C5CBC045F}"/>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53FF5B1-39CC-46C5-AB45-C98587A41546}"/>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8D8378B-7486-4389-B1C2-83B81D6BC39B}"/>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9858439-D3BF-4DC5-9808-28D2D91473CD}"/>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B9D3324-9A81-45CB-8C61-73B470A6220D}"/>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44912</xdr:rowOff>
    </xdr:from>
    <xdr:to>
      <xdr:col>76</xdr:col>
      <xdr:colOff>73025</xdr:colOff>
      <xdr:row>30</xdr:row>
      <xdr:rowOff>146512</xdr:rowOff>
    </xdr:to>
    <xdr:sp macro="" textlink="">
      <xdr:nvSpPr>
        <xdr:cNvPr id="141" name="楕円 140">
          <a:extLst>
            <a:ext uri="{FF2B5EF4-FFF2-40B4-BE49-F238E27FC236}">
              <a16:creationId xmlns:a16="http://schemas.microsoft.com/office/drawing/2014/main" id="{BCA4F79B-79FB-442B-BC97-A63775D64140}"/>
            </a:ext>
          </a:extLst>
        </xdr:cNvPr>
        <xdr:cNvSpPr/>
      </xdr:nvSpPr>
      <xdr:spPr>
        <a:xfrm>
          <a:off x="13293725" y="57249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23339</xdr:rowOff>
    </xdr:from>
    <xdr:ext cx="469744" cy="259045"/>
    <xdr:sp macro="" textlink="">
      <xdr:nvSpPr>
        <xdr:cNvPr id="142" name="債務償還比率該当値テキスト">
          <a:extLst>
            <a:ext uri="{FF2B5EF4-FFF2-40B4-BE49-F238E27FC236}">
              <a16:creationId xmlns:a16="http://schemas.microsoft.com/office/drawing/2014/main" id="{FD958B17-345A-4BEF-99AD-E1EF69A08A23}"/>
            </a:ext>
          </a:extLst>
        </xdr:cNvPr>
        <xdr:cNvSpPr txBox="1"/>
      </xdr:nvSpPr>
      <xdr:spPr>
        <a:xfrm>
          <a:off x="13379450" y="5703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15032</xdr:rowOff>
    </xdr:from>
    <xdr:to>
      <xdr:col>72</xdr:col>
      <xdr:colOff>123825</xdr:colOff>
      <xdr:row>30</xdr:row>
      <xdr:rowOff>116632</xdr:rowOff>
    </xdr:to>
    <xdr:sp macro="" textlink="">
      <xdr:nvSpPr>
        <xdr:cNvPr id="143" name="楕円 142">
          <a:extLst>
            <a:ext uri="{FF2B5EF4-FFF2-40B4-BE49-F238E27FC236}">
              <a16:creationId xmlns:a16="http://schemas.microsoft.com/office/drawing/2014/main" id="{F7076B82-2DF1-4454-B083-2D3D83CBF45D}"/>
            </a:ext>
          </a:extLst>
        </xdr:cNvPr>
        <xdr:cNvSpPr/>
      </xdr:nvSpPr>
      <xdr:spPr>
        <a:xfrm>
          <a:off x="12646025" y="56887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65832</xdr:rowOff>
    </xdr:from>
    <xdr:to>
      <xdr:col>76</xdr:col>
      <xdr:colOff>22225</xdr:colOff>
      <xdr:row>30</xdr:row>
      <xdr:rowOff>95712</xdr:rowOff>
    </xdr:to>
    <xdr:cxnSp macro="">
      <xdr:nvCxnSpPr>
        <xdr:cNvPr id="144" name="直線コネクタ 143">
          <a:extLst>
            <a:ext uri="{FF2B5EF4-FFF2-40B4-BE49-F238E27FC236}">
              <a16:creationId xmlns:a16="http://schemas.microsoft.com/office/drawing/2014/main" id="{DE0E5804-D70B-40C0-B2D1-D2BF95CD76DD}"/>
            </a:ext>
          </a:extLst>
        </xdr:cNvPr>
        <xdr:cNvCxnSpPr/>
      </xdr:nvCxnSpPr>
      <xdr:spPr>
        <a:xfrm>
          <a:off x="12693650" y="5745907"/>
          <a:ext cx="638175" cy="2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4669</xdr:rowOff>
    </xdr:from>
    <xdr:to>
      <xdr:col>68</xdr:col>
      <xdr:colOff>123825</xdr:colOff>
      <xdr:row>30</xdr:row>
      <xdr:rowOff>106269</xdr:rowOff>
    </xdr:to>
    <xdr:sp macro="" textlink="">
      <xdr:nvSpPr>
        <xdr:cNvPr id="145" name="楕円 144">
          <a:extLst>
            <a:ext uri="{FF2B5EF4-FFF2-40B4-BE49-F238E27FC236}">
              <a16:creationId xmlns:a16="http://schemas.microsoft.com/office/drawing/2014/main" id="{D8E9755B-FAF6-41E8-B6B0-61B808DA9C60}"/>
            </a:ext>
          </a:extLst>
        </xdr:cNvPr>
        <xdr:cNvSpPr/>
      </xdr:nvSpPr>
      <xdr:spPr>
        <a:xfrm>
          <a:off x="11960225" y="56847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55469</xdr:rowOff>
    </xdr:from>
    <xdr:to>
      <xdr:col>72</xdr:col>
      <xdr:colOff>73025</xdr:colOff>
      <xdr:row>30</xdr:row>
      <xdr:rowOff>65832</xdr:rowOff>
    </xdr:to>
    <xdr:cxnSp macro="">
      <xdr:nvCxnSpPr>
        <xdr:cNvPr id="146" name="直線コネクタ 145">
          <a:extLst>
            <a:ext uri="{FF2B5EF4-FFF2-40B4-BE49-F238E27FC236}">
              <a16:creationId xmlns:a16="http://schemas.microsoft.com/office/drawing/2014/main" id="{430D6E1F-4A4A-4943-A460-1C08123E590A}"/>
            </a:ext>
          </a:extLst>
        </xdr:cNvPr>
        <xdr:cNvCxnSpPr/>
      </xdr:nvCxnSpPr>
      <xdr:spPr>
        <a:xfrm>
          <a:off x="12007850" y="5732369"/>
          <a:ext cx="685800" cy="1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1560</xdr:rowOff>
    </xdr:from>
    <xdr:to>
      <xdr:col>64</xdr:col>
      <xdr:colOff>123825</xdr:colOff>
      <xdr:row>30</xdr:row>
      <xdr:rowOff>103160</xdr:rowOff>
    </xdr:to>
    <xdr:sp macro="" textlink="">
      <xdr:nvSpPr>
        <xdr:cNvPr id="147" name="楕円 146">
          <a:extLst>
            <a:ext uri="{FF2B5EF4-FFF2-40B4-BE49-F238E27FC236}">
              <a16:creationId xmlns:a16="http://schemas.microsoft.com/office/drawing/2014/main" id="{4881E516-A597-4220-9526-E84C5DCB8DE2}"/>
            </a:ext>
          </a:extLst>
        </xdr:cNvPr>
        <xdr:cNvSpPr/>
      </xdr:nvSpPr>
      <xdr:spPr>
        <a:xfrm>
          <a:off x="11274425" y="56784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52360</xdr:rowOff>
    </xdr:from>
    <xdr:to>
      <xdr:col>68</xdr:col>
      <xdr:colOff>73025</xdr:colOff>
      <xdr:row>30</xdr:row>
      <xdr:rowOff>55469</xdr:rowOff>
    </xdr:to>
    <xdr:cxnSp macro="">
      <xdr:nvCxnSpPr>
        <xdr:cNvPr id="148" name="直線コネクタ 147">
          <a:extLst>
            <a:ext uri="{FF2B5EF4-FFF2-40B4-BE49-F238E27FC236}">
              <a16:creationId xmlns:a16="http://schemas.microsoft.com/office/drawing/2014/main" id="{5F100BF3-E854-42F0-9223-F38A4ACF2D96}"/>
            </a:ext>
          </a:extLst>
        </xdr:cNvPr>
        <xdr:cNvCxnSpPr/>
      </xdr:nvCxnSpPr>
      <xdr:spPr>
        <a:xfrm>
          <a:off x="11322050" y="5726085"/>
          <a:ext cx="685800" cy="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16302</xdr:rowOff>
    </xdr:from>
    <xdr:to>
      <xdr:col>60</xdr:col>
      <xdr:colOff>123825</xdr:colOff>
      <xdr:row>31</xdr:row>
      <xdr:rowOff>117902</xdr:rowOff>
    </xdr:to>
    <xdr:sp macro="" textlink="">
      <xdr:nvSpPr>
        <xdr:cNvPr id="149" name="楕円 148">
          <a:extLst>
            <a:ext uri="{FF2B5EF4-FFF2-40B4-BE49-F238E27FC236}">
              <a16:creationId xmlns:a16="http://schemas.microsoft.com/office/drawing/2014/main" id="{7AA3A786-C62A-4676-9036-02A5244D02B0}"/>
            </a:ext>
          </a:extLst>
        </xdr:cNvPr>
        <xdr:cNvSpPr/>
      </xdr:nvSpPr>
      <xdr:spPr>
        <a:xfrm>
          <a:off x="10588625" y="585512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52360</xdr:rowOff>
    </xdr:from>
    <xdr:to>
      <xdr:col>64</xdr:col>
      <xdr:colOff>73025</xdr:colOff>
      <xdr:row>31</xdr:row>
      <xdr:rowOff>67102</xdr:rowOff>
    </xdr:to>
    <xdr:cxnSp macro="">
      <xdr:nvCxnSpPr>
        <xdr:cNvPr id="150" name="直線コネクタ 149">
          <a:extLst>
            <a:ext uri="{FF2B5EF4-FFF2-40B4-BE49-F238E27FC236}">
              <a16:creationId xmlns:a16="http://schemas.microsoft.com/office/drawing/2014/main" id="{F150FD1A-93C1-4ED7-9C96-95B0B83CA106}"/>
            </a:ext>
          </a:extLst>
        </xdr:cNvPr>
        <xdr:cNvCxnSpPr/>
      </xdr:nvCxnSpPr>
      <xdr:spPr>
        <a:xfrm flipV="1">
          <a:off x="10636250" y="5726085"/>
          <a:ext cx="685800" cy="17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13EFF390-AE03-4602-B3FA-1E5875FE0913}"/>
            </a:ext>
          </a:extLst>
        </xdr:cNvPr>
        <xdr:cNvSpPr txBox="1"/>
      </xdr:nvSpPr>
      <xdr:spPr>
        <a:xfrm>
          <a:off x="12465127" y="535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751D8561-8A4A-44E5-9E5E-B85C877F6A1F}"/>
            </a:ext>
          </a:extLst>
        </xdr:cNvPr>
        <xdr:cNvSpPr txBox="1"/>
      </xdr:nvSpPr>
      <xdr:spPr>
        <a:xfrm>
          <a:off x="11788852" y="536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D865226C-02ED-457D-8AE9-2653DA1DD30F}"/>
            </a:ext>
          </a:extLst>
        </xdr:cNvPr>
        <xdr:cNvSpPr txBox="1"/>
      </xdr:nvSpPr>
      <xdr:spPr>
        <a:xfrm>
          <a:off x="11103052" y="5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38076</xdr:rowOff>
    </xdr:from>
    <xdr:ext cx="469744" cy="259045"/>
    <xdr:sp macro="" textlink="">
      <xdr:nvSpPr>
        <xdr:cNvPr id="154" name="n_4aveValue債務償還比率">
          <a:extLst>
            <a:ext uri="{FF2B5EF4-FFF2-40B4-BE49-F238E27FC236}">
              <a16:creationId xmlns:a16="http://schemas.microsoft.com/office/drawing/2014/main" id="{AF244237-9A3A-4A12-9046-F7B8761C07AF}"/>
            </a:ext>
          </a:extLst>
        </xdr:cNvPr>
        <xdr:cNvSpPr txBox="1"/>
      </xdr:nvSpPr>
      <xdr:spPr>
        <a:xfrm>
          <a:off x="10417252" y="539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107759</xdr:rowOff>
    </xdr:from>
    <xdr:ext cx="469744" cy="259045"/>
    <xdr:sp macro="" textlink="">
      <xdr:nvSpPr>
        <xdr:cNvPr id="155" name="n_1mainValue債務償還比率">
          <a:extLst>
            <a:ext uri="{FF2B5EF4-FFF2-40B4-BE49-F238E27FC236}">
              <a16:creationId xmlns:a16="http://schemas.microsoft.com/office/drawing/2014/main" id="{B27E1DDA-36EA-4525-93C6-6206AFD19296}"/>
            </a:ext>
          </a:extLst>
        </xdr:cNvPr>
        <xdr:cNvSpPr txBox="1"/>
      </xdr:nvSpPr>
      <xdr:spPr>
        <a:xfrm>
          <a:off x="12465127" y="5781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97396</xdr:rowOff>
    </xdr:from>
    <xdr:ext cx="469744" cy="259045"/>
    <xdr:sp macro="" textlink="">
      <xdr:nvSpPr>
        <xdr:cNvPr id="156" name="n_2mainValue債務償還比率">
          <a:extLst>
            <a:ext uri="{FF2B5EF4-FFF2-40B4-BE49-F238E27FC236}">
              <a16:creationId xmlns:a16="http://schemas.microsoft.com/office/drawing/2014/main" id="{9DDE5CDA-DAFF-4021-B4AF-0030FE31A4A4}"/>
            </a:ext>
          </a:extLst>
        </xdr:cNvPr>
        <xdr:cNvSpPr txBox="1"/>
      </xdr:nvSpPr>
      <xdr:spPr>
        <a:xfrm>
          <a:off x="11788852" y="577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94287</xdr:rowOff>
    </xdr:from>
    <xdr:ext cx="469744" cy="259045"/>
    <xdr:sp macro="" textlink="">
      <xdr:nvSpPr>
        <xdr:cNvPr id="157" name="n_3mainValue債務償還比率">
          <a:extLst>
            <a:ext uri="{FF2B5EF4-FFF2-40B4-BE49-F238E27FC236}">
              <a16:creationId xmlns:a16="http://schemas.microsoft.com/office/drawing/2014/main" id="{B9201EC9-C028-440F-A87B-7A86160391B3}"/>
            </a:ext>
          </a:extLst>
        </xdr:cNvPr>
        <xdr:cNvSpPr txBox="1"/>
      </xdr:nvSpPr>
      <xdr:spPr>
        <a:xfrm>
          <a:off x="11103052" y="577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109029</xdr:rowOff>
    </xdr:from>
    <xdr:ext cx="469744" cy="259045"/>
    <xdr:sp macro="" textlink="">
      <xdr:nvSpPr>
        <xdr:cNvPr id="158" name="n_4mainValue債務償還比率">
          <a:extLst>
            <a:ext uri="{FF2B5EF4-FFF2-40B4-BE49-F238E27FC236}">
              <a16:creationId xmlns:a16="http://schemas.microsoft.com/office/drawing/2014/main" id="{2B303434-FFDA-4FCA-98A7-607D66F0C52B}"/>
            </a:ext>
          </a:extLst>
        </xdr:cNvPr>
        <xdr:cNvSpPr txBox="1"/>
      </xdr:nvSpPr>
      <xdr:spPr>
        <a:xfrm>
          <a:off x="10417252" y="594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3597F475-E56B-4A0D-B099-F071D40A33F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5A686664-1F99-4E46-9FB2-2E63ADA8813B}"/>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C7EE3BA4-979F-4DE8-9512-B416C0D46AD4}"/>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A3623F3A-0E98-41BF-A7DE-B27837C466A7}"/>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27C8DE35-3E3D-40CB-9A94-064902864314}"/>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23D005DC-996C-4AF6-9183-4C8C345695C1}"/>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97F6972-D53A-4DA5-B63F-B950DC67F4D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EC3F9BD-EAB3-46E1-B390-4E05FBF641A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AA348EC-F865-4709-9B6B-849FBEC563FC}"/>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1749ED-E487-4314-9A21-6BCB025D6BA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AFADA0-D22F-42AE-9E59-AD7083C2A1C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41C6BF1-57C5-44D0-87B0-25A379E9A56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D13157B-3590-4F9D-AF2E-115F751C125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0B4B075-014C-4916-A85D-B83ECC33A68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7903B7-5D8E-4037-9AFE-029C2EA4DAC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59941E-C348-4E65-B09B-D592FA6D99A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85A4686-74D2-4A7F-B48B-A2F0AF236F7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1224CDD-E857-4A7B-998F-A1230D9D440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481146E-61B2-4D93-A3A5-B048FC1F2A9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DD28EC8-106A-4C20-B78D-864433F7FDA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24648BD-9C53-4CF6-A281-B892B44AD57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2868E0B-CF86-4555-B56E-E55C7F4E1595}"/>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B53DDE7-0CC0-4AC4-A2C7-0EC1F73B4AD3}"/>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E6560F-6F7B-4BE6-99EE-B575158DC5E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0E63D5-A1BE-4D33-80E1-118C3FC4E55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5BA2A6-DD30-4964-8585-1CC09D40C94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A948227-C3CA-44B7-B4A4-82CF9D00629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119573C-87A3-439B-8196-20A0D6CF68E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834F8CF-70A9-4B8C-B8C3-3930B7A3841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09C881A-1274-4FD1-AF91-568D60F8A7D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5177DD-182C-4147-ADCB-BE44DEFCE36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2A023D7-18E6-490A-B80C-1D6C46D1105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B2E0DB1-AE66-46A5-9FAC-0BC97108070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B2E0C4-9422-4735-BD4A-77C1E8A78F6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D45CA1-2C87-4B2F-8B40-36F1F6B8FB4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D506AD9-D730-4175-9D1F-99E039BF0F5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FA4BEDE-1763-42CB-BA55-A9650931468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33C0550-4CCB-40E6-A85F-35B4495A9C5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944A0EF-3F73-4A75-960D-0E0093B7C13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9950E93-AFCD-481C-986B-41D9998A287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7DFB23-6001-419D-92BD-49E78AA9082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0065B5-BA2B-4820-9565-A83E3B4D960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09B7EC0-1B7F-4E76-A762-A53E971D0EC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EFF6F83-DAAE-4190-BC79-4E42DB2F47E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017C2E-CE77-4506-AFD8-42CD9DB0335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0CF1580-CB2E-407A-9EAE-BF04187B469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E0B996-17D3-478B-8050-B0B315B6EBCC}"/>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80C1B2F-FF35-4249-A0FF-8F793F99AC2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42FCF73-B814-4BE2-9585-831C9F19E435}"/>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B5A4F03-DF4D-427D-8658-CE914A99C58F}"/>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731F9D3-1E1F-4259-B359-FBF4CC17FFD7}"/>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BC3A017-F556-47AD-A873-A121F16ECF19}"/>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F0DC792-1056-45C3-BE5A-0FD454E86F71}"/>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80C3784-D316-4704-82E3-73787A281312}"/>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DEBE2FB-77D0-4C05-B8EE-DB459D288AD8}"/>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6225C0B-3F35-4087-B339-3B0349C4C34A}"/>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4406DEB-252C-4A93-BF28-8456A594E6B1}"/>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A80726C-5D78-470F-A19D-A2C6F2951404}"/>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75D19D7-A0C4-402C-9E10-741962EDA38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9F75239-4BC9-46EE-8063-4D5B07F69B35}"/>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5D9D07F-AA9D-48B2-8D8E-E978C716C03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8709FD33-DF0E-4135-B025-A8CA4DCCE63F}"/>
            </a:ext>
          </a:extLst>
        </xdr:cNvPr>
        <xdr:cNvCxnSpPr/>
      </xdr:nvCxnSpPr>
      <xdr:spPr>
        <a:xfrm flipV="1">
          <a:off x="4180840" y="552323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62F397B-B00F-439F-8BAC-8486CCD53464}"/>
            </a:ext>
          </a:extLst>
        </xdr:cNvPr>
        <xdr:cNvSpPr txBox="1"/>
      </xdr:nvSpPr>
      <xdr:spPr>
        <a:xfrm>
          <a:off x="4219575"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DE763B39-0773-452E-A89B-265ED954BBC4}"/>
            </a:ext>
          </a:extLst>
        </xdr:cNvPr>
        <xdr:cNvCxnSpPr/>
      </xdr:nvCxnSpPr>
      <xdr:spPr>
        <a:xfrm>
          <a:off x="4105275" y="6779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EE0D7E7B-F21E-4A07-B8EA-DE5CF6B62914}"/>
            </a:ext>
          </a:extLst>
        </xdr:cNvPr>
        <xdr:cNvSpPr txBox="1"/>
      </xdr:nvSpPr>
      <xdr:spPr>
        <a:xfrm>
          <a:off x="4219575" y="53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A757B536-A7E7-4D5F-8693-42F436EE036D}"/>
            </a:ext>
          </a:extLst>
        </xdr:cNvPr>
        <xdr:cNvCxnSpPr/>
      </xdr:nvCxnSpPr>
      <xdr:spPr>
        <a:xfrm>
          <a:off x="4105275" y="55232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F50A8E3B-298E-4734-A883-EC74407C834B}"/>
            </a:ext>
          </a:extLst>
        </xdr:cNvPr>
        <xdr:cNvSpPr txBox="1"/>
      </xdr:nvSpPr>
      <xdr:spPr>
        <a:xfrm>
          <a:off x="4219575" y="606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2F10FF86-7CA0-4D83-923D-B25040D10430}"/>
            </a:ext>
          </a:extLst>
        </xdr:cNvPr>
        <xdr:cNvSpPr/>
      </xdr:nvSpPr>
      <xdr:spPr>
        <a:xfrm>
          <a:off x="4124325" y="62103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20C3A93B-8DA1-40F3-94EC-BA39709338D0}"/>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BBFEE76A-FE66-4204-87A6-9BBCEB23B9F1}"/>
            </a:ext>
          </a:extLst>
        </xdr:cNvPr>
        <xdr:cNvSpPr/>
      </xdr:nvSpPr>
      <xdr:spPr>
        <a:xfrm>
          <a:off x="2571750" y="61804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BD521C93-8046-4CBA-8A88-1911C4349801}"/>
            </a:ext>
          </a:extLst>
        </xdr:cNvPr>
        <xdr:cNvSpPr/>
      </xdr:nvSpPr>
      <xdr:spPr>
        <a:xfrm>
          <a:off x="1781175" y="6172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a:extLst>
            <a:ext uri="{FF2B5EF4-FFF2-40B4-BE49-F238E27FC236}">
              <a16:creationId xmlns:a16="http://schemas.microsoft.com/office/drawing/2014/main" id="{346FA480-250C-4A0A-BAA8-5A591B2EB653}"/>
            </a:ext>
          </a:extLst>
        </xdr:cNvPr>
        <xdr:cNvSpPr/>
      </xdr:nvSpPr>
      <xdr:spPr>
        <a:xfrm>
          <a:off x="981075" y="60585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4727034-D965-49A3-9107-E9343CCA881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08E61B9-F089-4D29-84FB-313B5875581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D444D1C-3E11-4DA3-8A5C-CAC87CC0656F}"/>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E859AA4-C657-4294-8D41-C56E30FAD64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7D4019C-51C0-4260-802C-916C9C37071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3" name="楕円 72">
          <a:extLst>
            <a:ext uri="{FF2B5EF4-FFF2-40B4-BE49-F238E27FC236}">
              <a16:creationId xmlns:a16="http://schemas.microsoft.com/office/drawing/2014/main" id="{618B3BF0-0D46-431C-B514-A056F106FC15}"/>
            </a:ext>
          </a:extLst>
        </xdr:cNvPr>
        <xdr:cNvSpPr/>
      </xdr:nvSpPr>
      <xdr:spPr>
        <a:xfrm>
          <a:off x="4124325" y="62566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72407</xdr:rowOff>
    </xdr:from>
    <xdr:ext cx="405111" cy="259045"/>
    <xdr:sp macro="" textlink="">
      <xdr:nvSpPr>
        <xdr:cNvPr id="74" name="【道路】&#10;有形固定資産減価償却率該当値テキスト">
          <a:extLst>
            <a:ext uri="{FF2B5EF4-FFF2-40B4-BE49-F238E27FC236}">
              <a16:creationId xmlns:a16="http://schemas.microsoft.com/office/drawing/2014/main" id="{FDC83345-0A40-466E-894B-5F56FDF83E30}"/>
            </a:ext>
          </a:extLst>
        </xdr:cNvPr>
        <xdr:cNvSpPr txBox="1"/>
      </xdr:nvSpPr>
      <xdr:spPr>
        <a:xfrm>
          <a:off x="4219575"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29210</xdr:rowOff>
    </xdr:from>
    <xdr:to>
      <xdr:col>20</xdr:col>
      <xdr:colOff>38100</xdr:colOff>
      <xdr:row>38</xdr:row>
      <xdr:rowOff>130810</xdr:rowOff>
    </xdr:to>
    <xdr:sp macro="" textlink="">
      <xdr:nvSpPr>
        <xdr:cNvPr id="75" name="楕円 74">
          <a:extLst>
            <a:ext uri="{FF2B5EF4-FFF2-40B4-BE49-F238E27FC236}">
              <a16:creationId xmlns:a16="http://schemas.microsoft.com/office/drawing/2014/main" id="{58CF7C8F-AE81-428A-BC03-15E7CF4E3185}"/>
            </a:ext>
          </a:extLst>
        </xdr:cNvPr>
        <xdr:cNvSpPr/>
      </xdr:nvSpPr>
      <xdr:spPr>
        <a:xfrm>
          <a:off x="3381375" y="61887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80010</xdr:rowOff>
    </xdr:from>
    <xdr:to>
      <xdr:col>24</xdr:col>
      <xdr:colOff>63500</xdr:colOff>
      <xdr:row>38</xdr:row>
      <xdr:rowOff>144780</xdr:rowOff>
    </xdr:to>
    <xdr:cxnSp macro="">
      <xdr:nvCxnSpPr>
        <xdr:cNvPr id="76" name="直線コネクタ 75">
          <a:extLst>
            <a:ext uri="{FF2B5EF4-FFF2-40B4-BE49-F238E27FC236}">
              <a16:creationId xmlns:a16="http://schemas.microsoft.com/office/drawing/2014/main" id="{FC925CD3-5D50-43B0-9CE9-533525B7BD58}"/>
            </a:ext>
          </a:extLst>
        </xdr:cNvPr>
        <xdr:cNvCxnSpPr/>
      </xdr:nvCxnSpPr>
      <xdr:spPr>
        <a:xfrm>
          <a:off x="3429000" y="6245860"/>
          <a:ext cx="752475"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168275</xdr:rowOff>
    </xdr:from>
    <xdr:to>
      <xdr:col>15</xdr:col>
      <xdr:colOff>101600</xdr:colOff>
      <xdr:row>38</xdr:row>
      <xdr:rowOff>98425</xdr:rowOff>
    </xdr:to>
    <xdr:sp macro="" textlink="">
      <xdr:nvSpPr>
        <xdr:cNvPr id="77" name="楕円 76">
          <a:extLst>
            <a:ext uri="{FF2B5EF4-FFF2-40B4-BE49-F238E27FC236}">
              <a16:creationId xmlns:a16="http://schemas.microsoft.com/office/drawing/2014/main" id="{DD439CB8-F92D-415E-B038-3B0B53E12AB9}"/>
            </a:ext>
          </a:extLst>
        </xdr:cNvPr>
        <xdr:cNvSpPr/>
      </xdr:nvSpPr>
      <xdr:spPr>
        <a:xfrm>
          <a:off x="2571750" y="61595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47625</xdr:rowOff>
    </xdr:from>
    <xdr:to>
      <xdr:col>19</xdr:col>
      <xdr:colOff>177800</xdr:colOff>
      <xdr:row>38</xdr:row>
      <xdr:rowOff>80010</xdr:rowOff>
    </xdr:to>
    <xdr:cxnSp macro="">
      <xdr:nvCxnSpPr>
        <xdr:cNvPr id="78" name="直線コネクタ 77">
          <a:extLst>
            <a:ext uri="{FF2B5EF4-FFF2-40B4-BE49-F238E27FC236}">
              <a16:creationId xmlns:a16="http://schemas.microsoft.com/office/drawing/2014/main" id="{4BA5A59D-BEB3-48EB-BE83-3AE0843463FD}"/>
            </a:ext>
          </a:extLst>
        </xdr:cNvPr>
        <xdr:cNvCxnSpPr/>
      </xdr:nvCxnSpPr>
      <xdr:spPr>
        <a:xfrm>
          <a:off x="2619375" y="6207125"/>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135890</xdr:rowOff>
    </xdr:from>
    <xdr:to>
      <xdr:col>10</xdr:col>
      <xdr:colOff>165100</xdr:colOff>
      <xdr:row>38</xdr:row>
      <xdr:rowOff>66040</xdr:rowOff>
    </xdr:to>
    <xdr:sp macro="" textlink="">
      <xdr:nvSpPr>
        <xdr:cNvPr id="79" name="楕円 78">
          <a:extLst>
            <a:ext uri="{FF2B5EF4-FFF2-40B4-BE49-F238E27FC236}">
              <a16:creationId xmlns:a16="http://schemas.microsoft.com/office/drawing/2014/main" id="{A8B7A95C-1DA0-4599-B791-2F2A82B92CFF}"/>
            </a:ext>
          </a:extLst>
        </xdr:cNvPr>
        <xdr:cNvSpPr/>
      </xdr:nvSpPr>
      <xdr:spPr>
        <a:xfrm>
          <a:off x="1781175" y="61366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15240</xdr:rowOff>
    </xdr:from>
    <xdr:to>
      <xdr:col>15</xdr:col>
      <xdr:colOff>50800</xdr:colOff>
      <xdr:row>38</xdr:row>
      <xdr:rowOff>47625</xdr:rowOff>
    </xdr:to>
    <xdr:cxnSp macro="">
      <xdr:nvCxnSpPr>
        <xdr:cNvPr id="80" name="直線コネクタ 79">
          <a:extLst>
            <a:ext uri="{FF2B5EF4-FFF2-40B4-BE49-F238E27FC236}">
              <a16:creationId xmlns:a16="http://schemas.microsoft.com/office/drawing/2014/main" id="{D10CFE5B-6C62-4784-AA97-96565F39EDEE}"/>
            </a:ext>
          </a:extLst>
        </xdr:cNvPr>
        <xdr:cNvCxnSpPr/>
      </xdr:nvCxnSpPr>
      <xdr:spPr>
        <a:xfrm>
          <a:off x="1828800" y="6174740"/>
          <a:ext cx="79057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105410</xdr:rowOff>
    </xdr:from>
    <xdr:to>
      <xdr:col>6</xdr:col>
      <xdr:colOff>38100</xdr:colOff>
      <xdr:row>38</xdr:row>
      <xdr:rowOff>35560</xdr:rowOff>
    </xdr:to>
    <xdr:sp macro="" textlink="">
      <xdr:nvSpPr>
        <xdr:cNvPr id="81" name="楕円 80">
          <a:extLst>
            <a:ext uri="{FF2B5EF4-FFF2-40B4-BE49-F238E27FC236}">
              <a16:creationId xmlns:a16="http://schemas.microsoft.com/office/drawing/2014/main" id="{088B347A-7849-4ABE-A854-A5DBF9BE6A59}"/>
            </a:ext>
          </a:extLst>
        </xdr:cNvPr>
        <xdr:cNvSpPr/>
      </xdr:nvSpPr>
      <xdr:spPr>
        <a:xfrm>
          <a:off x="981075" y="61029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156210</xdr:rowOff>
    </xdr:from>
    <xdr:to>
      <xdr:col>10</xdr:col>
      <xdr:colOff>114300</xdr:colOff>
      <xdr:row>38</xdr:row>
      <xdr:rowOff>15240</xdr:rowOff>
    </xdr:to>
    <xdr:cxnSp macro="">
      <xdr:nvCxnSpPr>
        <xdr:cNvPr id="82" name="直線コネクタ 81">
          <a:extLst>
            <a:ext uri="{FF2B5EF4-FFF2-40B4-BE49-F238E27FC236}">
              <a16:creationId xmlns:a16="http://schemas.microsoft.com/office/drawing/2014/main" id="{42168930-73E2-41DD-9BDA-FF215FFBC837}"/>
            </a:ext>
          </a:extLst>
        </xdr:cNvPr>
        <xdr:cNvCxnSpPr/>
      </xdr:nvCxnSpPr>
      <xdr:spPr>
        <a:xfrm>
          <a:off x="1028700" y="6160135"/>
          <a:ext cx="8001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38AD8795-4587-4C24-A454-2D5DD76FEC6E}"/>
            </a:ext>
          </a:extLst>
        </xdr:cNvPr>
        <xdr:cNvSpPr txBox="1"/>
      </xdr:nvSpPr>
      <xdr:spPr>
        <a:xfrm>
          <a:off x="3239144" y="597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B70D49DD-B852-43BB-B092-A556F60F6AFA}"/>
            </a:ext>
          </a:extLst>
        </xdr:cNvPr>
        <xdr:cNvSpPr txBox="1"/>
      </xdr:nvSpPr>
      <xdr:spPr>
        <a:xfrm>
          <a:off x="24390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FC58D070-97F3-40AE-9335-BBB44CEFCC78}"/>
            </a:ext>
          </a:extLst>
        </xdr:cNvPr>
        <xdr:cNvSpPr txBox="1"/>
      </xdr:nvSpPr>
      <xdr:spPr>
        <a:xfrm>
          <a:off x="1648469"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86" name="n_4aveValue【道路】&#10;有形固定資産減価償却率">
          <a:extLst>
            <a:ext uri="{FF2B5EF4-FFF2-40B4-BE49-F238E27FC236}">
              <a16:creationId xmlns:a16="http://schemas.microsoft.com/office/drawing/2014/main" id="{93429C9E-4285-4E81-B1AB-345DD7D7F068}"/>
            </a:ext>
          </a:extLst>
        </xdr:cNvPr>
        <xdr:cNvSpPr txBox="1"/>
      </xdr:nvSpPr>
      <xdr:spPr>
        <a:xfrm>
          <a:off x="848369" y="584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121937</xdr:rowOff>
    </xdr:from>
    <xdr:ext cx="405111" cy="259045"/>
    <xdr:sp macro="" textlink="">
      <xdr:nvSpPr>
        <xdr:cNvPr id="87" name="n_1mainValue【道路】&#10;有形固定資産減価償却率">
          <a:extLst>
            <a:ext uri="{FF2B5EF4-FFF2-40B4-BE49-F238E27FC236}">
              <a16:creationId xmlns:a16="http://schemas.microsoft.com/office/drawing/2014/main" id="{713C52E2-3A3E-4B81-B00C-41E8A22EC0B0}"/>
            </a:ext>
          </a:extLst>
        </xdr:cNvPr>
        <xdr:cNvSpPr txBox="1"/>
      </xdr:nvSpPr>
      <xdr:spPr>
        <a:xfrm>
          <a:off x="3239144" y="628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114952</xdr:rowOff>
    </xdr:from>
    <xdr:ext cx="405111" cy="259045"/>
    <xdr:sp macro="" textlink="">
      <xdr:nvSpPr>
        <xdr:cNvPr id="88" name="n_2mainValue【道路】&#10;有形固定資産減価償却率">
          <a:extLst>
            <a:ext uri="{FF2B5EF4-FFF2-40B4-BE49-F238E27FC236}">
              <a16:creationId xmlns:a16="http://schemas.microsoft.com/office/drawing/2014/main" id="{EAA44D76-0088-4225-B6B2-8DCA11BEAC3F}"/>
            </a:ext>
          </a:extLst>
        </xdr:cNvPr>
        <xdr:cNvSpPr txBox="1"/>
      </xdr:nvSpPr>
      <xdr:spPr>
        <a:xfrm>
          <a:off x="24390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82567</xdr:rowOff>
    </xdr:from>
    <xdr:ext cx="405111" cy="259045"/>
    <xdr:sp macro="" textlink="">
      <xdr:nvSpPr>
        <xdr:cNvPr id="89" name="n_3mainValue【道路】&#10;有形固定資産減価償却率">
          <a:extLst>
            <a:ext uri="{FF2B5EF4-FFF2-40B4-BE49-F238E27FC236}">
              <a16:creationId xmlns:a16="http://schemas.microsoft.com/office/drawing/2014/main" id="{C4A211ED-3A88-41CC-B451-24F76695EE6E}"/>
            </a:ext>
          </a:extLst>
        </xdr:cNvPr>
        <xdr:cNvSpPr txBox="1"/>
      </xdr:nvSpPr>
      <xdr:spPr>
        <a:xfrm>
          <a:off x="1648469" y="5924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26687</xdr:rowOff>
    </xdr:from>
    <xdr:ext cx="405111" cy="259045"/>
    <xdr:sp macro="" textlink="">
      <xdr:nvSpPr>
        <xdr:cNvPr id="90" name="n_4mainValue【道路】&#10;有形固定資産減価償却率">
          <a:extLst>
            <a:ext uri="{FF2B5EF4-FFF2-40B4-BE49-F238E27FC236}">
              <a16:creationId xmlns:a16="http://schemas.microsoft.com/office/drawing/2014/main" id="{60648356-A5C3-42B9-AFFD-F9B478F4987B}"/>
            </a:ext>
          </a:extLst>
        </xdr:cNvPr>
        <xdr:cNvSpPr txBox="1"/>
      </xdr:nvSpPr>
      <xdr:spPr>
        <a:xfrm>
          <a:off x="848369" y="619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FC955B9-2D6C-4536-9881-04B91CC6645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7ADB3C3-1C85-466C-AAA6-938B79FBB27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0FBD1D0-1B02-4F1A-9A86-C51750680E4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F943BD5-A42D-4FBB-832C-A2A25EE0029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2C0AA74-0114-4B98-A6CF-A1F07E17EE4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AF21DC8-F848-474C-BB91-D182D49E7A0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EDFC6D8-1505-4305-BE05-32A33DFA36A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DEA1AE2-3B3B-4916-AB04-0FE78543A44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21176A1-3D43-4961-B5C2-2DECEC568B61}"/>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02D4540-E588-4581-B394-CDFA260A385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E6EBE70-07CE-451C-B982-163E14CEA4B3}"/>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011BF5E-B9F5-4015-9CFF-A170527DA0F8}"/>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F513CCF-9EFB-4AA7-94FD-4E88D7DC2E81}"/>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00D4622-8CF0-476C-9A57-7128F249AAA9}"/>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3C79BBB-5C68-4AB8-8A4D-E20357464AFD}"/>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C4C1E74C-4118-4ED4-939B-53C49997B835}"/>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D108AEF-1B2D-42A2-A59F-B3B1F437839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142BD86-A679-4D11-AE23-63D84CBABB7D}"/>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7E363F0-C23C-48A4-A61F-327769DA9370}"/>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685528E3-541E-4367-9296-4B18BA118360}"/>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C3077DF-B4B9-470A-B4B5-882AAAAC206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6D67B2C-8725-47C3-BDB3-9DB9446C3C04}"/>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1A62808-08B0-47E3-BE2C-22A45D25693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4966B20D-F077-425C-AC83-4CD62D0B67CF}"/>
            </a:ext>
          </a:extLst>
        </xdr:cNvPr>
        <xdr:cNvCxnSpPr/>
      </xdr:nvCxnSpPr>
      <xdr:spPr>
        <a:xfrm flipV="1">
          <a:off x="9429115" y="5315337"/>
          <a:ext cx="0" cy="1520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9B57A36-47E5-4090-A7B9-09C4426AB465}"/>
            </a:ext>
          </a:extLst>
        </xdr:cNvPr>
        <xdr:cNvSpPr txBox="1"/>
      </xdr:nvSpPr>
      <xdr:spPr>
        <a:xfrm>
          <a:off x="9467850" y="683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8FEFD758-57A7-47B5-9170-5970484D71FC}"/>
            </a:ext>
          </a:extLst>
        </xdr:cNvPr>
        <xdr:cNvCxnSpPr/>
      </xdr:nvCxnSpPr>
      <xdr:spPr>
        <a:xfrm>
          <a:off x="9363075" y="683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B1FD928B-BC6E-4DEE-A3D0-28141D4251EA}"/>
            </a:ext>
          </a:extLst>
        </xdr:cNvPr>
        <xdr:cNvSpPr txBox="1"/>
      </xdr:nvSpPr>
      <xdr:spPr>
        <a:xfrm>
          <a:off x="9467850" y="51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A21A2DE9-6060-4C38-8046-4F11D005710B}"/>
            </a:ext>
          </a:extLst>
        </xdr:cNvPr>
        <xdr:cNvCxnSpPr/>
      </xdr:nvCxnSpPr>
      <xdr:spPr>
        <a:xfrm>
          <a:off x="9363075" y="53153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BEF44496-05A2-415F-800F-450381E22284}"/>
            </a:ext>
          </a:extLst>
        </xdr:cNvPr>
        <xdr:cNvSpPr txBox="1"/>
      </xdr:nvSpPr>
      <xdr:spPr>
        <a:xfrm>
          <a:off x="9467850" y="6164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14F61B22-FEDE-42F5-8AA4-C7199A54F05C}"/>
            </a:ext>
          </a:extLst>
        </xdr:cNvPr>
        <xdr:cNvSpPr/>
      </xdr:nvSpPr>
      <xdr:spPr>
        <a:xfrm>
          <a:off x="9401175" y="630404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F5A3A85D-136E-417E-B09F-BE87B045A176}"/>
            </a:ext>
          </a:extLst>
        </xdr:cNvPr>
        <xdr:cNvSpPr/>
      </xdr:nvSpPr>
      <xdr:spPr>
        <a:xfrm>
          <a:off x="8639175" y="63083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958AD287-1387-4B2B-B827-01825DA9D6CF}"/>
            </a:ext>
          </a:extLst>
        </xdr:cNvPr>
        <xdr:cNvSpPr/>
      </xdr:nvSpPr>
      <xdr:spPr>
        <a:xfrm>
          <a:off x="7839075" y="63124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77397C8D-7672-4A73-90A6-F58C3193722F}"/>
            </a:ext>
          </a:extLst>
        </xdr:cNvPr>
        <xdr:cNvSpPr/>
      </xdr:nvSpPr>
      <xdr:spPr>
        <a:xfrm>
          <a:off x="7029450" y="6322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4" name="フローチャート: 判断 123">
          <a:extLst>
            <a:ext uri="{FF2B5EF4-FFF2-40B4-BE49-F238E27FC236}">
              <a16:creationId xmlns:a16="http://schemas.microsoft.com/office/drawing/2014/main" id="{1782FECD-9385-47E8-87C3-FCBAE832A5CE}"/>
            </a:ext>
          </a:extLst>
        </xdr:cNvPr>
        <xdr:cNvSpPr/>
      </xdr:nvSpPr>
      <xdr:spPr>
        <a:xfrm>
          <a:off x="6238875" y="62215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0BE4526-BE86-4160-BA35-9CA158B2FC2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7AC826B-3A5A-43BB-881D-4477D2D2424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02221E8-0874-466E-BE08-2E3BB39735D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9A4F322-FC79-4BAE-9732-6CED6283B91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8F41747-5F33-4C70-9CE6-C498C1F697B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77483</xdr:rowOff>
    </xdr:from>
    <xdr:to>
      <xdr:col>55</xdr:col>
      <xdr:colOff>50800</xdr:colOff>
      <xdr:row>40</xdr:row>
      <xdr:rowOff>7633</xdr:rowOff>
    </xdr:to>
    <xdr:sp macro="" textlink="">
      <xdr:nvSpPr>
        <xdr:cNvPr id="130" name="楕円 129">
          <a:extLst>
            <a:ext uri="{FF2B5EF4-FFF2-40B4-BE49-F238E27FC236}">
              <a16:creationId xmlns:a16="http://schemas.microsoft.com/office/drawing/2014/main" id="{26B70A73-B932-43D9-896A-B7B83A9A6A46}"/>
            </a:ext>
          </a:extLst>
        </xdr:cNvPr>
        <xdr:cNvSpPr/>
      </xdr:nvSpPr>
      <xdr:spPr>
        <a:xfrm>
          <a:off x="9401175" y="640208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55910</xdr:rowOff>
    </xdr:from>
    <xdr:ext cx="534377" cy="259045"/>
    <xdr:sp macro="" textlink="">
      <xdr:nvSpPr>
        <xdr:cNvPr id="131" name="【道路】&#10;一人当たり延長該当値テキスト">
          <a:extLst>
            <a:ext uri="{FF2B5EF4-FFF2-40B4-BE49-F238E27FC236}">
              <a16:creationId xmlns:a16="http://schemas.microsoft.com/office/drawing/2014/main" id="{BE45C7A8-82A3-4B80-8BFC-A998982409C5}"/>
            </a:ext>
          </a:extLst>
        </xdr:cNvPr>
        <xdr:cNvSpPr txBox="1"/>
      </xdr:nvSpPr>
      <xdr:spPr>
        <a:xfrm>
          <a:off x="9467850" y="63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137852</xdr:rowOff>
    </xdr:from>
    <xdr:to>
      <xdr:col>50</xdr:col>
      <xdr:colOff>165100</xdr:colOff>
      <xdr:row>40</xdr:row>
      <xdr:rowOff>68002</xdr:rowOff>
    </xdr:to>
    <xdr:sp macro="" textlink="">
      <xdr:nvSpPr>
        <xdr:cNvPr id="132" name="楕円 131">
          <a:extLst>
            <a:ext uri="{FF2B5EF4-FFF2-40B4-BE49-F238E27FC236}">
              <a16:creationId xmlns:a16="http://schemas.microsoft.com/office/drawing/2014/main" id="{7063C575-BDCE-4318-B788-75AA4BE49EDD}"/>
            </a:ext>
          </a:extLst>
        </xdr:cNvPr>
        <xdr:cNvSpPr/>
      </xdr:nvSpPr>
      <xdr:spPr>
        <a:xfrm>
          <a:off x="8639175" y="64656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128283</xdr:rowOff>
    </xdr:from>
    <xdr:to>
      <xdr:col>55</xdr:col>
      <xdr:colOff>0</xdr:colOff>
      <xdr:row>40</xdr:row>
      <xdr:rowOff>17202</xdr:rowOff>
    </xdr:to>
    <xdr:cxnSp macro="">
      <xdr:nvCxnSpPr>
        <xdr:cNvPr id="133" name="直線コネクタ 132">
          <a:extLst>
            <a:ext uri="{FF2B5EF4-FFF2-40B4-BE49-F238E27FC236}">
              <a16:creationId xmlns:a16="http://schemas.microsoft.com/office/drawing/2014/main" id="{2347A36E-F802-4ADB-A702-0683B28DB9DB}"/>
            </a:ext>
          </a:extLst>
        </xdr:cNvPr>
        <xdr:cNvCxnSpPr/>
      </xdr:nvCxnSpPr>
      <xdr:spPr>
        <a:xfrm flipV="1">
          <a:off x="8686800" y="6449708"/>
          <a:ext cx="742950" cy="5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146253</xdr:rowOff>
    </xdr:from>
    <xdr:to>
      <xdr:col>46</xdr:col>
      <xdr:colOff>38100</xdr:colOff>
      <xdr:row>40</xdr:row>
      <xdr:rowOff>76403</xdr:rowOff>
    </xdr:to>
    <xdr:sp macro="" textlink="">
      <xdr:nvSpPr>
        <xdr:cNvPr id="134" name="楕円 133">
          <a:extLst>
            <a:ext uri="{FF2B5EF4-FFF2-40B4-BE49-F238E27FC236}">
              <a16:creationId xmlns:a16="http://schemas.microsoft.com/office/drawing/2014/main" id="{E1799CC4-6FC2-4678-8173-93EEC235D66D}"/>
            </a:ext>
          </a:extLst>
        </xdr:cNvPr>
        <xdr:cNvSpPr/>
      </xdr:nvSpPr>
      <xdr:spPr>
        <a:xfrm>
          <a:off x="7839075" y="64676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17202</xdr:rowOff>
    </xdr:from>
    <xdr:to>
      <xdr:col>50</xdr:col>
      <xdr:colOff>114300</xdr:colOff>
      <xdr:row>40</xdr:row>
      <xdr:rowOff>25603</xdr:rowOff>
    </xdr:to>
    <xdr:cxnSp macro="">
      <xdr:nvCxnSpPr>
        <xdr:cNvPr id="135" name="直線コネクタ 134">
          <a:extLst>
            <a:ext uri="{FF2B5EF4-FFF2-40B4-BE49-F238E27FC236}">
              <a16:creationId xmlns:a16="http://schemas.microsoft.com/office/drawing/2014/main" id="{0D776881-BF19-4C94-AB59-63060E43F0D5}"/>
            </a:ext>
          </a:extLst>
        </xdr:cNvPr>
        <xdr:cNvCxnSpPr/>
      </xdr:nvCxnSpPr>
      <xdr:spPr>
        <a:xfrm flipV="1">
          <a:off x="7886700" y="6503727"/>
          <a:ext cx="800100" cy="1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150787</xdr:rowOff>
    </xdr:from>
    <xdr:to>
      <xdr:col>41</xdr:col>
      <xdr:colOff>101600</xdr:colOff>
      <xdr:row>40</xdr:row>
      <xdr:rowOff>80937</xdr:rowOff>
    </xdr:to>
    <xdr:sp macro="" textlink="">
      <xdr:nvSpPr>
        <xdr:cNvPr id="136" name="楕円 135">
          <a:extLst>
            <a:ext uri="{FF2B5EF4-FFF2-40B4-BE49-F238E27FC236}">
              <a16:creationId xmlns:a16="http://schemas.microsoft.com/office/drawing/2014/main" id="{B42A4B5C-669F-4978-8F69-9F94C819CBE6}"/>
            </a:ext>
          </a:extLst>
        </xdr:cNvPr>
        <xdr:cNvSpPr/>
      </xdr:nvSpPr>
      <xdr:spPr>
        <a:xfrm>
          <a:off x="7029450" y="64753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25603</xdr:rowOff>
    </xdr:from>
    <xdr:to>
      <xdr:col>45</xdr:col>
      <xdr:colOff>177800</xdr:colOff>
      <xdr:row>40</xdr:row>
      <xdr:rowOff>30137</xdr:rowOff>
    </xdr:to>
    <xdr:cxnSp macro="">
      <xdr:nvCxnSpPr>
        <xdr:cNvPr id="137" name="直線コネクタ 136">
          <a:extLst>
            <a:ext uri="{FF2B5EF4-FFF2-40B4-BE49-F238E27FC236}">
              <a16:creationId xmlns:a16="http://schemas.microsoft.com/office/drawing/2014/main" id="{16C42F01-0E6B-4016-9F0A-CA9D914DB422}"/>
            </a:ext>
          </a:extLst>
        </xdr:cNvPr>
        <xdr:cNvCxnSpPr/>
      </xdr:nvCxnSpPr>
      <xdr:spPr>
        <a:xfrm flipV="1">
          <a:off x="7077075" y="651530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155816</xdr:rowOff>
    </xdr:from>
    <xdr:to>
      <xdr:col>36</xdr:col>
      <xdr:colOff>165100</xdr:colOff>
      <xdr:row>40</xdr:row>
      <xdr:rowOff>85966</xdr:rowOff>
    </xdr:to>
    <xdr:sp macro="" textlink="">
      <xdr:nvSpPr>
        <xdr:cNvPr id="138" name="楕円 137">
          <a:extLst>
            <a:ext uri="{FF2B5EF4-FFF2-40B4-BE49-F238E27FC236}">
              <a16:creationId xmlns:a16="http://schemas.microsoft.com/office/drawing/2014/main" id="{4FFD741B-6612-49DF-BC7D-4BA8FDE52FE7}"/>
            </a:ext>
          </a:extLst>
        </xdr:cNvPr>
        <xdr:cNvSpPr/>
      </xdr:nvSpPr>
      <xdr:spPr>
        <a:xfrm>
          <a:off x="6238875" y="648359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30137</xdr:rowOff>
    </xdr:from>
    <xdr:to>
      <xdr:col>41</xdr:col>
      <xdr:colOff>50800</xdr:colOff>
      <xdr:row>40</xdr:row>
      <xdr:rowOff>35166</xdr:rowOff>
    </xdr:to>
    <xdr:cxnSp macro="">
      <xdr:nvCxnSpPr>
        <xdr:cNvPr id="139" name="直線コネクタ 138">
          <a:extLst>
            <a:ext uri="{FF2B5EF4-FFF2-40B4-BE49-F238E27FC236}">
              <a16:creationId xmlns:a16="http://schemas.microsoft.com/office/drawing/2014/main" id="{865C9D50-7009-402C-9673-AEFE2249A20D}"/>
            </a:ext>
          </a:extLst>
        </xdr:cNvPr>
        <xdr:cNvCxnSpPr/>
      </xdr:nvCxnSpPr>
      <xdr:spPr>
        <a:xfrm flipV="1">
          <a:off x="6286500" y="6513487"/>
          <a:ext cx="790575"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B33BEDC7-77BB-4D69-AF77-75ACE354EC1A}"/>
            </a:ext>
          </a:extLst>
        </xdr:cNvPr>
        <xdr:cNvSpPr txBox="1"/>
      </xdr:nvSpPr>
      <xdr:spPr>
        <a:xfrm>
          <a:off x="8429136" y="608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850D2808-373D-41AA-BEE7-2869113FBE8D}"/>
            </a:ext>
          </a:extLst>
        </xdr:cNvPr>
        <xdr:cNvSpPr txBox="1"/>
      </xdr:nvSpPr>
      <xdr:spPr>
        <a:xfrm>
          <a:off x="7648086" y="609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B462CA79-C0F3-43AD-AD23-375E8A6E0319}"/>
            </a:ext>
          </a:extLst>
        </xdr:cNvPr>
        <xdr:cNvSpPr txBox="1"/>
      </xdr:nvSpPr>
      <xdr:spPr>
        <a:xfrm>
          <a:off x="6847986" y="610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3" name="n_4aveValue【道路】&#10;一人当たり延長">
          <a:extLst>
            <a:ext uri="{FF2B5EF4-FFF2-40B4-BE49-F238E27FC236}">
              <a16:creationId xmlns:a16="http://schemas.microsoft.com/office/drawing/2014/main" id="{9A4396FE-1154-4A4E-8656-D12CE846676A}"/>
            </a:ext>
          </a:extLst>
        </xdr:cNvPr>
        <xdr:cNvSpPr txBox="1"/>
      </xdr:nvSpPr>
      <xdr:spPr>
        <a:xfrm>
          <a:off x="6038361" y="6009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59129</xdr:rowOff>
    </xdr:from>
    <xdr:ext cx="534377" cy="259045"/>
    <xdr:sp macro="" textlink="">
      <xdr:nvSpPr>
        <xdr:cNvPr id="144" name="n_1mainValue【道路】&#10;一人当たり延長">
          <a:extLst>
            <a:ext uri="{FF2B5EF4-FFF2-40B4-BE49-F238E27FC236}">
              <a16:creationId xmlns:a16="http://schemas.microsoft.com/office/drawing/2014/main" id="{DBE4270D-857D-4E63-818D-0C2E435412DF}"/>
            </a:ext>
          </a:extLst>
        </xdr:cNvPr>
        <xdr:cNvSpPr txBox="1"/>
      </xdr:nvSpPr>
      <xdr:spPr>
        <a:xfrm>
          <a:off x="8429136" y="654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67530</xdr:rowOff>
    </xdr:from>
    <xdr:ext cx="534377" cy="259045"/>
    <xdr:sp macro="" textlink="">
      <xdr:nvSpPr>
        <xdr:cNvPr id="145" name="n_2mainValue【道路】&#10;一人当たり延長">
          <a:extLst>
            <a:ext uri="{FF2B5EF4-FFF2-40B4-BE49-F238E27FC236}">
              <a16:creationId xmlns:a16="http://schemas.microsoft.com/office/drawing/2014/main" id="{3861926D-D415-47BA-B71A-83271D9A23C5}"/>
            </a:ext>
          </a:extLst>
        </xdr:cNvPr>
        <xdr:cNvSpPr txBox="1"/>
      </xdr:nvSpPr>
      <xdr:spPr>
        <a:xfrm>
          <a:off x="7648086" y="655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72064</xdr:rowOff>
    </xdr:from>
    <xdr:ext cx="534377" cy="259045"/>
    <xdr:sp macro="" textlink="">
      <xdr:nvSpPr>
        <xdr:cNvPr id="146" name="n_3mainValue【道路】&#10;一人当たり延長">
          <a:extLst>
            <a:ext uri="{FF2B5EF4-FFF2-40B4-BE49-F238E27FC236}">
              <a16:creationId xmlns:a16="http://schemas.microsoft.com/office/drawing/2014/main" id="{AB166DD3-4010-4F96-BC99-200256094D52}"/>
            </a:ext>
          </a:extLst>
        </xdr:cNvPr>
        <xdr:cNvSpPr txBox="1"/>
      </xdr:nvSpPr>
      <xdr:spPr>
        <a:xfrm>
          <a:off x="6847986" y="655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77093</xdr:rowOff>
    </xdr:from>
    <xdr:ext cx="534377" cy="259045"/>
    <xdr:sp macro="" textlink="">
      <xdr:nvSpPr>
        <xdr:cNvPr id="147" name="n_4mainValue【道路】&#10;一人当たり延長">
          <a:extLst>
            <a:ext uri="{FF2B5EF4-FFF2-40B4-BE49-F238E27FC236}">
              <a16:creationId xmlns:a16="http://schemas.microsoft.com/office/drawing/2014/main" id="{098CF189-4B00-4DDD-A968-17558E89C5A1}"/>
            </a:ext>
          </a:extLst>
        </xdr:cNvPr>
        <xdr:cNvSpPr txBox="1"/>
      </xdr:nvSpPr>
      <xdr:spPr>
        <a:xfrm>
          <a:off x="6038361" y="656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30CCCFB-D691-410F-B6B3-334EE06D5C7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4AC087A-EFAD-4FED-8FFA-F40D726A0F8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03F8A0E-B06F-4CEB-B057-EABE3965CE9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BCB3180-0DEB-4108-B922-66B811C4185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84CD80D-5DC1-4996-91A2-E382DDEDBF8D}"/>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7C0B78F-CE59-4799-BA56-9ED80B62BCB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52CD22B-B3E6-4BD6-8A2D-FFD855B6112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FDA77EC-DB9D-4676-8EE4-DA3F9140BA0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4196813-2C11-46C7-8D31-415B26D8630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CD700E2-18E2-4366-A1F6-87F1223F7D9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48831CD-4252-42A3-B0FE-3FCDCC6614F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CCD2E46-9D2B-4F95-A69A-B684D6220D7C}"/>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F99CE42-3765-424A-9AF9-1BB2EB9322B8}"/>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0D4F32D-6E8A-4F16-B388-64E785F9BBDC}"/>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F022F40E-DFB0-4912-BBD0-7FE9DC56024A}"/>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2FA8984-7E3D-48EF-A6C2-F085D5095193}"/>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7B05EB1-C220-4AC4-8DD3-318DFBDE0F5F}"/>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29F9971-4626-44E4-93A3-BBD718D94B90}"/>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07DC088-53F9-406F-927E-1F599CC8165C}"/>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3D66AC3A-222A-4D43-B187-48DEEB5BE060}"/>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BAC9AF98-3DFD-41B4-9916-206F072CE609}"/>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5AB3D97F-CA64-4DA9-B1BD-CE38D462B54D}"/>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C1D8B2F3-4755-4A76-B045-DD671DB7B8FB}"/>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0045059-560A-462E-85F1-655BD8629E5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D071B9B-0600-4422-B29A-E94FA037C1A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C2A247BB-140F-47F6-8C28-E7570056D1F6}"/>
            </a:ext>
          </a:extLst>
        </xdr:cNvPr>
        <xdr:cNvCxnSpPr/>
      </xdr:nvCxnSpPr>
      <xdr:spPr>
        <a:xfrm flipV="1">
          <a:off x="4180840" y="9037955"/>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3CF05086-D1C2-4203-9A05-30F27F9E60F8}"/>
            </a:ext>
          </a:extLst>
        </xdr:cNvPr>
        <xdr:cNvSpPr txBox="1"/>
      </xdr:nvSpPr>
      <xdr:spPr>
        <a:xfrm>
          <a:off x="4219575"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8EE10691-A8F8-487F-A2CE-69113882601E}"/>
            </a:ext>
          </a:extLst>
        </xdr:cNvPr>
        <xdr:cNvCxnSpPr/>
      </xdr:nvCxnSpPr>
      <xdr:spPr>
        <a:xfrm>
          <a:off x="4105275" y="10408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0AFAC80-678B-4CEE-8B2A-A8A9DAC936A1}"/>
            </a:ext>
          </a:extLst>
        </xdr:cNvPr>
        <xdr:cNvSpPr txBox="1"/>
      </xdr:nvSpPr>
      <xdr:spPr>
        <a:xfrm>
          <a:off x="4219575" y="8822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69415872-B7DB-430F-A0B5-2589BFEA8766}"/>
            </a:ext>
          </a:extLst>
        </xdr:cNvPr>
        <xdr:cNvCxnSpPr/>
      </xdr:nvCxnSpPr>
      <xdr:spPr>
        <a:xfrm>
          <a:off x="4105275" y="9037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B3B386FA-B415-4227-9D87-467214AB4AEC}"/>
            </a:ext>
          </a:extLst>
        </xdr:cNvPr>
        <xdr:cNvSpPr txBox="1"/>
      </xdr:nvSpPr>
      <xdr:spPr>
        <a:xfrm>
          <a:off x="4219575" y="9899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19D2011C-075B-46AA-A1FD-554CB9BFADB0}"/>
            </a:ext>
          </a:extLst>
        </xdr:cNvPr>
        <xdr:cNvSpPr/>
      </xdr:nvSpPr>
      <xdr:spPr>
        <a:xfrm>
          <a:off x="4124325" y="9914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F3726ABA-DC70-4CC0-B7A0-1542756FE6D8}"/>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6E989D48-8A77-4746-BE9C-34A5BFFBE7A0}"/>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98C12A6B-0E0A-4B17-AE89-CD22405E5207}"/>
            </a:ext>
          </a:extLst>
        </xdr:cNvPr>
        <xdr:cNvSpPr/>
      </xdr:nvSpPr>
      <xdr:spPr>
        <a:xfrm>
          <a:off x="1781175" y="98702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3" name="フローチャート: 判断 182">
          <a:extLst>
            <a:ext uri="{FF2B5EF4-FFF2-40B4-BE49-F238E27FC236}">
              <a16:creationId xmlns:a16="http://schemas.microsoft.com/office/drawing/2014/main" id="{B137D0FB-2E20-481C-BC4A-063064DD413E}"/>
            </a:ext>
          </a:extLst>
        </xdr:cNvPr>
        <xdr:cNvSpPr/>
      </xdr:nvSpPr>
      <xdr:spPr>
        <a:xfrm>
          <a:off x="981075" y="98882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C0522D1-989C-49B6-8F03-2854F41B75E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9F43009-94FD-42BA-8E4F-6120D109100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4E47907-371B-4F32-AF80-D80AB0C4DDA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524B082-7EFB-4A95-8964-CF114B0681E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D8F32A4-963C-4517-81E2-FD3CEBFE734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27577</xdr:rowOff>
    </xdr:from>
    <xdr:to>
      <xdr:col>24</xdr:col>
      <xdr:colOff>114300</xdr:colOff>
      <xdr:row>61</xdr:row>
      <xdr:rowOff>129177</xdr:rowOff>
    </xdr:to>
    <xdr:sp macro="" textlink="">
      <xdr:nvSpPr>
        <xdr:cNvPr id="189" name="楕円 188">
          <a:extLst>
            <a:ext uri="{FF2B5EF4-FFF2-40B4-BE49-F238E27FC236}">
              <a16:creationId xmlns:a16="http://schemas.microsoft.com/office/drawing/2014/main" id="{7866A5DF-A07C-4C10-A719-C72C712260C8}"/>
            </a:ext>
          </a:extLst>
        </xdr:cNvPr>
        <xdr:cNvSpPr/>
      </xdr:nvSpPr>
      <xdr:spPr>
        <a:xfrm>
          <a:off x="4124325" y="99177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50454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C02EFE5-6CA4-4739-BBC9-7C8687D44D4B}"/>
            </a:ext>
          </a:extLst>
        </xdr:cNvPr>
        <xdr:cNvSpPr txBox="1"/>
      </xdr:nvSpPr>
      <xdr:spPr>
        <a:xfrm>
          <a:off x="4219575" y="9772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169635</xdr:rowOff>
    </xdr:from>
    <xdr:to>
      <xdr:col>20</xdr:col>
      <xdr:colOff>38100</xdr:colOff>
      <xdr:row>61</xdr:row>
      <xdr:rowOff>99785</xdr:rowOff>
    </xdr:to>
    <xdr:sp macro="" textlink="">
      <xdr:nvSpPr>
        <xdr:cNvPr id="191" name="楕円 190">
          <a:extLst>
            <a:ext uri="{FF2B5EF4-FFF2-40B4-BE49-F238E27FC236}">
              <a16:creationId xmlns:a16="http://schemas.microsoft.com/office/drawing/2014/main" id="{63F884A9-5096-4965-8D2B-E303E2E646D4}"/>
            </a:ext>
          </a:extLst>
        </xdr:cNvPr>
        <xdr:cNvSpPr/>
      </xdr:nvSpPr>
      <xdr:spPr>
        <a:xfrm>
          <a:off x="3381375" y="98851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48985</xdr:rowOff>
    </xdr:from>
    <xdr:to>
      <xdr:col>24</xdr:col>
      <xdr:colOff>63500</xdr:colOff>
      <xdr:row>61</xdr:row>
      <xdr:rowOff>78377</xdr:rowOff>
    </xdr:to>
    <xdr:cxnSp macro="">
      <xdr:nvCxnSpPr>
        <xdr:cNvPr id="192" name="直線コネクタ 191">
          <a:extLst>
            <a:ext uri="{FF2B5EF4-FFF2-40B4-BE49-F238E27FC236}">
              <a16:creationId xmlns:a16="http://schemas.microsoft.com/office/drawing/2014/main" id="{7C0B165B-68BD-40EE-A6EE-6499484A03DD}"/>
            </a:ext>
          </a:extLst>
        </xdr:cNvPr>
        <xdr:cNvCxnSpPr/>
      </xdr:nvCxnSpPr>
      <xdr:spPr>
        <a:xfrm>
          <a:off x="3429000" y="9932760"/>
          <a:ext cx="752475" cy="3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164737</xdr:rowOff>
    </xdr:from>
    <xdr:to>
      <xdr:col>15</xdr:col>
      <xdr:colOff>101600</xdr:colOff>
      <xdr:row>61</xdr:row>
      <xdr:rowOff>94887</xdr:rowOff>
    </xdr:to>
    <xdr:sp macro="" textlink="">
      <xdr:nvSpPr>
        <xdr:cNvPr id="193" name="楕円 192">
          <a:extLst>
            <a:ext uri="{FF2B5EF4-FFF2-40B4-BE49-F238E27FC236}">
              <a16:creationId xmlns:a16="http://schemas.microsoft.com/office/drawing/2014/main" id="{48445725-C24F-4B64-9BE5-0788603873D3}"/>
            </a:ext>
          </a:extLst>
        </xdr:cNvPr>
        <xdr:cNvSpPr/>
      </xdr:nvSpPr>
      <xdr:spPr>
        <a:xfrm>
          <a:off x="2571750" y="98865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44087</xdr:rowOff>
    </xdr:from>
    <xdr:to>
      <xdr:col>19</xdr:col>
      <xdr:colOff>177800</xdr:colOff>
      <xdr:row>61</xdr:row>
      <xdr:rowOff>48985</xdr:rowOff>
    </xdr:to>
    <xdr:cxnSp macro="">
      <xdr:nvCxnSpPr>
        <xdr:cNvPr id="194" name="直線コネクタ 193">
          <a:extLst>
            <a:ext uri="{FF2B5EF4-FFF2-40B4-BE49-F238E27FC236}">
              <a16:creationId xmlns:a16="http://schemas.microsoft.com/office/drawing/2014/main" id="{CAA21F93-6DF9-462A-BBC9-1C68F619CE03}"/>
            </a:ext>
          </a:extLst>
        </xdr:cNvPr>
        <xdr:cNvCxnSpPr/>
      </xdr:nvCxnSpPr>
      <xdr:spPr>
        <a:xfrm>
          <a:off x="2619375" y="993421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136978</xdr:rowOff>
    </xdr:from>
    <xdr:to>
      <xdr:col>10</xdr:col>
      <xdr:colOff>165100</xdr:colOff>
      <xdr:row>61</xdr:row>
      <xdr:rowOff>67128</xdr:rowOff>
    </xdr:to>
    <xdr:sp macro="" textlink="">
      <xdr:nvSpPr>
        <xdr:cNvPr id="195" name="楕円 194">
          <a:extLst>
            <a:ext uri="{FF2B5EF4-FFF2-40B4-BE49-F238E27FC236}">
              <a16:creationId xmlns:a16="http://schemas.microsoft.com/office/drawing/2014/main" id="{91D89DBB-4F13-47D1-9996-0CDF59A0F32B}"/>
            </a:ext>
          </a:extLst>
        </xdr:cNvPr>
        <xdr:cNvSpPr/>
      </xdr:nvSpPr>
      <xdr:spPr>
        <a:xfrm>
          <a:off x="1781175" y="986517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16328</xdr:rowOff>
    </xdr:from>
    <xdr:to>
      <xdr:col>15</xdr:col>
      <xdr:colOff>50800</xdr:colOff>
      <xdr:row>61</xdr:row>
      <xdr:rowOff>44087</xdr:rowOff>
    </xdr:to>
    <xdr:cxnSp macro="">
      <xdr:nvCxnSpPr>
        <xdr:cNvPr id="196" name="直線コネクタ 195">
          <a:extLst>
            <a:ext uri="{FF2B5EF4-FFF2-40B4-BE49-F238E27FC236}">
              <a16:creationId xmlns:a16="http://schemas.microsoft.com/office/drawing/2014/main" id="{6AD43EE1-F75F-43F0-B700-589DC1D29D6A}"/>
            </a:ext>
          </a:extLst>
        </xdr:cNvPr>
        <xdr:cNvCxnSpPr/>
      </xdr:nvCxnSpPr>
      <xdr:spPr>
        <a:xfrm>
          <a:off x="1828800" y="9903278"/>
          <a:ext cx="79057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109220</xdr:rowOff>
    </xdr:from>
    <xdr:to>
      <xdr:col>6</xdr:col>
      <xdr:colOff>38100</xdr:colOff>
      <xdr:row>61</xdr:row>
      <xdr:rowOff>39370</xdr:rowOff>
    </xdr:to>
    <xdr:sp macro="" textlink="">
      <xdr:nvSpPr>
        <xdr:cNvPr id="197" name="楕円 196">
          <a:extLst>
            <a:ext uri="{FF2B5EF4-FFF2-40B4-BE49-F238E27FC236}">
              <a16:creationId xmlns:a16="http://schemas.microsoft.com/office/drawing/2014/main" id="{7731FCA3-F968-4AC2-9EB4-EB011667B75B}"/>
            </a:ext>
          </a:extLst>
        </xdr:cNvPr>
        <xdr:cNvSpPr/>
      </xdr:nvSpPr>
      <xdr:spPr>
        <a:xfrm>
          <a:off x="981075" y="9831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160020</xdr:rowOff>
    </xdr:from>
    <xdr:to>
      <xdr:col>10</xdr:col>
      <xdr:colOff>114300</xdr:colOff>
      <xdr:row>61</xdr:row>
      <xdr:rowOff>16328</xdr:rowOff>
    </xdr:to>
    <xdr:cxnSp macro="">
      <xdr:nvCxnSpPr>
        <xdr:cNvPr id="198" name="直線コネクタ 197">
          <a:extLst>
            <a:ext uri="{FF2B5EF4-FFF2-40B4-BE49-F238E27FC236}">
              <a16:creationId xmlns:a16="http://schemas.microsoft.com/office/drawing/2014/main" id="{DFDD7445-D311-4959-B336-D64156457EE3}"/>
            </a:ext>
          </a:extLst>
        </xdr:cNvPr>
        <xdr:cNvCxnSpPr/>
      </xdr:nvCxnSpPr>
      <xdr:spPr>
        <a:xfrm>
          <a:off x="1028700" y="9888220"/>
          <a:ext cx="800100" cy="1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EFC3A5AB-0D08-4F76-9A4D-6E415049EDD6}"/>
            </a:ext>
          </a:extLst>
        </xdr:cNvPr>
        <xdr:cNvSpPr txBox="1"/>
      </xdr:nvSpPr>
      <xdr:spPr>
        <a:xfrm>
          <a:off x="3239144" y="998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0B40993-75A0-46AE-9055-15B6DAE2BACB}"/>
            </a:ext>
          </a:extLst>
        </xdr:cNvPr>
        <xdr:cNvSpPr txBox="1"/>
      </xdr:nvSpPr>
      <xdr:spPr>
        <a:xfrm>
          <a:off x="24390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6599315-0231-4CC5-8EDD-6C7CD3D07FC5}"/>
            </a:ext>
          </a:extLst>
        </xdr:cNvPr>
        <xdr:cNvSpPr txBox="1"/>
      </xdr:nvSpPr>
      <xdr:spPr>
        <a:xfrm>
          <a:off x="1648469" y="995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66F9031-3B34-49D9-B9C4-6A06A59AAC1C}"/>
            </a:ext>
          </a:extLst>
        </xdr:cNvPr>
        <xdr:cNvSpPr txBox="1"/>
      </xdr:nvSpPr>
      <xdr:spPr>
        <a:xfrm>
          <a:off x="848369"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116312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D19BA58-6217-4CCB-B5B8-F5394B843CE9}"/>
            </a:ext>
          </a:extLst>
        </xdr:cNvPr>
        <xdr:cNvSpPr txBox="1"/>
      </xdr:nvSpPr>
      <xdr:spPr>
        <a:xfrm>
          <a:off x="3239144" y="967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3627F1E-BD35-4432-8736-DFA3EF071229}"/>
            </a:ext>
          </a:extLst>
        </xdr:cNvPr>
        <xdr:cNvSpPr txBox="1"/>
      </xdr:nvSpPr>
      <xdr:spPr>
        <a:xfrm>
          <a:off x="2439044" y="967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83655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68F2A0D2-6626-4219-990C-2C98F4EABF5E}"/>
            </a:ext>
          </a:extLst>
        </xdr:cNvPr>
        <xdr:cNvSpPr txBox="1"/>
      </xdr:nvSpPr>
      <xdr:spPr>
        <a:xfrm>
          <a:off x="1648469" y="9649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931E455-90CD-4EAE-9240-2184A18BD7E0}"/>
            </a:ext>
          </a:extLst>
        </xdr:cNvPr>
        <xdr:cNvSpPr txBox="1"/>
      </xdr:nvSpPr>
      <xdr:spPr>
        <a:xfrm>
          <a:off x="848369"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134F024-D2F8-4D00-B082-A46DEB46D85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41AB202-C3C0-424E-B720-3CB40C34F47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3BE3AAC-6025-4510-816E-8E40B2BDEE4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21A4344-A5B7-4C2C-9257-05E2A5AB9CF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25395F0-4FCE-46A0-A146-AD9982BF389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C7F94C0-4FB1-4DA9-8D6B-CE5909AE9C6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E78B039-D911-4B50-A3DA-FA63B32BDD1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4614D87-9518-40C1-8418-B5CDBBD5FF4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0361002-90B9-4971-86E6-3E9C87066E08}"/>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BD3895B-D9C4-4827-9957-89EE8A9266C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22D3BBD-7ABA-4BE7-BFDE-797E3AB22561}"/>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CE61746-F5C4-4BEA-AD93-1F45306724F4}"/>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1861F43-40B1-4244-9840-0352DCB28617}"/>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C8936F20-D44E-44C4-BB40-DFB2645B2ED4}"/>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3FFE01D-99A5-4DBA-91FE-C0921D32DB59}"/>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D57D3D3-34D9-425B-A2A1-BA3C5CA03430}"/>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B6BF518-F7FD-4FCF-8662-184D095F74A6}"/>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920186CE-E898-4BFD-9D23-9BB56F6B2605}"/>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888F3E9-488A-4B3C-A21D-BFA830F7448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EEEE2B6-7EFB-483A-BFE7-CBF4441FD50A}"/>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DAE0943-447D-44AC-A776-C36761B7F76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BA8E4F0-9E19-484D-BC3B-8D74063F4EE7}"/>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B60C73B-4079-411A-8720-D955D95F80E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2765E279-000A-4228-A64B-70DB74723138}"/>
            </a:ext>
          </a:extLst>
        </xdr:cNvPr>
        <xdr:cNvCxnSpPr/>
      </xdr:nvCxnSpPr>
      <xdr:spPr>
        <a:xfrm flipV="1">
          <a:off x="9429115" y="9161161"/>
          <a:ext cx="0" cy="127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C717555B-E41B-44D6-807E-3434D81A5ED4}"/>
            </a:ext>
          </a:extLst>
        </xdr:cNvPr>
        <xdr:cNvSpPr txBox="1"/>
      </xdr:nvSpPr>
      <xdr:spPr>
        <a:xfrm>
          <a:off x="9467850" y="104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A77AE22-A378-42C2-813C-45220DBE0577}"/>
            </a:ext>
          </a:extLst>
        </xdr:cNvPr>
        <xdr:cNvCxnSpPr/>
      </xdr:nvCxnSpPr>
      <xdr:spPr>
        <a:xfrm>
          <a:off x="9363075" y="104374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7FE4FA1-7E75-4D40-99CE-E488AD83A40B}"/>
            </a:ext>
          </a:extLst>
        </xdr:cNvPr>
        <xdr:cNvSpPr txBox="1"/>
      </xdr:nvSpPr>
      <xdr:spPr>
        <a:xfrm>
          <a:off x="9467850" y="8945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E708BD8-2FE2-41F3-ABBA-1EDB8CEDE8B3}"/>
            </a:ext>
          </a:extLst>
        </xdr:cNvPr>
        <xdr:cNvCxnSpPr/>
      </xdr:nvCxnSpPr>
      <xdr:spPr>
        <a:xfrm>
          <a:off x="9363075" y="91611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973B175C-D6EC-4AC6-9105-EF74F1A1A46A}"/>
            </a:ext>
          </a:extLst>
        </xdr:cNvPr>
        <xdr:cNvSpPr txBox="1"/>
      </xdr:nvSpPr>
      <xdr:spPr>
        <a:xfrm>
          <a:off x="9467850" y="99641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3471EFF-B6A2-477D-8360-D250257D6304}"/>
            </a:ext>
          </a:extLst>
        </xdr:cNvPr>
        <xdr:cNvSpPr/>
      </xdr:nvSpPr>
      <xdr:spPr>
        <a:xfrm>
          <a:off x="9401175" y="1010320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DD0970C8-5058-4850-9901-704E90CD80C9}"/>
            </a:ext>
          </a:extLst>
        </xdr:cNvPr>
        <xdr:cNvSpPr/>
      </xdr:nvSpPr>
      <xdr:spPr>
        <a:xfrm>
          <a:off x="8639175" y="101166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B8F0E46E-8A13-4424-88F6-A911D53AF73C}"/>
            </a:ext>
          </a:extLst>
        </xdr:cNvPr>
        <xdr:cNvSpPr/>
      </xdr:nvSpPr>
      <xdr:spPr>
        <a:xfrm>
          <a:off x="7839075" y="1011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17DA0C75-244B-44D7-9C21-982559040CF3}"/>
            </a:ext>
          </a:extLst>
        </xdr:cNvPr>
        <xdr:cNvSpPr/>
      </xdr:nvSpPr>
      <xdr:spPr>
        <a:xfrm>
          <a:off x="7029450" y="1013190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40" name="フローチャート: 判断 239">
          <a:extLst>
            <a:ext uri="{FF2B5EF4-FFF2-40B4-BE49-F238E27FC236}">
              <a16:creationId xmlns:a16="http://schemas.microsoft.com/office/drawing/2014/main" id="{AE1256DC-FC8E-496C-A9FA-AE96E5557366}"/>
            </a:ext>
          </a:extLst>
        </xdr:cNvPr>
        <xdr:cNvSpPr/>
      </xdr:nvSpPr>
      <xdr:spPr>
        <a:xfrm>
          <a:off x="6238875" y="101538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A4415EF-E6D9-4730-BBE1-F4A8DF5A0EA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01ED167-D85B-4383-BBFD-1F0D3B45129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C2DCF7B-9D39-4659-B944-2EB139206CD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4D34407-F267-482C-831B-129C43665F1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24003F3-5043-40E8-99B0-7E44FA3C1E9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162792</xdr:rowOff>
    </xdr:from>
    <xdr:to>
      <xdr:col>55</xdr:col>
      <xdr:colOff>50800</xdr:colOff>
      <xdr:row>64</xdr:row>
      <xdr:rowOff>92942</xdr:rowOff>
    </xdr:to>
    <xdr:sp macro="" textlink="">
      <xdr:nvSpPr>
        <xdr:cNvPr id="246" name="楕円 245">
          <a:extLst>
            <a:ext uri="{FF2B5EF4-FFF2-40B4-BE49-F238E27FC236}">
              <a16:creationId xmlns:a16="http://schemas.microsoft.com/office/drawing/2014/main" id="{22F6B2CA-1557-4A9C-AF92-107A414BEBCA}"/>
            </a:ext>
          </a:extLst>
        </xdr:cNvPr>
        <xdr:cNvSpPr/>
      </xdr:nvSpPr>
      <xdr:spPr>
        <a:xfrm>
          <a:off x="9401175" y="1037041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77719</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F9553E0E-B7D7-4ECF-899D-8EE1C3CCB9E7}"/>
            </a:ext>
          </a:extLst>
        </xdr:cNvPr>
        <xdr:cNvSpPr txBox="1"/>
      </xdr:nvSpPr>
      <xdr:spPr>
        <a:xfrm>
          <a:off x="9467850" y="1028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164145</xdr:rowOff>
    </xdr:from>
    <xdr:to>
      <xdr:col>50</xdr:col>
      <xdr:colOff>165100</xdr:colOff>
      <xdr:row>64</xdr:row>
      <xdr:rowOff>94295</xdr:rowOff>
    </xdr:to>
    <xdr:sp macro="" textlink="">
      <xdr:nvSpPr>
        <xdr:cNvPr id="248" name="楕円 247">
          <a:extLst>
            <a:ext uri="{FF2B5EF4-FFF2-40B4-BE49-F238E27FC236}">
              <a16:creationId xmlns:a16="http://schemas.microsoft.com/office/drawing/2014/main" id="{C11AEF79-A4C5-4A68-9BD6-44EF980526CA}"/>
            </a:ext>
          </a:extLst>
        </xdr:cNvPr>
        <xdr:cNvSpPr/>
      </xdr:nvSpPr>
      <xdr:spPr>
        <a:xfrm>
          <a:off x="8639175" y="10371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42142</xdr:rowOff>
    </xdr:from>
    <xdr:to>
      <xdr:col>55</xdr:col>
      <xdr:colOff>0</xdr:colOff>
      <xdr:row>64</xdr:row>
      <xdr:rowOff>43495</xdr:rowOff>
    </xdr:to>
    <xdr:cxnSp macro="">
      <xdr:nvCxnSpPr>
        <xdr:cNvPr id="249" name="直線コネクタ 248">
          <a:extLst>
            <a:ext uri="{FF2B5EF4-FFF2-40B4-BE49-F238E27FC236}">
              <a16:creationId xmlns:a16="http://schemas.microsoft.com/office/drawing/2014/main" id="{F9CCD0AD-81C8-43C6-9483-E92F485FF555}"/>
            </a:ext>
          </a:extLst>
        </xdr:cNvPr>
        <xdr:cNvCxnSpPr/>
      </xdr:nvCxnSpPr>
      <xdr:spPr>
        <a:xfrm flipV="1">
          <a:off x="8686800" y="10418042"/>
          <a:ext cx="74295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165229</xdr:rowOff>
    </xdr:from>
    <xdr:to>
      <xdr:col>46</xdr:col>
      <xdr:colOff>38100</xdr:colOff>
      <xdr:row>64</xdr:row>
      <xdr:rowOff>95379</xdr:rowOff>
    </xdr:to>
    <xdr:sp macro="" textlink="">
      <xdr:nvSpPr>
        <xdr:cNvPr id="250" name="楕円 249">
          <a:extLst>
            <a:ext uri="{FF2B5EF4-FFF2-40B4-BE49-F238E27FC236}">
              <a16:creationId xmlns:a16="http://schemas.microsoft.com/office/drawing/2014/main" id="{93DE7062-05BF-4D44-A30A-C449B30EEE0E}"/>
            </a:ext>
          </a:extLst>
        </xdr:cNvPr>
        <xdr:cNvSpPr/>
      </xdr:nvSpPr>
      <xdr:spPr>
        <a:xfrm>
          <a:off x="7839075" y="103728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43495</xdr:rowOff>
    </xdr:from>
    <xdr:to>
      <xdr:col>50</xdr:col>
      <xdr:colOff>114300</xdr:colOff>
      <xdr:row>64</xdr:row>
      <xdr:rowOff>44579</xdr:rowOff>
    </xdr:to>
    <xdr:cxnSp macro="">
      <xdr:nvCxnSpPr>
        <xdr:cNvPr id="251" name="直線コネクタ 250">
          <a:extLst>
            <a:ext uri="{FF2B5EF4-FFF2-40B4-BE49-F238E27FC236}">
              <a16:creationId xmlns:a16="http://schemas.microsoft.com/office/drawing/2014/main" id="{575B2AD0-344E-427A-8132-8717369A45A0}"/>
            </a:ext>
          </a:extLst>
        </xdr:cNvPr>
        <xdr:cNvCxnSpPr/>
      </xdr:nvCxnSpPr>
      <xdr:spPr>
        <a:xfrm flipV="1">
          <a:off x="7886700" y="10419395"/>
          <a:ext cx="800100" cy="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165622</xdr:rowOff>
    </xdr:from>
    <xdr:to>
      <xdr:col>41</xdr:col>
      <xdr:colOff>101600</xdr:colOff>
      <xdr:row>64</xdr:row>
      <xdr:rowOff>95772</xdr:rowOff>
    </xdr:to>
    <xdr:sp macro="" textlink="">
      <xdr:nvSpPr>
        <xdr:cNvPr id="252" name="楕円 251">
          <a:extLst>
            <a:ext uri="{FF2B5EF4-FFF2-40B4-BE49-F238E27FC236}">
              <a16:creationId xmlns:a16="http://schemas.microsoft.com/office/drawing/2014/main" id="{E28FA2E7-1B1E-4862-82F5-733B3677C42A}"/>
            </a:ext>
          </a:extLst>
        </xdr:cNvPr>
        <xdr:cNvSpPr/>
      </xdr:nvSpPr>
      <xdr:spPr>
        <a:xfrm>
          <a:off x="7029450" y="103732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44579</xdr:rowOff>
    </xdr:from>
    <xdr:to>
      <xdr:col>45</xdr:col>
      <xdr:colOff>177800</xdr:colOff>
      <xdr:row>64</xdr:row>
      <xdr:rowOff>44972</xdr:rowOff>
    </xdr:to>
    <xdr:cxnSp macro="">
      <xdr:nvCxnSpPr>
        <xdr:cNvPr id="253" name="直線コネクタ 252">
          <a:extLst>
            <a:ext uri="{FF2B5EF4-FFF2-40B4-BE49-F238E27FC236}">
              <a16:creationId xmlns:a16="http://schemas.microsoft.com/office/drawing/2014/main" id="{8A79730E-FCB9-42A1-B946-8E7DAC859646}"/>
            </a:ext>
          </a:extLst>
        </xdr:cNvPr>
        <xdr:cNvCxnSpPr/>
      </xdr:nvCxnSpPr>
      <xdr:spPr>
        <a:xfrm flipV="1">
          <a:off x="7077075" y="10420479"/>
          <a:ext cx="809625"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166008</xdr:rowOff>
    </xdr:from>
    <xdr:to>
      <xdr:col>36</xdr:col>
      <xdr:colOff>165100</xdr:colOff>
      <xdr:row>64</xdr:row>
      <xdr:rowOff>96158</xdr:rowOff>
    </xdr:to>
    <xdr:sp macro="" textlink="">
      <xdr:nvSpPr>
        <xdr:cNvPr id="254" name="楕円 253">
          <a:extLst>
            <a:ext uri="{FF2B5EF4-FFF2-40B4-BE49-F238E27FC236}">
              <a16:creationId xmlns:a16="http://schemas.microsoft.com/office/drawing/2014/main" id="{391E9FB6-EC68-4CAF-B615-9A8B78085DFA}"/>
            </a:ext>
          </a:extLst>
        </xdr:cNvPr>
        <xdr:cNvSpPr/>
      </xdr:nvSpPr>
      <xdr:spPr>
        <a:xfrm>
          <a:off x="6238875" y="103736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44972</xdr:rowOff>
    </xdr:from>
    <xdr:to>
      <xdr:col>41</xdr:col>
      <xdr:colOff>50800</xdr:colOff>
      <xdr:row>64</xdr:row>
      <xdr:rowOff>45358</xdr:rowOff>
    </xdr:to>
    <xdr:cxnSp macro="">
      <xdr:nvCxnSpPr>
        <xdr:cNvPr id="255" name="直線コネクタ 254">
          <a:extLst>
            <a:ext uri="{FF2B5EF4-FFF2-40B4-BE49-F238E27FC236}">
              <a16:creationId xmlns:a16="http://schemas.microsoft.com/office/drawing/2014/main" id="{93A74B57-BCE3-4B8F-AB19-DBD6A211341D}"/>
            </a:ext>
          </a:extLst>
        </xdr:cNvPr>
        <xdr:cNvCxnSpPr/>
      </xdr:nvCxnSpPr>
      <xdr:spPr>
        <a:xfrm flipV="1">
          <a:off x="6286500" y="10420872"/>
          <a:ext cx="790575" cy="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3266505-BB36-4EF0-8623-BBF5B4AEBB73}"/>
            </a:ext>
          </a:extLst>
        </xdr:cNvPr>
        <xdr:cNvSpPr txBox="1"/>
      </xdr:nvSpPr>
      <xdr:spPr>
        <a:xfrm>
          <a:off x="8399995" y="989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317B848-4646-44E4-B7A9-6A4873F8D38D}"/>
            </a:ext>
          </a:extLst>
        </xdr:cNvPr>
        <xdr:cNvSpPr txBox="1"/>
      </xdr:nvSpPr>
      <xdr:spPr>
        <a:xfrm>
          <a:off x="7609420" y="990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5E2D3C9-68E9-4091-AE67-C6EEF4E2FE93}"/>
            </a:ext>
          </a:extLst>
        </xdr:cNvPr>
        <xdr:cNvSpPr txBox="1"/>
      </xdr:nvSpPr>
      <xdr:spPr>
        <a:xfrm>
          <a:off x="6818845" y="991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D0BDBFC-FCEF-4110-AF25-BF7FB627C403}"/>
            </a:ext>
          </a:extLst>
        </xdr:cNvPr>
        <xdr:cNvSpPr txBox="1"/>
      </xdr:nvSpPr>
      <xdr:spPr>
        <a:xfrm>
          <a:off x="6009220" y="9941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85422</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B034199C-CF51-4049-BFB8-930D1E8B5DCD}"/>
            </a:ext>
          </a:extLst>
        </xdr:cNvPr>
        <xdr:cNvSpPr txBox="1"/>
      </xdr:nvSpPr>
      <xdr:spPr>
        <a:xfrm>
          <a:off x="8429136" y="1046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86506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5A38A91D-7E6E-4B05-9E56-4F1887D1C1A1}"/>
            </a:ext>
          </a:extLst>
        </xdr:cNvPr>
        <xdr:cNvSpPr txBox="1"/>
      </xdr:nvSpPr>
      <xdr:spPr>
        <a:xfrm>
          <a:off x="7648086" y="1045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86899</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42B7F35E-8A82-4DFF-B37C-846FF935DCD7}"/>
            </a:ext>
          </a:extLst>
        </xdr:cNvPr>
        <xdr:cNvSpPr txBox="1"/>
      </xdr:nvSpPr>
      <xdr:spPr>
        <a:xfrm>
          <a:off x="6847986" y="1045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87285</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99531415-3852-4A16-B091-E84B04D1CD92}"/>
            </a:ext>
          </a:extLst>
        </xdr:cNvPr>
        <xdr:cNvSpPr txBox="1"/>
      </xdr:nvSpPr>
      <xdr:spPr>
        <a:xfrm>
          <a:off x="6038361" y="1045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E359CB0-0753-4AD2-BB99-9FE92B815B2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2C12761-C70B-4460-87FF-42C188EEF8D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F1DDF9D-3ABB-43EA-97E3-B240B2FBA9F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DB0D5A2-52DF-46C6-B341-4CC5F1280A6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F4A290E-26B2-459A-8B59-0B125CBAFDA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B0371D5-71F9-4D6A-AA40-34380EECE97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A94825C-A005-4ED6-AEE3-CA991823899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F6CEF24-CE59-4811-B183-DF98A54EE9D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8B23906-7603-4BE3-B642-4DEB4A94DE3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7EBA6D2-8847-40AF-95C1-FCA6A5BAFA9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8BF61CF-4B96-4D7E-B540-7F06959938D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E43DCD6-A578-42F7-AA72-3A009360AC9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FEC137D-91FE-4419-BD51-44F3F574F391}"/>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6B86A90-7801-4C1D-A277-76BC94543718}"/>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2EE0103-706F-41E1-B7CC-B99F94DC84D7}"/>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CE4110D-45BE-4C9E-A212-026003DD4754}"/>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41A0C9E-E5E7-47F0-9889-4AA57636E04B}"/>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5F96CB6-D565-49AF-889D-F20AA4ED4AB3}"/>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399884E-FDFF-4C6B-BFB0-304121CEF50C}"/>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C0916A8-070C-4591-B345-B06D6DDC59A0}"/>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23DCC393-557B-48D0-9B72-D389B01827DA}"/>
            </a:ext>
          </a:extLst>
        </xdr:cNvPr>
        <xdr:cNvSpPr txBox="1"/>
      </xdr:nvSpPr>
      <xdr:spPr>
        <a:xfrm>
          <a:off x="3881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3A1442B-5D14-4B5B-8BBD-5CE06E504D9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D9688957-FDC3-4A54-94B1-40587927C50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E543CAC9-371B-417D-AA35-09F060CA0393}"/>
            </a:ext>
          </a:extLst>
        </xdr:cNvPr>
        <xdr:cNvCxnSpPr/>
      </xdr:nvCxnSpPr>
      <xdr:spPr>
        <a:xfrm flipV="1">
          <a:off x="4180840"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1FC4138-F336-48CE-9D86-1B49D769CB20}"/>
            </a:ext>
          </a:extLst>
        </xdr:cNvPr>
        <xdr:cNvSpPr txBox="1"/>
      </xdr:nvSpPr>
      <xdr:spPr>
        <a:xfrm>
          <a:off x="42195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42078FFC-E952-42BE-AFB4-1A825F2E2BBD}"/>
            </a:ext>
          </a:extLst>
        </xdr:cNvPr>
        <xdr:cNvCxnSpPr/>
      </xdr:nvCxnSpPr>
      <xdr:spPr>
        <a:xfrm>
          <a:off x="4105275"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D4B13727-5F76-495D-A9AD-5E3310A90491}"/>
            </a:ext>
          </a:extLst>
        </xdr:cNvPr>
        <xdr:cNvSpPr txBox="1"/>
      </xdr:nvSpPr>
      <xdr:spPr>
        <a:xfrm>
          <a:off x="42195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3A604063-F4C5-49A5-8B80-BDABECD316D9}"/>
            </a:ext>
          </a:extLst>
        </xdr:cNvPr>
        <xdr:cNvCxnSpPr/>
      </xdr:nvCxnSpPr>
      <xdr:spPr>
        <a:xfrm>
          <a:off x="4105275"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EF9E4011-E706-4AC2-BBE9-9618CC2FA212}"/>
            </a:ext>
          </a:extLst>
        </xdr:cNvPr>
        <xdr:cNvSpPr txBox="1"/>
      </xdr:nvSpPr>
      <xdr:spPr>
        <a:xfrm>
          <a:off x="4219575" y="13287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C1B25BEA-6070-454F-9DAF-5F635807CDA4}"/>
            </a:ext>
          </a:extLst>
        </xdr:cNvPr>
        <xdr:cNvSpPr/>
      </xdr:nvSpPr>
      <xdr:spPr>
        <a:xfrm>
          <a:off x="4124325" y="134327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A4CEADFB-596B-4465-88BC-F5F6C1E5B07E}"/>
            </a:ext>
          </a:extLst>
        </xdr:cNvPr>
        <xdr:cNvSpPr/>
      </xdr:nvSpPr>
      <xdr:spPr>
        <a:xfrm>
          <a:off x="3381375" y="1342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DDAEA494-7A4D-4DAD-862D-CBB46CB36405}"/>
            </a:ext>
          </a:extLst>
        </xdr:cNvPr>
        <xdr:cNvSpPr/>
      </xdr:nvSpPr>
      <xdr:spPr>
        <a:xfrm>
          <a:off x="2571750" y="13412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154A2098-7393-4F21-B96E-F5F1B25D2294}"/>
            </a:ext>
          </a:extLst>
        </xdr:cNvPr>
        <xdr:cNvSpPr/>
      </xdr:nvSpPr>
      <xdr:spPr>
        <a:xfrm>
          <a:off x="1781175" y="13383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macro="" textlink="">
      <xdr:nvSpPr>
        <xdr:cNvPr id="297" name="フローチャート: 判断 296">
          <a:extLst>
            <a:ext uri="{FF2B5EF4-FFF2-40B4-BE49-F238E27FC236}">
              <a16:creationId xmlns:a16="http://schemas.microsoft.com/office/drawing/2014/main" id="{099FF8B3-6616-4C30-A187-4F5920C602D7}"/>
            </a:ext>
          </a:extLst>
        </xdr:cNvPr>
        <xdr:cNvSpPr/>
      </xdr:nvSpPr>
      <xdr:spPr>
        <a:xfrm>
          <a:off x="981075" y="13381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A533B9A-A28B-4B2D-B800-9B5898A7EAFE}"/>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B182575-B31E-4C73-A8A0-D478B94BB93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D1AD81B-D62C-429D-BECF-7FE3B75E3A91}"/>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25A4923-BD1E-4C6E-81D2-0EF6E7DD9BF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1BAF3AB-5314-42D4-8D6E-F6158CC005B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71120</xdr:rowOff>
    </xdr:from>
    <xdr:to>
      <xdr:col>24</xdr:col>
      <xdr:colOff>114300</xdr:colOff>
      <xdr:row>85</xdr:row>
      <xdr:rowOff>1270</xdr:rowOff>
    </xdr:to>
    <xdr:sp macro="" textlink="">
      <xdr:nvSpPr>
        <xdr:cNvPr id="303" name="楕円 302">
          <a:extLst>
            <a:ext uri="{FF2B5EF4-FFF2-40B4-BE49-F238E27FC236}">
              <a16:creationId xmlns:a16="http://schemas.microsoft.com/office/drawing/2014/main" id="{C608ACA4-FAF5-4527-A004-3527E0D0DC55}"/>
            </a:ext>
          </a:extLst>
        </xdr:cNvPr>
        <xdr:cNvSpPr/>
      </xdr:nvSpPr>
      <xdr:spPr>
        <a:xfrm>
          <a:off x="4124325" y="136791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157497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D14965D0-2CE5-405B-B283-C03FB48108C3}"/>
            </a:ext>
          </a:extLst>
        </xdr:cNvPr>
        <xdr:cNvSpPr txBox="1"/>
      </xdr:nvSpPr>
      <xdr:spPr>
        <a:xfrm>
          <a:off x="4219575"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38100</xdr:rowOff>
    </xdr:from>
    <xdr:to>
      <xdr:col>20</xdr:col>
      <xdr:colOff>38100</xdr:colOff>
      <xdr:row>84</xdr:row>
      <xdr:rowOff>139700</xdr:rowOff>
    </xdr:to>
    <xdr:sp macro="" textlink="">
      <xdr:nvSpPr>
        <xdr:cNvPr id="305" name="楕円 304">
          <a:extLst>
            <a:ext uri="{FF2B5EF4-FFF2-40B4-BE49-F238E27FC236}">
              <a16:creationId xmlns:a16="http://schemas.microsoft.com/office/drawing/2014/main" id="{9B28DB5F-CD23-4921-AF57-5E2E9A8835E4}"/>
            </a:ext>
          </a:extLst>
        </xdr:cNvPr>
        <xdr:cNvSpPr/>
      </xdr:nvSpPr>
      <xdr:spPr>
        <a:xfrm>
          <a:off x="3381375" y="136493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88900</xdr:rowOff>
    </xdr:from>
    <xdr:to>
      <xdr:col>24</xdr:col>
      <xdr:colOff>63500</xdr:colOff>
      <xdr:row>84</xdr:row>
      <xdr:rowOff>121920</xdr:rowOff>
    </xdr:to>
    <xdr:cxnSp macro="">
      <xdr:nvCxnSpPr>
        <xdr:cNvPr id="306" name="直線コネクタ 305">
          <a:extLst>
            <a:ext uri="{FF2B5EF4-FFF2-40B4-BE49-F238E27FC236}">
              <a16:creationId xmlns:a16="http://schemas.microsoft.com/office/drawing/2014/main" id="{F53013F3-FE12-44E7-A5BD-03900CE07B50}"/>
            </a:ext>
          </a:extLst>
        </xdr:cNvPr>
        <xdr:cNvCxnSpPr/>
      </xdr:nvCxnSpPr>
      <xdr:spPr>
        <a:xfrm>
          <a:off x="3429000" y="13696950"/>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21589</xdr:rowOff>
    </xdr:from>
    <xdr:to>
      <xdr:col>15</xdr:col>
      <xdr:colOff>101600</xdr:colOff>
      <xdr:row>84</xdr:row>
      <xdr:rowOff>123189</xdr:rowOff>
    </xdr:to>
    <xdr:sp macro="" textlink="">
      <xdr:nvSpPr>
        <xdr:cNvPr id="307" name="楕円 306">
          <a:extLst>
            <a:ext uri="{FF2B5EF4-FFF2-40B4-BE49-F238E27FC236}">
              <a16:creationId xmlns:a16="http://schemas.microsoft.com/office/drawing/2014/main" id="{CEB24B1E-E4AB-41E6-A1B9-746B050CBA36}"/>
            </a:ext>
          </a:extLst>
        </xdr:cNvPr>
        <xdr:cNvSpPr/>
      </xdr:nvSpPr>
      <xdr:spPr>
        <a:xfrm>
          <a:off x="2571750" y="136328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72389</xdr:rowOff>
    </xdr:from>
    <xdr:to>
      <xdr:col>19</xdr:col>
      <xdr:colOff>177800</xdr:colOff>
      <xdr:row>84</xdr:row>
      <xdr:rowOff>88900</xdr:rowOff>
    </xdr:to>
    <xdr:cxnSp macro="">
      <xdr:nvCxnSpPr>
        <xdr:cNvPr id="308" name="直線コネクタ 307">
          <a:extLst>
            <a:ext uri="{FF2B5EF4-FFF2-40B4-BE49-F238E27FC236}">
              <a16:creationId xmlns:a16="http://schemas.microsoft.com/office/drawing/2014/main" id="{3E6D8DBD-E021-4530-A875-89A50E45930B}"/>
            </a:ext>
          </a:extLst>
        </xdr:cNvPr>
        <xdr:cNvCxnSpPr/>
      </xdr:nvCxnSpPr>
      <xdr:spPr>
        <a:xfrm>
          <a:off x="2619375" y="13680439"/>
          <a:ext cx="809625"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5080</xdr:rowOff>
    </xdr:from>
    <xdr:to>
      <xdr:col>10</xdr:col>
      <xdr:colOff>165100</xdr:colOff>
      <xdr:row>84</xdr:row>
      <xdr:rowOff>106680</xdr:rowOff>
    </xdr:to>
    <xdr:sp macro="" textlink="">
      <xdr:nvSpPr>
        <xdr:cNvPr id="309" name="楕円 308">
          <a:extLst>
            <a:ext uri="{FF2B5EF4-FFF2-40B4-BE49-F238E27FC236}">
              <a16:creationId xmlns:a16="http://schemas.microsoft.com/office/drawing/2014/main" id="{62F40CAE-1213-44EB-BA55-93D3D73F187F}"/>
            </a:ext>
          </a:extLst>
        </xdr:cNvPr>
        <xdr:cNvSpPr/>
      </xdr:nvSpPr>
      <xdr:spPr>
        <a:xfrm>
          <a:off x="1781175" y="136194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55880</xdr:rowOff>
    </xdr:from>
    <xdr:to>
      <xdr:col>15</xdr:col>
      <xdr:colOff>50800</xdr:colOff>
      <xdr:row>84</xdr:row>
      <xdr:rowOff>72389</xdr:rowOff>
    </xdr:to>
    <xdr:cxnSp macro="">
      <xdr:nvCxnSpPr>
        <xdr:cNvPr id="310" name="直線コネクタ 309">
          <a:extLst>
            <a:ext uri="{FF2B5EF4-FFF2-40B4-BE49-F238E27FC236}">
              <a16:creationId xmlns:a16="http://schemas.microsoft.com/office/drawing/2014/main" id="{2DC17176-363B-4EC3-876E-BB3C0DF4D05C}"/>
            </a:ext>
          </a:extLst>
        </xdr:cNvPr>
        <xdr:cNvCxnSpPr/>
      </xdr:nvCxnSpPr>
      <xdr:spPr>
        <a:xfrm>
          <a:off x="1828800" y="13667105"/>
          <a:ext cx="790575"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161289</xdr:rowOff>
    </xdr:from>
    <xdr:to>
      <xdr:col>6</xdr:col>
      <xdr:colOff>38100</xdr:colOff>
      <xdr:row>84</xdr:row>
      <xdr:rowOff>91439</xdr:rowOff>
    </xdr:to>
    <xdr:sp macro="" textlink="">
      <xdr:nvSpPr>
        <xdr:cNvPr id="311" name="楕円 310">
          <a:extLst>
            <a:ext uri="{FF2B5EF4-FFF2-40B4-BE49-F238E27FC236}">
              <a16:creationId xmlns:a16="http://schemas.microsoft.com/office/drawing/2014/main" id="{765A6AE5-FA15-4184-A37B-73451419DB78}"/>
            </a:ext>
          </a:extLst>
        </xdr:cNvPr>
        <xdr:cNvSpPr/>
      </xdr:nvSpPr>
      <xdr:spPr>
        <a:xfrm>
          <a:off x="981075" y="1361376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40639</xdr:rowOff>
    </xdr:from>
    <xdr:to>
      <xdr:col>10</xdr:col>
      <xdr:colOff>114300</xdr:colOff>
      <xdr:row>84</xdr:row>
      <xdr:rowOff>55880</xdr:rowOff>
    </xdr:to>
    <xdr:cxnSp macro="">
      <xdr:nvCxnSpPr>
        <xdr:cNvPr id="312" name="直線コネクタ 311">
          <a:extLst>
            <a:ext uri="{FF2B5EF4-FFF2-40B4-BE49-F238E27FC236}">
              <a16:creationId xmlns:a16="http://schemas.microsoft.com/office/drawing/2014/main" id="{CA220D6A-4BA2-4A75-8D34-970A947E6C01}"/>
            </a:ext>
          </a:extLst>
        </xdr:cNvPr>
        <xdr:cNvCxnSpPr/>
      </xdr:nvCxnSpPr>
      <xdr:spPr>
        <a:xfrm>
          <a:off x="1028700" y="13651864"/>
          <a:ext cx="8001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8354CA5C-41EE-49EB-ADCA-E146296F06DF}"/>
            </a:ext>
          </a:extLst>
        </xdr:cNvPr>
        <xdr:cNvSpPr txBox="1"/>
      </xdr:nvSpPr>
      <xdr:spPr>
        <a:xfrm>
          <a:off x="3239144" y="1320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7BAD7B34-BFE6-49D4-BA64-902F30EC785C}"/>
            </a:ext>
          </a:extLst>
        </xdr:cNvPr>
        <xdr:cNvSpPr txBox="1"/>
      </xdr:nvSpPr>
      <xdr:spPr>
        <a:xfrm>
          <a:off x="243904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1B90C80-9FFD-4130-B514-35CE2C9A1DA6}"/>
            </a:ext>
          </a:extLst>
        </xdr:cNvPr>
        <xdr:cNvSpPr txBox="1"/>
      </xdr:nvSpPr>
      <xdr:spPr>
        <a:xfrm>
          <a:off x="1648469" y="1317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40657</xdr:rowOff>
    </xdr:from>
    <xdr:ext cx="405111" cy="259045"/>
    <xdr:sp macro="" textlink="">
      <xdr:nvSpPr>
        <xdr:cNvPr id="316" name="n_4aveValue【公営住宅】&#10;有形固定資産減価償却率">
          <a:extLst>
            <a:ext uri="{FF2B5EF4-FFF2-40B4-BE49-F238E27FC236}">
              <a16:creationId xmlns:a16="http://schemas.microsoft.com/office/drawing/2014/main" id="{91B3C9E7-1DDC-4795-964F-31FD88573907}"/>
            </a:ext>
          </a:extLst>
        </xdr:cNvPr>
        <xdr:cNvSpPr txBox="1"/>
      </xdr:nvSpPr>
      <xdr:spPr>
        <a:xfrm>
          <a:off x="848369" y="1316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130827</xdr:rowOff>
    </xdr:from>
    <xdr:ext cx="405111" cy="259045"/>
    <xdr:sp macro="" textlink="">
      <xdr:nvSpPr>
        <xdr:cNvPr id="317" name="n_1mainValue【公営住宅】&#10;有形固定資産減価償却率">
          <a:extLst>
            <a:ext uri="{FF2B5EF4-FFF2-40B4-BE49-F238E27FC236}">
              <a16:creationId xmlns:a16="http://schemas.microsoft.com/office/drawing/2014/main" id="{56C50853-4F06-482E-99B8-A87CE5A97797}"/>
            </a:ext>
          </a:extLst>
        </xdr:cNvPr>
        <xdr:cNvSpPr txBox="1"/>
      </xdr:nvSpPr>
      <xdr:spPr>
        <a:xfrm>
          <a:off x="3239144" y="1374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114316</xdr:rowOff>
    </xdr:from>
    <xdr:ext cx="405111" cy="259045"/>
    <xdr:sp macro="" textlink="">
      <xdr:nvSpPr>
        <xdr:cNvPr id="318" name="n_2mainValue【公営住宅】&#10;有形固定資産減価償却率">
          <a:extLst>
            <a:ext uri="{FF2B5EF4-FFF2-40B4-BE49-F238E27FC236}">
              <a16:creationId xmlns:a16="http://schemas.microsoft.com/office/drawing/2014/main" id="{1A69E18B-DE3C-43D3-BC7D-5BFA26D33D29}"/>
            </a:ext>
          </a:extLst>
        </xdr:cNvPr>
        <xdr:cNvSpPr txBox="1"/>
      </xdr:nvSpPr>
      <xdr:spPr>
        <a:xfrm>
          <a:off x="2439044" y="13725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97807</xdr:rowOff>
    </xdr:from>
    <xdr:ext cx="405111" cy="259045"/>
    <xdr:sp macro="" textlink="">
      <xdr:nvSpPr>
        <xdr:cNvPr id="319" name="n_3mainValue【公営住宅】&#10;有形固定資産減価償却率">
          <a:extLst>
            <a:ext uri="{FF2B5EF4-FFF2-40B4-BE49-F238E27FC236}">
              <a16:creationId xmlns:a16="http://schemas.microsoft.com/office/drawing/2014/main" id="{625782E9-480A-45F8-B4D0-C4277AEF0414}"/>
            </a:ext>
          </a:extLst>
        </xdr:cNvPr>
        <xdr:cNvSpPr txBox="1"/>
      </xdr:nvSpPr>
      <xdr:spPr>
        <a:xfrm>
          <a:off x="1648469"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82566</xdr:rowOff>
    </xdr:from>
    <xdr:ext cx="405111" cy="259045"/>
    <xdr:sp macro="" textlink="">
      <xdr:nvSpPr>
        <xdr:cNvPr id="320" name="n_4mainValue【公営住宅】&#10;有形固定資産減価償却率">
          <a:extLst>
            <a:ext uri="{FF2B5EF4-FFF2-40B4-BE49-F238E27FC236}">
              <a16:creationId xmlns:a16="http://schemas.microsoft.com/office/drawing/2014/main" id="{F52459FA-6836-4747-85F0-8C01108AD9E3}"/>
            </a:ext>
          </a:extLst>
        </xdr:cNvPr>
        <xdr:cNvSpPr txBox="1"/>
      </xdr:nvSpPr>
      <xdr:spPr>
        <a:xfrm>
          <a:off x="848369" y="13696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5753475-C021-407B-A15E-15D9A9CA188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686BE4E-090F-4979-9373-9586497F55F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ECE0CC1-6DDA-4390-B848-37B378CD166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FD90881-0664-4BCF-B54C-AB48839C6C5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0A9FA03-EAAB-46EA-A7D2-D57A0F0D431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6E0BB0D-5CE6-4BE7-A3DB-99993531327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C3F85C29-8282-43A2-8ED2-0C09E62D9E8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F896CEC-1F5C-44EE-93EB-3046121EE79F}"/>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85028BF-B843-4801-BD29-21E76FB1EA8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2C63F38-4DBA-49F8-A116-6268D2E6331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24B72DC3-200C-4838-93C3-2EADE1584055}"/>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3197652F-FF99-4574-929B-C6ECEA430DC6}"/>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23B34D9-7E49-4BDD-8F37-FA4282406022}"/>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F7FD9D67-9707-4522-B167-B00FA10C72FB}"/>
            </a:ext>
          </a:extLst>
        </xdr:cNvPr>
        <xdr:cNvSpPr txBox="1"/>
      </xdr:nvSpPr>
      <xdr:spPr>
        <a:xfrm>
          <a:off x="5478976" y="1340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8639F5C-3FBB-45DF-83A8-584E507C3C08}"/>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21B31EE7-BFAD-4612-BBB9-386AE9CB1BA4}"/>
            </a:ext>
          </a:extLst>
        </xdr:cNvPr>
        <xdr:cNvSpPr txBox="1"/>
      </xdr:nvSpPr>
      <xdr:spPr>
        <a:xfrm>
          <a:off x="5478976"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9155D023-2D42-4200-95EC-453332FF5333}"/>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AD0912B1-3D0A-4213-A1E9-3111259840B9}"/>
            </a:ext>
          </a:extLst>
        </xdr:cNvPr>
        <xdr:cNvSpPr txBox="1"/>
      </xdr:nvSpPr>
      <xdr:spPr>
        <a:xfrm>
          <a:off x="5478976" y="12541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3B1A131C-97D4-43A5-A327-656A2B74CDC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E64DC68A-18AC-4EBB-9A96-B6132EA734FC}"/>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525BF8B-A8CC-4C46-98CF-57D5A2E20EA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79FF1F82-AB2D-44BB-8FB0-E60A4DC4C891}"/>
            </a:ext>
          </a:extLst>
        </xdr:cNvPr>
        <xdr:cNvCxnSpPr/>
      </xdr:nvCxnSpPr>
      <xdr:spPr>
        <a:xfrm flipV="1">
          <a:off x="9429115" y="12743814"/>
          <a:ext cx="0" cy="122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D797157F-A344-441E-A112-AB227A909A75}"/>
            </a:ext>
          </a:extLst>
        </xdr:cNvPr>
        <xdr:cNvSpPr txBox="1"/>
      </xdr:nvSpPr>
      <xdr:spPr>
        <a:xfrm>
          <a:off x="9467850" y="139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8F65C7B5-BC54-4900-9856-33E36E3DAB57}"/>
            </a:ext>
          </a:extLst>
        </xdr:cNvPr>
        <xdr:cNvCxnSpPr/>
      </xdr:nvCxnSpPr>
      <xdr:spPr>
        <a:xfrm>
          <a:off x="9363075" y="139709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DCACDF0C-2B1E-463E-AD72-6BF6D717CDF0}"/>
            </a:ext>
          </a:extLst>
        </xdr:cNvPr>
        <xdr:cNvSpPr txBox="1"/>
      </xdr:nvSpPr>
      <xdr:spPr>
        <a:xfrm>
          <a:off x="9467850" y="125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D0912E9A-098F-41F2-9574-42674557E8D6}"/>
            </a:ext>
          </a:extLst>
        </xdr:cNvPr>
        <xdr:cNvCxnSpPr/>
      </xdr:nvCxnSpPr>
      <xdr:spPr>
        <a:xfrm>
          <a:off x="9363075" y="12743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E90EF9BD-BF81-4E40-A103-2D62AF0C6D28}"/>
            </a:ext>
          </a:extLst>
        </xdr:cNvPr>
        <xdr:cNvSpPr txBox="1"/>
      </xdr:nvSpPr>
      <xdr:spPr>
        <a:xfrm>
          <a:off x="9467850" y="13736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1040EBAA-6948-4A61-ACAB-C5E7E711502C}"/>
            </a:ext>
          </a:extLst>
        </xdr:cNvPr>
        <xdr:cNvSpPr/>
      </xdr:nvSpPr>
      <xdr:spPr>
        <a:xfrm>
          <a:off x="9401175" y="1387568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13765CB9-E5F9-43BE-A659-F23880A115D3}"/>
            </a:ext>
          </a:extLst>
        </xdr:cNvPr>
        <xdr:cNvSpPr/>
      </xdr:nvSpPr>
      <xdr:spPr>
        <a:xfrm>
          <a:off x="8639175" y="138763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6853E177-5F58-4EE9-A396-B8C1D3AF03E0}"/>
            </a:ext>
          </a:extLst>
        </xdr:cNvPr>
        <xdr:cNvSpPr/>
      </xdr:nvSpPr>
      <xdr:spPr>
        <a:xfrm>
          <a:off x="7839075" y="138768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3647304-A7FB-4C00-92FD-CA89346C6A1F}"/>
            </a:ext>
          </a:extLst>
        </xdr:cNvPr>
        <xdr:cNvSpPr/>
      </xdr:nvSpPr>
      <xdr:spPr>
        <a:xfrm>
          <a:off x="7029450" y="138771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116139</xdr:rowOff>
    </xdr:from>
    <xdr:to>
      <xdr:col>36</xdr:col>
      <xdr:colOff>165100</xdr:colOff>
      <xdr:row>86</xdr:row>
      <xdr:rowOff>46289</xdr:rowOff>
    </xdr:to>
    <xdr:sp macro="" textlink="">
      <xdr:nvSpPr>
        <xdr:cNvPr id="352" name="フローチャート: 判断 351">
          <a:extLst>
            <a:ext uri="{FF2B5EF4-FFF2-40B4-BE49-F238E27FC236}">
              <a16:creationId xmlns:a16="http://schemas.microsoft.com/office/drawing/2014/main" id="{197B899A-244A-41BF-98C4-8427011EF90F}"/>
            </a:ext>
          </a:extLst>
        </xdr:cNvPr>
        <xdr:cNvSpPr/>
      </xdr:nvSpPr>
      <xdr:spPr>
        <a:xfrm>
          <a:off x="6238875" y="138892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6DB2C01-6876-408B-8985-0AC08C89B61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F56AA68-2C66-4833-A300-CD4C3C812AF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66D204B-F308-4478-85AB-02B8DAD1A91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3782567-AFE3-4D42-B2FF-7960C5AB01D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A480ECC-B40F-41AD-BACF-A36E642E1CF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154315</xdr:rowOff>
    </xdr:from>
    <xdr:to>
      <xdr:col>55</xdr:col>
      <xdr:colOff>50800</xdr:colOff>
      <xdr:row>86</xdr:row>
      <xdr:rowOff>84465</xdr:rowOff>
    </xdr:to>
    <xdr:sp macro="" textlink="">
      <xdr:nvSpPr>
        <xdr:cNvPr id="358" name="楕円 357">
          <a:extLst>
            <a:ext uri="{FF2B5EF4-FFF2-40B4-BE49-F238E27FC236}">
              <a16:creationId xmlns:a16="http://schemas.microsoft.com/office/drawing/2014/main" id="{D2F4A31A-4B1D-4DE4-AF09-BE3DD64D65E3}"/>
            </a:ext>
          </a:extLst>
        </xdr:cNvPr>
        <xdr:cNvSpPr/>
      </xdr:nvSpPr>
      <xdr:spPr>
        <a:xfrm>
          <a:off x="9401175" y="1392746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4C8868D6-BD59-4A8A-A371-26605A50062F}"/>
            </a:ext>
          </a:extLst>
        </xdr:cNvPr>
        <xdr:cNvSpPr txBox="1"/>
      </xdr:nvSpPr>
      <xdr:spPr>
        <a:xfrm>
          <a:off x="9467850" y="1385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154406</xdr:rowOff>
    </xdr:from>
    <xdr:to>
      <xdr:col>50</xdr:col>
      <xdr:colOff>165100</xdr:colOff>
      <xdr:row>86</xdr:row>
      <xdr:rowOff>84556</xdr:rowOff>
    </xdr:to>
    <xdr:sp macro="" textlink="">
      <xdr:nvSpPr>
        <xdr:cNvPr id="360" name="楕円 359">
          <a:extLst>
            <a:ext uri="{FF2B5EF4-FFF2-40B4-BE49-F238E27FC236}">
              <a16:creationId xmlns:a16="http://schemas.microsoft.com/office/drawing/2014/main" id="{01166CE9-B6D9-4221-A1C7-3AD995BEF58D}"/>
            </a:ext>
          </a:extLst>
        </xdr:cNvPr>
        <xdr:cNvSpPr/>
      </xdr:nvSpPr>
      <xdr:spPr>
        <a:xfrm>
          <a:off x="8639175" y="139275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33665</xdr:rowOff>
    </xdr:from>
    <xdr:to>
      <xdr:col>55</xdr:col>
      <xdr:colOff>0</xdr:colOff>
      <xdr:row>86</xdr:row>
      <xdr:rowOff>33756</xdr:rowOff>
    </xdr:to>
    <xdr:cxnSp macro="">
      <xdr:nvCxnSpPr>
        <xdr:cNvPr id="361" name="直線コネクタ 360">
          <a:extLst>
            <a:ext uri="{FF2B5EF4-FFF2-40B4-BE49-F238E27FC236}">
              <a16:creationId xmlns:a16="http://schemas.microsoft.com/office/drawing/2014/main" id="{CB9ADA7C-00FB-4E69-AD71-3382320211A4}"/>
            </a:ext>
          </a:extLst>
        </xdr:cNvPr>
        <xdr:cNvCxnSpPr/>
      </xdr:nvCxnSpPr>
      <xdr:spPr>
        <a:xfrm flipV="1">
          <a:off x="8686800" y="13965565"/>
          <a:ext cx="74295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154453</xdr:rowOff>
    </xdr:from>
    <xdr:to>
      <xdr:col>46</xdr:col>
      <xdr:colOff>38100</xdr:colOff>
      <xdr:row>86</xdr:row>
      <xdr:rowOff>84603</xdr:rowOff>
    </xdr:to>
    <xdr:sp macro="" textlink="">
      <xdr:nvSpPr>
        <xdr:cNvPr id="362" name="楕円 361">
          <a:extLst>
            <a:ext uri="{FF2B5EF4-FFF2-40B4-BE49-F238E27FC236}">
              <a16:creationId xmlns:a16="http://schemas.microsoft.com/office/drawing/2014/main" id="{27D0D782-9759-491B-888E-0AA3505476D9}"/>
            </a:ext>
          </a:extLst>
        </xdr:cNvPr>
        <xdr:cNvSpPr/>
      </xdr:nvSpPr>
      <xdr:spPr>
        <a:xfrm>
          <a:off x="7839075" y="139276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33756</xdr:rowOff>
    </xdr:from>
    <xdr:to>
      <xdr:col>50</xdr:col>
      <xdr:colOff>114300</xdr:colOff>
      <xdr:row>86</xdr:row>
      <xdr:rowOff>33803</xdr:rowOff>
    </xdr:to>
    <xdr:cxnSp macro="">
      <xdr:nvCxnSpPr>
        <xdr:cNvPr id="363" name="直線コネクタ 362">
          <a:extLst>
            <a:ext uri="{FF2B5EF4-FFF2-40B4-BE49-F238E27FC236}">
              <a16:creationId xmlns:a16="http://schemas.microsoft.com/office/drawing/2014/main" id="{370C6834-4DAE-459F-A692-2382656FA10B}"/>
            </a:ext>
          </a:extLst>
        </xdr:cNvPr>
        <xdr:cNvCxnSpPr/>
      </xdr:nvCxnSpPr>
      <xdr:spPr>
        <a:xfrm flipV="1">
          <a:off x="7886700" y="13965656"/>
          <a:ext cx="800100" cy="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154498</xdr:rowOff>
    </xdr:from>
    <xdr:to>
      <xdr:col>41</xdr:col>
      <xdr:colOff>101600</xdr:colOff>
      <xdr:row>86</xdr:row>
      <xdr:rowOff>84648</xdr:rowOff>
    </xdr:to>
    <xdr:sp macro="" textlink="">
      <xdr:nvSpPr>
        <xdr:cNvPr id="364" name="楕円 363">
          <a:extLst>
            <a:ext uri="{FF2B5EF4-FFF2-40B4-BE49-F238E27FC236}">
              <a16:creationId xmlns:a16="http://schemas.microsoft.com/office/drawing/2014/main" id="{77C32F9E-8D99-4100-BB2C-44872EBD872E}"/>
            </a:ext>
          </a:extLst>
        </xdr:cNvPr>
        <xdr:cNvSpPr/>
      </xdr:nvSpPr>
      <xdr:spPr>
        <a:xfrm>
          <a:off x="7029450" y="139276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33803</xdr:rowOff>
    </xdr:from>
    <xdr:to>
      <xdr:col>45</xdr:col>
      <xdr:colOff>177800</xdr:colOff>
      <xdr:row>86</xdr:row>
      <xdr:rowOff>33848</xdr:rowOff>
    </xdr:to>
    <xdr:cxnSp macro="">
      <xdr:nvCxnSpPr>
        <xdr:cNvPr id="365" name="直線コネクタ 364">
          <a:extLst>
            <a:ext uri="{FF2B5EF4-FFF2-40B4-BE49-F238E27FC236}">
              <a16:creationId xmlns:a16="http://schemas.microsoft.com/office/drawing/2014/main" id="{BA658F28-E42A-4FBE-9BBF-534D1929045E}"/>
            </a:ext>
          </a:extLst>
        </xdr:cNvPr>
        <xdr:cNvCxnSpPr/>
      </xdr:nvCxnSpPr>
      <xdr:spPr>
        <a:xfrm flipV="1">
          <a:off x="7077075" y="13965703"/>
          <a:ext cx="809625"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154544</xdr:rowOff>
    </xdr:from>
    <xdr:to>
      <xdr:col>36</xdr:col>
      <xdr:colOff>165100</xdr:colOff>
      <xdr:row>86</xdr:row>
      <xdr:rowOff>84694</xdr:rowOff>
    </xdr:to>
    <xdr:sp macro="" textlink="">
      <xdr:nvSpPr>
        <xdr:cNvPr id="366" name="楕円 365">
          <a:extLst>
            <a:ext uri="{FF2B5EF4-FFF2-40B4-BE49-F238E27FC236}">
              <a16:creationId xmlns:a16="http://schemas.microsoft.com/office/drawing/2014/main" id="{CF906BFA-1541-484E-AFE9-51BAFF51F0A3}"/>
            </a:ext>
          </a:extLst>
        </xdr:cNvPr>
        <xdr:cNvSpPr/>
      </xdr:nvSpPr>
      <xdr:spPr>
        <a:xfrm>
          <a:off x="6238875" y="139276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33848</xdr:rowOff>
    </xdr:from>
    <xdr:to>
      <xdr:col>41</xdr:col>
      <xdr:colOff>50800</xdr:colOff>
      <xdr:row>86</xdr:row>
      <xdr:rowOff>33894</xdr:rowOff>
    </xdr:to>
    <xdr:cxnSp macro="">
      <xdr:nvCxnSpPr>
        <xdr:cNvPr id="367" name="直線コネクタ 366">
          <a:extLst>
            <a:ext uri="{FF2B5EF4-FFF2-40B4-BE49-F238E27FC236}">
              <a16:creationId xmlns:a16="http://schemas.microsoft.com/office/drawing/2014/main" id="{E75F220D-72F8-4187-A7B3-8E87A367F11F}"/>
            </a:ext>
          </a:extLst>
        </xdr:cNvPr>
        <xdr:cNvCxnSpPr/>
      </xdr:nvCxnSpPr>
      <xdr:spPr>
        <a:xfrm flipV="1">
          <a:off x="6286500" y="13965748"/>
          <a:ext cx="790575"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0B8D371A-9057-45E9-8A1B-DCB172073B4E}"/>
            </a:ext>
          </a:extLst>
        </xdr:cNvPr>
        <xdr:cNvSpPr txBox="1"/>
      </xdr:nvSpPr>
      <xdr:spPr>
        <a:xfrm>
          <a:off x="8458277" y="1366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6C46EB2E-5415-4ADB-BAA5-EBAEBDBCEDD5}"/>
            </a:ext>
          </a:extLst>
        </xdr:cNvPr>
        <xdr:cNvSpPr txBox="1"/>
      </xdr:nvSpPr>
      <xdr:spPr>
        <a:xfrm>
          <a:off x="7677227" y="1366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9AB6DCD6-8505-48F4-A459-35D7B4D05238}"/>
            </a:ext>
          </a:extLst>
        </xdr:cNvPr>
        <xdr:cNvSpPr txBox="1"/>
      </xdr:nvSpPr>
      <xdr:spPr>
        <a:xfrm>
          <a:off x="6867602" y="1366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62816</xdr:rowOff>
    </xdr:from>
    <xdr:ext cx="469744" cy="259045"/>
    <xdr:sp macro="" textlink="">
      <xdr:nvSpPr>
        <xdr:cNvPr id="371" name="n_4aveValue【公営住宅】&#10;一人当たり面積">
          <a:extLst>
            <a:ext uri="{FF2B5EF4-FFF2-40B4-BE49-F238E27FC236}">
              <a16:creationId xmlns:a16="http://schemas.microsoft.com/office/drawing/2014/main" id="{0D56A74B-F116-4221-96BE-72A78D97A434}"/>
            </a:ext>
          </a:extLst>
        </xdr:cNvPr>
        <xdr:cNvSpPr txBox="1"/>
      </xdr:nvSpPr>
      <xdr:spPr>
        <a:xfrm>
          <a:off x="6067502" y="1367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75683</xdr:rowOff>
    </xdr:from>
    <xdr:ext cx="469744" cy="259045"/>
    <xdr:sp macro="" textlink="">
      <xdr:nvSpPr>
        <xdr:cNvPr id="372" name="n_1mainValue【公営住宅】&#10;一人当たり面積">
          <a:extLst>
            <a:ext uri="{FF2B5EF4-FFF2-40B4-BE49-F238E27FC236}">
              <a16:creationId xmlns:a16="http://schemas.microsoft.com/office/drawing/2014/main" id="{AC68034C-1FAC-437F-964B-13E423998350}"/>
            </a:ext>
          </a:extLst>
        </xdr:cNvPr>
        <xdr:cNvSpPr txBox="1"/>
      </xdr:nvSpPr>
      <xdr:spPr>
        <a:xfrm>
          <a:off x="8458277" y="14010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75730</xdr:rowOff>
    </xdr:from>
    <xdr:ext cx="469744" cy="259045"/>
    <xdr:sp macro="" textlink="">
      <xdr:nvSpPr>
        <xdr:cNvPr id="373" name="n_2mainValue【公営住宅】&#10;一人当たり面積">
          <a:extLst>
            <a:ext uri="{FF2B5EF4-FFF2-40B4-BE49-F238E27FC236}">
              <a16:creationId xmlns:a16="http://schemas.microsoft.com/office/drawing/2014/main" id="{681E9DAC-8F27-4AFB-923F-F5C19BA9C8E7}"/>
            </a:ext>
          </a:extLst>
        </xdr:cNvPr>
        <xdr:cNvSpPr txBox="1"/>
      </xdr:nvSpPr>
      <xdr:spPr>
        <a:xfrm>
          <a:off x="7677227" y="1401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75775</xdr:rowOff>
    </xdr:from>
    <xdr:ext cx="469744" cy="259045"/>
    <xdr:sp macro="" textlink="">
      <xdr:nvSpPr>
        <xdr:cNvPr id="374" name="n_3mainValue【公営住宅】&#10;一人当たり面積">
          <a:extLst>
            <a:ext uri="{FF2B5EF4-FFF2-40B4-BE49-F238E27FC236}">
              <a16:creationId xmlns:a16="http://schemas.microsoft.com/office/drawing/2014/main" id="{B2290BE3-695B-4568-84D5-16EF0E8A7C86}"/>
            </a:ext>
          </a:extLst>
        </xdr:cNvPr>
        <xdr:cNvSpPr txBox="1"/>
      </xdr:nvSpPr>
      <xdr:spPr>
        <a:xfrm>
          <a:off x="6867602" y="14010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75821</xdr:rowOff>
    </xdr:from>
    <xdr:ext cx="469744" cy="259045"/>
    <xdr:sp macro="" textlink="">
      <xdr:nvSpPr>
        <xdr:cNvPr id="375" name="n_4mainValue【公営住宅】&#10;一人当たり面積">
          <a:extLst>
            <a:ext uri="{FF2B5EF4-FFF2-40B4-BE49-F238E27FC236}">
              <a16:creationId xmlns:a16="http://schemas.microsoft.com/office/drawing/2014/main" id="{1C7DA40B-8E8A-4C0C-95BD-EC81BB1F3D98}"/>
            </a:ext>
          </a:extLst>
        </xdr:cNvPr>
        <xdr:cNvSpPr txBox="1"/>
      </xdr:nvSpPr>
      <xdr:spPr>
        <a:xfrm>
          <a:off x="6067502" y="1401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35EB7729-BE34-4527-A7FE-ADB051E5020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84E7E12-EAD2-4EC9-8E26-11FA3E0BE8D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F7D71DD-C934-43A4-9111-15A3112AB1A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63B609B-8731-40AF-97A7-6FEDCC9CC7E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F3940A4-D2BF-4EB2-ACDF-13B1370127B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93240A4-AE98-4452-A0D1-46B1CB7167D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1D114AE-ED0A-479B-B214-F69DF60B199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9A84CD9-F78F-4BB4-BFC0-84EB7A6B6649}"/>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D8589459-33C7-4CE9-8A23-128E7ADC0327}"/>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A78C01E1-DB81-4995-972C-68EB2ECCA221}"/>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B9973012-A5AC-49BD-8C8E-5F40AC06E14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216E8C5-86E5-4AD7-8F0F-566937D0829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46768D51-C723-4169-930F-4107128E56C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AA6EC64-884F-450E-856A-AD930F932FA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F4B6746-6566-4D10-B557-758F2CDEECC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CB60C65-2C69-49CF-AD00-F9FDD147FC2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A86236D-9030-4C4D-9028-2CF09DFA0DF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AAF97CC-6793-46C8-A281-2DBCEBFD06D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68E90D7-E4BD-4EC4-8EE7-5021E917F468}"/>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8DCE642E-639C-407A-90C1-97EB2C5439A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FDBE7D2-08E1-4358-82C3-7349CB0177A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4AA909AD-5453-487A-83FC-A602C62D8BF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CA8005AA-6CB2-4936-996F-0CF784FEA13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25EBE3ED-CA7C-4920-B232-B0235946BD6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39CB5EB-0D5C-4971-BF5E-786DBDCF8FD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57F1648A-5632-4ACE-8397-5EEF34D6210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7FE05125-3C14-4990-8AD6-6152ACFACAF1}"/>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505FA59E-9E2F-4240-87FF-5A540F929319}"/>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6A323B12-E981-4AA7-B1FF-28B40BFE512B}"/>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CBCE131F-BE61-4750-9AE6-E5AA259207F6}"/>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9F9FCF55-AB05-44F2-A917-8A82AFF8CB9B}"/>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1BFF305A-D177-41B4-9CDB-90F4134E2767}"/>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85719B8-688E-47DF-A5AB-E151679A64FB}"/>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4A435A47-8C6F-439F-98FA-85A86B8D0EEF}"/>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41A3B85B-439C-4F5D-AE5B-F94A64A09141}"/>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19C75C31-036B-49DC-9C85-E5CEEF346CBC}"/>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BE4AD42C-C4B2-48FF-8856-2854E9B6A763}"/>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73976A33-3D41-4739-9A3D-7F0F288D0D89}"/>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F82D58FF-D808-44CF-BE70-5ECCC299E6D9}"/>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8F073869-E0B7-44C3-9FAB-88193EDCAC6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D9A6BE58-F88F-47ED-8D78-FAE82A7EC41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6DFB7484-B039-4C8B-B6AC-BE201B47F074}"/>
            </a:ext>
          </a:extLst>
        </xdr:cNvPr>
        <xdr:cNvCxnSpPr/>
      </xdr:nvCxnSpPr>
      <xdr:spPr>
        <a:xfrm flipV="1">
          <a:off x="14696439" y="5512435"/>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A0CDDDE0-E121-4EB3-8A28-99CB136F4D54}"/>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1FEBE276-7CED-41B3-88BA-817A7902CDC8}"/>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6CD7A706-938F-4C19-95DC-8A8705857B76}"/>
            </a:ext>
          </a:extLst>
        </xdr:cNvPr>
        <xdr:cNvSpPr txBox="1"/>
      </xdr:nvSpPr>
      <xdr:spPr>
        <a:xfrm>
          <a:off x="14735175" y="52971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7492A0F-E12E-49AA-8430-4B371FF2361A}"/>
            </a:ext>
          </a:extLst>
        </xdr:cNvPr>
        <xdr:cNvCxnSpPr/>
      </xdr:nvCxnSpPr>
      <xdr:spPr>
        <a:xfrm>
          <a:off x="14611350" y="5512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98A0FD2B-CE0B-4BD5-8012-3567CA02C504}"/>
            </a:ext>
          </a:extLst>
        </xdr:cNvPr>
        <xdr:cNvSpPr txBox="1"/>
      </xdr:nvSpPr>
      <xdr:spPr>
        <a:xfrm>
          <a:off x="14735175" y="6070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0188996B-0210-4148-B7C7-1902D56F8C85}"/>
            </a:ext>
          </a:extLst>
        </xdr:cNvPr>
        <xdr:cNvSpPr/>
      </xdr:nvSpPr>
      <xdr:spPr>
        <a:xfrm>
          <a:off x="14649450" y="6209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BE0C8118-44EB-4678-AB9A-7C6A41D06C19}"/>
            </a:ext>
          </a:extLst>
        </xdr:cNvPr>
        <xdr:cNvSpPr/>
      </xdr:nvSpPr>
      <xdr:spPr>
        <a:xfrm>
          <a:off x="138874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AAFEF237-32EF-4A00-A982-56ADFEE24AC3}"/>
            </a:ext>
          </a:extLst>
        </xdr:cNvPr>
        <xdr:cNvSpPr/>
      </xdr:nvSpPr>
      <xdr:spPr>
        <a:xfrm>
          <a:off x="13096875" y="61896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4C30F869-AB68-4551-9560-A635716D1A9C}"/>
            </a:ext>
          </a:extLst>
        </xdr:cNvPr>
        <xdr:cNvSpPr/>
      </xdr:nvSpPr>
      <xdr:spPr>
        <a:xfrm>
          <a:off x="12296775" y="6171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macro="" textlink="">
      <xdr:nvSpPr>
        <xdr:cNvPr id="427" name="フローチャート: 判断 426">
          <a:extLst>
            <a:ext uri="{FF2B5EF4-FFF2-40B4-BE49-F238E27FC236}">
              <a16:creationId xmlns:a16="http://schemas.microsoft.com/office/drawing/2014/main" id="{635272B2-CBB6-458D-A2F0-E158139BAE65}"/>
            </a:ext>
          </a:extLst>
        </xdr:cNvPr>
        <xdr:cNvSpPr/>
      </xdr:nvSpPr>
      <xdr:spPr>
        <a:xfrm>
          <a:off x="11487150" y="6141992"/>
          <a:ext cx="10477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9895F09-E874-45FE-AF98-39EB74EA423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25ACB6E-3FD1-47AA-A09B-8EAE477F5D4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E8E205F-7C08-44B5-9A14-BF4C7845FC2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EB5F689-7F19-46FB-88FE-C86AF5BD576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87F8055-08DE-4A51-9FD0-5136FF00AAC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907</xdr:rowOff>
    </xdr:from>
    <xdr:to>
      <xdr:col>85</xdr:col>
      <xdr:colOff>177800</xdr:colOff>
      <xdr:row>41</xdr:row>
      <xdr:rowOff>102507</xdr:rowOff>
    </xdr:to>
    <xdr:sp macro="" textlink="">
      <xdr:nvSpPr>
        <xdr:cNvPr id="433" name="楕円 432">
          <a:extLst>
            <a:ext uri="{FF2B5EF4-FFF2-40B4-BE49-F238E27FC236}">
              <a16:creationId xmlns:a16="http://schemas.microsoft.com/office/drawing/2014/main" id="{20C7100C-B362-43DB-A1CA-456DCF899FAA}"/>
            </a:ext>
          </a:extLst>
        </xdr:cNvPr>
        <xdr:cNvSpPr/>
      </xdr:nvSpPr>
      <xdr:spPr>
        <a:xfrm>
          <a:off x="14649450" y="66493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150784</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AE9EF59B-2BD8-4CF6-9730-70C301A4969C}"/>
            </a:ext>
          </a:extLst>
        </xdr:cNvPr>
        <xdr:cNvSpPr txBox="1"/>
      </xdr:nvSpPr>
      <xdr:spPr>
        <a:xfrm>
          <a:off x="14735175" y="6637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92347</xdr:rowOff>
    </xdr:from>
    <xdr:to>
      <xdr:col>81</xdr:col>
      <xdr:colOff>101600</xdr:colOff>
      <xdr:row>41</xdr:row>
      <xdr:rowOff>22497</xdr:rowOff>
    </xdr:to>
    <xdr:sp macro="" textlink="">
      <xdr:nvSpPr>
        <xdr:cNvPr id="435" name="楕円 434">
          <a:extLst>
            <a:ext uri="{FF2B5EF4-FFF2-40B4-BE49-F238E27FC236}">
              <a16:creationId xmlns:a16="http://schemas.microsoft.com/office/drawing/2014/main" id="{8CF6BE58-099C-4780-AC81-F533734325C4}"/>
            </a:ext>
          </a:extLst>
        </xdr:cNvPr>
        <xdr:cNvSpPr/>
      </xdr:nvSpPr>
      <xdr:spPr>
        <a:xfrm>
          <a:off x="13887450" y="65788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143147</xdr:rowOff>
    </xdr:from>
    <xdr:to>
      <xdr:col>85</xdr:col>
      <xdr:colOff>127000</xdr:colOff>
      <xdr:row>41</xdr:row>
      <xdr:rowOff>51707</xdr:rowOff>
    </xdr:to>
    <xdr:cxnSp macro="">
      <xdr:nvCxnSpPr>
        <xdr:cNvPr id="436" name="直線コネクタ 435">
          <a:extLst>
            <a:ext uri="{FF2B5EF4-FFF2-40B4-BE49-F238E27FC236}">
              <a16:creationId xmlns:a16="http://schemas.microsoft.com/office/drawing/2014/main" id="{2BE84525-C157-4982-A9F1-4FEBC82B7A96}"/>
            </a:ext>
          </a:extLst>
        </xdr:cNvPr>
        <xdr:cNvCxnSpPr/>
      </xdr:nvCxnSpPr>
      <xdr:spPr>
        <a:xfrm>
          <a:off x="13935075" y="6626497"/>
          <a:ext cx="762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62956</xdr:rowOff>
    </xdr:from>
    <xdr:to>
      <xdr:col>76</xdr:col>
      <xdr:colOff>165100</xdr:colOff>
      <xdr:row>40</xdr:row>
      <xdr:rowOff>164556</xdr:rowOff>
    </xdr:to>
    <xdr:sp macro="" textlink="">
      <xdr:nvSpPr>
        <xdr:cNvPr id="437" name="楕円 436">
          <a:extLst>
            <a:ext uri="{FF2B5EF4-FFF2-40B4-BE49-F238E27FC236}">
              <a16:creationId xmlns:a16="http://schemas.microsoft.com/office/drawing/2014/main" id="{04015FA7-446C-454A-849E-51C0877E480F}"/>
            </a:ext>
          </a:extLst>
        </xdr:cNvPr>
        <xdr:cNvSpPr/>
      </xdr:nvSpPr>
      <xdr:spPr>
        <a:xfrm>
          <a:off x="13096875" y="65526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113756</xdr:rowOff>
    </xdr:from>
    <xdr:to>
      <xdr:col>81</xdr:col>
      <xdr:colOff>50800</xdr:colOff>
      <xdr:row>40</xdr:row>
      <xdr:rowOff>143147</xdr:rowOff>
    </xdr:to>
    <xdr:cxnSp macro="">
      <xdr:nvCxnSpPr>
        <xdr:cNvPr id="438" name="直線コネクタ 437">
          <a:extLst>
            <a:ext uri="{FF2B5EF4-FFF2-40B4-BE49-F238E27FC236}">
              <a16:creationId xmlns:a16="http://schemas.microsoft.com/office/drawing/2014/main" id="{6C794FEF-801B-46FF-BB5B-7BB344DCC37C}"/>
            </a:ext>
          </a:extLst>
        </xdr:cNvPr>
        <xdr:cNvCxnSpPr/>
      </xdr:nvCxnSpPr>
      <xdr:spPr>
        <a:xfrm>
          <a:off x="13144500" y="6600281"/>
          <a:ext cx="790575"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38463</xdr:rowOff>
    </xdr:from>
    <xdr:to>
      <xdr:col>72</xdr:col>
      <xdr:colOff>38100</xdr:colOff>
      <xdr:row>40</xdr:row>
      <xdr:rowOff>140063</xdr:rowOff>
    </xdr:to>
    <xdr:sp macro="" textlink="">
      <xdr:nvSpPr>
        <xdr:cNvPr id="439" name="楕円 438">
          <a:extLst>
            <a:ext uri="{FF2B5EF4-FFF2-40B4-BE49-F238E27FC236}">
              <a16:creationId xmlns:a16="http://schemas.microsoft.com/office/drawing/2014/main" id="{9C262122-C19B-4A19-B4DE-C82BC7514282}"/>
            </a:ext>
          </a:extLst>
        </xdr:cNvPr>
        <xdr:cNvSpPr/>
      </xdr:nvSpPr>
      <xdr:spPr>
        <a:xfrm>
          <a:off x="12296775" y="65249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89263</xdr:rowOff>
    </xdr:from>
    <xdr:to>
      <xdr:col>76</xdr:col>
      <xdr:colOff>114300</xdr:colOff>
      <xdr:row>40</xdr:row>
      <xdr:rowOff>113756</xdr:rowOff>
    </xdr:to>
    <xdr:cxnSp macro="">
      <xdr:nvCxnSpPr>
        <xdr:cNvPr id="440" name="直線コネクタ 439">
          <a:extLst>
            <a:ext uri="{FF2B5EF4-FFF2-40B4-BE49-F238E27FC236}">
              <a16:creationId xmlns:a16="http://schemas.microsoft.com/office/drawing/2014/main" id="{C2A0E96A-84A3-4595-863F-BF739B5816B0}"/>
            </a:ext>
          </a:extLst>
        </xdr:cNvPr>
        <xdr:cNvCxnSpPr/>
      </xdr:nvCxnSpPr>
      <xdr:spPr>
        <a:xfrm>
          <a:off x="12344400" y="6572613"/>
          <a:ext cx="8001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17235</xdr:rowOff>
    </xdr:from>
    <xdr:to>
      <xdr:col>67</xdr:col>
      <xdr:colOff>101600</xdr:colOff>
      <xdr:row>40</xdr:row>
      <xdr:rowOff>118835</xdr:rowOff>
    </xdr:to>
    <xdr:sp macro="" textlink="">
      <xdr:nvSpPr>
        <xdr:cNvPr id="441" name="楕円 440">
          <a:extLst>
            <a:ext uri="{FF2B5EF4-FFF2-40B4-BE49-F238E27FC236}">
              <a16:creationId xmlns:a16="http://schemas.microsoft.com/office/drawing/2014/main" id="{1AEDB752-DF45-4C0E-A6BF-125732BC74F6}"/>
            </a:ext>
          </a:extLst>
        </xdr:cNvPr>
        <xdr:cNvSpPr/>
      </xdr:nvSpPr>
      <xdr:spPr>
        <a:xfrm>
          <a:off x="11487150" y="65037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68035</xdr:rowOff>
    </xdr:from>
    <xdr:to>
      <xdr:col>71</xdr:col>
      <xdr:colOff>177800</xdr:colOff>
      <xdr:row>40</xdr:row>
      <xdr:rowOff>89263</xdr:rowOff>
    </xdr:to>
    <xdr:cxnSp macro="">
      <xdr:nvCxnSpPr>
        <xdr:cNvPr id="442" name="直線コネクタ 441">
          <a:extLst>
            <a:ext uri="{FF2B5EF4-FFF2-40B4-BE49-F238E27FC236}">
              <a16:creationId xmlns:a16="http://schemas.microsoft.com/office/drawing/2014/main" id="{4409924B-073B-437C-B4AA-044A72F9F830}"/>
            </a:ext>
          </a:extLst>
        </xdr:cNvPr>
        <xdr:cNvCxnSpPr/>
      </xdr:nvCxnSpPr>
      <xdr:spPr>
        <a:xfrm>
          <a:off x="11534775" y="6551385"/>
          <a:ext cx="809625"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FCDB5135-600C-43C3-B899-B385EF430CD4}"/>
            </a:ext>
          </a:extLst>
        </xdr:cNvPr>
        <xdr:cNvSpPr txBox="1"/>
      </xdr:nvSpPr>
      <xdr:spPr>
        <a:xfrm>
          <a:off x="13745219"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70900413-6CF5-4A47-B5DC-B6923A3C8B53}"/>
            </a:ext>
          </a:extLst>
        </xdr:cNvPr>
        <xdr:cNvSpPr txBox="1"/>
      </xdr:nvSpPr>
      <xdr:spPr>
        <a:xfrm>
          <a:off x="12964169" y="5983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7987A7E3-CA8C-4A0A-968E-22D613B1D76B}"/>
            </a:ext>
          </a:extLst>
        </xdr:cNvPr>
        <xdr:cNvSpPr txBox="1"/>
      </xdr:nvSpPr>
      <xdr:spPr>
        <a:xfrm>
          <a:off x="12164069"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84744</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8095D3AE-8E5B-49D8-BA73-F3C773B3B53C}"/>
            </a:ext>
          </a:extLst>
        </xdr:cNvPr>
        <xdr:cNvSpPr txBox="1"/>
      </xdr:nvSpPr>
      <xdr:spPr>
        <a:xfrm>
          <a:off x="11354444" y="5926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13624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2CBEBAFF-07A5-4871-935A-04234596A1F0}"/>
            </a:ext>
          </a:extLst>
        </xdr:cNvPr>
        <xdr:cNvSpPr txBox="1"/>
      </xdr:nvSpPr>
      <xdr:spPr>
        <a:xfrm>
          <a:off x="13745219" y="6658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155683</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59788C38-29ED-44AA-A2CC-1B75B68DD148}"/>
            </a:ext>
          </a:extLst>
        </xdr:cNvPr>
        <xdr:cNvSpPr txBox="1"/>
      </xdr:nvSpPr>
      <xdr:spPr>
        <a:xfrm>
          <a:off x="12964169" y="6645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131190</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8F0CF836-38B2-4D90-BCD5-E9A146D13607}"/>
            </a:ext>
          </a:extLst>
        </xdr:cNvPr>
        <xdr:cNvSpPr txBox="1"/>
      </xdr:nvSpPr>
      <xdr:spPr>
        <a:xfrm>
          <a:off x="12164069" y="661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109962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E517C5D0-4153-4102-90D8-C3C12DD8D390}"/>
            </a:ext>
          </a:extLst>
        </xdr:cNvPr>
        <xdr:cNvSpPr txBox="1"/>
      </xdr:nvSpPr>
      <xdr:spPr>
        <a:xfrm>
          <a:off x="11354444" y="659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8AC988BC-1F15-4E9B-9A3D-DE645895539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B63FF551-87DD-4221-8A1F-DD1C87872A4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43B71E6C-6C6F-484F-B51F-0C3919DE266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7A4EAD81-8021-46B0-BB5C-4BB4D94075F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DB2D131F-5C40-492B-A99B-9889DE0C38C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257F703D-A15A-4D34-926C-77E3BFCBBC5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45272E03-FEB8-48B1-9B4F-720A69A99CF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580C3314-B4C7-49F6-8C02-FC6F17F4A653}"/>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A1B0296F-27A1-4A0D-89F0-F54F71A0F61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11A90BE3-5C04-4128-8D0D-CCC2145C781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DE5C751-0DB4-4450-BD5F-E79C4578D6D4}"/>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CD1C1838-C272-4227-8435-17D84162CBE4}"/>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F61BDFCD-E3DB-40CD-8119-D72DB3BEAC01}"/>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E96A7A14-DA73-46DE-B43B-5B83DCA1F534}"/>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D25D9601-25FB-49EE-99C6-8C60B3332AB5}"/>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2A6794FE-1DE4-472B-8D3E-4A0D5576AADB}"/>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4B78B45B-B0DC-4758-8BB5-C7B9258E3430}"/>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FD2F4AC9-59C1-40BA-A7B5-DC13A366D60B}"/>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64BD0F1D-CEBC-4FB1-B5E5-B908B7153D3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AB244144-0B5C-473F-BDCA-3B95C1CC9667}"/>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865C41E-420B-44C6-8D2A-7B7227EF66B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4535B9C8-8C57-46F4-A39C-A4992BB60E20}"/>
            </a:ext>
          </a:extLst>
        </xdr:cNvPr>
        <xdr:cNvCxnSpPr/>
      </xdr:nvCxnSpPr>
      <xdr:spPr>
        <a:xfrm flipV="1">
          <a:off x="19954239" y="5419217"/>
          <a:ext cx="0" cy="1346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ED4BE8D-86FF-4605-8EF6-6518A4CD22DC}"/>
            </a:ext>
          </a:extLst>
        </xdr:cNvPr>
        <xdr:cNvSpPr txBox="1"/>
      </xdr:nvSpPr>
      <xdr:spPr>
        <a:xfrm>
          <a:off x="19992975" y="677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DA603BD1-BE03-4BB1-B25D-C3A672126284}"/>
            </a:ext>
          </a:extLst>
        </xdr:cNvPr>
        <xdr:cNvCxnSpPr/>
      </xdr:nvCxnSpPr>
      <xdr:spPr>
        <a:xfrm>
          <a:off x="19878675" y="67657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13927462-CD84-499E-97FD-7FECDFA27652}"/>
            </a:ext>
          </a:extLst>
        </xdr:cNvPr>
        <xdr:cNvSpPr txBox="1"/>
      </xdr:nvSpPr>
      <xdr:spPr>
        <a:xfrm>
          <a:off x="19992975" y="5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B1C73EDD-089D-43CD-9B4C-0CDEA0093468}"/>
            </a:ext>
          </a:extLst>
        </xdr:cNvPr>
        <xdr:cNvCxnSpPr/>
      </xdr:nvCxnSpPr>
      <xdr:spPr>
        <a:xfrm>
          <a:off x="19878675" y="54192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D6C4171-100F-4AC0-9D01-791377611180}"/>
            </a:ext>
          </a:extLst>
        </xdr:cNvPr>
        <xdr:cNvSpPr txBox="1"/>
      </xdr:nvSpPr>
      <xdr:spPr>
        <a:xfrm>
          <a:off x="19992975" y="6160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979AA40A-C82F-40FF-9AD7-89BC04801525}"/>
            </a:ext>
          </a:extLst>
        </xdr:cNvPr>
        <xdr:cNvSpPr/>
      </xdr:nvSpPr>
      <xdr:spPr>
        <a:xfrm>
          <a:off x="19897725" y="63060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E08F17A3-FE73-473F-AC02-7867334AACC6}"/>
            </a:ext>
          </a:extLst>
        </xdr:cNvPr>
        <xdr:cNvSpPr/>
      </xdr:nvSpPr>
      <xdr:spPr>
        <a:xfrm>
          <a:off x="19154775" y="63083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DFC9771-E10A-4235-82D4-FA3C00BD9834}"/>
            </a:ext>
          </a:extLst>
        </xdr:cNvPr>
        <xdr:cNvSpPr/>
      </xdr:nvSpPr>
      <xdr:spPr>
        <a:xfrm>
          <a:off x="18345150" y="63261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9BDEA4D3-4ACC-4A04-A7D6-761BBD48DD5D}"/>
            </a:ext>
          </a:extLst>
        </xdr:cNvPr>
        <xdr:cNvSpPr/>
      </xdr:nvSpPr>
      <xdr:spPr>
        <a:xfrm>
          <a:off x="17554575" y="6321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39116</xdr:rowOff>
    </xdr:from>
    <xdr:to>
      <xdr:col>98</xdr:col>
      <xdr:colOff>38100</xdr:colOff>
      <xdr:row>39</xdr:row>
      <xdr:rowOff>140716</xdr:rowOff>
    </xdr:to>
    <xdr:sp macro="" textlink="">
      <xdr:nvSpPr>
        <xdr:cNvPr id="482" name="フローチャート: 判断 481">
          <a:extLst>
            <a:ext uri="{FF2B5EF4-FFF2-40B4-BE49-F238E27FC236}">
              <a16:creationId xmlns:a16="http://schemas.microsoft.com/office/drawing/2014/main" id="{54B76873-2177-4304-88F3-625C554471BA}"/>
            </a:ext>
          </a:extLst>
        </xdr:cNvPr>
        <xdr:cNvSpPr/>
      </xdr:nvSpPr>
      <xdr:spPr>
        <a:xfrm>
          <a:off x="16754475" y="63637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57409F3-D85B-4297-A776-FD05D07BF67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DA05BA5-8494-4A72-AC95-9FB507646C3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4E623C4-AF83-49E0-AE0B-3F2CF383D43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36FCEF3-F878-4B74-8109-5F771EC0831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A1506A1-4D7E-43EA-B87E-462424DF5E6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20828</xdr:rowOff>
    </xdr:from>
    <xdr:to>
      <xdr:col>116</xdr:col>
      <xdr:colOff>114300</xdr:colOff>
      <xdr:row>41</xdr:row>
      <xdr:rowOff>122428</xdr:rowOff>
    </xdr:to>
    <xdr:sp macro="" textlink="">
      <xdr:nvSpPr>
        <xdr:cNvPr id="488" name="楕円 487">
          <a:extLst>
            <a:ext uri="{FF2B5EF4-FFF2-40B4-BE49-F238E27FC236}">
              <a16:creationId xmlns:a16="http://schemas.microsoft.com/office/drawing/2014/main" id="{032CE217-25B4-4540-879D-1B149A85A4D3}"/>
            </a:ext>
          </a:extLst>
        </xdr:cNvPr>
        <xdr:cNvSpPr/>
      </xdr:nvSpPr>
      <xdr:spPr>
        <a:xfrm>
          <a:off x="19897725" y="66692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107205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FC2C9D5-B9BD-4C47-A0BB-BD3931256EA1}"/>
            </a:ext>
          </a:extLst>
        </xdr:cNvPr>
        <xdr:cNvSpPr txBox="1"/>
      </xdr:nvSpPr>
      <xdr:spPr>
        <a:xfrm>
          <a:off x="19992975" y="659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23114</xdr:rowOff>
    </xdr:from>
    <xdr:to>
      <xdr:col>112</xdr:col>
      <xdr:colOff>38100</xdr:colOff>
      <xdr:row>41</xdr:row>
      <xdr:rowOff>124714</xdr:rowOff>
    </xdr:to>
    <xdr:sp macro="" textlink="">
      <xdr:nvSpPr>
        <xdr:cNvPr id="490" name="楕円 489">
          <a:extLst>
            <a:ext uri="{FF2B5EF4-FFF2-40B4-BE49-F238E27FC236}">
              <a16:creationId xmlns:a16="http://schemas.microsoft.com/office/drawing/2014/main" id="{E097E50A-FE80-40D7-87E5-5D95C75898AF}"/>
            </a:ext>
          </a:extLst>
        </xdr:cNvPr>
        <xdr:cNvSpPr/>
      </xdr:nvSpPr>
      <xdr:spPr>
        <a:xfrm>
          <a:off x="19154775" y="66747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71628</xdr:rowOff>
    </xdr:from>
    <xdr:to>
      <xdr:col>116</xdr:col>
      <xdr:colOff>63500</xdr:colOff>
      <xdr:row>41</xdr:row>
      <xdr:rowOff>73914</xdr:rowOff>
    </xdr:to>
    <xdr:cxnSp macro="">
      <xdr:nvCxnSpPr>
        <xdr:cNvPr id="491" name="直線コネクタ 490">
          <a:extLst>
            <a:ext uri="{FF2B5EF4-FFF2-40B4-BE49-F238E27FC236}">
              <a16:creationId xmlns:a16="http://schemas.microsoft.com/office/drawing/2014/main" id="{755ED84D-FAFA-445B-8C16-CA94D92559DB}"/>
            </a:ext>
          </a:extLst>
        </xdr:cNvPr>
        <xdr:cNvCxnSpPr/>
      </xdr:nvCxnSpPr>
      <xdr:spPr>
        <a:xfrm flipV="1">
          <a:off x="19202400" y="6716903"/>
          <a:ext cx="752475"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153416</xdr:rowOff>
    </xdr:from>
    <xdr:to>
      <xdr:col>107</xdr:col>
      <xdr:colOff>101600</xdr:colOff>
      <xdr:row>41</xdr:row>
      <xdr:rowOff>83566</xdr:rowOff>
    </xdr:to>
    <xdr:sp macro="" textlink="">
      <xdr:nvSpPr>
        <xdr:cNvPr id="492" name="楕円 491">
          <a:extLst>
            <a:ext uri="{FF2B5EF4-FFF2-40B4-BE49-F238E27FC236}">
              <a16:creationId xmlns:a16="http://schemas.microsoft.com/office/drawing/2014/main" id="{DC2AF0D2-9B6E-4BE8-A700-BE33F16C6B36}"/>
            </a:ext>
          </a:extLst>
        </xdr:cNvPr>
        <xdr:cNvSpPr/>
      </xdr:nvSpPr>
      <xdr:spPr>
        <a:xfrm>
          <a:off x="18345150" y="66399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32766</xdr:rowOff>
    </xdr:from>
    <xdr:to>
      <xdr:col>111</xdr:col>
      <xdr:colOff>177800</xdr:colOff>
      <xdr:row>41</xdr:row>
      <xdr:rowOff>73914</xdr:rowOff>
    </xdr:to>
    <xdr:cxnSp macro="">
      <xdr:nvCxnSpPr>
        <xdr:cNvPr id="493" name="直線コネクタ 492">
          <a:extLst>
            <a:ext uri="{FF2B5EF4-FFF2-40B4-BE49-F238E27FC236}">
              <a16:creationId xmlns:a16="http://schemas.microsoft.com/office/drawing/2014/main" id="{E675683B-1C2E-4005-81AB-6BC236ADDB4A}"/>
            </a:ext>
          </a:extLst>
        </xdr:cNvPr>
        <xdr:cNvCxnSpPr/>
      </xdr:nvCxnSpPr>
      <xdr:spPr>
        <a:xfrm>
          <a:off x="18392775" y="6678041"/>
          <a:ext cx="809625"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155702</xdr:rowOff>
    </xdr:from>
    <xdr:to>
      <xdr:col>102</xdr:col>
      <xdr:colOff>165100</xdr:colOff>
      <xdr:row>41</xdr:row>
      <xdr:rowOff>85852</xdr:rowOff>
    </xdr:to>
    <xdr:sp macro="" textlink="">
      <xdr:nvSpPr>
        <xdr:cNvPr id="494" name="楕円 493">
          <a:extLst>
            <a:ext uri="{FF2B5EF4-FFF2-40B4-BE49-F238E27FC236}">
              <a16:creationId xmlns:a16="http://schemas.microsoft.com/office/drawing/2014/main" id="{978E36D3-18CC-419E-9FAA-3AE334426866}"/>
            </a:ext>
          </a:extLst>
        </xdr:cNvPr>
        <xdr:cNvSpPr/>
      </xdr:nvSpPr>
      <xdr:spPr>
        <a:xfrm>
          <a:off x="17554575" y="664540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32766</xdr:rowOff>
    </xdr:from>
    <xdr:to>
      <xdr:col>107</xdr:col>
      <xdr:colOff>50800</xdr:colOff>
      <xdr:row>41</xdr:row>
      <xdr:rowOff>35052</xdr:rowOff>
    </xdr:to>
    <xdr:cxnSp macro="">
      <xdr:nvCxnSpPr>
        <xdr:cNvPr id="495" name="直線コネクタ 494">
          <a:extLst>
            <a:ext uri="{FF2B5EF4-FFF2-40B4-BE49-F238E27FC236}">
              <a16:creationId xmlns:a16="http://schemas.microsoft.com/office/drawing/2014/main" id="{ABE40638-9F26-4ACC-8350-F2A1A22B00BA}"/>
            </a:ext>
          </a:extLst>
        </xdr:cNvPr>
        <xdr:cNvCxnSpPr/>
      </xdr:nvCxnSpPr>
      <xdr:spPr>
        <a:xfrm flipV="1">
          <a:off x="17602200" y="6678041"/>
          <a:ext cx="790575"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155702</xdr:rowOff>
    </xdr:from>
    <xdr:to>
      <xdr:col>98</xdr:col>
      <xdr:colOff>38100</xdr:colOff>
      <xdr:row>41</xdr:row>
      <xdr:rowOff>85852</xdr:rowOff>
    </xdr:to>
    <xdr:sp macro="" textlink="">
      <xdr:nvSpPr>
        <xdr:cNvPr id="496" name="楕円 495">
          <a:extLst>
            <a:ext uri="{FF2B5EF4-FFF2-40B4-BE49-F238E27FC236}">
              <a16:creationId xmlns:a16="http://schemas.microsoft.com/office/drawing/2014/main" id="{6039EB3A-93E7-49F0-AD08-7E3BEFBBCF72}"/>
            </a:ext>
          </a:extLst>
        </xdr:cNvPr>
        <xdr:cNvSpPr/>
      </xdr:nvSpPr>
      <xdr:spPr>
        <a:xfrm>
          <a:off x="16754475" y="66454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35052</xdr:rowOff>
    </xdr:from>
    <xdr:to>
      <xdr:col>102</xdr:col>
      <xdr:colOff>114300</xdr:colOff>
      <xdr:row>41</xdr:row>
      <xdr:rowOff>35052</xdr:rowOff>
    </xdr:to>
    <xdr:cxnSp macro="">
      <xdr:nvCxnSpPr>
        <xdr:cNvPr id="497" name="直線コネクタ 496">
          <a:extLst>
            <a:ext uri="{FF2B5EF4-FFF2-40B4-BE49-F238E27FC236}">
              <a16:creationId xmlns:a16="http://schemas.microsoft.com/office/drawing/2014/main" id="{F6F1C7FA-8596-4ADE-BFD9-4D0E76A7A895}"/>
            </a:ext>
          </a:extLst>
        </xdr:cNvPr>
        <xdr:cNvCxnSpPr/>
      </xdr:nvCxnSpPr>
      <xdr:spPr>
        <a:xfrm>
          <a:off x="16802100" y="668350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781A11B9-0D0A-4C16-8150-D9D961634D4B}"/>
            </a:ext>
          </a:extLst>
        </xdr:cNvPr>
        <xdr:cNvSpPr txBox="1"/>
      </xdr:nvSpPr>
      <xdr:spPr>
        <a:xfrm>
          <a:off x="18983402" y="609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E6812E3-18D3-4A37-8717-FC5083E04860}"/>
            </a:ext>
          </a:extLst>
        </xdr:cNvPr>
        <xdr:cNvSpPr txBox="1"/>
      </xdr:nvSpPr>
      <xdr:spPr>
        <a:xfrm>
          <a:off x="18183302"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F3024023-32EF-41AE-B7B1-F481E41C51CA}"/>
            </a:ext>
          </a:extLst>
        </xdr:cNvPr>
        <xdr:cNvSpPr txBox="1"/>
      </xdr:nvSpPr>
      <xdr:spPr>
        <a:xfrm>
          <a:off x="17383202" y="61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157243</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DCE6CAE0-E868-42AF-8F49-D393E3E9089D}"/>
            </a:ext>
          </a:extLst>
        </xdr:cNvPr>
        <xdr:cNvSpPr txBox="1"/>
      </xdr:nvSpPr>
      <xdr:spPr>
        <a:xfrm>
          <a:off x="16592627" y="6161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115841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3DC9D0CE-041C-4CE2-954D-78966363E123}"/>
            </a:ext>
          </a:extLst>
        </xdr:cNvPr>
        <xdr:cNvSpPr txBox="1"/>
      </xdr:nvSpPr>
      <xdr:spPr>
        <a:xfrm>
          <a:off x="18983402" y="676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74693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A77770D-907C-4452-A051-6AB6BBB8EA76}"/>
            </a:ext>
          </a:extLst>
        </xdr:cNvPr>
        <xdr:cNvSpPr txBox="1"/>
      </xdr:nvSpPr>
      <xdr:spPr>
        <a:xfrm>
          <a:off x="18183302" y="67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76979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562C355A-C2D3-4E79-9472-36D28CDCC0B2}"/>
            </a:ext>
          </a:extLst>
        </xdr:cNvPr>
        <xdr:cNvSpPr txBox="1"/>
      </xdr:nvSpPr>
      <xdr:spPr>
        <a:xfrm>
          <a:off x="17383202" y="672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76979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F8E9F272-F566-4032-83D9-BEBF22D783E6}"/>
            </a:ext>
          </a:extLst>
        </xdr:cNvPr>
        <xdr:cNvSpPr txBox="1"/>
      </xdr:nvSpPr>
      <xdr:spPr>
        <a:xfrm>
          <a:off x="16592627" y="672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7DE7BC5-22C8-4C2E-8B51-97C1DEDC029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4CAE07B9-BED3-41CB-8DD0-697B6A48B12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2EBD1B3-B7C8-4730-BA0A-B1B6CA32697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4B2013F1-4702-4E17-BF9A-6F2B74E56D4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A34F3033-8323-4D98-9D73-B4983B430FFC}"/>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77F9C555-E38C-4DE1-B61D-018330F3E38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FB611E52-8226-4D2F-9CD6-32D18EC73CE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1A4C844-D2F4-4788-8896-7C4C97BB07F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7429F11-B7BC-4A10-B001-58FF58083C2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DEACE61-A790-482B-9828-6DC499F9E14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8AA62CF5-DF9E-4BC8-93C5-16981A658276}"/>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9A3DDCBB-D7B4-4D35-A4DA-9310F89658D7}"/>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6DD3E9C8-3CFC-4826-B8BC-146FD9D8259F}"/>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3186941E-1F2F-4A95-99A8-9F4155CE134E}"/>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11827343-FEA0-4EE3-A86E-61150BDA6D94}"/>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C9669DD8-F56C-46C6-90EE-6A6B1F533D58}"/>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22384D2-447E-4F9A-9484-6BF72FDB8F34}"/>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FE899229-7F4C-46C2-9B87-841BB6DFB678}"/>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245038B8-EDC8-4FA6-8FCC-5FCDB0AC1D4F}"/>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C8AEF126-9F35-4EB6-9578-AFF039B7A8CD}"/>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DB28E9E9-4CC9-4E16-94F8-0513D70CB2D1}"/>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DE3F7FD4-9379-4DF4-A0AE-CBDA8B1687EA}"/>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93381A09-CAAE-4DB4-B466-94DC74B6AB98}"/>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5F16E9F5-07FE-4B57-B31A-50B1814FFCA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27E4D8A7-B94C-46A0-88CE-90C2545653DF}"/>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A06B436B-080B-49B9-9CD6-ACAF1D218706}"/>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638B4020-B4EA-400E-B59A-33B1122161E3}"/>
            </a:ext>
          </a:extLst>
        </xdr:cNvPr>
        <xdr:cNvCxnSpPr/>
      </xdr:nvCxnSpPr>
      <xdr:spPr>
        <a:xfrm flipV="1">
          <a:off x="14696439" y="8988878"/>
          <a:ext cx="0" cy="142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860045C-C264-4FDA-9A73-745D2A50ED11}"/>
            </a:ext>
          </a:extLst>
        </xdr:cNvPr>
        <xdr:cNvSpPr txBox="1"/>
      </xdr:nvSpPr>
      <xdr:spPr>
        <a:xfrm>
          <a:off x="14735175" y="1042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029C1CE-4A06-40D8-AE75-97397CCFC973}"/>
            </a:ext>
          </a:extLst>
        </xdr:cNvPr>
        <xdr:cNvCxnSpPr/>
      </xdr:nvCxnSpPr>
      <xdr:spPr>
        <a:xfrm>
          <a:off x="14611350" y="10418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53EF5F1C-C5EB-42EE-8AD9-F4D47A67FAB3}"/>
            </a:ext>
          </a:extLst>
        </xdr:cNvPr>
        <xdr:cNvSpPr txBox="1"/>
      </xdr:nvSpPr>
      <xdr:spPr>
        <a:xfrm>
          <a:off x="14735175" y="877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BD2284A3-4D54-4A0E-A9B8-DF273A96AF62}"/>
            </a:ext>
          </a:extLst>
        </xdr:cNvPr>
        <xdr:cNvCxnSpPr/>
      </xdr:nvCxnSpPr>
      <xdr:spPr>
        <a:xfrm>
          <a:off x="14611350" y="89888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FB23F81-FEA3-4B35-89B2-3F2BFC422E0E}"/>
            </a:ext>
          </a:extLst>
        </xdr:cNvPr>
        <xdr:cNvSpPr txBox="1"/>
      </xdr:nvSpPr>
      <xdr:spPr>
        <a:xfrm>
          <a:off x="14735175" y="9668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F54F6CD2-E4C2-431E-8BF7-90F6A4AD5403}"/>
            </a:ext>
          </a:extLst>
        </xdr:cNvPr>
        <xdr:cNvSpPr/>
      </xdr:nvSpPr>
      <xdr:spPr>
        <a:xfrm>
          <a:off x="14649450" y="96838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33EF8A8B-49C4-4161-81C6-894677866B88}"/>
            </a:ext>
          </a:extLst>
        </xdr:cNvPr>
        <xdr:cNvSpPr/>
      </xdr:nvSpPr>
      <xdr:spPr>
        <a:xfrm>
          <a:off x="13887450" y="96477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CBF6D7C1-5AFA-41D2-9687-60D5D02775A8}"/>
            </a:ext>
          </a:extLst>
        </xdr:cNvPr>
        <xdr:cNvSpPr/>
      </xdr:nvSpPr>
      <xdr:spPr>
        <a:xfrm>
          <a:off x="13096875" y="96217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3A9093F9-C929-4DE0-ABDE-E7EFE7B6C3F4}"/>
            </a:ext>
          </a:extLst>
        </xdr:cNvPr>
        <xdr:cNvSpPr/>
      </xdr:nvSpPr>
      <xdr:spPr>
        <a:xfrm>
          <a:off x="12296775" y="95889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CC536124-EC37-46B0-B629-1913ECE3DC2E}"/>
            </a:ext>
          </a:extLst>
        </xdr:cNvPr>
        <xdr:cNvSpPr/>
      </xdr:nvSpPr>
      <xdr:spPr>
        <a:xfrm>
          <a:off x="11487150" y="94385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5E47130-FA35-4EC6-A73B-F04DB7CBD80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E04018B-C640-4BE8-A82F-3A7817E09E2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73B1CFC-EBD8-429B-8783-3DBBC0AB80E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D1DDB42-418D-42CC-9C96-6C4AAD36BBA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E2F328C-C037-4F96-A6BC-A89DA85DD562}"/>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12881</xdr:rowOff>
    </xdr:from>
    <xdr:to>
      <xdr:col>85</xdr:col>
      <xdr:colOff>177800</xdr:colOff>
      <xdr:row>59</xdr:row>
      <xdr:rowOff>114481</xdr:rowOff>
    </xdr:to>
    <xdr:sp macro="" textlink="">
      <xdr:nvSpPr>
        <xdr:cNvPr id="548" name="楕円 547">
          <a:extLst>
            <a:ext uri="{FF2B5EF4-FFF2-40B4-BE49-F238E27FC236}">
              <a16:creationId xmlns:a16="http://schemas.microsoft.com/office/drawing/2014/main" id="{8D1B9C83-5F8F-490C-915B-C00EF71BBDA7}"/>
            </a:ext>
          </a:extLst>
        </xdr:cNvPr>
        <xdr:cNvSpPr/>
      </xdr:nvSpPr>
      <xdr:spPr>
        <a:xfrm>
          <a:off x="14649450" y="95728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35758</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4ECBFE3-02F6-460C-8E50-FC3ED13719EF}"/>
            </a:ext>
          </a:extLst>
        </xdr:cNvPr>
        <xdr:cNvSpPr txBox="1"/>
      </xdr:nvSpPr>
      <xdr:spPr>
        <a:xfrm>
          <a:off x="14735175" y="943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119017</xdr:rowOff>
    </xdr:from>
    <xdr:to>
      <xdr:col>81</xdr:col>
      <xdr:colOff>101600</xdr:colOff>
      <xdr:row>59</xdr:row>
      <xdr:rowOff>49167</xdr:rowOff>
    </xdr:to>
    <xdr:sp macro="" textlink="">
      <xdr:nvSpPr>
        <xdr:cNvPr id="550" name="楕円 549">
          <a:extLst>
            <a:ext uri="{FF2B5EF4-FFF2-40B4-BE49-F238E27FC236}">
              <a16:creationId xmlns:a16="http://schemas.microsoft.com/office/drawing/2014/main" id="{44D16B64-9A3E-4BF6-B761-8D0D832D09CC}"/>
            </a:ext>
          </a:extLst>
        </xdr:cNvPr>
        <xdr:cNvSpPr/>
      </xdr:nvSpPr>
      <xdr:spPr>
        <a:xfrm>
          <a:off x="13887450" y="952336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169817</xdr:rowOff>
    </xdr:from>
    <xdr:to>
      <xdr:col>85</xdr:col>
      <xdr:colOff>127000</xdr:colOff>
      <xdr:row>59</xdr:row>
      <xdr:rowOff>63681</xdr:rowOff>
    </xdr:to>
    <xdr:cxnSp macro="">
      <xdr:nvCxnSpPr>
        <xdr:cNvPr id="551" name="直線コネクタ 550">
          <a:extLst>
            <a:ext uri="{FF2B5EF4-FFF2-40B4-BE49-F238E27FC236}">
              <a16:creationId xmlns:a16="http://schemas.microsoft.com/office/drawing/2014/main" id="{BF980A4A-3AC0-4AE7-9418-D21C69E53AF0}"/>
            </a:ext>
          </a:extLst>
        </xdr:cNvPr>
        <xdr:cNvCxnSpPr/>
      </xdr:nvCxnSpPr>
      <xdr:spPr>
        <a:xfrm>
          <a:off x="13935075" y="9561467"/>
          <a:ext cx="7620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43906</xdr:rowOff>
    </xdr:from>
    <xdr:to>
      <xdr:col>76</xdr:col>
      <xdr:colOff>165100</xdr:colOff>
      <xdr:row>58</xdr:row>
      <xdr:rowOff>145506</xdr:rowOff>
    </xdr:to>
    <xdr:sp macro="" textlink="">
      <xdr:nvSpPr>
        <xdr:cNvPr id="552" name="楕円 551">
          <a:extLst>
            <a:ext uri="{FF2B5EF4-FFF2-40B4-BE49-F238E27FC236}">
              <a16:creationId xmlns:a16="http://schemas.microsoft.com/office/drawing/2014/main" id="{5E194CD9-D719-4FBA-A988-CCFC5C979228}"/>
            </a:ext>
          </a:extLst>
        </xdr:cNvPr>
        <xdr:cNvSpPr/>
      </xdr:nvSpPr>
      <xdr:spPr>
        <a:xfrm>
          <a:off x="13096875" y="94482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94706</xdr:rowOff>
    </xdr:from>
    <xdr:to>
      <xdr:col>81</xdr:col>
      <xdr:colOff>50800</xdr:colOff>
      <xdr:row>58</xdr:row>
      <xdr:rowOff>169817</xdr:rowOff>
    </xdr:to>
    <xdr:cxnSp macro="">
      <xdr:nvCxnSpPr>
        <xdr:cNvPr id="553" name="直線コネクタ 552">
          <a:extLst>
            <a:ext uri="{FF2B5EF4-FFF2-40B4-BE49-F238E27FC236}">
              <a16:creationId xmlns:a16="http://schemas.microsoft.com/office/drawing/2014/main" id="{9E2AD680-AD1E-4C2D-B6D2-9A31316C62AA}"/>
            </a:ext>
          </a:extLst>
        </xdr:cNvPr>
        <xdr:cNvCxnSpPr/>
      </xdr:nvCxnSpPr>
      <xdr:spPr>
        <a:xfrm>
          <a:off x="13144500" y="9495881"/>
          <a:ext cx="790575" cy="6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146776</xdr:rowOff>
    </xdr:from>
    <xdr:to>
      <xdr:col>72</xdr:col>
      <xdr:colOff>38100</xdr:colOff>
      <xdr:row>58</xdr:row>
      <xdr:rowOff>76926</xdr:rowOff>
    </xdr:to>
    <xdr:sp macro="" textlink="">
      <xdr:nvSpPr>
        <xdr:cNvPr id="554" name="楕円 553">
          <a:extLst>
            <a:ext uri="{FF2B5EF4-FFF2-40B4-BE49-F238E27FC236}">
              <a16:creationId xmlns:a16="http://schemas.microsoft.com/office/drawing/2014/main" id="{E6C0159E-9ADB-4886-93CD-23D850A3810B}"/>
            </a:ext>
          </a:extLst>
        </xdr:cNvPr>
        <xdr:cNvSpPr/>
      </xdr:nvSpPr>
      <xdr:spPr>
        <a:xfrm>
          <a:off x="12296775" y="93828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26126</xdr:rowOff>
    </xdr:from>
    <xdr:to>
      <xdr:col>76</xdr:col>
      <xdr:colOff>114300</xdr:colOff>
      <xdr:row>58</xdr:row>
      <xdr:rowOff>94706</xdr:rowOff>
    </xdr:to>
    <xdr:cxnSp macro="">
      <xdr:nvCxnSpPr>
        <xdr:cNvPr id="555" name="直線コネクタ 554">
          <a:extLst>
            <a:ext uri="{FF2B5EF4-FFF2-40B4-BE49-F238E27FC236}">
              <a16:creationId xmlns:a16="http://schemas.microsoft.com/office/drawing/2014/main" id="{9E6C5E26-33AD-4980-89DA-0DFA0716917F}"/>
            </a:ext>
          </a:extLst>
        </xdr:cNvPr>
        <xdr:cNvCxnSpPr/>
      </xdr:nvCxnSpPr>
      <xdr:spPr>
        <a:xfrm>
          <a:off x="12344400" y="9430476"/>
          <a:ext cx="8001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91259</xdr:rowOff>
    </xdr:from>
    <xdr:to>
      <xdr:col>67</xdr:col>
      <xdr:colOff>101600</xdr:colOff>
      <xdr:row>58</xdr:row>
      <xdr:rowOff>21409</xdr:rowOff>
    </xdr:to>
    <xdr:sp macro="" textlink="">
      <xdr:nvSpPr>
        <xdr:cNvPr id="556" name="楕円 555">
          <a:extLst>
            <a:ext uri="{FF2B5EF4-FFF2-40B4-BE49-F238E27FC236}">
              <a16:creationId xmlns:a16="http://schemas.microsoft.com/office/drawing/2014/main" id="{83855251-427F-4D0E-87FB-D7983CDDC21A}"/>
            </a:ext>
          </a:extLst>
        </xdr:cNvPr>
        <xdr:cNvSpPr/>
      </xdr:nvSpPr>
      <xdr:spPr>
        <a:xfrm>
          <a:off x="11487150" y="93273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142059</xdr:rowOff>
    </xdr:from>
    <xdr:to>
      <xdr:col>71</xdr:col>
      <xdr:colOff>177800</xdr:colOff>
      <xdr:row>58</xdr:row>
      <xdr:rowOff>26126</xdr:rowOff>
    </xdr:to>
    <xdr:cxnSp macro="">
      <xdr:nvCxnSpPr>
        <xdr:cNvPr id="557" name="直線コネクタ 556">
          <a:extLst>
            <a:ext uri="{FF2B5EF4-FFF2-40B4-BE49-F238E27FC236}">
              <a16:creationId xmlns:a16="http://schemas.microsoft.com/office/drawing/2014/main" id="{E576AC72-FCB8-4C6A-81F3-B323A7576799}"/>
            </a:ext>
          </a:extLst>
        </xdr:cNvPr>
        <xdr:cNvCxnSpPr/>
      </xdr:nvCxnSpPr>
      <xdr:spPr>
        <a:xfrm>
          <a:off x="11534775" y="9384484"/>
          <a:ext cx="809625"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27059F3E-BBAF-43A3-A2D7-D4A6ADE3DD69}"/>
            </a:ext>
          </a:extLst>
        </xdr:cNvPr>
        <xdr:cNvSpPr txBox="1"/>
      </xdr:nvSpPr>
      <xdr:spPr>
        <a:xfrm>
          <a:off x="13745219" y="972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7B2EF55F-A3EC-4F4A-8B7A-5921DB07EF11}"/>
            </a:ext>
          </a:extLst>
        </xdr:cNvPr>
        <xdr:cNvSpPr txBox="1"/>
      </xdr:nvSpPr>
      <xdr:spPr>
        <a:xfrm>
          <a:off x="12964169" y="971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B2D2D25F-4C3E-46F3-ACBC-76E5F1B1E841}"/>
            </a:ext>
          </a:extLst>
        </xdr:cNvPr>
        <xdr:cNvSpPr txBox="1"/>
      </xdr:nvSpPr>
      <xdr:spPr>
        <a:xfrm>
          <a:off x="12164069" y="9678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130101</xdr:rowOff>
    </xdr:from>
    <xdr:ext cx="405111" cy="259045"/>
    <xdr:sp macro="" textlink="">
      <xdr:nvSpPr>
        <xdr:cNvPr id="561" name="n_4aveValue【学校施設】&#10;有形固定資産減価償却率">
          <a:extLst>
            <a:ext uri="{FF2B5EF4-FFF2-40B4-BE49-F238E27FC236}">
              <a16:creationId xmlns:a16="http://schemas.microsoft.com/office/drawing/2014/main" id="{584C4838-5DFC-4414-B202-511AEA40441F}"/>
            </a:ext>
          </a:extLst>
        </xdr:cNvPr>
        <xdr:cNvSpPr txBox="1"/>
      </xdr:nvSpPr>
      <xdr:spPr>
        <a:xfrm>
          <a:off x="11354444" y="952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65694</xdr:rowOff>
    </xdr:from>
    <xdr:ext cx="405111" cy="259045"/>
    <xdr:sp macro="" textlink="">
      <xdr:nvSpPr>
        <xdr:cNvPr id="562" name="n_1mainValue【学校施設】&#10;有形固定資産減価償却率">
          <a:extLst>
            <a:ext uri="{FF2B5EF4-FFF2-40B4-BE49-F238E27FC236}">
              <a16:creationId xmlns:a16="http://schemas.microsoft.com/office/drawing/2014/main" id="{87F11269-6A48-4694-829F-C48C7102BDF3}"/>
            </a:ext>
          </a:extLst>
        </xdr:cNvPr>
        <xdr:cNvSpPr txBox="1"/>
      </xdr:nvSpPr>
      <xdr:spPr>
        <a:xfrm>
          <a:off x="13745219" y="9308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162033</xdr:rowOff>
    </xdr:from>
    <xdr:ext cx="405111" cy="259045"/>
    <xdr:sp macro="" textlink="">
      <xdr:nvSpPr>
        <xdr:cNvPr id="563" name="n_2mainValue【学校施設】&#10;有形固定資産減価償却率">
          <a:extLst>
            <a:ext uri="{FF2B5EF4-FFF2-40B4-BE49-F238E27FC236}">
              <a16:creationId xmlns:a16="http://schemas.microsoft.com/office/drawing/2014/main" id="{360F4F90-4043-4860-8D70-2584EECBE481}"/>
            </a:ext>
          </a:extLst>
        </xdr:cNvPr>
        <xdr:cNvSpPr txBox="1"/>
      </xdr:nvSpPr>
      <xdr:spPr>
        <a:xfrm>
          <a:off x="12964169" y="9236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93453</xdr:rowOff>
    </xdr:from>
    <xdr:ext cx="405111" cy="259045"/>
    <xdr:sp macro="" textlink="">
      <xdr:nvSpPr>
        <xdr:cNvPr id="564" name="n_3mainValue【学校施設】&#10;有形固定資産減価償却率">
          <a:extLst>
            <a:ext uri="{FF2B5EF4-FFF2-40B4-BE49-F238E27FC236}">
              <a16:creationId xmlns:a16="http://schemas.microsoft.com/office/drawing/2014/main" id="{0450B755-71EA-4802-9B18-CFDAE068EDBC}"/>
            </a:ext>
          </a:extLst>
        </xdr:cNvPr>
        <xdr:cNvSpPr txBox="1"/>
      </xdr:nvSpPr>
      <xdr:spPr>
        <a:xfrm>
          <a:off x="12164069" y="917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37936</xdr:rowOff>
    </xdr:from>
    <xdr:ext cx="405111" cy="259045"/>
    <xdr:sp macro="" textlink="">
      <xdr:nvSpPr>
        <xdr:cNvPr id="565" name="n_4mainValue【学校施設】&#10;有形固定資産減価償却率">
          <a:extLst>
            <a:ext uri="{FF2B5EF4-FFF2-40B4-BE49-F238E27FC236}">
              <a16:creationId xmlns:a16="http://schemas.microsoft.com/office/drawing/2014/main" id="{02EDA471-EF76-4976-93BF-0B84F480318D}"/>
            </a:ext>
          </a:extLst>
        </xdr:cNvPr>
        <xdr:cNvSpPr txBox="1"/>
      </xdr:nvSpPr>
      <xdr:spPr>
        <a:xfrm>
          <a:off x="11354444" y="911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327D7A5-1B4B-421F-8DFA-DA9BEA9162D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5C2C1204-9B7E-4816-93C0-FFC36DC61BC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B98A05F-C047-4A8C-B882-A5E500F4F6F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66814E18-DF27-4B86-AFF9-603733808CF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A09DC61-AA50-4237-98C0-B0899A7597C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F9FBBD61-D584-4F80-9D8C-49F16D91960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6612683-B336-4E31-A5F4-EBAE32702AC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79CAEC73-A123-4046-B355-33E565A163C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FB2431C-0001-40CB-8806-E6EBD94E17B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E7111A76-36D2-45EE-AE60-E3B36296048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51D3E02E-6A55-4793-A4C2-ED149011EF48}"/>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34F5549D-EAD8-41F0-800D-8040724228FE}"/>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3AB8841B-0B99-4DF3-A40B-2C02D328DBD6}"/>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F473EC26-7ABB-4CF8-B1C5-24F2DC70CB8B}"/>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492D47FA-C69A-4CE1-A94A-59AE5BC0800A}"/>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4DBDCDD1-55FE-4A8D-811B-6B3C5981CE17}"/>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AE068786-F1FA-44F6-80AB-FDF598A4B3A3}"/>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DC530594-DBF1-4C3F-9BB5-3D849BF36CFC}"/>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2380ABE3-E941-4EA6-B982-C8D0AA195291}"/>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62965498-5F52-4D47-8DF7-6D73A6C78141}"/>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B597D64-01D7-458B-B8A8-A8529C61777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6014292D-A6F1-4E2F-ADFD-97CE5D822A30}"/>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D2F972B-3D73-4423-A6EB-53DDFDE07CD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055610FA-421A-42C4-A391-ACBD14E53535}"/>
            </a:ext>
          </a:extLst>
        </xdr:cNvPr>
        <xdr:cNvCxnSpPr/>
      </xdr:nvCxnSpPr>
      <xdr:spPr>
        <a:xfrm flipV="1">
          <a:off x="19954239" y="9029509"/>
          <a:ext cx="0" cy="118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B8C02996-73EB-47D1-902B-28ABD0ABF5BD}"/>
            </a:ext>
          </a:extLst>
        </xdr:cNvPr>
        <xdr:cNvSpPr txBox="1"/>
      </xdr:nvSpPr>
      <xdr:spPr>
        <a:xfrm>
          <a:off x="19992975" y="1022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1585CAC1-3804-4E15-93EB-0FD7EF54C96E}"/>
            </a:ext>
          </a:extLst>
        </xdr:cNvPr>
        <xdr:cNvCxnSpPr/>
      </xdr:nvCxnSpPr>
      <xdr:spPr>
        <a:xfrm>
          <a:off x="19878675" y="102184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4572213E-7311-431B-98C8-B7AE2904FDD3}"/>
            </a:ext>
          </a:extLst>
        </xdr:cNvPr>
        <xdr:cNvSpPr txBox="1"/>
      </xdr:nvSpPr>
      <xdr:spPr>
        <a:xfrm>
          <a:off x="19992975" y="881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489FA750-6BB1-47D5-886F-611CA15AEBB4}"/>
            </a:ext>
          </a:extLst>
        </xdr:cNvPr>
        <xdr:cNvCxnSpPr/>
      </xdr:nvCxnSpPr>
      <xdr:spPr>
        <a:xfrm>
          <a:off x="19878675" y="90295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85EF61AD-34A4-4FEC-B1B3-0EB3FB6211FF}"/>
            </a:ext>
          </a:extLst>
        </xdr:cNvPr>
        <xdr:cNvSpPr txBox="1"/>
      </xdr:nvSpPr>
      <xdr:spPr>
        <a:xfrm>
          <a:off x="19992975" y="98312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B515097A-003A-4864-A1C5-6430A84D39F8}"/>
            </a:ext>
          </a:extLst>
        </xdr:cNvPr>
        <xdr:cNvSpPr/>
      </xdr:nvSpPr>
      <xdr:spPr>
        <a:xfrm>
          <a:off x="19897725" y="99703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A1065A81-22CA-417B-A4B3-E6637E87EA4B}"/>
            </a:ext>
          </a:extLst>
        </xdr:cNvPr>
        <xdr:cNvSpPr/>
      </xdr:nvSpPr>
      <xdr:spPr>
        <a:xfrm>
          <a:off x="19154775" y="99754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DA1E6C49-EDE4-4BE9-B2BA-EB77DAC5D35E}"/>
            </a:ext>
          </a:extLst>
        </xdr:cNvPr>
        <xdr:cNvSpPr/>
      </xdr:nvSpPr>
      <xdr:spPr>
        <a:xfrm>
          <a:off x="18345150" y="998924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4F5CDE2D-8B52-4674-A538-D1C182FCB9B4}"/>
            </a:ext>
          </a:extLst>
        </xdr:cNvPr>
        <xdr:cNvSpPr/>
      </xdr:nvSpPr>
      <xdr:spPr>
        <a:xfrm>
          <a:off x="17554575" y="99898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96456</xdr:rowOff>
    </xdr:from>
    <xdr:to>
      <xdr:col>98</xdr:col>
      <xdr:colOff>38100</xdr:colOff>
      <xdr:row>62</xdr:row>
      <xdr:rowOff>26606</xdr:rowOff>
    </xdr:to>
    <xdr:sp macro="" textlink="">
      <xdr:nvSpPr>
        <xdr:cNvPr id="599" name="フローチャート: 判断 598">
          <a:extLst>
            <a:ext uri="{FF2B5EF4-FFF2-40B4-BE49-F238E27FC236}">
              <a16:creationId xmlns:a16="http://schemas.microsoft.com/office/drawing/2014/main" id="{DD05DB8C-B355-4E3F-AD2A-73748556B33A}"/>
            </a:ext>
          </a:extLst>
        </xdr:cNvPr>
        <xdr:cNvSpPr/>
      </xdr:nvSpPr>
      <xdr:spPr>
        <a:xfrm>
          <a:off x="16754475" y="99834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2F2A84C-2697-4477-BFB9-5DB094316B9A}"/>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8FFCA4B-1871-494A-A337-8F4752088EE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C4689E0-73A8-41C7-A91D-C9D5EE2691C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E7B32B3-EB7F-46A0-924C-5CE4256ECDB3}"/>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1DFD2D1-E1EE-4A7F-B298-8487C3EB614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169228</xdr:rowOff>
    </xdr:from>
    <xdr:to>
      <xdr:col>116</xdr:col>
      <xdr:colOff>114300</xdr:colOff>
      <xdr:row>62</xdr:row>
      <xdr:rowOff>99378</xdr:rowOff>
    </xdr:to>
    <xdr:sp macro="" textlink="">
      <xdr:nvSpPr>
        <xdr:cNvPr id="605" name="楕円 604">
          <a:extLst>
            <a:ext uri="{FF2B5EF4-FFF2-40B4-BE49-F238E27FC236}">
              <a16:creationId xmlns:a16="http://schemas.microsoft.com/office/drawing/2014/main" id="{24029899-904A-4C81-A255-3FCA5132AA17}"/>
            </a:ext>
          </a:extLst>
        </xdr:cNvPr>
        <xdr:cNvSpPr/>
      </xdr:nvSpPr>
      <xdr:spPr>
        <a:xfrm>
          <a:off x="19897725" y="100466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147655</xdr:rowOff>
    </xdr:from>
    <xdr:ext cx="469744" cy="259045"/>
    <xdr:sp macro="" textlink="">
      <xdr:nvSpPr>
        <xdr:cNvPr id="606" name="【学校施設】&#10;一人当たり面積該当値テキスト">
          <a:extLst>
            <a:ext uri="{FF2B5EF4-FFF2-40B4-BE49-F238E27FC236}">
              <a16:creationId xmlns:a16="http://schemas.microsoft.com/office/drawing/2014/main" id="{8893DD0F-9C29-40CB-B329-FE32593EE9BF}"/>
            </a:ext>
          </a:extLst>
        </xdr:cNvPr>
        <xdr:cNvSpPr txBox="1"/>
      </xdr:nvSpPr>
      <xdr:spPr>
        <a:xfrm>
          <a:off x="19992975" y="1003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4255</xdr:rowOff>
    </xdr:from>
    <xdr:to>
      <xdr:col>112</xdr:col>
      <xdr:colOff>38100</xdr:colOff>
      <xdr:row>62</xdr:row>
      <xdr:rowOff>105855</xdr:rowOff>
    </xdr:to>
    <xdr:sp macro="" textlink="">
      <xdr:nvSpPr>
        <xdr:cNvPr id="607" name="楕円 606">
          <a:extLst>
            <a:ext uri="{FF2B5EF4-FFF2-40B4-BE49-F238E27FC236}">
              <a16:creationId xmlns:a16="http://schemas.microsoft.com/office/drawing/2014/main" id="{1E7F568B-F42D-44E0-886C-E5781F9852EF}"/>
            </a:ext>
          </a:extLst>
        </xdr:cNvPr>
        <xdr:cNvSpPr/>
      </xdr:nvSpPr>
      <xdr:spPr>
        <a:xfrm>
          <a:off x="19154775" y="100563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48578</xdr:rowOff>
    </xdr:from>
    <xdr:to>
      <xdr:col>116</xdr:col>
      <xdr:colOff>63500</xdr:colOff>
      <xdr:row>62</xdr:row>
      <xdr:rowOff>55055</xdr:rowOff>
    </xdr:to>
    <xdr:cxnSp macro="">
      <xdr:nvCxnSpPr>
        <xdr:cNvPr id="608" name="直線コネクタ 607">
          <a:extLst>
            <a:ext uri="{FF2B5EF4-FFF2-40B4-BE49-F238E27FC236}">
              <a16:creationId xmlns:a16="http://schemas.microsoft.com/office/drawing/2014/main" id="{287F6B15-12FD-433D-8F1D-034BAA25C640}"/>
            </a:ext>
          </a:extLst>
        </xdr:cNvPr>
        <xdr:cNvCxnSpPr/>
      </xdr:nvCxnSpPr>
      <xdr:spPr>
        <a:xfrm flipV="1">
          <a:off x="19202400" y="10094278"/>
          <a:ext cx="752475"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165608</xdr:rowOff>
    </xdr:from>
    <xdr:to>
      <xdr:col>107</xdr:col>
      <xdr:colOff>101600</xdr:colOff>
      <xdr:row>62</xdr:row>
      <xdr:rowOff>95758</xdr:rowOff>
    </xdr:to>
    <xdr:sp macro="" textlink="">
      <xdr:nvSpPr>
        <xdr:cNvPr id="609" name="楕円 608">
          <a:extLst>
            <a:ext uri="{FF2B5EF4-FFF2-40B4-BE49-F238E27FC236}">
              <a16:creationId xmlns:a16="http://schemas.microsoft.com/office/drawing/2014/main" id="{3B5DCE53-C30C-4933-BC78-8FC1B2138FF7}"/>
            </a:ext>
          </a:extLst>
        </xdr:cNvPr>
        <xdr:cNvSpPr/>
      </xdr:nvSpPr>
      <xdr:spPr>
        <a:xfrm>
          <a:off x="18345150" y="100493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44958</xdr:rowOff>
    </xdr:from>
    <xdr:to>
      <xdr:col>111</xdr:col>
      <xdr:colOff>177800</xdr:colOff>
      <xdr:row>62</xdr:row>
      <xdr:rowOff>55055</xdr:rowOff>
    </xdr:to>
    <xdr:cxnSp macro="">
      <xdr:nvCxnSpPr>
        <xdr:cNvPr id="610" name="直線コネクタ 609">
          <a:extLst>
            <a:ext uri="{FF2B5EF4-FFF2-40B4-BE49-F238E27FC236}">
              <a16:creationId xmlns:a16="http://schemas.microsoft.com/office/drawing/2014/main" id="{6A1E72AF-9C43-4751-9726-18E934BD1605}"/>
            </a:ext>
          </a:extLst>
        </xdr:cNvPr>
        <xdr:cNvCxnSpPr/>
      </xdr:nvCxnSpPr>
      <xdr:spPr>
        <a:xfrm>
          <a:off x="18392775" y="10097008"/>
          <a:ext cx="809625" cy="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170180</xdr:rowOff>
    </xdr:from>
    <xdr:to>
      <xdr:col>102</xdr:col>
      <xdr:colOff>165100</xdr:colOff>
      <xdr:row>62</xdr:row>
      <xdr:rowOff>100330</xdr:rowOff>
    </xdr:to>
    <xdr:sp macro="" textlink="">
      <xdr:nvSpPr>
        <xdr:cNvPr id="611" name="楕円 610">
          <a:extLst>
            <a:ext uri="{FF2B5EF4-FFF2-40B4-BE49-F238E27FC236}">
              <a16:creationId xmlns:a16="http://schemas.microsoft.com/office/drawing/2014/main" id="{BFACD5B3-50EB-4142-A208-A92CB885ADFD}"/>
            </a:ext>
          </a:extLst>
        </xdr:cNvPr>
        <xdr:cNvSpPr/>
      </xdr:nvSpPr>
      <xdr:spPr>
        <a:xfrm>
          <a:off x="17554575" y="100476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44958</xdr:rowOff>
    </xdr:from>
    <xdr:to>
      <xdr:col>107</xdr:col>
      <xdr:colOff>50800</xdr:colOff>
      <xdr:row>62</xdr:row>
      <xdr:rowOff>49530</xdr:rowOff>
    </xdr:to>
    <xdr:cxnSp macro="">
      <xdr:nvCxnSpPr>
        <xdr:cNvPr id="612" name="直線コネクタ 611">
          <a:extLst>
            <a:ext uri="{FF2B5EF4-FFF2-40B4-BE49-F238E27FC236}">
              <a16:creationId xmlns:a16="http://schemas.microsoft.com/office/drawing/2014/main" id="{5704BFB3-9F58-4DF1-AF05-1C3830CF34DC}"/>
            </a:ext>
          </a:extLst>
        </xdr:cNvPr>
        <xdr:cNvCxnSpPr/>
      </xdr:nvCxnSpPr>
      <xdr:spPr>
        <a:xfrm flipV="1">
          <a:off x="17602200" y="1009700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4445</xdr:rowOff>
    </xdr:from>
    <xdr:to>
      <xdr:col>98</xdr:col>
      <xdr:colOff>38100</xdr:colOff>
      <xdr:row>62</xdr:row>
      <xdr:rowOff>106045</xdr:rowOff>
    </xdr:to>
    <xdr:sp macro="" textlink="">
      <xdr:nvSpPr>
        <xdr:cNvPr id="613" name="楕円 612">
          <a:extLst>
            <a:ext uri="{FF2B5EF4-FFF2-40B4-BE49-F238E27FC236}">
              <a16:creationId xmlns:a16="http://schemas.microsoft.com/office/drawing/2014/main" id="{18C91735-A033-4367-AAD3-BB4CC59B51F7}"/>
            </a:ext>
          </a:extLst>
        </xdr:cNvPr>
        <xdr:cNvSpPr/>
      </xdr:nvSpPr>
      <xdr:spPr>
        <a:xfrm>
          <a:off x="16754475" y="100564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49530</xdr:rowOff>
    </xdr:from>
    <xdr:to>
      <xdr:col>102</xdr:col>
      <xdr:colOff>114300</xdr:colOff>
      <xdr:row>62</xdr:row>
      <xdr:rowOff>55245</xdr:rowOff>
    </xdr:to>
    <xdr:cxnSp macro="">
      <xdr:nvCxnSpPr>
        <xdr:cNvPr id="614" name="直線コネクタ 613">
          <a:extLst>
            <a:ext uri="{FF2B5EF4-FFF2-40B4-BE49-F238E27FC236}">
              <a16:creationId xmlns:a16="http://schemas.microsoft.com/office/drawing/2014/main" id="{7CE1803E-A914-4777-A9E3-709F66EE02CD}"/>
            </a:ext>
          </a:extLst>
        </xdr:cNvPr>
        <xdr:cNvCxnSpPr/>
      </xdr:nvCxnSpPr>
      <xdr:spPr>
        <a:xfrm flipV="1">
          <a:off x="16802100" y="10095230"/>
          <a:ext cx="8001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0D056CA9-A45A-4224-8DBE-30626F000C8B}"/>
            </a:ext>
          </a:extLst>
        </xdr:cNvPr>
        <xdr:cNvSpPr txBox="1"/>
      </xdr:nvSpPr>
      <xdr:spPr>
        <a:xfrm>
          <a:off x="18983402" y="976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702A3694-1119-4E60-90D2-8AA53D033022}"/>
            </a:ext>
          </a:extLst>
        </xdr:cNvPr>
        <xdr:cNvSpPr txBox="1"/>
      </xdr:nvSpPr>
      <xdr:spPr>
        <a:xfrm>
          <a:off x="18183302" y="977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B4DBF56E-9638-487A-916B-77F6DDFA8757}"/>
            </a:ext>
          </a:extLst>
        </xdr:cNvPr>
        <xdr:cNvSpPr txBox="1"/>
      </xdr:nvSpPr>
      <xdr:spPr>
        <a:xfrm>
          <a:off x="17383202" y="977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43133</xdr:rowOff>
    </xdr:from>
    <xdr:ext cx="469744" cy="259045"/>
    <xdr:sp macro="" textlink="">
      <xdr:nvSpPr>
        <xdr:cNvPr id="618" name="n_4aveValue【学校施設】&#10;一人当たり面積">
          <a:extLst>
            <a:ext uri="{FF2B5EF4-FFF2-40B4-BE49-F238E27FC236}">
              <a16:creationId xmlns:a16="http://schemas.microsoft.com/office/drawing/2014/main" id="{FFCEDFE9-DBB8-424D-8403-CD8910AF724E}"/>
            </a:ext>
          </a:extLst>
        </xdr:cNvPr>
        <xdr:cNvSpPr txBox="1"/>
      </xdr:nvSpPr>
      <xdr:spPr>
        <a:xfrm>
          <a:off x="16592627" y="97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96982</xdr:rowOff>
    </xdr:from>
    <xdr:ext cx="469744" cy="259045"/>
    <xdr:sp macro="" textlink="">
      <xdr:nvSpPr>
        <xdr:cNvPr id="619" name="n_1mainValue【学校施設】&#10;一人当たり面積">
          <a:extLst>
            <a:ext uri="{FF2B5EF4-FFF2-40B4-BE49-F238E27FC236}">
              <a16:creationId xmlns:a16="http://schemas.microsoft.com/office/drawing/2014/main" id="{ECD8991E-7085-4C0D-9574-C691B076BE28}"/>
            </a:ext>
          </a:extLst>
        </xdr:cNvPr>
        <xdr:cNvSpPr txBox="1"/>
      </xdr:nvSpPr>
      <xdr:spPr>
        <a:xfrm>
          <a:off x="18983402" y="1014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86885</xdr:rowOff>
    </xdr:from>
    <xdr:ext cx="469744" cy="259045"/>
    <xdr:sp macro="" textlink="">
      <xdr:nvSpPr>
        <xdr:cNvPr id="620" name="n_2mainValue【学校施設】&#10;一人当たり面積">
          <a:extLst>
            <a:ext uri="{FF2B5EF4-FFF2-40B4-BE49-F238E27FC236}">
              <a16:creationId xmlns:a16="http://schemas.microsoft.com/office/drawing/2014/main" id="{A226246D-2214-46F0-B676-FBEE9E28B904}"/>
            </a:ext>
          </a:extLst>
        </xdr:cNvPr>
        <xdr:cNvSpPr txBox="1"/>
      </xdr:nvSpPr>
      <xdr:spPr>
        <a:xfrm>
          <a:off x="18183302" y="1013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91457</xdr:rowOff>
    </xdr:from>
    <xdr:ext cx="469744" cy="259045"/>
    <xdr:sp macro="" textlink="">
      <xdr:nvSpPr>
        <xdr:cNvPr id="621" name="n_3mainValue【学校施設】&#10;一人当たり面積">
          <a:extLst>
            <a:ext uri="{FF2B5EF4-FFF2-40B4-BE49-F238E27FC236}">
              <a16:creationId xmlns:a16="http://schemas.microsoft.com/office/drawing/2014/main" id="{81252016-8DE1-4391-828F-BD4C90FA24F2}"/>
            </a:ext>
          </a:extLst>
        </xdr:cNvPr>
        <xdr:cNvSpPr txBox="1"/>
      </xdr:nvSpPr>
      <xdr:spPr>
        <a:xfrm>
          <a:off x="17383202"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97172</xdr:rowOff>
    </xdr:from>
    <xdr:ext cx="469744" cy="259045"/>
    <xdr:sp macro="" textlink="">
      <xdr:nvSpPr>
        <xdr:cNvPr id="622" name="n_4mainValue【学校施設】&#10;一人当たり面積">
          <a:extLst>
            <a:ext uri="{FF2B5EF4-FFF2-40B4-BE49-F238E27FC236}">
              <a16:creationId xmlns:a16="http://schemas.microsoft.com/office/drawing/2014/main" id="{5B9804A8-0091-4EFF-852C-E4561D52A164}"/>
            </a:ext>
          </a:extLst>
        </xdr:cNvPr>
        <xdr:cNvSpPr txBox="1"/>
      </xdr:nvSpPr>
      <xdr:spPr>
        <a:xfrm>
          <a:off x="16592627" y="1014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289C7AA6-B73F-42AC-BC1F-B3D92CED8DC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BBFE21B-3544-4AAF-AC43-0B0A8BC68BF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6425A9EE-74AF-450F-B9ED-110204FA213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A868759-8608-4403-B7AC-1EBD4653C294}"/>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A8EBEDDD-D5F9-4BFB-A74F-ED43CCBBFA8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E3093183-A582-4891-A86C-89CE16F9E03D}"/>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10AB857C-6EB9-49FE-BEC9-425FF148C18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C51A8DC-877A-4558-BB15-544C6F4A145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70C747D0-F68F-49F9-AD01-4B46B2C3525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3B28F18-3D40-475C-AE13-1FA0D054D751}"/>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AF5E3906-5BF7-4E28-BB1F-792256AA346E}"/>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CCCBD0F5-B7B0-47AE-BCE3-0AB8A99ECC6A}"/>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854F39F5-BA2F-4196-9A24-C0C48AA26F55}"/>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2A2184B5-B171-4EA6-86C5-D79F0CFBE30C}"/>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8D4B379C-B6F9-40C5-9A4E-8609FDA5CB0A}"/>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CC1B5748-EFB4-45B4-94F2-8CEF99319931}"/>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84B02B53-79F2-46D3-8FA9-941C717B26A9}"/>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C0ACE29D-716F-4F16-9C9B-F7F8579C5BAD}"/>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9C10A826-7AB0-475D-B6EA-36D08F73F746}"/>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34136B04-74F6-4998-9214-E680C131D78B}"/>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49588509-FDA3-4F9C-899A-6E51CD75006B}"/>
            </a:ext>
          </a:extLst>
        </xdr:cNvPr>
        <xdr:cNvSpPr txBox="1"/>
      </xdr:nvSpPr>
      <xdr:spPr>
        <a:xfrm>
          <a:off x="109037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60738CB0-A2C4-4888-99FD-74344AFE204A}"/>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82200AB4-7979-494D-8947-9261523F2C55}"/>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EA861F06-1C46-41D5-9F69-48A49ACA9B64}"/>
            </a:ext>
          </a:extLst>
        </xdr:cNvPr>
        <xdr:cNvCxnSpPr/>
      </xdr:nvCxnSpPr>
      <xdr:spPr>
        <a:xfrm flipV="1">
          <a:off x="14696439"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5FFA23B1-9E1E-4CBA-B60B-9F1F6D2CB7BE}"/>
            </a:ext>
          </a:extLst>
        </xdr:cNvPr>
        <xdr:cNvSpPr txBox="1"/>
      </xdr:nvSpPr>
      <xdr:spPr>
        <a:xfrm>
          <a:off x="147351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6862B102-8641-4CD1-B11A-83C2385AFC7C}"/>
            </a:ext>
          </a:extLst>
        </xdr:cNvPr>
        <xdr:cNvCxnSpPr/>
      </xdr:nvCxnSpPr>
      <xdr:spPr>
        <a:xfrm>
          <a:off x="14611350"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78B33AD1-1DB5-48CE-83B6-0EEE5CCEC596}"/>
            </a:ext>
          </a:extLst>
        </xdr:cNvPr>
        <xdr:cNvSpPr txBox="1"/>
      </xdr:nvSpPr>
      <xdr:spPr>
        <a:xfrm>
          <a:off x="147351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4A6F9982-C62C-4CAB-9262-0BD8674B4D75}"/>
            </a:ext>
          </a:extLst>
        </xdr:cNvPr>
        <xdr:cNvCxnSpPr/>
      </xdr:nvCxnSpPr>
      <xdr:spPr>
        <a:xfrm>
          <a:off x="14611350"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9E75C8FE-351A-4915-A420-80381CF4BFD9}"/>
            </a:ext>
          </a:extLst>
        </xdr:cNvPr>
        <xdr:cNvSpPr txBox="1"/>
      </xdr:nvSpPr>
      <xdr:spPr>
        <a:xfrm>
          <a:off x="14735175" y="13084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5A3781DA-EA0A-4FA5-8DA2-9822FC46F62A}"/>
            </a:ext>
          </a:extLst>
        </xdr:cNvPr>
        <xdr:cNvSpPr/>
      </xdr:nvSpPr>
      <xdr:spPr>
        <a:xfrm>
          <a:off x="14649450" y="132302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2603DF84-6788-470A-A37E-628C7EAF303B}"/>
            </a:ext>
          </a:extLst>
        </xdr:cNvPr>
        <xdr:cNvSpPr/>
      </xdr:nvSpPr>
      <xdr:spPr>
        <a:xfrm>
          <a:off x="13887450" y="132753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3936BBED-5686-401A-BA0A-5B7736946488}"/>
            </a:ext>
          </a:extLst>
        </xdr:cNvPr>
        <xdr:cNvSpPr/>
      </xdr:nvSpPr>
      <xdr:spPr>
        <a:xfrm>
          <a:off x="13096875" y="13277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8E30FA23-5851-49BE-8CF1-5E665A42576D}"/>
            </a:ext>
          </a:extLst>
        </xdr:cNvPr>
        <xdr:cNvSpPr/>
      </xdr:nvSpPr>
      <xdr:spPr>
        <a:xfrm>
          <a:off x="12296775" y="13267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20320</xdr:rowOff>
    </xdr:from>
    <xdr:to>
      <xdr:col>67</xdr:col>
      <xdr:colOff>101600</xdr:colOff>
      <xdr:row>82</xdr:row>
      <xdr:rowOff>121920</xdr:rowOff>
    </xdr:to>
    <xdr:sp macro="" textlink="">
      <xdr:nvSpPr>
        <xdr:cNvPr id="656" name="フローチャート: 判断 655">
          <a:extLst>
            <a:ext uri="{FF2B5EF4-FFF2-40B4-BE49-F238E27FC236}">
              <a16:creationId xmlns:a16="http://schemas.microsoft.com/office/drawing/2014/main" id="{0E8C49FC-1D4D-46BB-91AF-C9087D3BC98F}"/>
            </a:ext>
          </a:extLst>
        </xdr:cNvPr>
        <xdr:cNvSpPr/>
      </xdr:nvSpPr>
      <xdr:spPr>
        <a:xfrm>
          <a:off x="11487150" y="13307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DEAA956-B14C-4E66-8133-FC7D1A977BA0}"/>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E6DF9AC-9CD7-420F-A313-BFC28D96707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FEB3F5E-B999-4D39-B162-5CDD9E9892D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EC8FB55-9B61-43FA-B0C0-2ED81B11A0B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A733E29-6521-4F3E-82A8-F54DD7C33CA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165100</xdr:rowOff>
    </xdr:from>
    <xdr:to>
      <xdr:col>85</xdr:col>
      <xdr:colOff>177800</xdr:colOff>
      <xdr:row>83</xdr:row>
      <xdr:rowOff>95250</xdr:rowOff>
    </xdr:to>
    <xdr:sp macro="" textlink="">
      <xdr:nvSpPr>
        <xdr:cNvPr id="662" name="楕円 661">
          <a:extLst>
            <a:ext uri="{FF2B5EF4-FFF2-40B4-BE49-F238E27FC236}">
              <a16:creationId xmlns:a16="http://schemas.microsoft.com/office/drawing/2014/main" id="{22FAA088-0C65-4BFE-8C89-EA68F8D6DAE6}"/>
            </a:ext>
          </a:extLst>
        </xdr:cNvPr>
        <xdr:cNvSpPr/>
      </xdr:nvSpPr>
      <xdr:spPr>
        <a:xfrm>
          <a:off x="14649450" y="13449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143527</xdr:rowOff>
    </xdr:from>
    <xdr:ext cx="405111" cy="259045"/>
    <xdr:sp macro="" textlink="">
      <xdr:nvSpPr>
        <xdr:cNvPr id="663" name="【児童館】&#10;有形固定資産減価償却率該当値テキスト">
          <a:extLst>
            <a:ext uri="{FF2B5EF4-FFF2-40B4-BE49-F238E27FC236}">
              <a16:creationId xmlns:a16="http://schemas.microsoft.com/office/drawing/2014/main" id="{47F408E8-1CCD-472E-9184-D6040BE2EEB4}"/>
            </a:ext>
          </a:extLst>
        </xdr:cNvPr>
        <xdr:cNvSpPr txBox="1"/>
      </xdr:nvSpPr>
      <xdr:spPr>
        <a:xfrm>
          <a:off x="14735175" y="1342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139700</xdr:rowOff>
    </xdr:from>
    <xdr:to>
      <xdr:col>81</xdr:col>
      <xdr:colOff>101600</xdr:colOff>
      <xdr:row>83</xdr:row>
      <xdr:rowOff>69850</xdr:rowOff>
    </xdr:to>
    <xdr:sp macro="" textlink="">
      <xdr:nvSpPr>
        <xdr:cNvPr id="664" name="楕円 663">
          <a:extLst>
            <a:ext uri="{FF2B5EF4-FFF2-40B4-BE49-F238E27FC236}">
              <a16:creationId xmlns:a16="http://schemas.microsoft.com/office/drawing/2014/main" id="{49020EC6-53D0-43DE-95DF-AF4074327065}"/>
            </a:ext>
          </a:extLst>
        </xdr:cNvPr>
        <xdr:cNvSpPr/>
      </xdr:nvSpPr>
      <xdr:spPr>
        <a:xfrm>
          <a:off x="13887450" y="134302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19050</xdr:rowOff>
    </xdr:from>
    <xdr:to>
      <xdr:col>85</xdr:col>
      <xdr:colOff>127000</xdr:colOff>
      <xdr:row>83</xdr:row>
      <xdr:rowOff>44450</xdr:rowOff>
    </xdr:to>
    <xdr:cxnSp macro="">
      <xdr:nvCxnSpPr>
        <xdr:cNvPr id="665" name="直線コネクタ 664">
          <a:extLst>
            <a:ext uri="{FF2B5EF4-FFF2-40B4-BE49-F238E27FC236}">
              <a16:creationId xmlns:a16="http://schemas.microsoft.com/office/drawing/2014/main" id="{CD962BEB-EA39-4C59-A9A6-41B96F302A23}"/>
            </a:ext>
          </a:extLst>
        </xdr:cNvPr>
        <xdr:cNvCxnSpPr/>
      </xdr:nvCxnSpPr>
      <xdr:spPr>
        <a:xfrm>
          <a:off x="13935075" y="13468350"/>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88900</xdr:rowOff>
    </xdr:from>
    <xdr:to>
      <xdr:col>76</xdr:col>
      <xdr:colOff>165100</xdr:colOff>
      <xdr:row>83</xdr:row>
      <xdr:rowOff>19050</xdr:rowOff>
    </xdr:to>
    <xdr:sp macro="" textlink="">
      <xdr:nvSpPr>
        <xdr:cNvPr id="666" name="楕円 665">
          <a:extLst>
            <a:ext uri="{FF2B5EF4-FFF2-40B4-BE49-F238E27FC236}">
              <a16:creationId xmlns:a16="http://schemas.microsoft.com/office/drawing/2014/main" id="{79935198-61FC-4F83-BBFB-5AF0CDB7203D}"/>
            </a:ext>
          </a:extLst>
        </xdr:cNvPr>
        <xdr:cNvSpPr/>
      </xdr:nvSpPr>
      <xdr:spPr>
        <a:xfrm>
          <a:off x="13096875" y="13373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139700</xdr:rowOff>
    </xdr:from>
    <xdr:to>
      <xdr:col>81</xdr:col>
      <xdr:colOff>50800</xdr:colOff>
      <xdr:row>83</xdr:row>
      <xdr:rowOff>19050</xdr:rowOff>
    </xdr:to>
    <xdr:cxnSp macro="">
      <xdr:nvCxnSpPr>
        <xdr:cNvPr id="667" name="直線コネクタ 666">
          <a:extLst>
            <a:ext uri="{FF2B5EF4-FFF2-40B4-BE49-F238E27FC236}">
              <a16:creationId xmlns:a16="http://schemas.microsoft.com/office/drawing/2014/main" id="{060FEB6B-BF04-4191-8D25-D79D1B936ADB}"/>
            </a:ext>
          </a:extLst>
        </xdr:cNvPr>
        <xdr:cNvCxnSpPr/>
      </xdr:nvCxnSpPr>
      <xdr:spPr>
        <a:xfrm>
          <a:off x="13144500" y="1343025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63500</xdr:rowOff>
    </xdr:from>
    <xdr:to>
      <xdr:col>72</xdr:col>
      <xdr:colOff>38100</xdr:colOff>
      <xdr:row>82</xdr:row>
      <xdr:rowOff>165100</xdr:rowOff>
    </xdr:to>
    <xdr:sp macro="" textlink="">
      <xdr:nvSpPr>
        <xdr:cNvPr id="668" name="楕円 667">
          <a:extLst>
            <a:ext uri="{FF2B5EF4-FFF2-40B4-BE49-F238E27FC236}">
              <a16:creationId xmlns:a16="http://schemas.microsoft.com/office/drawing/2014/main" id="{B4901FD6-43EC-40B2-84CA-913B3724417F}"/>
            </a:ext>
          </a:extLst>
        </xdr:cNvPr>
        <xdr:cNvSpPr/>
      </xdr:nvSpPr>
      <xdr:spPr>
        <a:xfrm>
          <a:off x="12296775" y="13354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114300</xdr:rowOff>
    </xdr:from>
    <xdr:to>
      <xdr:col>76</xdr:col>
      <xdr:colOff>114300</xdr:colOff>
      <xdr:row>82</xdr:row>
      <xdr:rowOff>139700</xdr:rowOff>
    </xdr:to>
    <xdr:cxnSp macro="">
      <xdr:nvCxnSpPr>
        <xdr:cNvPr id="669" name="直線コネクタ 668">
          <a:extLst>
            <a:ext uri="{FF2B5EF4-FFF2-40B4-BE49-F238E27FC236}">
              <a16:creationId xmlns:a16="http://schemas.microsoft.com/office/drawing/2014/main" id="{FBB44605-131D-4E6B-8313-A35679ACABBC}"/>
            </a:ext>
          </a:extLst>
        </xdr:cNvPr>
        <xdr:cNvCxnSpPr/>
      </xdr:nvCxnSpPr>
      <xdr:spPr>
        <a:xfrm>
          <a:off x="12344400" y="1340167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38100</xdr:rowOff>
    </xdr:from>
    <xdr:to>
      <xdr:col>67</xdr:col>
      <xdr:colOff>101600</xdr:colOff>
      <xdr:row>82</xdr:row>
      <xdr:rowOff>139700</xdr:rowOff>
    </xdr:to>
    <xdr:sp macro="" textlink="">
      <xdr:nvSpPr>
        <xdr:cNvPr id="670" name="楕円 669">
          <a:extLst>
            <a:ext uri="{FF2B5EF4-FFF2-40B4-BE49-F238E27FC236}">
              <a16:creationId xmlns:a16="http://schemas.microsoft.com/office/drawing/2014/main" id="{90602F11-BB9B-485C-8CAC-B79E76C1381F}"/>
            </a:ext>
          </a:extLst>
        </xdr:cNvPr>
        <xdr:cNvSpPr/>
      </xdr:nvSpPr>
      <xdr:spPr>
        <a:xfrm>
          <a:off x="11487150" y="13325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88900</xdr:rowOff>
    </xdr:from>
    <xdr:to>
      <xdr:col>71</xdr:col>
      <xdr:colOff>177800</xdr:colOff>
      <xdr:row>82</xdr:row>
      <xdr:rowOff>114300</xdr:rowOff>
    </xdr:to>
    <xdr:cxnSp macro="">
      <xdr:nvCxnSpPr>
        <xdr:cNvPr id="671" name="直線コネクタ 670">
          <a:extLst>
            <a:ext uri="{FF2B5EF4-FFF2-40B4-BE49-F238E27FC236}">
              <a16:creationId xmlns:a16="http://schemas.microsoft.com/office/drawing/2014/main" id="{AF398490-DECD-4F06-B653-458175548299}"/>
            </a:ext>
          </a:extLst>
        </xdr:cNvPr>
        <xdr:cNvCxnSpPr/>
      </xdr:nvCxnSpPr>
      <xdr:spPr>
        <a:xfrm>
          <a:off x="11534775" y="1337310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8627436C-F506-43F3-90EB-13B76E1635E9}"/>
            </a:ext>
          </a:extLst>
        </xdr:cNvPr>
        <xdr:cNvSpPr txBox="1"/>
      </xdr:nvSpPr>
      <xdr:spPr>
        <a:xfrm>
          <a:off x="13745219" y="13060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6F901D20-7411-44A4-9318-D86D4E9886A6}"/>
            </a:ext>
          </a:extLst>
        </xdr:cNvPr>
        <xdr:cNvSpPr txBox="1"/>
      </xdr:nvSpPr>
      <xdr:spPr>
        <a:xfrm>
          <a:off x="12964169"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78B51BE4-4BCC-4CDB-AA09-21A51EE9527E}"/>
            </a:ext>
          </a:extLst>
        </xdr:cNvPr>
        <xdr:cNvSpPr txBox="1"/>
      </xdr:nvSpPr>
      <xdr:spPr>
        <a:xfrm>
          <a:off x="12164069" y="1305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138447</xdr:rowOff>
    </xdr:from>
    <xdr:ext cx="405111" cy="259045"/>
    <xdr:sp macro="" textlink="">
      <xdr:nvSpPr>
        <xdr:cNvPr id="675" name="n_4aveValue【児童館】&#10;有形固定資産減価償却率">
          <a:extLst>
            <a:ext uri="{FF2B5EF4-FFF2-40B4-BE49-F238E27FC236}">
              <a16:creationId xmlns:a16="http://schemas.microsoft.com/office/drawing/2014/main" id="{CDA05F04-B517-4F95-8787-3598D8390D28}"/>
            </a:ext>
          </a:extLst>
        </xdr:cNvPr>
        <xdr:cNvSpPr txBox="1"/>
      </xdr:nvSpPr>
      <xdr:spPr>
        <a:xfrm>
          <a:off x="11354444" y="1310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60977</xdr:rowOff>
    </xdr:from>
    <xdr:ext cx="405111" cy="259045"/>
    <xdr:sp macro="" textlink="">
      <xdr:nvSpPr>
        <xdr:cNvPr id="676" name="n_1mainValue【児童館】&#10;有形固定資産減価償却率">
          <a:extLst>
            <a:ext uri="{FF2B5EF4-FFF2-40B4-BE49-F238E27FC236}">
              <a16:creationId xmlns:a16="http://schemas.microsoft.com/office/drawing/2014/main" id="{3084211D-3174-4CBE-B1D7-D6807BBF115F}"/>
            </a:ext>
          </a:extLst>
        </xdr:cNvPr>
        <xdr:cNvSpPr txBox="1"/>
      </xdr:nvSpPr>
      <xdr:spPr>
        <a:xfrm>
          <a:off x="13745219" y="1351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10177</xdr:rowOff>
    </xdr:from>
    <xdr:ext cx="405111" cy="259045"/>
    <xdr:sp macro="" textlink="">
      <xdr:nvSpPr>
        <xdr:cNvPr id="677" name="n_2mainValue【児童館】&#10;有形固定資産減価償却率">
          <a:extLst>
            <a:ext uri="{FF2B5EF4-FFF2-40B4-BE49-F238E27FC236}">
              <a16:creationId xmlns:a16="http://schemas.microsoft.com/office/drawing/2014/main" id="{4A9E4284-EAED-422B-AFFE-1550B4ECBE14}"/>
            </a:ext>
          </a:extLst>
        </xdr:cNvPr>
        <xdr:cNvSpPr txBox="1"/>
      </xdr:nvSpPr>
      <xdr:spPr>
        <a:xfrm>
          <a:off x="12964169" y="1345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156227</xdr:rowOff>
    </xdr:from>
    <xdr:ext cx="405111" cy="259045"/>
    <xdr:sp macro="" textlink="">
      <xdr:nvSpPr>
        <xdr:cNvPr id="678" name="n_3mainValue【児童館】&#10;有形固定資産減価償却率">
          <a:extLst>
            <a:ext uri="{FF2B5EF4-FFF2-40B4-BE49-F238E27FC236}">
              <a16:creationId xmlns:a16="http://schemas.microsoft.com/office/drawing/2014/main" id="{86326E85-09F2-4B59-993D-6043161B31BC}"/>
            </a:ext>
          </a:extLst>
        </xdr:cNvPr>
        <xdr:cNvSpPr txBox="1"/>
      </xdr:nvSpPr>
      <xdr:spPr>
        <a:xfrm>
          <a:off x="12164069" y="1344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130827</xdr:rowOff>
    </xdr:from>
    <xdr:ext cx="405111" cy="259045"/>
    <xdr:sp macro="" textlink="">
      <xdr:nvSpPr>
        <xdr:cNvPr id="679" name="n_4mainValue【児童館】&#10;有形固定資産減価償却率">
          <a:extLst>
            <a:ext uri="{FF2B5EF4-FFF2-40B4-BE49-F238E27FC236}">
              <a16:creationId xmlns:a16="http://schemas.microsoft.com/office/drawing/2014/main" id="{77A1949C-DA2E-45C0-928C-A908C06D56CE}"/>
            </a:ext>
          </a:extLst>
        </xdr:cNvPr>
        <xdr:cNvSpPr txBox="1"/>
      </xdr:nvSpPr>
      <xdr:spPr>
        <a:xfrm>
          <a:off x="11354444" y="1341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34FFD2AD-DFC9-41F0-AA37-32BFD99BF9A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E379AE64-A77B-4F63-B7D4-BBF50991919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161C00A1-D6A3-43E0-857E-E26444DC3AA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5600A8BE-9F46-40C5-B559-A42FAD4E374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A8EC93FB-2442-438C-9761-0D4D3F389F7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1ACB75CB-B7F1-40DB-B594-6947D408FD8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FD4DD38-D0CB-42F8-BBBA-6D9ED6CEF38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9828F408-CDA0-45E7-8541-99B0858D998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35750B2-735E-42C7-AD28-96439311037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868F8D96-61E7-422E-8DF5-472539633FD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6395EBE3-147E-4457-9B85-8FDFF4BF26FB}"/>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6E2C5663-1246-4649-BDF6-C65583C1FBE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98B40691-0209-4D34-842A-09E6739A594A}"/>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042C884B-C843-4674-9866-0639868D3F90}"/>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360D4FC5-F65E-4BBA-86F0-886166FE999D}"/>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722601F1-BEC0-4479-8DC4-6E7ECD24FE82}"/>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ECD67360-EE5E-4854-9B7C-498F6695800E}"/>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EA4BEFBB-2C87-4CF4-9D14-DE82B7783E3A}"/>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0E7B2079-2E0D-4EEC-8959-0BAB2FCDA68D}"/>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92394E03-9E56-4CE2-898F-1E3A86A916E1}"/>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124471AB-E6F7-40E7-8B67-D4EE8A8DDF44}"/>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BA507E9D-8009-4BCB-B63A-D91A874F6C46}"/>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4E2E5713-FB03-40B2-B6D6-315A281A648F}"/>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C247F735-EDC3-4539-A0BD-76109CD64C96}"/>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B65B48E1-973A-4A77-969D-30AA5FF553D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BD043E45-4917-4B88-8DF1-AA70880E4552}"/>
            </a:ext>
          </a:extLst>
        </xdr:cNvPr>
        <xdr:cNvCxnSpPr/>
      </xdr:nvCxnSpPr>
      <xdr:spPr>
        <a:xfrm flipV="1">
          <a:off x="19954239" y="12656004"/>
          <a:ext cx="0" cy="1422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0E90C4D1-78C4-4BD5-A882-C6AD1863D499}"/>
            </a:ext>
          </a:extLst>
        </xdr:cNvPr>
        <xdr:cNvSpPr txBox="1"/>
      </xdr:nvSpPr>
      <xdr:spPr>
        <a:xfrm>
          <a:off x="19992975" y="1408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49136B17-4AFB-4055-9E3D-288F4E4614AA}"/>
            </a:ext>
          </a:extLst>
        </xdr:cNvPr>
        <xdr:cNvCxnSpPr/>
      </xdr:nvCxnSpPr>
      <xdr:spPr>
        <a:xfrm>
          <a:off x="19878675" y="140788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95BE7C7C-9AA9-470E-BEDA-B5B28BEEAAD8}"/>
            </a:ext>
          </a:extLst>
        </xdr:cNvPr>
        <xdr:cNvSpPr txBox="1"/>
      </xdr:nvSpPr>
      <xdr:spPr>
        <a:xfrm>
          <a:off x="19992975" y="1245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29BAE31E-A77C-41BD-BA43-BD9E5D534299}"/>
            </a:ext>
          </a:extLst>
        </xdr:cNvPr>
        <xdr:cNvCxnSpPr/>
      </xdr:nvCxnSpPr>
      <xdr:spPr>
        <a:xfrm>
          <a:off x="19878675" y="12656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B2D1C40F-967A-452C-8A2C-FE2D6BA42303}"/>
            </a:ext>
          </a:extLst>
        </xdr:cNvPr>
        <xdr:cNvSpPr txBox="1"/>
      </xdr:nvSpPr>
      <xdr:spPr>
        <a:xfrm>
          <a:off x="19992975" y="13592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592C7AC4-4588-470D-AF55-65A703D0CDA3}"/>
            </a:ext>
          </a:extLst>
        </xdr:cNvPr>
        <xdr:cNvSpPr/>
      </xdr:nvSpPr>
      <xdr:spPr>
        <a:xfrm>
          <a:off x="19897725" y="1373777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92B675A2-5098-4F3D-B519-BC8190898F83}"/>
            </a:ext>
          </a:extLst>
        </xdr:cNvPr>
        <xdr:cNvSpPr/>
      </xdr:nvSpPr>
      <xdr:spPr>
        <a:xfrm>
          <a:off x="19154775" y="137160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451BC4F0-CBFF-4164-99B9-2038198E9B49}"/>
            </a:ext>
          </a:extLst>
        </xdr:cNvPr>
        <xdr:cNvSpPr/>
      </xdr:nvSpPr>
      <xdr:spPr>
        <a:xfrm>
          <a:off x="18345150" y="13745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E19C8207-BC3F-4820-BC18-0589912DAA45}"/>
            </a:ext>
          </a:extLst>
        </xdr:cNvPr>
        <xdr:cNvSpPr/>
      </xdr:nvSpPr>
      <xdr:spPr>
        <a:xfrm>
          <a:off x="17554575" y="137531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39007</xdr:rowOff>
    </xdr:from>
    <xdr:to>
      <xdr:col>98</xdr:col>
      <xdr:colOff>38100</xdr:colOff>
      <xdr:row>85</xdr:row>
      <xdr:rowOff>140607</xdr:rowOff>
    </xdr:to>
    <xdr:sp macro="" textlink="">
      <xdr:nvSpPr>
        <xdr:cNvPr id="715" name="フローチャート: 判断 714">
          <a:extLst>
            <a:ext uri="{FF2B5EF4-FFF2-40B4-BE49-F238E27FC236}">
              <a16:creationId xmlns:a16="http://schemas.microsoft.com/office/drawing/2014/main" id="{E37F45F9-0088-4575-952D-3D741E8937C1}"/>
            </a:ext>
          </a:extLst>
        </xdr:cNvPr>
        <xdr:cNvSpPr/>
      </xdr:nvSpPr>
      <xdr:spPr>
        <a:xfrm>
          <a:off x="16754475" y="138121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D878596-5EF1-4BA8-B95B-1DD9755B30B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F8E91F1-4F1E-4A31-959A-BEF032DCEDC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2A39836-ABA6-47D3-BFFB-8C23942C8AD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3086F37-C339-4864-AFC0-D814E2B30C2D}"/>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33F983A-0AF5-411E-BAC5-0C5285FA684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96157</xdr:rowOff>
    </xdr:from>
    <xdr:to>
      <xdr:col>116</xdr:col>
      <xdr:colOff>114300</xdr:colOff>
      <xdr:row>87</xdr:row>
      <xdr:rowOff>26307</xdr:rowOff>
    </xdr:to>
    <xdr:sp macro="" textlink="">
      <xdr:nvSpPr>
        <xdr:cNvPr id="721" name="楕円 720">
          <a:extLst>
            <a:ext uri="{FF2B5EF4-FFF2-40B4-BE49-F238E27FC236}">
              <a16:creationId xmlns:a16="http://schemas.microsoft.com/office/drawing/2014/main" id="{06D3C553-DC27-41E5-A354-D34C6A00450D}"/>
            </a:ext>
          </a:extLst>
        </xdr:cNvPr>
        <xdr:cNvSpPr/>
      </xdr:nvSpPr>
      <xdr:spPr>
        <a:xfrm>
          <a:off x="19897725" y="140312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11084</xdr:rowOff>
    </xdr:from>
    <xdr:ext cx="469744" cy="259045"/>
    <xdr:sp macro="" textlink="">
      <xdr:nvSpPr>
        <xdr:cNvPr id="722" name="【児童館】&#10;一人当たり面積該当値テキスト">
          <a:extLst>
            <a:ext uri="{FF2B5EF4-FFF2-40B4-BE49-F238E27FC236}">
              <a16:creationId xmlns:a16="http://schemas.microsoft.com/office/drawing/2014/main" id="{55D0CBCA-BED0-42A9-9EB6-68C39FCCA1AE}"/>
            </a:ext>
          </a:extLst>
        </xdr:cNvPr>
        <xdr:cNvSpPr txBox="1"/>
      </xdr:nvSpPr>
      <xdr:spPr>
        <a:xfrm>
          <a:off x="19992975" y="1394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96157</xdr:rowOff>
    </xdr:from>
    <xdr:to>
      <xdr:col>112</xdr:col>
      <xdr:colOff>38100</xdr:colOff>
      <xdr:row>87</xdr:row>
      <xdr:rowOff>26307</xdr:rowOff>
    </xdr:to>
    <xdr:sp macro="" textlink="">
      <xdr:nvSpPr>
        <xdr:cNvPr id="723" name="楕円 722">
          <a:extLst>
            <a:ext uri="{FF2B5EF4-FFF2-40B4-BE49-F238E27FC236}">
              <a16:creationId xmlns:a16="http://schemas.microsoft.com/office/drawing/2014/main" id="{78F3DBED-A1F1-4BF8-8372-EE62757B6ADC}"/>
            </a:ext>
          </a:extLst>
        </xdr:cNvPr>
        <xdr:cNvSpPr/>
      </xdr:nvSpPr>
      <xdr:spPr>
        <a:xfrm>
          <a:off x="19154775" y="140312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146957</xdr:rowOff>
    </xdr:from>
    <xdr:to>
      <xdr:col>116</xdr:col>
      <xdr:colOff>63500</xdr:colOff>
      <xdr:row>86</xdr:row>
      <xdr:rowOff>146957</xdr:rowOff>
    </xdr:to>
    <xdr:cxnSp macro="">
      <xdr:nvCxnSpPr>
        <xdr:cNvPr id="724" name="直線コネクタ 723">
          <a:extLst>
            <a:ext uri="{FF2B5EF4-FFF2-40B4-BE49-F238E27FC236}">
              <a16:creationId xmlns:a16="http://schemas.microsoft.com/office/drawing/2014/main" id="{D54E3220-DBF5-496E-A290-B3AE3A9816C2}"/>
            </a:ext>
          </a:extLst>
        </xdr:cNvPr>
        <xdr:cNvCxnSpPr/>
      </xdr:nvCxnSpPr>
      <xdr:spPr>
        <a:xfrm>
          <a:off x="19202400" y="1407885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96157</xdr:rowOff>
    </xdr:from>
    <xdr:to>
      <xdr:col>107</xdr:col>
      <xdr:colOff>101600</xdr:colOff>
      <xdr:row>87</xdr:row>
      <xdr:rowOff>26307</xdr:rowOff>
    </xdr:to>
    <xdr:sp macro="" textlink="">
      <xdr:nvSpPr>
        <xdr:cNvPr id="725" name="楕円 724">
          <a:extLst>
            <a:ext uri="{FF2B5EF4-FFF2-40B4-BE49-F238E27FC236}">
              <a16:creationId xmlns:a16="http://schemas.microsoft.com/office/drawing/2014/main" id="{3B712882-4A3E-49C2-85BA-D792CC2E9C93}"/>
            </a:ext>
          </a:extLst>
        </xdr:cNvPr>
        <xdr:cNvSpPr/>
      </xdr:nvSpPr>
      <xdr:spPr>
        <a:xfrm>
          <a:off x="18345150" y="140312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146957</xdr:rowOff>
    </xdr:from>
    <xdr:to>
      <xdr:col>111</xdr:col>
      <xdr:colOff>177800</xdr:colOff>
      <xdr:row>86</xdr:row>
      <xdr:rowOff>146957</xdr:rowOff>
    </xdr:to>
    <xdr:cxnSp macro="">
      <xdr:nvCxnSpPr>
        <xdr:cNvPr id="726" name="直線コネクタ 725">
          <a:extLst>
            <a:ext uri="{FF2B5EF4-FFF2-40B4-BE49-F238E27FC236}">
              <a16:creationId xmlns:a16="http://schemas.microsoft.com/office/drawing/2014/main" id="{16C03BCE-509B-4FE2-A584-36C10DCE5AFD}"/>
            </a:ext>
          </a:extLst>
        </xdr:cNvPr>
        <xdr:cNvCxnSpPr/>
      </xdr:nvCxnSpPr>
      <xdr:spPr>
        <a:xfrm>
          <a:off x="18392775" y="1407885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96157</xdr:rowOff>
    </xdr:from>
    <xdr:to>
      <xdr:col>102</xdr:col>
      <xdr:colOff>165100</xdr:colOff>
      <xdr:row>87</xdr:row>
      <xdr:rowOff>26307</xdr:rowOff>
    </xdr:to>
    <xdr:sp macro="" textlink="">
      <xdr:nvSpPr>
        <xdr:cNvPr id="727" name="楕円 726">
          <a:extLst>
            <a:ext uri="{FF2B5EF4-FFF2-40B4-BE49-F238E27FC236}">
              <a16:creationId xmlns:a16="http://schemas.microsoft.com/office/drawing/2014/main" id="{C8265DDA-5B04-447B-882E-5542858B3074}"/>
            </a:ext>
          </a:extLst>
        </xdr:cNvPr>
        <xdr:cNvSpPr/>
      </xdr:nvSpPr>
      <xdr:spPr>
        <a:xfrm>
          <a:off x="17554575" y="140312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146957</xdr:rowOff>
    </xdr:from>
    <xdr:to>
      <xdr:col>107</xdr:col>
      <xdr:colOff>50800</xdr:colOff>
      <xdr:row>86</xdr:row>
      <xdr:rowOff>146957</xdr:rowOff>
    </xdr:to>
    <xdr:cxnSp macro="">
      <xdr:nvCxnSpPr>
        <xdr:cNvPr id="728" name="直線コネクタ 727">
          <a:extLst>
            <a:ext uri="{FF2B5EF4-FFF2-40B4-BE49-F238E27FC236}">
              <a16:creationId xmlns:a16="http://schemas.microsoft.com/office/drawing/2014/main" id="{2D487EFE-B46A-4DA8-A243-A7C54E7577F6}"/>
            </a:ext>
          </a:extLst>
        </xdr:cNvPr>
        <xdr:cNvCxnSpPr/>
      </xdr:nvCxnSpPr>
      <xdr:spPr>
        <a:xfrm>
          <a:off x="17602200" y="1407885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96157</xdr:rowOff>
    </xdr:from>
    <xdr:to>
      <xdr:col>98</xdr:col>
      <xdr:colOff>38100</xdr:colOff>
      <xdr:row>87</xdr:row>
      <xdr:rowOff>26307</xdr:rowOff>
    </xdr:to>
    <xdr:sp macro="" textlink="">
      <xdr:nvSpPr>
        <xdr:cNvPr id="729" name="楕円 728">
          <a:extLst>
            <a:ext uri="{FF2B5EF4-FFF2-40B4-BE49-F238E27FC236}">
              <a16:creationId xmlns:a16="http://schemas.microsoft.com/office/drawing/2014/main" id="{3FEF2570-A905-414C-9C3E-72E4AF519CC7}"/>
            </a:ext>
          </a:extLst>
        </xdr:cNvPr>
        <xdr:cNvSpPr/>
      </xdr:nvSpPr>
      <xdr:spPr>
        <a:xfrm>
          <a:off x="16754475" y="140312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146957</xdr:rowOff>
    </xdr:from>
    <xdr:to>
      <xdr:col>102</xdr:col>
      <xdr:colOff>114300</xdr:colOff>
      <xdr:row>86</xdr:row>
      <xdr:rowOff>146957</xdr:rowOff>
    </xdr:to>
    <xdr:cxnSp macro="">
      <xdr:nvCxnSpPr>
        <xdr:cNvPr id="730" name="直線コネクタ 729">
          <a:extLst>
            <a:ext uri="{FF2B5EF4-FFF2-40B4-BE49-F238E27FC236}">
              <a16:creationId xmlns:a16="http://schemas.microsoft.com/office/drawing/2014/main" id="{F8015B2A-A613-40D4-87BB-02617375A570}"/>
            </a:ext>
          </a:extLst>
        </xdr:cNvPr>
        <xdr:cNvCxnSpPr/>
      </xdr:nvCxnSpPr>
      <xdr:spPr>
        <a:xfrm>
          <a:off x="16802100" y="1407885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E9D251A0-9B75-46CC-A5C5-1E79E64962A0}"/>
            </a:ext>
          </a:extLst>
        </xdr:cNvPr>
        <xdr:cNvSpPr txBox="1"/>
      </xdr:nvSpPr>
      <xdr:spPr>
        <a:xfrm>
          <a:off x="18983402"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984B5593-A948-482C-B80A-32E2E29A303F}"/>
            </a:ext>
          </a:extLst>
        </xdr:cNvPr>
        <xdr:cNvSpPr txBox="1"/>
      </xdr:nvSpPr>
      <xdr:spPr>
        <a:xfrm>
          <a:off x="18183302"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90EE1DFF-61E5-4ACF-BB19-4011BE6B5821}"/>
            </a:ext>
          </a:extLst>
        </xdr:cNvPr>
        <xdr:cNvSpPr txBox="1"/>
      </xdr:nvSpPr>
      <xdr:spPr>
        <a:xfrm>
          <a:off x="17383202" y="1353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157134</xdr:rowOff>
    </xdr:from>
    <xdr:ext cx="469744" cy="259045"/>
    <xdr:sp macro="" textlink="">
      <xdr:nvSpPr>
        <xdr:cNvPr id="734" name="n_4aveValue【児童館】&#10;一人当たり面積">
          <a:extLst>
            <a:ext uri="{FF2B5EF4-FFF2-40B4-BE49-F238E27FC236}">
              <a16:creationId xmlns:a16="http://schemas.microsoft.com/office/drawing/2014/main" id="{42ACB23D-77C7-4FEF-9416-9F732D2953E7}"/>
            </a:ext>
          </a:extLst>
        </xdr:cNvPr>
        <xdr:cNvSpPr txBox="1"/>
      </xdr:nvSpPr>
      <xdr:spPr>
        <a:xfrm>
          <a:off x="16592627" y="1360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17434</xdr:rowOff>
    </xdr:from>
    <xdr:ext cx="469744" cy="259045"/>
    <xdr:sp macro="" textlink="">
      <xdr:nvSpPr>
        <xdr:cNvPr id="735" name="n_1mainValue【児童館】&#10;一人当たり面積">
          <a:extLst>
            <a:ext uri="{FF2B5EF4-FFF2-40B4-BE49-F238E27FC236}">
              <a16:creationId xmlns:a16="http://schemas.microsoft.com/office/drawing/2014/main" id="{1D90C5F5-713C-4C01-AF03-DCE37F443D8A}"/>
            </a:ext>
          </a:extLst>
        </xdr:cNvPr>
        <xdr:cNvSpPr txBox="1"/>
      </xdr:nvSpPr>
      <xdr:spPr>
        <a:xfrm>
          <a:off x="18983402" y="1411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17434</xdr:rowOff>
    </xdr:from>
    <xdr:ext cx="469744" cy="259045"/>
    <xdr:sp macro="" textlink="">
      <xdr:nvSpPr>
        <xdr:cNvPr id="736" name="n_2mainValue【児童館】&#10;一人当たり面積">
          <a:extLst>
            <a:ext uri="{FF2B5EF4-FFF2-40B4-BE49-F238E27FC236}">
              <a16:creationId xmlns:a16="http://schemas.microsoft.com/office/drawing/2014/main" id="{E4F936CC-8D4A-4307-BA9D-BB38C8228345}"/>
            </a:ext>
          </a:extLst>
        </xdr:cNvPr>
        <xdr:cNvSpPr txBox="1"/>
      </xdr:nvSpPr>
      <xdr:spPr>
        <a:xfrm>
          <a:off x="18183302" y="1411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17434</xdr:rowOff>
    </xdr:from>
    <xdr:ext cx="469744" cy="259045"/>
    <xdr:sp macro="" textlink="">
      <xdr:nvSpPr>
        <xdr:cNvPr id="737" name="n_3mainValue【児童館】&#10;一人当たり面積">
          <a:extLst>
            <a:ext uri="{FF2B5EF4-FFF2-40B4-BE49-F238E27FC236}">
              <a16:creationId xmlns:a16="http://schemas.microsoft.com/office/drawing/2014/main" id="{8508EDFB-AE2B-4165-9E35-74D1DECF02BE}"/>
            </a:ext>
          </a:extLst>
        </xdr:cNvPr>
        <xdr:cNvSpPr txBox="1"/>
      </xdr:nvSpPr>
      <xdr:spPr>
        <a:xfrm>
          <a:off x="17383202" y="1411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17434</xdr:rowOff>
    </xdr:from>
    <xdr:ext cx="469744" cy="259045"/>
    <xdr:sp macro="" textlink="">
      <xdr:nvSpPr>
        <xdr:cNvPr id="738" name="n_4mainValue【児童館】&#10;一人当たり面積">
          <a:extLst>
            <a:ext uri="{FF2B5EF4-FFF2-40B4-BE49-F238E27FC236}">
              <a16:creationId xmlns:a16="http://schemas.microsoft.com/office/drawing/2014/main" id="{0D5F46C8-128D-4A22-B159-EA3EF7C8D8D1}"/>
            </a:ext>
          </a:extLst>
        </xdr:cNvPr>
        <xdr:cNvSpPr txBox="1"/>
      </xdr:nvSpPr>
      <xdr:spPr>
        <a:xfrm>
          <a:off x="16592627" y="1411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8989B9EB-492C-4684-AC25-C45381D799C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2B4C2245-F22E-41C2-82DB-672BB67A96A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9BFC9336-BB77-4DED-8074-6B63A53E134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60A29E77-2C98-47CB-91EA-3F62D1AD33A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8154B4AE-57BA-4DCD-B09D-A739F5A61A6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A6000CD6-4C53-49CB-B86B-074783862C7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D125720B-EAA2-4D41-8A64-D0CACB240B79}"/>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45DD64CD-8E1B-4380-BEAC-625A9D66DEA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3554CDFB-B2D5-469D-946F-4C81D705906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CDD6587E-6B4C-4A08-8D0A-0C0347FFD0E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D358B3B9-D12D-4448-BFD1-EEC04EE4A21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0A696F09-C1CF-48B1-B870-4B9FF6A592AD}"/>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23268F38-5DB1-4097-BA03-25CB7C10950A}"/>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55EDE612-B062-4685-90A0-8674F3EA8E6E}"/>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DF2316F2-3C1D-4452-9EA9-A4B6DB117209}"/>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3E1A08F7-4235-476E-AB88-567D4F1C5293}"/>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AED1EBCA-9465-403E-8472-E4E42564E798}"/>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289E7206-3257-45DF-ABD5-BA4E862CD1B2}"/>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4489B17B-62F6-4E27-9815-C82343852DD1}"/>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1F366689-975A-4AE5-A03E-4669B21B360D}"/>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C82CBF36-A172-49DD-AA80-E02975608CFA}"/>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7EC57A52-58EF-42F3-9D98-71D89A25F2E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1951CB47-62A9-4D93-8410-257A4CFECBDA}"/>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033CBB56-CC2E-4257-A828-F0EB6B50941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190715C8-F07B-4988-8F59-2A35C71F20ED}"/>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AB3D1B92-4758-4B3A-8B5F-7147BDD4871F}"/>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646A492F-616C-43C0-83B5-DC8CF9112F1E}"/>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1CE3391A-29AE-4F9A-AA3B-8DB7849C0ADE}"/>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4FA33D77-98FA-493D-BAC8-B9200BC2B631}"/>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68" name="【公民館】&#10;有形固定資産減価償却率平均値テキスト">
          <a:extLst>
            <a:ext uri="{FF2B5EF4-FFF2-40B4-BE49-F238E27FC236}">
              <a16:creationId xmlns:a16="http://schemas.microsoft.com/office/drawing/2014/main" id="{9F0132AF-7254-46FC-AB85-A0B40206ACB2}"/>
            </a:ext>
          </a:extLst>
        </xdr:cNvPr>
        <xdr:cNvSpPr txBox="1"/>
      </xdr:nvSpPr>
      <xdr:spPr>
        <a:xfrm>
          <a:off x="14735175" y="17068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60FEA9C3-B196-4C03-8506-126EF378DCEE}"/>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D8E7345C-FBB7-49F8-8D0E-07A0C2554EE6}"/>
            </a:ext>
          </a:extLst>
        </xdr:cNvPr>
        <xdr:cNvSpPr/>
      </xdr:nvSpPr>
      <xdr:spPr>
        <a:xfrm>
          <a:off x="13887450"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A74003CA-A5EE-4715-8CE0-1E2C5A25C2F4}"/>
            </a:ext>
          </a:extLst>
        </xdr:cNvPr>
        <xdr:cNvSpPr/>
      </xdr:nvSpPr>
      <xdr:spPr>
        <a:xfrm>
          <a:off x="13096875" y="17079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C43C648D-7A5C-425F-8827-1AD33CD89245}"/>
            </a:ext>
          </a:extLst>
        </xdr:cNvPr>
        <xdr:cNvSpPr/>
      </xdr:nvSpPr>
      <xdr:spPr>
        <a:xfrm>
          <a:off x="12296775" y="17060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773" name="フローチャート: 判断 772">
          <a:extLst>
            <a:ext uri="{FF2B5EF4-FFF2-40B4-BE49-F238E27FC236}">
              <a16:creationId xmlns:a16="http://schemas.microsoft.com/office/drawing/2014/main" id="{B22DF894-A754-4421-9E53-13FE93BBA2A5}"/>
            </a:ext>
          </a:extLst>
        </xdr:cNvPr>
        <xdr:cNvSpPr/>
      </xdr:nvSpPr>
      <xdr:spPr>
        <a:xfrm>
          <a:off x="11487150" y="170224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C863040-BBB5-4332-BA22-D25C4CC29BB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40DA123-7408-4039-8CF9-6BCA33B5DA6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CD0E1BF-95B2-44A7-A23E-F9AE4830ECC0}"/>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7E6B614-3EF5-4D20-9DBA-12FA3D082B4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730F2EE-24C9-48A5-AD8C-A39C063BA45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84455</xdr:rowOff>
    </xdr:from>
    <xdr:to>
      <xdr:col>85</xdr:col>
      <xdr:colOff>177800</xdr:colOff>
      <xdr:row>103</xdr:row>
      <xdr:rowOff>14605</xdr:rowOff>
    </xdr:to>
    <xdr:sp macro="" textlink="">
      <xdr:nvSpPr>
        <xdr:cNvPr id="779" name="楕円 778">
          <a:extLst>
            <a:ext uri="{FF2B5EF4-FFF2-40B4-BE49-F238E27FC236}">
              <a16:creationId xmlns:a16="http://schemas.microsoft.com/office/drawing/2014/main" id="{15353349-F694-47B3-A820-92A06BAC1514}"/>
            </a:ext>
          </a:extLst>
        </xdr:cNvPr>
        <xdr:cNvSpPr/>
      </xdr:nvSpPr>
      <xdr:spPr>
        <a:xfrm>
          <a:off x="14649450" y="167182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107332</xdr:rowOff>
    </xdr:from>
    <xdr:ext cx="405111" cy="259045"/>
    <xdr:sp macro="" textlink="">
      <xdr:nvSpPr>
        <xdr:cNvPr id="780" name="【公民館】&#10;有形固定資産減価償却率該当値テキスト">
          <a:extLst>
            <a:ext uri="{FF2B5EF4-FFF2-40B4-BE49-F238E27FC236}">
              <a16:creationId xmlns:a16="http://schemas.microsoft.com/office/drawing/2014/main" id="{46AB21D8-F2A8-4D6E-A241-5759BCBB58E7}"/>
            </a:ext>
          </a:extLst>
        </xdr:cNvPr>
        <xdr:cNvSpPr txBox="1"/>
      </xdr:nvSpPr>
      <xdr:spPr>
        <a:xfrm>
          <a:off x="14735175" y="1656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164464</xdr:rowOff>
    </xdr:from>
    <xdr:to>
      <xdr:col>81</xdr:col>
      <xdr:colOff>101600</xdr:colOff>
      <xdr:row>102</xdr:row>
      <xdr:rowOff>94614</xdr:rowOff>
    </xdr:to>
    <xdr:sp macro="" textlink="">
      <xdr:nvSpPr>
        <xdr:cNvPr id="781" name="楕円 780">
          <a:extLst>
            <a:ext uri="{FF2B5EF4-FFF2-40B4-BE49-F238E27FC236}">
              <a16:creationId xmlns:a16="http://schemas.microsoft.com/office/drawing/2014/main" id="{E89ED8C1-C0F6-4346-9CBA-9F4F798ED571}"/>
            </a:ext>
          </a:extLst>
        </xdr:cNvPr>
        <xdr:cNvSpPr/>
      </xdr:nvSpPr>
      <xdr:spPr>
        <a:xfrm>
          <a:off x="13887450" y="166204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43814</xdr:rowOff>
    </xdr:from>
    <xdr:to>
      <xdr:col>85</xdr:col>
      <xdr:colOff>127000</xdr:colOff>
      <xdr:row>102</xdr:row>
      <xdr:rowOff>135255</xdr:rowOff>
    </xdr:to>
    <xdr:cxnSp macro="">
      <xdr:nvCxnSpPr>
        <xdr:cNvPr id="782" name="直線コネクタ 781">
          <a:extLst>
            <a:ext uri="{FF2B5EF4-FFF2-40B4-BE49-F238E27FC236}">
              <a16:creationId xmlns:a16="http://schemas.microsoft.com/office/drawing/2014/main" id="{CFAA7AA9-FFD5-439F-8F2C-2C8D1C4A8D4D}"/>
            </a:ext>
          </a:extLst>
        </xdr:cNvPr>
        <xdr:cNvCxnSpPr/>
      </xdr:nvCxnSpPr>
      <xdr:spPr>
        <a:xfrm>
          <a:off x="13935075" y="16677639"/>
          <a:ext cx="762000" cy="8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80645</xdr:rowOff>
    </xdr:from>
    <xdr:to>
      <xdr:col>76</xdr:col>
      <xdr:colOff>165100</xdr:colOff>
      <xdr:row>102</xdr:row>
      <xdr:rowOff>10795</xdr:rowOff>
    </xdr:to>
    <xdr:sp macro="" textlink="">
      <xdr:nvSpPr>
        <xdr:cNvPr id="783" name="楕円 782">
          <a:extLst>
            <a:ext uri="{FF2B5EF4-FFF2-40B4-BE49-F238E27FC236}">
              <a16:creationId xmlns:a16="http://schemas.microsoft.com/office/drawing/2014/main" id="{EA8F028D-39B6-4EFD-B5B3-F4F4DA1D9557}"/>
            </a:ext>
          </a:extLst>
        </xdr:cNvPr>
        <xdr:cNvSpPr/>
      </xdr:nvSpPr>
      <xdr:spPr>
        <a:xfrm>
          <a:off x="13096875" y="165430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131445</xdr:rowOff>
    </xdr:from>
    <xdr:to>
      <xdr:col>81</xdr:col>
      <xdr:colOff>50800</xdr:colOff>
      <xdr:row>102</xdr:row>
      <xdr:rowOff>43814</xdr:rowOff>
    </xdr:to>
    <xdr:cxnSp macro="">
      <xdr:nvCxnSpPr>
        <xdr:cNvPr id="784" name="直線コネクタ 783">
          <a:extLst>
            <a:ext uri="{FF2B5EF4-FFF2-40B4-BE49-F238E27FC236}">
              <a16:creationId xmlns:a16="http://schemas.microsoft.com/office/drawing/2014/main" id="{B9A37D6C-A3CB-43D5-B6A6-0D12093B45E5}"/>
            </a:ext>
          </a:extLst>
        </xdr:cNvPr>
        <xdr:cNvCxnSpPr/>
      </xdr:nvCxnSpPr>
      <xdr:spPr>
        <a:xfrm>
          <a:off x="13144500" y="16590645"/>
          <a:ext cx="790575" cy="8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13970</xdr:rowOff>
    </xdr:from>
    <xdr:to>
      <xdr:col>72</xdr:col>
      <xdr:colOff>38100</xdr:colOff>
      <xdr:row>101</xdr:row>
      <xdr:rowOff>115570</xdr:rowOff>
    </xdr:to>
    <xdr:sp macro="" textlink="">
      <xdr:nvSpPr>
        <xdr:cNvPr id="785" name="楕円 784">
          <a:extLst>
            <a:ext uri="{FF2B5EF4-FFF2-40B4-BE49-F238E27FC236}">
              <a16:creationId xmlns:a16="http://schemas.microsoft.com/office/drawing/2014/main" id="{E5D27855-B635-43DE-A6FA-B2A49F134E87}"/>
            </a:ext>
          </a:extLst>
        </xdr:cNvPr>
        <xdr:cNvSpPr/>
      </xdr:nvSpPr>
      <xdr:spPr>
        <a:xfrm>
          <a:off x="12296775" y="164699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64770</xdr:rowOff>
    </xdr:from>
    <xdr:to>
      <xdr:col>76</xdr:col>
      <xdr:colOff>114300</xdr:colOff>
      <xdr:row>101</xdr:row>
      <xdr:rowOff>131445</xdr:rowOff>
    </xdr:to>
    <xdr:cxnSp macro="">
      <xdr:nvCxnSpPr>
        <xdr:cNvPr id="786" name="直線コネクタ 785">
          <a:extLst>
            <a:ext uri="{FF2B5EF4-FFF2-40B4-BE49-F238E27FC236}">
              <a16:creationId xmlns:a16="http://schemas.microsoft.com/office/drawing/2014/main" id="{4ADBB0F0-3D41-4497-91A7-8BD785061A3E}"/>
            </a:ext>
          </a:extLst>
        </xdr:cNvPr>
        <xdr:cNvCxnSpPr/>
      </xdr:nvCxnSpPr>
      <xdr:spPr>
        <a:xfrm>
          <a:off x="12344400" y="16527145"/>
          <a:ext cx="8001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93980</xdr:rowOff>
    </xdr:from>
    <xdr:to>
      <xdr:col>67</xdr:col>
      <xdr:colOff>101600</xdr:colOff>
      <xdr:row>102</xdr:row>
      <xdr:rowOff>24130</xdr:rowOff>
    </xdr:to>
    <xdr:sp macro="" textlink="">
      <xdr:nvSpPr>
        <xdr:cNvPr id="787" name="楕円 786">
          <a:extLst>
            <a:ext uri="{FF2B5EF4-FFF2-40B4-BE49-F238E27FC236}">
              <a16:creationId xmlns:a16="http://schemas.microsoft.com/office/drawing/2014/main" id="{209F893E-3E7F-4A88-BBE5-8F3B9685232C}"/>
            </a:ext>
          </a:extLst>
        </xdr:cNvPr>
        <xdr:cNvSpPr/>
      </xdr:nvSpPr>
      <xdr:spPr>
        <a:xfrm>
          <a:off x="11487150" y="16553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64770</xdr:rowOff>
    </xdr:from>
    <xdr:to>
      <xdr:col>71</xdr:col>
      <xdr:colOff>177800</xdr:colOff>
      <xdr:row>101</xdr:row>
      <xdr:rowOff>144780</xdr:rowOff>
    </xdr:to>
    <xdr:cxnSp macro="">
      <xdr:nvCxnSpPr>
        <xdr:cNvPr id="788" name="直線コネクタ 787">
          <a:extLst>
            <a:ext uri="{FF2B5EF4-FFF2-40B4-BE49-F238E27FC236}">
              <a16:creationId xmlns:a16="http://schemas.microsoft.com/office/drawing/2014/main" id="{31433697-1E91-44F1-8D68-B1E484E716BB}"/>
            </a:ext>
          </a:extLst>
        </xdr:cNvPr>
        <xdr:cNvCxnSpPr/>
      </xdr:nvCxnSpPr>
      <xdr:spPr>
        <a:xfrm flipV="1">
          <a:off x="11534775" y="16527145"/>
          <a:ext cx="809625"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a:extLst>
            <a:ext uri="{FF2B5EF4-FFF2-40B4-BE49-F238E27FC236}">
              <a16:creationId xmlns:a16="http://schemas.microsoft.com/office/drawing/2014/main" id="{D5DC32BC-E059-4DEC-82CB-F84999F7DD99}"/>
            </a:ext>
          </a:extLst>
        </xdr:cNvPr>
        <xdr:cNvSpPr txBox="1"/>
      </xdr:nvSpPr>
      <xdr:spPr>
        <a:xfrm>
          <a:off x="13745219"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90" name="n_2aveValue【公民館】&#10;有形固定資産減価償却率">
          <a:extLst>
            <a:ext uri="{FF2B5EF4-FFF2-40B4-BE49-F238E27FC236}">
              <a16:creationId xmlns:a16="http://schemas.microsoft.com/office/drawing/2014/main" id="{CACE71D2-172A-497C-9A8E-247BFD8EC6C1}"/>
            </a:ext>
          </a:extLst>
        </xdr:cNvPr>
        <xdr:cNvSpPr txBox="1"/>
      </xdr:nvSpPr>
      <xdr:spPr>
        <a:xfrm>
          <a:off x="12964169" y="1717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91" name="n_3aveValue【公民館】&#10;有形固定資産減価償却率">
          <a:extLst>
            <a:ext uri="{FF2B5EF4-FFF2-40B4-BE49-F238E27FC236}">
              <a16:creationId xmlns:a16="http://schemas.microsoft.com/office/drawing/2014/main" id="{E46CCA71-6F4E-4654-B339-8F70B18B0E1F}"/>
            </a:ext>
          </a:extLst>
        </xdr:cNvPr>
        <xdr:cNvSpPr txBox="1"/>
      </xdr:nvSpPr>
      <xdr:spPr>
        <a:xfrm>
          <a:off x="12164069" y="1715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144797</xdr:rowOff>
    </xdr:from>
    <xdr:ext cx="405111" cy="259045"/>
    <xdr:sp macro="" textlink="">
      <xdr:nvSpPr>
        <xdr:cNvPr id="792" name="n_4aveValue【公民館】&#10;有形固定資産減価償却率">
          <a:extLst>
            <a:ext uri="{FF2B5EF4-FFF2-40B4-BE49-F238E27FC236}">
              <a16:creationId xmlns:a16="http://schemas.microsoft.com/office/drawing/2014/main" id="{A6F02FB5-38DB-445D-A2D1-0174B6378B5D}"/>
            </a:ext>
          </a:extLst>
        </xdr:cNvPr>
        <xdr:cNvSpPr txBox="1"/>
      </xdr:nvSpPr>
      <xdr:spPr>
        <a:xfrm>
          <a:off x="11354444" y="1711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111141</xdr:rowOff>
    </xdr:from>
    <xdr:ext cx="405111" cy="259045"/>
    <xdr:sp macro="" textlink="">
      <xdr:nvSpPr>
        <xdr:cNvPr id="793" name="n_1mainValue【公民館】&#10;有形固定資産減価償却率">
          <a:extLst>
            <a:ext uri="{FF2B5EF4-FFF2-40B4-BE49-F238E27FC236}">
              <a16:creationId xmlns:a16="http://schemas.microsoft.com/office/drawing/2014/main" id="{B69995AB-299E-4D61-A01C-2AFB84AB52FC}"/>
            </a:ext>
          </a:extLst>
        </xdr:cNvPr>
        <xdr:cNvSpPr txBox="1"/>
      </xdr:nvSpPr>
      <xdr:spPr>
        <a:xfrm>
          <a:off x="13745219" y="1639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27322</xdr:rowOff>
    </xdr:from>
    <xdr:ext cx="405111" cy="259045"/>
    <xdr:sp macro="" textlink="">
      <xdr:nvSpPr>
        <xdr:cNvPr id="794" name="n_2mainValue【公民館】&#10;有形固定資産減価償却率">
          <a:extLst>
            <a:ext uri="{FF2B5EF4-FFF2-40B4-BE49-F238E27FC236}">
              <a16:creationId xmlns:a16="http://schemas.microsoft.com/office/drawing/2014/main" id="{3F84386A-E75E-4057-8928-A14999617078}"/>
            </a:ext>
          </a:extLst>
        </xdr:cNvPr>
        <xdr:cNvSpPr txBox="1"/>
      </xdr:nvSpPr>
      <xdr:spPr>
        <a:xfrm>
          <a:off x="12964169" y="1631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132097</xdr:rowOff>
    </xdr:from>
    <xdr:ext cx="405111" cy="259045"/>
    <xdr:sp macro="" textlink="">
      <xdr:nvSpPr>
        <xdr:cNvPr id="795" name="n_3mainValue【公民館】&#10;有形固定資産減価償却率">
          <a:extLst>
            <a:ext uri="{FF2B5EF4-FFF2-40B4-BE49-F238E27FC236}">
              <a16:creationId xmlns:a16="http://schemas.microsoft.com/office/drawing/2014/main" id="{2A1EC739-F230-485C-BB08-93CA8293011C}"/>
            </a:ext>
          </a:extLst>
        </xdr:cNvPr>
        <xdr:cNvSpPr txBox="1"/>
      </xdr:nvSpPr>
      <xdr:spPr>
        <a:xfrm>
          <a:off x="12164069" y="1624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40657</xdr:rowOff>
    </xdr:from>
    <xdr:ext cx="405111" cy="259045"/>
    <xdr:sp macro="" textlink="">
      <xdr:nvSpPr>
        <xdr:cNvPr id="796" name="n_4mainValue【公民館】&#10;有形固定資産減価償却率">
          <a:extLst>
            <a:ext uri="{FF2B5EF4-FFF2-40B4-BE49-F238E27FC236}">
              <a16:creationId xmlns:a16="http://schemas.microsoft.com/office/drawing/2014/main" id="{8BFA3A93-74DE-40D6-BE1B-2475AD0C922E}"/>
            </a:ext>
          </a:extLst>
        </xdr:cNvPr>
        <xdr:cNvSpPr txBox="1"/>
      </xdr:nvSpPr>
      <xdr:spPr>
        <a:xfrm>
          <a:off x="11354444" y="1632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E12CE31E-7E19-415C-A0E9-61FB203ECE5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BAE670A1-46A2-45DA-A36E-C51522E5DE96}"/>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AF4A6754-7548-466C-A677-EAEE5ED9D8A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C4402769-064C-4CAB-A65A-1BBCA9702E9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C23A80B-67F1-4F5B-8080-57BE11476213}"/>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6E313CA7-FE01-4E00-BACD-5EF97BC82B8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262D766-5279-4838-BB07-4CD1EA2C9CC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38CE4633-E327-4473-90E4-A6400A32540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DC59678E-C9E8-4701-AFE9-4A03E36433A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BB9F0713-93FE-44CE-AF89-17B84FAE425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D6A93757-ECE7-4CF1-B7CC-1C14008CC38D}"/>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340D243C-0BB8-4546-81DB-55C3FE85B653}"/>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95099652-2986-43CB-A4F7-35FE0B46899F}"/>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ACB8B354-0FAC-4145-A19F-C3F1735A876C}"/>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49352A7F-E2C9-4DE9-ACAE-A5FFE5B52954}"/>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A9484C38-2397-4390-8C83-898A0C5980BE}"/>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F1F5A89F-DCBE-413A-94E8-1AB84C3456CD}"/>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83292F38-BCDF-467F-B1F4-469EF837238F}"/>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69B6A63E-9AE3-4F4A-8804-10425CABA9CB}"/>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1B38E49B-A70A-4220-AE8C-5A2985CA21E8}"/>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2D261B03-5DB9-4849-ADCD-568EE56E5DBA}"/>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99582830-70FB-4039-9384-2C2174CEAFDF}"/>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59A91657-88AE-4BB8-BF53-597EC37DCA3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4A867882-A939-4DE4-BE58-D900D9176FBD}"/>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E7ACA587-99C3-4375-97EF-9930E7DF533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6DAC7156-DCB5-45F2-822B-7CD213062DFF}"/>
            </a:ext>
          </a:extLst>
        </xdr:cNvPr>
        <xdr:cNvCxnSpPr/>
      </xdr:nvCxnSpPr>
      <xdr:spPr>
        <a:xfrm flipV="1">
          <a:off x="19954239" y="16391799"/>
          <a:ext cx="0" cy="1458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8941AED4-FA97-41F3-A10E-956E3B0C7877}"/>
            </a:ext>
          </a:extLst>
        </xdr:cNvPr>
        <xdr:cNvSpPr txBox="1"/>
      </xdr:nvSpPr>
      <xdr:spPr>
        <a:xfrm>
          <a:off x="19992975" y="1785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8BC50D8A-24F5-44C9-86D6-E7FDA06886F2}"/>
            </a:ext>
          </a:extLst>
        </xdr:cNvPr>
        <xdr:cNvCxnSpPr/>
      </xdr:nvCxnSpPr>
      <xdr:spPr>
        <a:xfrm>
          <a:off x="19878675"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84E0BBF6-750A-4E91-9945-408893F66B19}"/>
            </a:ext>
          </a:extLst>
        </xdr:cNvPr>
        <xdr:cNvSpPr txBox="1"/>
      </xdr:nvSpPr>
      <xdr:spPr>
        <a:xfrm>
          <a:off x="19992975" y="1616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48676CDA-3941-42B3-A079-AF2D9BA689E3}"/>
            </a:ext>
          </a:extLst>
        </xdr:cNvPr>
        <xdr:cNvCxnSpPr/>
      </xdr:nvCxnSpPr>
      <xdr:spPr>
        <a:xfrm>
          <a:off x="19878675" y="163917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B91762A0-F9C4-4C3A-A5AE-17868BBD9FCE}"/>
            </a:ext>
          </a:extLst>
        </xdr:cNvPr>
        <xdr:cNvSpPr txBox="1"/>
      </xdr:nvSpPr>
      <xdr:spPr>
        <a:xfrm>
          <a:off x="19992975" y="1731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A23CA7FC-40ED-4F34-994B-47E311D4C807}"/>
            </a:ext>
          </a:extLst>
        </xdr:cNvPr>
        <xdr:cNvSpPr/>
      </xdr:nvSpPr>
      <xdr:spPr>
        <a:xfrm>
          <a:off x="19897725" y="174659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B5AFB9F7-E1EA-4C21-A313-671CFC84AD36}"/>
            </a:ext>
          </a:extLst>
        </xdr:cNvPr>
        <xdr:cNvSpPr/>
      </xdr:nvSpPr>
      <xdr:spPr>
        <a:xfrm>
          <a:off x="19154775" y="17475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20027083-0004-4F75-9B1F-656E89FACF14}"/>
            </a:ext>
          </a:extLst>
        </xdr:cNvPr>
        <xdr:cNvSpPr/>
      </xdr:nvSpPr>
      <xdr:spPr>
        <a:xfrm>
          <a:off x="18345150" y="174805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5193FA60-6E63-4CB6-839F-BB02EEA6F298}"/>
            </a:ext>
          </a:extLst>
        </xdr:cNvPr>
        <xdr:cNvSpPr/>
      </xdr:nvSpPr>
      <xdr:spPr>
        <a:xfrm>
          <a:off x="17554575" y="174562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832" name="フローチャート: 判断 831">
          <a:extLst>
            <a:ext uri="{FF2B5EF4-FFF2-40B4-BE49-F238E27FC236}">
              <a16:creationId xmlns:a16="http://schemas.microsoft.com/office/drawing/2014/main" id="{EE8479F2-9E16-424C-873B-3FE5CE4543A2}"/>
            </a:ext>
          </a:extLst>
        </xdr:cNvPr>
        <xdr:cNvSpPr/>
      </xdr:nvSpPr>
      <xdr:spPr>
        <a:xfrm>
          <a:off x="16754475" y="174186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ADC00E2B-7601-4FCA-A35E-FDDCEC6F5B4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1A98B32-305E-4B45-9DB3-5515BEA8D50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3190112-F441-4F3C-AC1E-50EFEA79735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39B4D16E-3855-4586-B452-C86D73A1C8B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83FBAC80-EA16-41C6-A814-7FF316C99E0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38" name="楕円 837">
          <a:extLst>
            <a:ext uri="{FF2B5EF4-FFF2-40B4-BE49-F238E27FC236}">
              <a16:creationId xmlns:a16="http://schemas.microsoft.com/office/drawing/2014/main" id="{F26FBD47-52D5-4C85-AFA4-D642F601A472}"/>
            </a:ext>
          </a:extLst>
        </xdr:cNvPr>
        <xdr:cNvSpPr/>
      </xdr:nvSpPr>
      <xdr:spPr>
        <a:xfrm>
          <a:off x="19897725" y="176503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137721</xdr:rowOff>
    </xdr:from>
    <xdr:ext cx="469744" cy="259045"/>
    <xdr:sp macro="" textlink="">
      <xdr:nvSpPr>
        <xdr:cNvPr id="839" name="【公民館】&#10;一人当たり面積該当値テキスト">
          <a:extLst>
            <a:ext uri="{FF2B5EF4-FFF2-40B4-BE49-F238E27FC236}">
              <a16:creationId xmlns:a16="http://schemas.microsoft.com/office/drawing/2014/main" id="{7144A1C8-0951-485A-B9A6-DFE92BF1AAA6}"/>
            </a:ext>
          </a:extLst>
        </xdr:cNvPr>
        <xdr:cNvSpPr txBox="1"/>
      </xdr:nvSpPr>
      <xdr:spPr>
        <a:xfrm>
          <a:off x="19992975" y="1762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151130</xdr:rowOff>
    </xdr:from>
    <xdr:to>
      <xdr:col>112</xdr:col>
      <xdr:colOff>38100</xdr:colOff>
      <xdr:row>108</xdr:row>
      <xdr:rowOff>81280</xdr:rowOff>
    </xdr:to>
    <xdr:sp macro="" textlink="">
      <xdr:nvSpPr>
        <xdr:cNvPr id="840" name="楕円 839">
          <a:extLst>
            <a:ext uri="{FF2B5EF4-FFF2-40B4-BE49-F238E27FC236}">
              <a16:creationId xmlns:a16="http://schemas.microsoft.com/office/drawing/2014/main" id="{A65AD8D6-2688-4233-8005-BC98096E38A3}"/>
            </a:ext>
          </a:extLst>
        </xdr:cNvPr>
        <xdr:cNvSpPr/>
      </xdr:nvSpPr>
      <xdr:spPr>
        <a:xfrm>
          <a:off x="19154775" y="17639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30480</xdr:rowOff>
    </xdr:from>
    <xdr:to>
      <xdr:col>116</xdr:col>
      <xdr:colOff>63500</xdr:colOff>
      <xdr:row>108</xdr:row>
      <xdr:rowOff>38644</xdr:rowOff>
    </xdr:to>
    <xdr:cxnSp macro="">
      <xdr:nvCxnSpPr>
        <xdr:cNvPr id="841" name="直線コネクタ 840">
          <a:extLst>
            <a:ext uri="{FF2B5EF4-FFF2-40B4-BE49-F238E27FC236}">
              <a16:creationId xmlns:a16="http://schemas.microsoft.com/office/drawing/2014/main" id="{9BB8701D-9D29-4225-94CF-A85D254101C9}"/>
            </a:ext>
          </a:extLst>
        </xdr:cNvPr>
        <xdr:cNvCxnSpPr/>
      </xdr:nvCxnSpPr>
      <xdr:spPr>
        <a:xfrm>
          <a:off x="19202400" y="17686655"/>
          <a:ext cx="752475"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154395</xdr:rowOff>
    </xdr:from>
    <xdr:to>
      <xdr:col>107</xdr:col>
      <xdr:colOff>101600</xdr:colOff>
      <xdr:row>108</xdr:row>
      <xdr:rowOff>84545</xdr:rowOff>
    </xdr:to>
    <xdr:sp macro="" textlink="">
      <xdr:nvSpPr>
        <xdr:cNvPr id="842" name="楕円 841">
          <a:extLst>
            <a:ext uri="{FF2B5EF4-FFF2-40B4-BE49-F238E27FC236}">
              <a16:creationId xmlns:a16="http://schemas.microsoft.com/office/drawing/2014/main" id="{4EC6FAAE-DB94-498D-BC32-BE412351F8CD}"/>
            </a:ext>
          </a:extLst>
        </xdr:cNvPr>
        <xdr:cNvSpPr/>
      </xdr:nvSpPr>
      <xdr:spPr>
        <a:xfrm>
          <a:off x="18345150" y="176422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30480</xdr:rowOff>
    </xdr:from>
    <xdr:to>
      <xdr:col>111</xdr:col>
      <xdr:colOff>177800</xdr:colOff>
      <xdr:row>108</xdr:row>
      <xdr:rowOff>33745</xdr:rowOff>
    </xdr:to>
    <xdr:cxnSp macro="">
      <xdr:nvCxnSpPr>
        <xdr:cNvPr id="843" name="直線コネクタ 842">
          <a:extLst>
            <a:ext uri="{FF2B5EF4-FFF2-40B4-BE49-F238E27FC236}">
              <a16:creationId xmlns:a16="http://schemas.microsoft.com/office/drawing/2014/main" id="{7CF6E89F-3E74-42C8-8A81-45409B1EEF92}"/>
            </a:ext>
          </a:extLst>
        </xdr:cNvPr>
        <xdr:cNvCxnSpPr/>
      </xdr:nvCxnSpPr>
      <xdr:spPr>
        <a:xfrm flipV="1">
          <a:off x="18392775" y="17686655"/>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156029</xdr:rowOff>
    </xdr:from>
    <xdr:to>
      <xdr:col>102</xdr:col>
      <xdr:colOff>165100</xdr:colOff>
      <xdr:row>108</xdr:row>
      <xdr:rowOff>86179</xdr:rowOff>
    </xdr:to>
    <xdr:sp macro="" textlink="">
      <xdr:nvSpPr>
        <xdr:cNvPr id="844" name="楕円 843">
          <a:extLst>
            <a:ext uri="{FF2B5EF4-FFF2-40B4-BE49-F238E27FC236}">
              <a16:creationId xmlns:a16="http://schemas.microsoft.com/office/drawing/2014/main" id="{41E04221-6235-4CBF-8CE6-1628FCACD4F3}"/>
            </a:ext>
          </a:extLst>
        </xdr:cNvPr>
        <xdr:cNvSpPr/>
      </xdr:nvSpPr>
      <xdr:spPr>
        <a:xfrm>
          <a:off x="17554575" y="176471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33745</xdr:rowOff>
    </xdr:from>
    <xdr:to>
      <xdr:col>107</xdr:col>
      <xdr:colOff>50800</xdr:colOff>
      <xdr:row>108</xdr:row>
      <xdr:rowOff>35379</xdr:rowOff>
    </xdr:to>
    <xdr:cxnSp macro="">
      <xdr:nvCxnSpPr>
        <xdr:cNvPr id="845" name="直線コネクタ 844">
          <a:extLst>
            <a:ext uri="{FF2B5EF4-FFF2-40B4-BE49-F238E27FC236}">
              <a16:creationId xmlns:a16="http://schemas.microsoft.com/office/drawing/2014/main" id="{737C0AFC-1960-4457-A451-ED98DC78F6F7}"/>
            </a:ext>
          </a:extLst>
        </xdr:cNvPr>
        <xdr:cNvCxnSpPr/>
      </xdr:nvCxnSpPr>
      <xdr:spPr>
        <a:xfrm flipV="1">
          <a:off x="17602200" y="17689920"/>
          <a:ext cx="790575"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92348</xdr:rowOff>
    </xdr:from>
    <xdr:to>
      <xdr:col>98</xdr:col>
      <xdr:colOff>38100</xdr:colOff>
      <xdr:row>108</xdr:row>
      <xdr:rowOff>22498</xdr:rowOff>
    </xdr:to>
    <xdr:sp macro="" textlink="">
      <xdr:nvSpPr>
        <xdr:cNvPr id="846" name="楕円 845">
          <a:extLst>
            <a:ext uri="{FF2B5EF4-FFF2-40B4-BE49-F238E27FC236}">
              <a16:creationId xmlns:a16="http://schemas.microsoft.com/office/drawing/2014/main" id="{11B879D9-63A5-43A6-AF25-E1D7C1AD5910}"/>
            </a:ext>
          </a:extLst>
        </xdr:cNvPr>
        <xdr:cNvSpPr/>
      </xdr:nvSpPr>
      <xdr:spPr>
        <a:xfrm>
          <a:off x="16754475" y="175802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143148</xdr:rowOff>
    </xdr:from>
    <xdr:to>
      <xdr:col>102</xdr:col>
      <xdr:colOff>114300</xdr:colOff>
      <xdr:row>108</xdr:row>
      <xdr:rowOff>35379</xdr:rowOff>
    </xdr:to>
    <xdr:cxnSp macro="">
      <xdr:nvCxnSpPr>
        <xdr:cNvPr id="847" name="直線コネクタ 846">
          <a:extLst>
            <a:ext uri="{FF2B5EF4-FFF2-40B4-BE49-F238E27FC236}">
              <a16:creationId xmlns:a16="http://schemas.microsoft.com/office/drawing/2014/main" id="{F7AF5E1C-E226-457E-9E75-DCA2609459A8}"/>
            </a:ext>
          </a:extLst>
        </xdr:cNvPr>
        <xdr:cNvCxnSpPr/>
      </xdr:nvCxnSpPr>
      <xdr:spPr>
        <a:xfrm>
          <a:off x="16802100" y="17627873"/>
          <a:ext cx="800100" cy="6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a:extLst>
            <a:ext uri="{FF2B5EF4-FFF2-40B4-BE49-F238E27FC236}">
              <a16:creationId xmlns:a16="http://schemas.microsoft.com/office/drawing/2014/main" id="{24639AB5-B8B8-4CC1-8CAD-64DCB355DB3E}"/>
            </a:ext>
          </a:extLst>
        </xdr:cNvPr>
        <xdr:cNvSpPr txBox="1"/>
      </xdr:nvSpPr>
      <xdr:spPr>
        <a:xfrm>
          <a:off x="18983402" y="17250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a:extLst>
            <a:ext uri="{FF2B5EF4-FFF2-40B4-BE49-F238E27FC236}">
              <a16:creationId xmlns:a16="http://schemas.microsoft.com/office/drawing/2014/main" id="{139ADFD1-266E-4CCA-BD6C-18027AF22633}"/>
            </a:ext>
          </a:extLst>
        </xdr:cNvPr>
        <xdr:cNvSpPr txBox="1"/>
      </xdr:nvSpPr>
      <xdr:spPr>
        <a:xfrm>
          <a:off x="18183302" y="1724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2367165C-E16B-4633-A79E-C04CCD6152BB}"/>
            </a:ext>
          </a:extLst>
        </xdr:cNvPr>
        <xdr:cNvSpPr txBox="1"/>
      </xdr:nvSpPr>
      <xdr:spPr>
        <a:xfrm>
          <a:off x="17383202" y="1723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52088</xdr:rowOff>
    </xdr:from>
    <xdr:ext cx="469744" cy="259045"/>
    <xdr:sp macro="" textlink="">
      <xdr:nvSpPr>
        <xdr:cNvPr id="851" name="n_4aveValue【公民館】&#10;一人当たり面積">
          <a:extLst>
            <a:ext uri="{FF2B5EF4-FFF2-40B4-BE49-F238E27FC236}">
              <a16:creationId xmlns:a16="http://schemas.microsoft.com/office/drawing/2014/main" id="{11708055-9942-474A-AA0F-406184528CC7}"/>
            </a:ext>
          </a:extLst>
        </xdr:cNvPr>
        <xdr:cNvSpPr txBox="1"/>
      </xdr:nvSpPr>
      <xdr:spPr>
        <a:xfrm>
          <a:off x="16592627" y="1719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72407</xdr:rowOff>
    </xdr:from>
    <xdr:ext cx="469744" cy="259045"/>
    <xdr:sp macro="" textlink="">
      <xdr:nvSpPr>
        <xdr:cNvPr id="852" name="n_1mainValue【公民館】&#10;一人当たり面積">
          <a:extLst>
            <a:ext uri="{FF2B5EF4-FFF2-40B4-BE49-F238E27FC236}">
              <a16:creationId xmlns:a16="http://schemas.microsoft.com/office/drawing/2014/main" id="{21E553D9-1634-4DB6-92A9-D32FA39E1835}"/>
            </a:ext>
          </a:extLst>
        </xdr:cNvPr>
        <xdr:cNvSpPr txBox="1"/>
      </xdr:nvSpPr>
      <xdr:spPr>
        <a:xfrm>
          <a:off x="18983402"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75672</xdr:rowOff>
    </xdr:from>
    <xdr:ext cx="469744" cy="259045"/>
    <xdr:sp macro="" textlink="">
      <xdr:nvSpPr>
        <xdr:cNvPr id="853" name="n_2mainValue【公民館】&#10;一人当たり面積">
          <a:extLst>
            <a:ext uri="{FF2B5EF4-FFF2-40B4-BE49-F238E27FC236}">
              <a16:creationId xmlns:a16="http://schemas.microsoft.com/office/drawing/2014/main" id="{9D712C58-A412-453E-8FBC-24EDB8FD7F7A}"/>
            </a:ext>
          </a:extLst>
        </xdr:cNvPr>
        <xdr:cNvSpPr txBox="1"/>
      </xdr:nvSpPr>
      <xdr:spPr>
        <a:xfrm>
          <a:off x="18183302" y="1773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77306</xdr:rowOff>
    </xdr:from>
    <xdr:ext cx="469744" cy="259045"/>
    <xdr:sp macro="" textlink="">
      <xdr:nvSpPr>
        <xdr:cNvPr id="854" name="n_3mainValue【公民館】&#10;一人当たり面積">
          <a:extLst>
            <a:ext uri="{FF2B5EF4-FFF2-40B4-BE49-F238E27FC236}">
              <a16:creationId xmlns:a16="http://schemas.microsoft.com/office/drawing/2014/main" id="{DCCD75CE-8E5F-4215-837B-C95F8B119C08}"/>
            </a:ext>
          </a:extLst>
        </xdr:cNvPr>
        <xdr:cNvSpPr txBox="1"/>
      </xdr:nvSpPr>
      <xdr:spPr>
        <a:xfrm>
          <a:off x="17383202" y="1773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13625</xdr:rowOff>
    </xdr:from>
    <xdr:ext cx="469744" cy="259045"/>
    <xdr:sp macro="" textlink="">
      <xdr:nvSpPr>
        <xdr:cNvPr id="855" name="n_4mainValue【公民館】&#10;一人当たり面積">
          <a:extLst>
            <a:ext uri="{FF2B5EF4-FFF2-40B4-BE49-F238E27FC236}">
              <a16:creationId xmlns:a16="http://schemas.microsoft.com/office/drawing/2014/main" id="{AFE254CF-E637-4FCC-82E3-84D118A7BD49}"/>
            </a:ext>
          </a:extLst>
        </xdr:cNvPr>
        <xdr:cNvSpPr txBox="1"/>
      </xdr:nvSpPr>
      <xdr:spPr>
        <a:xfrm>
          <a:off x="16592627" y="1766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1B5E8614-DDB1-43BB-9332-2282DCFC099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6613E46E-4FB0-4A80-846E-049C7813298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8C2A2BC3-BA05-4A5F-A4A7-3E3C8BCF93D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多くの類型において、一人当たり面積・延長が全国平均や類似団体平均を下回っている。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多く</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の施設類型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が新潟県平均を上回っている。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・認定こども園・幼稚園・保育所や公営住宅については、有形固定資産減価償却率が類似団体平均を大きく上回っている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。人口推移を注視し、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社会的ニーズの変化を踏まえて施設整備を図っていく。</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・公民館は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年度に建替えを実施したため有形固定資産減価償却率は低い数値で推移しており、類似団体内でも高順位となっている。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2EB6529-9BCF-439C-9310-609ECE268C2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CE1ECB-4BCE-4774-810D-F328BF784903}"/>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253D3EA-EC94-4057-AEA7-7F656D10782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C628ED-D1D7-499A-A372-23625E906EA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2D8C9AA-55E8-488F-A5D3-50D881227CE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37E99D-3D52-4028-8F3B-B7E180AFA91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D4DD96-EFD0-4102-A788-F935D4A8BBC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613E37-6523-4178-8BA8-0184EDF8C78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D111EC2-F4C7-4553-9B46-CE84A543E26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BCE2964-14E2-407F-A710-2B753DA0C04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39,165
38,703
192.74
28,194,004
26,819,042
1,035,122
13,231,151
21,627,532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BB0602B-EE9E-4817-869D-C59B14015E6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A5A1BE0-C695-4A83-B920-0F034FB33F1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1CC58DC-B689-49C2-8376-EF820466A7CC}"/>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733ADD4-A2FC-4A8A-BEA0-75DFC01BBD0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566AE8-8FF1-491E-BADB-5789EC79E96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1AC1501-9563-4090-9AD1-A6121B00A87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462B162-5247-4E1C-857D-E14FF702A17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9BDCBF0-C81E-41E1-848F-67F046F0E4E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A48A06E-19BD-4662-B0BD-1030B69EB16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F7C4D97-5533-4936-B8EB-036054D1302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B57ED28-7660-4B49-886A-EEAA76D19EB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E070EE5-BDA8-47B5-A79F-063DE612E1A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FBC409F-F1CD-4739-9E20-C447044DE4B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4C049DC-4E3A-4CB0-88F5-0ED1495B522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A83C70-8F70-4010-9386-044D3B2B360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AB0F8C8-6130-4433-B0C0-B52E860A271C}"/>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E7952B6-CB09-4143-B1BE-3CC8AA85967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BD0B5EA-06BA-4207-ABB6-8A02D58754E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CAC6A66-3568-4C6F-A236-64CDCA1B71E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5D106E-7E55-48DF-8E44-8FFAFED7A958}"/>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59E1FBE-9765-49F2-B447-E63AC2D03AD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27C9DF2-3F4F-4871-B393-0F09A6804CB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933CF48-BC9B-4364-8DCB-36F567E8C817}"/>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3A22E5E-029C-4523-86CA-3C8D9D95190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D954CF-9586-4D73-B897-B1090758E73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881B168-199E-48BA-BA04-1CEA993168C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5B223F-06A6-4F94-A503-DC50DA5F1AE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4083F03-D2A2-4F52-81A5-EE3BCC7C1BF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B60180-FF4B-4E6A-B1BA-82768ED6B5AF}"/>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6610DC-9232-4FA1-8184-BFF10250702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F74CFA7-E670-426B-BB3A-55F8A4D7558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7815DE7-0F54-412B-B95F-F450C64F327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6AF4BC8-D3CE-4D4E-8B8B-29F38DAE62DC}"/>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EA2D5E-03AF-46B6-9039-EDA0CEBD4B06}"/>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E01053B-ACA3-430E-ABA7-46FF61B1D53B}"/>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4E7E6DF-4B1D-423A-A227-9AE171DF51FE}"/>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5328235-5624-4864-9BB3-F236A20DA48B}"/>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26DC177-05AF-4BFF-B27F-A62A9C5FA4F6}"/>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B708D16-3AAD-4B4A-9FE2-D39C60616E2B}"/>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A904866-D4C3-4310-8987-7BAEEF045AE2}"/>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2DAB4B0-E199-4A7E-85FF-C82F7731BEE9}"/>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806C9BC-BA84-4CDF-B0C7-2203E8FAD647}"/>
            </a:ext>
          </a:extLst>
        </xdr:cNvPr>
        <xdr:cNvSpPr txBox="1"/>
      </xdr:nvSpPr>
      <xdr:spPr>
        <a:xfrm>
          <a:off x="3881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FC7E3E4-44A6-47CB-AD6E-0E9A504BF43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29C77569-591C-4F1E-94C7-9E78836EE43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2928A859-39CF-4125-8361-18BDE04E8F5C}"/>
            </a:ext>
          </a:extLst>
        </xdr:cNvPr>
        <xdr:cNvCxnSpPr/>
      </xdr:nvCxnSpPr>
      <xdr:spPr>
        <a:xfrm flipV="1">
          <a:off x="4180840"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129A67FD-65F8-4624-9A70-8A05952D2A06}"/>
            </a:ext>
          </a:extLst>
        </xdr:cNvPr>
        <xdr:cNvSpPr txBox="1"/>
      </xdr:nvSpPr>
      <xdr:spPr>
        <a:xfrm>
          <a:off x="42195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C99F9E78-F77D-41DE-BF96-8BC65472686B}"/>
            </a:ext>
          </a:extLst>
        </xdr:cNvPr>
        <xdr:cNvCxnSpPr/>
      </xdr:nvCxnSpPr>
      <xdr:spPr>
        <a:xfrm>
          <a:off x="4105275"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AF52065C-2AFB-4D4D-AF04-3CD69F4A9126}"/>
            </a:ext>
          </a:extLst>
        </xdr:cNvPr>
        <xdr:cNvSpPr txBox="1"/>
      </xdr:nvSpPr>
      <xdr:spPr>
        <a:xfrm>
          <a:off x="42195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93E873A9-18B4-4A13-8401-9B58D3239F3A}"/>
            </a:ext>
          </a:extLst>
        </xdr:cNvPr>
        <xdr:cNvCxnSpPr/>
      </xdr:nvCxnSpPr>
      <xdr:spPr>
        <a:xfrm>
          <a:off x="4105275"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BD948A47-14E8-4AF5-B5FA-A29247796E2D}"/>
            </a:ext>
          </a:extLst>
        </xdr:cNvPr>
        <xdr:cNvSpPr txBox="1"/>
      </xdr:nvSpPr>
      <xdr:spPr>
        <a:xfrm>
          <a:off x="4219575" y="5763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B865C766-FB71-42FD-95A9-4433DAE7AEAB}"/>
            </a:ext>
          </a:extLst>
        </xdr:cNvPr>
        <xdr:cNvSpPr/>
      </xdr:nvSpPr>
      <xdr:spPr>
        <a:xfrm>
          <a:off x="4124325" y="590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833E7660-E8DD-4804-BD86-8455649A3802}"/>
            </a:ext>
          </a:extLst>
        </xdr:cNvPr>
        <xdr:cNvSpPr/>
      </xdr:nvSpPr>
      <xdr:spPr>
        <a:xfrm>
          <a:off x="3381375" y="59175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7BD484E3-A660-4DBD-B7FA-149212B8B4D5}"/>
            </a:ext>
          </a:extLst>
        </xdr:cNvPr>
        <xdr:cNvSpPr/>
      </xdr:nvSpPr>
      <xdr:spPr>
        <a:xfrm>
          <a:off x="2571750" y="58985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63653FEB-C200-4AEF-A4AF-DAC4737CE5E8}"/>
            </a:ext>
          </a:extLst>
        </xdr:cNvPr>
        <xdr:cNvSpPr/>
      </xdr:nvSpPr>
      <xdr:spPr>
        <a:xfrm>
          <a:off x="1781175" y="5902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macro="" textlink="">
      <xdr:nvSpPr>
        <xdr:cNvPr id="66" name="フローチャート: 判断 65">
          <a:extLst>
            <a:ext uri="{FF2B5EF4-FFF2-40B4-BE49-F238E27FC236}">
              <a16:creationId xmlns:a16="http://schemas.microsoft.com/office/drawing/2014/main" id="{58A9260E-5F80-4F0B-AEC9-0B1F3C3195FB}"/>
            </a:ext>
          </a:extLst>
        </xdr:cNvPr>
        <xdr:cNvSpPr/>
      </xdr:nvSpPr>
      <xdr:spPr>
        <a:xfrm>
          <a:off x="981075" y="59366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2F886A1-046D-4236-925E-37462DB3753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A37693D-5320-421D-8A0A-89E7CCD82FD8}"/>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01D730D-E7B2-4315-8A45-D0C9E357E22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45C8BD9-FA47-4068-B44A-7A47530C0AF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3FF5D89-598F-44B9-ADF0-E7D6D098E03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8890</xdr:rowOff>
    </xdr:from>
    <xdr:to>
      <xdr:col>24</xdr:col>
      <xdr:colOff>114300</xdr:colOff>
      <xdr:row>37</xdr:row>
      <xdr:rowOff>110490</xdr:rowOff>
    </xdr:to>
    <xdr:sp macro="" textlink="">
      <xdr:nvSpPr>
        <xdr:cNvPr id="72" name="楕円 71">
          <a:extLst>
            <a:ext uri="{FF2B5EF4-FFF2-40B4-BE49-F238E27FC236}">
              <a16:creationId xmlns:a16="http://schemas.microsoft.com/office/drawing/2014/main" id="{4E68EEB6-CCEC-4C3B-A74C-9F16E9DDADCD}"/>
            </a:ext>
          </a:extLst>
        </xdr:cNvPr>
        <xdr:cNvSpPr/>
      </xdr:nvSpPr>
      <xdr:spPr>
        <a:xfrm>
          <a:off x="4124325" y="60128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158767</xdr:rowOff>
    </xdr:from>
    <xdr:ext cx="405111" cy="259045"/>
    <xdr:sp macro="" textlink="">
      <xdr:nvSpPr>
        <xdr:cNvPr id="73" name="【図書館】&#10;有形固定資産減価償却率該当値テキスト">
          <a:extLst>
            <a:ext uri="{FF2B5EF4-FFF2-40B4-BE49-F238E27FC236}">
              <a16:creationId xmlns:a16="http://schemas.microsoft.com/office/drawing/2014/main" id="{5B184368-5CAB-4D18-B605-99FF4EC42100}"/>
            </a:ext>
          </a:extLst>
        </xdr:cNvPr>
        <xdr:cNvSpPr txBox="1"/>
      </xdr:nvSpPr>
      <xdr:spPr>
        <a:xfrm>
          <a:off x="4219575" y="600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115570</xdr:rowOff>
    </xdr:from>
    <xdr:to>
      <xdr:col>20</xdr:col>
      <xdr:colOff>38100</xdr:colOff>
      <xdr:row>37</xdr:row>
      <xdr:rowOff>45720</xdr:rowOff>
    </xdr:to>
    <xdr:sp macro="" textlink="">
      <xdr:nvSpPr>
        <xdr:cNvPr id="74" name="楕円 73">
          <a:extLst>
            <a:ext uri="{FF2B5EF4-FFF2-40B4-BE49-F238E27FC236}">
              <a16:creationId xmlns:a16="http://schemas.microsoft.com/office/drawing/2014/main" id="{2BD35E7B-5D80-4122-A230-6C1039FB8B9A}"/>
            </a:ext>
          </a:extLst>
        </xdr:cNvPr>
        <xdr:cNvSpPr/>
      </xdr:nvSpPr>
      <xdr:spPr>
        <a:xfrm>
          <a:off x="3381375" y="59543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166370</xdr:rowOff>
    </xdr:from>
    <xdr:to>
      <xdr:col>24</xdr:col>
      <xdr:colOff>63500</xdr:colOff>
      <xdr:row>37</xdr:row>
      <xdr:rowOff>59690</xdr:rowOff>
    </xdr:to>
    <xdr:cxnSp macro="">
      <xdr:nvCxnSpPr>
        <xdr:cNvPr id="75" name="直線コネクタ 74">
          <a:extLst>
            <a:ext uri="{FF2B5EF4-FFF2-40B4-BE49-F238E27FC236}">
              <a16:creationId xmlns:a16="http://schemas.microsoft.com/office/drawing/2014/main" id="{B719027C-9875-42C7-915D-C606E45E27C1}"/>
            </a:ext>
          </a:extLst>
        </xdr:cNvPr>
        <xdr:cNvCxnSpPr/>
      </xdr:nvCxnSpPr>
      <xdr:spPr>
        <a:xfrm>
          <a:off x="3429000" y="6002020"/>
          <a:ext cx="752475"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76200</xdr:rowOff>
    </xdr:from>
    <xdr:to>
      <xdr:col>15</xdr:col>
      <xdr:colOff>101600</xdr:colOff>
      <xdr:row>37</xdr:row>
      <xdr:rowOff>6350</xdr:rowOff>
    </xdr:to>
    <xdr:sp macro="" textlink="">
      <xdr:nvSpPr>
        <xdr:cNvPr id="76" name="楕円 75">
          <a:extLst>
            <a:ext uri="{FF2B5EF4-FFF2-40B4-BE49-F238E27FC236}">
              <a16:creationId xmlns:a16="http://schemas.microsoft.com/office/drawing/2014/main" id="{1D789CFC-A7AE-4D27-9724-273B955CE184}"/>
            </a:ext>
          </a:extLst>
        </xdr:cNvPr>
        <xdr:cNvSpPr/>
      </xdr:nvSpPr>
      <xdr:spPr>
        <a:xfrm>
          <a:off x="2571750" y="5915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127000</xdr:rowOff>
    </xdr:from>
    <xdr:to>
      <xdr:col>19</xdr:col>
      <xdr:colOff>177800</xdr:colOff>
      <xdr:row>36</xdr:row>
      <xdr:rowOff>166370</xdr:rowOff>
    </xdr:to>
    <xdr:cxnSp macro="">
      <xdr:nvCxnSpPr>
        <xdr:cNvPr id="77" name="直線コネクタ 76">
          <a:extLst>
            <a:ext uri="{FF2B5EF4-FFF2-40B4-BE49-F238E27FC236}">
              <a16:creationId xmlns:a16="http://schemas.microsoft.com/office/drawing/2014/main" id="{85912159-78D9-4187-9AB4-BA6502025F46}"/>
            </a:ext>
          </a:extLst>
        </xdr:cNvPr>
        <xdr:cNvCxnSpPr/>
      </xdr:nvCxnSpPr>
      <xdr:spPr>
        <a:xfrm>
          <a:off x="2619375" y="5962650"/>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83820</xdr:rowOff>
    </xdr:from>
    <xdr:to>
      <xdr:col>10</xdr:col>
      <xdr:colOff>165100</xdr:colOff>
      <xdr:row>37</xdr:row>
      <xdr:rowOff>13970</xdr:rowOff>
    </xdr:to>
    <xdr:sp macro="" textlink="">
      <xdr:nvSpPr>
        <xdr:cNvPr id="78" name="楕円 77">
          <a:extLst>
            <a:ext uri="{FF2B5EF4-FFF2-40B4-BE49-F238E27FC236}">
              <a16:creationId xmlns:a16="http://schemas.microsoft.com/office/drawing/2014/main" id="{28E9EA23-6B1A-40F4-A654-8C5378673F6D}"/>
            </a:ext>
          </a:extLst>
        </xdr:cNvPr>
        <xdr:cNvSpPr/>
      </xdr:nvSpPr>
      <xdr:spPr>
        <a:xfrm>
          <a:off x="1781175" y="59258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127000</xdr:rowOff>
    </xdr:from>
    <xdr:to>
      <xdr:col>15</xdr:col>
      <xdr:colOff>50800</xdr:colOff>
      <xdr:row>36</xdr:row>
      <xdr:rowOff>134620</xdr:rowOff>
    </xdr:to>
    <xdr:cxnSp macro="">
      <xdr:nvCxnSpPr>
        <xdr:cNvPr id="79" name="直線コネクタ 78">
          <a:extLst>
            <a:ext uri="{FF2B5EF4-FFF2-40B4-BE49-F238E27FC236}">
              <a16:creationId xmlns:a16="http://schemas.microsoft.com/office/drawing/2014/main" id="{9A13735D-1072-4895-8E05-168AE3797B9C}"/>
            </a:ext>
          </a:extLst>
        </xdr:cNvPr>
        <xdr:cNvCxnSpPr/>
      </xdr:nvCxnSpPr>
      <xdr:spPr>
        <a:xfrm flipV="1">
          <a:off x="1828800" y="596265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54610</xdr:rowOff>
    </xdr:from>
    <xdr:to>
      <xdr:col>6</xdr:col>
      <xdr:colOff>38100</xdr:colOff>
      <xdr:row>36</xdr:row>
      <xdr:rowOff>156210</xdr:rowOff>
    </xdr:to>
    <xdr:sp macro="" textlink="">
      <xdr:nvSpPr>
        <xdr:cNvPr id="80" name="楕円 79">
          <a:extLst>
            <a:ext uri="{FF2B5EF4-FFF2-40B4-BE49-F238E27FC236}">
              <a16:creationId xmlns:a16="http://schemas.microsoft.com/office/drawing/2014/main" id="{C5643CFF-4565-4854-8452-BF615C7744B3}"/>
            </a:ext>
          </a:extLst>
        </xdr:cNvPr>
        <xdr:cNvSpPr/>
      </xdr:nvSpPr>
      <xdr:spPr>
        <a:xfrm>
          <a:off x="981075" y="58934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105410</xdr:rowOff>
    </xdr:from>
    <xdr:to>
      <xdr:col>10</xdr:col>
      <xdr:colOff>114300</xdr:colOff>
      <xdr:row>36</xdr:row>
      <xdr:rowOff>134620</xdr:rowOff>
    </xdr:to>
    <xdr:cxnSp macro="">
      <xdr:nvCxnSpPr>
        <xdr:cNvPr id="81" name="直線コネクタ 80">
          <a:extLst>
            <a:ext uri="{FF2B5EF4-FFF2-40B4-BE49-F238E27FC236}">
              <a16:creationId xmlns:a16="http://schemas.microsoft.com/office/drawing/2014/main" id="{5E012EB2-3DC6-4E6A-A258-F30579E8F402}"/>
            </a:ext>
          </a:extLst>
        </xdr:cNvPr>
        <xdr:cNvCxnSpPr/>
      </xdr:nvCxnSpPr>
      <xdr:spPr>
        <a:xfrm>
          <a:off x="1028700" y="5941060"/>
          <a:ext cx="8001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EFEB9BA5-E386-469B-B016-0F4F39776345}"/>
            </a:ext>
          </a:extLst>
        </xdr:cNvPr>
        <xdr:cNvSpPr txBox="1"/>
      </xdr:nvSpPr>
      <xdr:spPr>
        <a:xfrm>
          <a:off x="3239144"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C50AF010-029D-439C-8C88-5C68C98FDF33}"/>
            </a:ext>
          </a:extLst>
        </xdr:cNvPr>
        <xdr:cNvSpPr txBox="1"/>
      </xdr:nvSpPr>
      <xdr:spPr>
        <a:xfrm>
          <a:off x="2439044"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5D28DB64-A377-4CD9-AE09-90C88408E1D8}"/>
            </a:ext>
          </a:extLst>
        </xdr:cNvPr>
        <xdr:cNvSpPr txBox="1"/>
      </xdr:nvSpPr>
      <xdr:spPr>
        <a:xfrm>
          <a:off x="164846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19067</xdr:rowOff>
    </xdr:from>
    <xdr:ext cx="405111" cy="259045"/>
    <xdr:sp macro="" textlink="">
      <xdr:nvSpPr>
        <xdr:cNvPr id="85" name="n_4aveValue【図書館】&#10;有形固定資産減価償却率">
          <a:extLst>
            <a:ext uri="{FF2B5EF4-FFF2-40B4-BE49-F238E27FC236}">
              <a16:creationId xmlns:a16="http://schemas.microsoft.com/office/drawing/2014/main" id="{51047224-99A6-4715-B86B-BE91077C9C98}"/>
            </a:ext>
          </a:extLst>
        </xdr:cNvPr>
        <xdr:cNvSpPr txBox="1"/>
      </xdr:nvSpPr>
      <xdr:spPr>
        <a:xfrm>
          <a:off x="848369" y="601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36847</xdr:rowOff>
    </xdr:from>
    <xdr:ext cx="405111" cy="259045"/>
    <xdr:sp macro="" textlink="">
      <xdr:nvSpPr>
        <xdr:cNvPr id="86" name="n_1mainValue【図書館】&#10;有形固定資産減価償却率">
          <a:extLst>
            <a:ext uri="{FF2B5EF4-FFF2-40B4-BE49-F238E27FC236}">
              <a16:creationId xmlns:a16="http://schemas.microsoft.com/office/drawing/2014/main" id="{BDC04E22-6CD6-4DE7-8F4E-C5208A14A1DE}"/>
            </a:ext>
          </a:extLst>
        </xdr:cNvPr>
        <xdr:cNvSpPr txBox="1"/>
      </xdr:nvSpPr>
      <xdr:spPr>
        <a:xfrm>
          <a:off x="32391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168927</xdr:rowOff>
    </xdr:from>
    <xdr:ext cx="405111" cy="259045"/>
    <xdr:sp macro="" textlink="">
      <xdr:nvSpPr>
        <xdr:cNvPr id="87" name="n_2mainValue【図書館】&#10;有形固定資産減価償却率">
          <a:extLst>
            <a:ext uri="{FF2B5EF4-FFF2-40B4-BE49-F238E27FC236}">
              <a16:creationId xmlns:a16="http://schemas.microsoft.com/office/drawing/2014/main" id="{12B40768-08D0-42C0-BF7F-1B46875C49D7}"/>
            </a:ext>
          </a:extLst>
        </xdr:cNvPr>
        <xdr:cNvSpPr txBox="1"/>
      </xdr:nvSpPr>
      <xdr:spPr>
        <a:xfrm>
          <a:off x="2439044" y="5998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5097</xdr:rowOff>
    </xdr:from>
    <xdr:ext cx="405111" cy="259045"/>
    <xdr:sp macro="" textlink="">
      <xdr:nvSpPr>
        <xdr:cNvPr id="88" name="n_3mainValue【図書館】&#10;有形固定資産減価償却率">
          <a:extLst>
            <a:ext uri="{FF2B5EF4-FFF2-40B4-BE49-F238E27FC236}">
              <a16:creationId xmlns:a16="http://schemas.microsoft.com/office/drawing/2014/main" id="{090A61F4-622F-4D6A-BCC9-DE0462F27BBA}"/>
            </a:ext>
          </a:extLst>
        </xdr:cNvPr>
        <xdr:cNvSpPr txBox="1"/>
      </xdr:nvSpPr>
      <xdr:spPr>
        <a:xfrm>
          <a:off x="1648469"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1287</xdr:rowOff>
    </xdr:from>
    <xdr:ext cx="405111" cy="259045"/>
    <xdr:sp macro="" textlink="">
      <xdr:nvSpPr>
        <xdr:cNvPr id="89" name="n_4mainValue【図書館】&#10;有形固定資産減価償却率">
          <a:extLst>
            <a:ext uri="{FF2B5EF4-FFF2-40B4-BE49-F238E27FC236}">
              <a16:creationId xmlns:a16="http://schemas.microsoft.com/office/drawing/2014/main" id="{952EAC89-2348-43F8-AEEC-413DD6D5CA35}"/>
            </a:ext>
          </a:extLst>
        </xdr:cNvPr>
        <xdr:cNvSpPr txBox="1"/>
      </xdr:nvSpPr>
      <xdr:spPr>
        <a:xfrm>
          <a:off x="848369" y="567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75D07864-1E5A-4726-AC2A-AE164D4E0F0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29B72CC4-DA8F-4768-88A4-68447270D4C8}"/>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12F05CA0-AC4F-490C-A91F-42FFC337005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CCDFE44E-87A5-418F-87F4-6BB881EA126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B474EDF1-F9C2-41BA-9DC8-0CE6EE39C45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D677ECDA-F2DE-4B09-87A8-3025F640B80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53D43C08-8772-4C1B-A361-5C1FAFD3AA9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53E4979D-5E12-4187-AC21-57362B12EF9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5620051E-BC66-4AA5-9376-65E9DDB66D7C}"/>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D84D5F8C-155D-4284-8FB5-05CD36179A0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5B89A183-FBD0-4D41-BAA6-810E4CFA1E9A}"/>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30B74E0B-2A2F-4B37-992A-94CC4A11284E}"/>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1EC4A25F-4316-488E-9346-8D71597B5566}"/>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D9AF0A61-0002-4503-B5A3-E884C5A4E1C6}"/>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B417E6F-EE7A-4DDB-9728-4907788F810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6400B61F-8025-4674-8293-B3F9B86C3932}"/>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24C0FDFC-EB55-4A7B-9B6E-0D55463F3432}"/>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733B12A7-C84A-4966-8D3F-422BAA56322D}"/>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EC27AE97-B120-4E92-80F3-C26E38C1015A}"/>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AAF686E5-DE70-439E-B334-897D8E2C8D66}"/>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E69E373-7D5D-4831-AC4D-3F303CD8ECE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CE5224D-5750-49D4-BA62-0F3D167EF73E}"/>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CCA6B56-5F3A-48F8-AC4F-B542D19BCB8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65B8AAEF-C1C6-4859-8CF0-7126099738BC}"/>
            </a:ext>
          </a:extLst>
        </xdr:cNvPr>
        <xdr:cNvCxnSpPr/>
      </xdr:nvCxnSpPr>
      <xdr:spPr>
        <a:xfrm flipV="1">
          <a:off x="9429115" y="5514975"/>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63BAD1C7-B92E-4790-BE3C-D8244CD372BB}"/>
            </a:ext>
          </a:extLst>
        </xdr:cNvPr>
        <xdr:cNvSpPr txBox="1"/>
      </xdr:nvSpPr>
      <xdr:spPr>
        <a:xfrm>
          <a:off x="9467850"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60828FAF-2FBE-49D7-B491-AC6A1C983FAC}"/>
            </a:ext>
          </a:extLst>
        </xdr:cNvPr>
        <xdr:cNvCxnSpPr/>
      </xdr:nvCxnSpPr>
      <xdr:spPr>
        <a:xfrm>
          <a:off x="9363075" y="68186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305E15E5-5420-4A7C-8C90-8518D950B8F7}"/>
            </a:ext>
          </a:extLst>
        </xdr:cNvPr>
        <xdr:cNvSpPr txBox="1"/>
      </xdr:nvSpPr>
      <xdr:spPr>
        <a:xfrm>
          <a:off x="9467850" y="53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B5D3D61-70B5-4965-B996-D90F5AC834FA}"/>
            </a:ext>
          </a:extLst>
        </xdr:cNvPr>
        <xdr:cNvCxnSpPr/>
      </xdr:nvCxnSpPr>
      <xdr:spPr>
        <a:xfrm>
          <a:off x="9363075" y="55149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DA1A647F-0BD2-46C6-BAC2-6C0BBE677615}"/>
            </a:ext>
          </a:extLst>
        </xdr:cNvPr>
        <xdr:cNvSpPr txBox="1"/>
      </xdr:nvSpPr>
      <xdr:spPr>
        <a:xfrm>
          <a:off x="9467850" y="6410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D15BF088-8153-4719-802B-41D51DBA5149}"/>
            </a:ext>
          </a:extLst>
        </xdr:cNvPr>
        <xdr:cNvSpPr/>
      </xdr:nvSpPr>
      <xdr:spPr>
        <a:xfrm>
          <a:off x="9401175" y="65462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14456274-DD1F-40A9-8743-E739EF43B717}"/>
            </a:ext>
          </a:extLst>
        </xdr:cNvPr>
        <xdr:cNvSpPr/>
      </xdr:nvSpPr>
      <xdr:spPr>
        <a:xfrm>
          <a:off x="86391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66366C32-7AE8-4E3C-88E6-1BEDACD2000E}"/>
            </a:ext>
          </a:extLst>
        </xdr:cNvPr>
        <xdr:cNvSpPr/>
      </xdr:nvSpPr>
      <xdr:spPr>
        <a:xfrm>
          <a:off x="7839075" y="6553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1557FCF7-B037-448E-8E79-9457655EC028}"/>
            </a:ext>
          </a:extLst>
        </xdr:cNvPr>
        <xdr:cNvSpPr/>
      </xdr:nvSpPr>
      <xdr:spPr>
        <a:xfrm>
          <a:off x="7029450" y="65506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23" name="フローチャート: 判断 122">
          <a:extLst>
            <a:ext uri="{FF2B5EF4-FFF2-40B4-BE49-F238E27FC236}">
              <a16:creationId xmlns:a16="http://schemas.microsoft.com/office/drawing/2014/main" id="{AA57261D-CD36-4F66-A6DD-FE7DD9DECDD7}"/>
            </a:ext>
          </a:extLst>
        </xdr:cNvPr>
        <xdr:cNvSpPr/>
      </xdr:nvSpPr>
      <xdr:spPr>
        <a:xfrm>
          <a:off x="6238875" y="66078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00EC82C-3543-4A2A-A1FB-BCD2E45F33CC}"/>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5B4B80D-B3E6-40FC-98B2-1A16655B2DF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25C6701-59F0-4E97-AD62-E5623807B40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B0EFFFD-E084-45BB-B978-EE76B3ECA90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2D7CF7B-E73C-4195-9EC2-4BBE361DFA5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90170</xdr:rowOff>
    </xdr:from>
    <xdr:to>
      <xdr:col>55</xdr:col>
      <xdr:colOff>50800</xdr:colOff>
      <xdr:row>41</xdr:row>
      <xdr:rowOff>20320</xdr:rowOff>
    </xdr:to>
    <xdr:sp macro="" textlink="">
      <xdr:nvSpPr>
        <xdr:cNvPr id="129" name="楕円 128">
          <a:extLst>
            <a:ext uri="{FF2B5EF4-FFF2-40B4-BE49-F238E27FC236}">
              <a16:creationId xmlns:a16="http://schemas.microsoft.com/office/drawing/2014/main" id="{59F26B5E-8E20-4C7E-A222-0064499CA724}"/>
            </a:ext>
          </a:extLst>
        </xdr:cNvPr>
        <xdr:cNvSpPr/>
      </xdr:nvSpPr>
      <xdr:spPr>
        <a:xfrm>
          <a:off x="9401175" y="657352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68597</xdr:rowOff>
    </xdr:from>
    <xdr:ext cx="469744" cy="259045"/>
    <xdr:sp macro="" textlink="">
      <xdr:nvSpPr>
        <xdr:cNvPr id="130" name="【図書館】&#10;一人当たり面積該当値テキスト">
          <a:extLst>
            <a:ext uri="{FF2B5EF4-FFF2-40B4-BE49-F238E27FC236}">
              <a16:creationId xmlns:a16="http://schemas.microsoft.com/office/drawing/2014/main" id="{FC009187-6D5E-4C9A-B867-5910E5644003}"/>
            </a:ext>
          </a:extLst>
        </xdr:cNvPr>
        <xdr:cNvSpPr txBox="1"/>
      </xdr:nvSpPr>
      <xdr:spPr>
        <a:xfrm>
          <a:off x="9467850"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1" name="楕円 130">
          <a:extLst>
            <a:ext uri="{FF2B5EF4-FFF2-40B4-BE49-F238E27FC236}">
              <a16:creationId xmlns:a16="http://schemas.microsoft.com/office/drawing/2014/main" id="{02284CAB-8830-48F1-8F4B-D48C6F33C01D}"/>
            </a:ext>
          </a:extLst>
        </xdr:cNvPr>
        <xdr:cNvSpPr/>
      </xdr:nvSpPr>
      <xdr:spPr>
        <a:xfrm>
          <a:off x="8639175" y="65805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140970</xdr:rowOff>
    </xdr:from>
    <xdr:to>
      <xdr:col>55</xdr:col>
      <xdr:colOff>0</xdr:colOff>
      <xdr:row>40</xdr:row>
      <xdr:rowOff>144780</xdr:rowOff>
    </xdr:to>
    <xdr:cxnSp macro="">
      <xdr:nvCxnSpPr>
        <xdr:cNvPr id="132" name="直線コネクタ 131">
          <a:extLst>
            <a:ext uri="{FF2B5EF4-FFF2-40B4-BE49-F238E27FC236}">
              <a16:creationId xmlns:a16="http://schemas.microsoft.com/office/drawing/2014/main" id="{AEA948C3-0AE5-480E-B585-5ABEAD3DBE4F}"/>
            </a:ext>
          </a:extLst>
        </xdr:cNvPr>
        <xdr:cNvCxnSpPr/>
      </xdr:nvCxnSpPr>
      <xdr:spPr>
        <a:xfrm flipV="1">
          <a:off x="8686800" y="66306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97790</xdr:rowOff>
    </xdr:from>
    <xdr:to>
      <xdr:col>46</xdr:col>
      <xdr:colOff>38100</xdr:colOff>
      <xdr:row>41</xdr:row>
      <xdr:rowOff>27940</xdr:rowOff>
    </xdr:to>
    <xdr:sp macro="" textlink="">
      <xdr:nvSpPr>
        <xdr:cNvPr id="133" name="楕円 132">
          <a:extLst>
            <a:ext uri="{FF2B5EF4-FFF2-40B4-BE49-F238E27FC236}">
              <a16:creationId xmlns:a16="http://schemas.microsoft.com/office/drawing/2014/main" id="{CEC4C4D5-F17C-4E08-BAE2-1C12CB04E275}"/>
            </a:ext>
          </a:extLst>
        </xdr:cNvPr>
        <xdr:cNvSpPr/>
      </xdr:nvSpPr>
      <xdr:spPr>
        <a:xfrm>
          <a:off x="7839075" y="65843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148590</xdr:rowOff>
    </xdr:to>
    <xdr:cxnSp macro="">
      <xdr:nvCxnSpPr>
        <xdr:cNvPr id="134" name="直線コネクタ 133">
          <a:extLst>
            <a:ext uri="{FF2B5EF4-FFF2-40B4-BE49-F238E27FC236}">
              <a16:creationId xmlns:a16="http://schemas.microsoft.com/office/drawing/2014/main" id="{DBB910B8-00E5-4CBC-A4A0-9AC515C5E64F}"/>
            </a:ext>
          </a:extLst>
        </xdr:cNvPr>
        <xdr:cNvCxnSpPr/>
      </xdr:nvCxnSpPr>
      <xdr:spPr>
        <a:xfrm flipV="1">
          <a:off x="7886700" y="662813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5" name="楕円 134">
          <a:extLst>
            <a:ext uri="{FF2B5EF4-FFF2-40B4-BE49-F238E27FC236}">
              <a16:creationId xmlns:a16="http://schemas.microsoft.com/office/drawing/2014/main" id="{9D72F85B-1E69-4D7C-B42D-F69FF8272CE2}"/>
            </a:ext>
          </a:extLst>
        </xdr:cNvPr>
        <xdr:cNvSpPr/>
      </xdr:nvSpPr>
      <xdr:spPr>
        <a:xfrm>
          <a:off x="7029450" y="65913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148590</xdr:rowOff>
    </xdr:from>
    <xdr:to>
      <xdr:col>45</xdr:col>
      <xdr:colOff>177800</xdr:colOff>
      <xdr:row>40</xdr:row>
      <xdr:rowOff>152400</xdr:rowOff>
    </xdr:to>
    <xdr:cxnSp macro="">
      <xdr:nvCxnSpPr>
        <xdr:cNvPr id="136" name="直線コネクタ 135">
          <a:extLst>
            <a:ext uri="{FF2B5EF4-FFF2-40B4-BE49-F238E27FC236}">
              <a16:creationId xmlns:a16="http://schemas.microsoft.com/office/drawing/2014/main" id="{7DAEAB57-916B-4D8C-9C78-20954382C007}"/>
            </a:ext>
          </a:extLst>
        </xdr:cNvPr>
        <xdr:cNvCxnSpPr/>
      </xdr:nvCxnSpPr>
      <xdr:spPr>
        <a:xfrm flipV="1">
          <a:off x="7077075" y="6631940"/>
          <a:ext cx="80962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7" name="楕円 136">
          <a:extLst>
            <a:ext uri="{FF2B5EF4-FFF2-40B4-BE49-F238E27FC236}">
              <a16:creationId xmlns:a16="http://schemas.microsoft.com/office/drawing/2014/main" id="{7DE630C9-A54F-43D9-89EB-F09CD59434A9}"/>
            </a:ext>
          </a:extLst>
        </xdr:cNvPr>
        <xdr:cNvSpPr/>
      </xdr:nvSpPr>
      <xdr:spPr>
        <a:xfrm>
          <a:off x="6238875" y="65913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38" name="直線コネクタ 137">
          <a:extLst>
            <a:ext uri="{FF2B5EF4-FFF2-40B4-BE49-F238E27FC236}">
              <a16:creationId xmlns:a16="http://schemas.microsoft.com/office/drawing/2014/main" id="{E5954D06-3A7E-4CF9-93A8-DD711FBAFFB7}"/>
            </a:ext>
          </a:extLst>
        </xdr:cNvPr>
        <xdr:cNvCxnSpPr/>
      </xdr:nvCxnSpPr>
      <xdr:spPr>
        <a:xfrm>
          <a:off x="6286500" y="6638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15880B74-EE50-4AC2-87CA-3893D5E22C80}"/>
            </a:ext>
          </a:extLst>
        </xdr:cNvPr>
        <xdr:cNvSpPr txBox="1"/>
      </xdr:nvSpPr>
      <xdr:spPr>
        <a:xfrm>
          <a:off x="8458277"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6DBD3336-7FDC-413B-A156-F1FAF138B57E}"/>
            </a:ext>
          </a:extLst>
        </xdr:cNvPr>
        <xdr:cNvSpPr txBox="1"/>
      </xdr:nvSpPr>
      <xdr:spPr>
        <a:xfrm>
          <a:off x="7677227"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6B38D729-DF0B-4D85-9F28-2EC06BE92491}"/>
            </a:ext>
          </a:extLst>
        </xdr:cNvPr>
        <xdr:cNvSpPr txBox="1"/>
      </xdr:nvSpPr>
      <xdr:spPr>
        <a:xfrm>
          <a:off x="6867602" y="633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45737</xdr:rowOff>
    </xdr:from>
    <xdr:ext cx="469744" cy="259045"/>
    <xdr:sp macro="" textlink="">
      <xdr:nvSpPr>
        <xdr:cNvPr id="142" name="n_4aveValue【図書館】&#10;一人当たり面積">
          <a:extLst>
            <a:ext uri="{FF2B5EF4-FFF2-40B4-BE49-F238E27FC236}">
              <a16:creationId xmlns:a16="http://schemas.microsoft.com/office/drawing/2014/main" id="{5B2DE3CB-67B6-46AD-9DEF-47236DC3A419}"/>
            </a:ext>
          </a:extLst>
        </xdr:cNvPr>
        <xdr:cNvSpPr txBox="1"/>
      </xdr:nvSpPr>
      <xdr:spPr>
        <a:xfrm>
          <a:off x="6067502" y="66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3" name="n_1mainValue【図書館】&#10;一人当たり面積">
          <a:extLst>
            <a:ext uri="{FF2B5EF4-FFF2-40B4-BE49-F238E27FC236}">
              <a16:creationId xmlns:a16="http://schemas.microsoft.com/office/drawing/2014/main" id="{06FD5806-62E2-45CB-A1D7-00C676C46C21}"/>
            </a:ext>
          </a:extLst>
        </xdr:cNvPr>
        <xdr:cNvSpPr txBox="1"/>
      </xdr:nvSpPr>
      <xdr:spPr>
        <a:xfrm>
          <a:off x="8458277"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19067</xdr:rowOff>
    </xdr:from>
    <xdr:ext cx="469744" cy="259045"/>
    <xdr:sp macro="" textlink="">
      <xdr:nvSpPr>
        <xdr:cNvPr id="144" name="n_2mainValue【図書館】&#10;一人当たり面積">
          <a:extLst>
            <a:ext uri="{FF2B5EF4-FFF2-40B4-BE49-F238E27FC236}">
              <a16:creationId xmlns:a16="http://schemas.microsoft.com/office/drawing/2014/main" id="{1F765AAB-BA5B-4BB4-8342-04608EA26970}"/>
            </a:ext>
          </a:extLst>
        </xdr:cNvPr>
        <xdr:cNvSpPr txBox="1"/>
      </xdr:nvSpPr>
      <xdr:spPr>
        <a:xfrm>
          <a:off x="7677227"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5" name="n_3mainValue【図書館】&#10;一人当たり面積">
          <a:extLst>
            <a:ext uri="{FF2B5EF4-FFF2-40B4-BE49-F238E27FC236}">
              <a16:creationId xmlns:a16="http://schemas.microsoft.com/office/drawing/2014/main" id="{66C66ACD-9EE7-490B-84EC-AD1C0A16B55F}"/>
            </a:ext>
          </a:extLst>
        </xdr:cNvPr>
        <xdr:cNvSpPr txBox="1"/>
      </xdr:nvSpPr>
      <xdr:spPr>
        <a:xfrm>
          <a:off x="6867602" y="667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48277</xdr:rowOff>
    </xdr:from>
    <xdr:ext cx="469744" cy="259045"/>
    <xdr:sp macro="" textlink="">
      <xdr:nvSpPr>
        <xdr:cNvPr id="146" name="n_4mainValue【図書館】&#10;一人当たり面積">
          <a:extLst>
            <a:ext uri="{FF2B5EF4-FFF2-40B4-BE49-F238E27FC236}">
              <a16:creationId xmlns:a16="http://schemas.microsoft.com/office/drawing/2014/main" id="{6C3F6A44-0AE0-4AC7-996F-6FAB6EFADD44}"/>
            </a:ext>
          </a:extLst>
        </xdr:cNvPr>
        <xdr:cNvSpPr txBox="1"/>
      </xdr:nvSpPr>
      <xdr:spPr>
        <a:xfrm>
          <a:off x="6067502" y="636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CBD7A53-BCE9-4AF4-927C-847FC9B526E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748B204-7DC9-486C-BC71-49CFCDDAA76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C7E8227-C660-4015-B268-75FDC6CBF74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34259D9-67A1-4F3F-BC97-DDA048F21D0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894EB1D-550F-4471-AB35-9310BA01F94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2219B9F-411B-4F73-9524-5C5A9B817E6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BCAEA9D-0F8F-4AA2-9EDE-E8A63381A42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8C22E6B-CB49-4356-B527-933B61B65B1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0EDE31B-FD3B-4B98-8579-EB02CF25EED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8172EE1-DA12-4950-BCEE-2BA8704737D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4BCF560-D11E-4614-9BBC-67BDE2788D28}"/>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42D59FC-77C0-4726-AB1D-DD9175E8AC71}"/>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322E339-C4A7-45E9-81C4-F750DBEB0D70}"/>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1C756D2E-6D33-4EED-AF29-EBF3942F92F8}"/>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7D765C82-7710-4A1F-BD24-1978B68AF2FD}"/>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AEA7DF1-33FB-4787-8F57-12581DD9BE94}"/>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F0FDB582-4FEB-49AC-91D0-34B0A1BFDF66}"/>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DAE8E1C-8FF9-4F6E-A2FF-A00249288988}"/>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CB917CB-0C64-4489-8CB8-C011497D5D3D}"/>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3ACFB6D3-7D21-46F8-AE88-4E7C31C69641}"/>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44D0C0B-200D-4770-8F8E-0960C788F5B7}"/>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93F162E-97BE-4161-8F60-92FF03FA73C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9042F4E-5DA9-46DD-84B0-1BC8763E54A6}"/>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B50018F-F491-479E-B088-1EC203279CD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440091D4-754D-428D-A14A-91D616A8A81D}"/>
            </a:ext>
          </a:extLst>
        </xdr:cNvPr>
        <xdr:cNvCxnSpPr/>
      </xdr:nvCxnSpPr>
      <xdr:spPr>
        <a:xfrm flipV="1">
          <a:off x="4180840" y="9079865"/>
          <a:ext cx="0" cy="136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77A45124-B567-4D9D-A064-AA21D91517FA}"/>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70581251-DD9A-4F11-8BEA-8C69AF3033B1}"/>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B28FF97-24E3-4E03-8831-D48F06E71151}"/>
            </a:ext>
          </a:extLst>
        </xdr:cNvPr>
        <xdr:cNvSpPr txBox="1"/>
      </xdr:nvSpPr>
      <xdr:spPr>
        <a:xfrm>
          <a:off x="4219575"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43F29884-3A64-41D2-BD48-7A1B99D59F2D}"/>
            </a:ext>
          </a:extLst>
        </xdr:cNvPr>
        <xdr:cNvCxnSpPr/>
      </xdr:nvCxnSpPr>
      <xdr:spPr>
        <a:xfrm>
          <a:off x="4105275" y="9079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9A6A64A-B7D8-4991-A1AE-FB055C0650AC}"/>
            </a:ext>
          </a:extLst>
        </xdr:cNvPr>
        <xdr:cNvSpPr txBox="1"/>
      </xdr:nvSpPr>
      <xdr:spPr>
        <a:xfrm>
          <a:off x="4219575" y="9678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C96632B-133D-4AE7-BCBD-A2792CCE727C}"/>
            </a:ext>
          </a:extLst>
        </xdr:cNvPr>
        <xdr:cNvSpPr/>
      </xdr:nvSpPr>
      <xdr:spPr>
        <a:xfrm>
          <a:off x="41243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116DEE1D-1686-4D07-B6AF-8227A879EF8D}"/>
            </a:ext>
          </a:extLst>
        </xdr:cNvPr>
        <xdr:cNvSpPr/>
      </xdr:nvSpPr>
      <xdr:spPr>
        <a:xfrm>
          <a:off x="3381375" y="9808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3EE2E847-6B04-4D18-BA2D-A35936EAF561}"/>
            </a:ext>
          </a:extLst>
        </xdr:cNvPr>
        <xdr:cNvSpPr/>
      </xdr:nvSpPr>
      <xdr:spPr>
        <a:xfrm>
          <a:off x="2571750" y="9789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64391EEF-5A0E-4143-B02D-E754F8340861}"/>
            </a:ext>
          </a:extLst>
        </xdr:cNvPr>
        <xdr:cNvSpPr/>
      </xdr:nvSpPr>
      <xdr:spPr>
        <a:xfrm>
          <a:off x="1781175" y="97339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FAEB8229-FE64-4ED4-B68F-53335D597650}"/>
            </a:ext>
          </a:extLst>
        </xdr:cNvPr>
        <xdr:cNvSpPr/>
      </xdr:nvSpPr>
      <xdr:spPr>
        <a:xfrm>
          <a:off x="981075" y="96570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95219D1-20D2-443A-A7E5-9CC622B4869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CA86FA5-A082-4C4C-81A5-6AC059EEC45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4792267-15BA-46A6-B85A-B5DC917F9DF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28A34D4-7AAB-4CB3-B478-AF8B163D083E}"/>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B716C30-7640-4B19-B47E-3F75BD260DC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29210</xdr:rowOff>
    </xdr:from>
    <xdr:to>
      <xdr:col>24</xdr:col>
      <xdr:colOff>114300</xdr:colOff>
      <xdr:row>61</xdr:row>
      <xdr:rowOff>130810</xdr:rowOff>
    </xdr:to>
    <xdr:sp macro="" textlink="">
      <xdr:nvSpPr>
        <xdr:cNvPr id="187" name="楕円 186">
          <a:extLst>
            <a:ext uri="{FF2B5EF4-FFF2-40B4-BE49-F238E27FC236}">
              <a16:creationId xmlns:a16="http://schemas.microsoft.com/office/drawing/2014/main" id="{C226EF78-8EBF-487B-9D50-E2218B26AE97}"/>
            </a:ext>
          </a:extLst>
        </xdr:cNvPr>
        <xdr:cNvSpPr/>
      </xdr:nvSpPr>
      <xdr:spPr>
        <a:xfrm>
          <a:off x="4124325" y="99129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7637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30C7BF9-734D-4097-BAD5-330840DEF8A5}"/>
            </a:ext>
          </a:extLst>
        </xdr:cNvPr>
        <xdr:cNvSpPr txBox="1"/>
      </xdr:nvSpPr>
      <xdr:spPr>
        <a:xfrm>
          <a:off x="4219575"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67310</xdr:rowOff>
    </xdr:from>
    <xdr:to>
      <xdr:col>20</xdr:col>
      <xdr:colOff>38100</xdr:colOff>
      <xdr:row>61</xdr:row>
      <xdr:rowOff>168910</xdr:rowOff>
    </xdr:to>
    <xdr:sp macro="" textlink="">
      <xdr:nvSpPr>
        <xdr:cNvPr id="189" name="楕円 188">
          <a:extLst>
            <a:ext uri="{FF2B5EF4-FFF2-40B4-BE49-F238E27FC236}">
              <a16:creationId xmlns:a16="http://schemas.microsoft.com/office/drawing/2014/main" id="{3B8D259B-2C8F-44C7-9E56-9CC08E1A09DA}"/>
            </a:ext>
          </a:extLst>
        </xdr:cNvPr>
        <xdr:cNvSpPr/>
      </xdr:nvSpPr>
      <xdr:spPr>
        <a:xfrm>
          <a:off x="3381375" y="9951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80010</xdr:rowOff>
    </xdr:from>
    <xdr:to>
      <xdr:col>24</xdr:col>
      <xdr:colOff>63500</xdr:colOff>
      <xdr:row>61</xdr:row>
      <xdr:rowOff>118110</xdr:rowOff>
    </xdr:to>
    <xdr:cxnSp macro="">
      <xdr:nvCxnSpPr>
        <xdr:cNvPr id="190" name="直線コネクタ 189">
          <a:extLst>
            <a:ext uri="{FF2B5EF4-FFF2-40B4-BE49-F238E27FC236}">
              <a16:creationId xmlns:a16="http://schemas.microsoft.com/office/drawing/2014/main" id="{A50F507E-6676-45E7-B703-B0B86F95D424}"/>
            </a:ext>
          </a:extLst>
        </xdr:cNvPr>
        <xdr:cNvCxnSpPr/>
      </xdr:nvCxnSpPr>
      <xdr:spPr>
        <a:xfrm flipV="1">
          <a:off x="3429000" y="9970135"/>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19685</xdr:rowOff>
    </xdr:from>
    <xdr:to>
      <xdr:col>15</xdr:col>
      <xdr:colOff>101600</xdr:colOff>
      <xdr:row>61</xdr:row>
      <xdr:rowOff>121285</xdr:rowOff>
    </xdr:to>
    <xdr:sp macro="" textlink="">
      <xdr:nvSpPr>
        <xdr:cNvPr id="191" name="楕円 190">
          <a:extLst>
            <a:ext uri="{FF2B5EF4-FFF2-40B4-BE49-F238E27FC236}">
              <a16:creationId xmlns:a16="http://schemas.microsoft.com/office/drawing/2014/main" id="{03CAA548-FAAF-460B-93D5-A1BB310FC7E8}"/>
            </a:ext>
          </a:extLst>
        </xdr:cNvPr>
        <xdr:cNvSpPr/>
      </xdr:nvSpPr>
      <xdr:spPr>
        <a:xfrm>
          <a:off x="2571750" y="99066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70485</xdr:rowOff>
    </xdr:from>
    <xdr:to>
      <xdr:col>19</xdr:col>
      <xdr:colOff>177800</xdr:colOff>
      <xdr:row>61</xdr:row>
      <xdr:rowOff>118110</xdr:rowOff>
    </xdr:to>
    <xdr:cxnSp macro="">
      <xdr:nvCxnSpPr>
        <xdr:cNvPr id="192" name="直線コネクタ 191">
          <a:extLst>
            <a:ext uri="{FF2B5EF4-FFF2-40B4-BE49-F238E27FC236}">
              <a16:creationId xmlns:a16="http://schemas.microsoft.com/office/drawing/2014/main" id="{4AE71F04-9455-4753-8B64-663E604B4DE3}"/>
            </a:ext>
          </a:extLst>
        </xdr:cNvPr>
        <xdr:cNvCxnSpPr/>
      </xdr:nvCxnSpPr>
      <xdr:spPr>
        <a:xfrm>
          <a:off x="2619375" y="9954260"/>
          <a:ext cx="809625"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149225</xdr:rowOff>
    </xdr:from>
    <xdr:to>
      <xdr:col>10</xdr:col>
      <xdr:colOff>165100</xdr:colOff>
      <xdr:row>61</xdr:row>
      <xdr:rowOff>79375</xdr:rowOff>
    </xdr:to>
    <xdr:sp macro="" textlink="">
      <xdr:nvSpPr>
        <xdr:cNvPr id="193" name="楕円 192">
          <a:extLst>
            <a:ext uri="{FF2B5EF4-FFF2-40B4-BE49-F238E27FC236}">
              <a16:creationId xmlns:a16="http://schemas.microsoft.com/office/drawing/2014/main" id="{5D71E265-233B-4B9F-AC99-EA4E256FCA50}"/>
            </a:ext>
          </a:extLst>
        </xdr:cNvPr>
        <xdr:cNvSpPr/>
      </xdr:nvSpPr>
      <xdr:spPr>
        <a:xfrm>
          <a:off x="1781175" y="9874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28575</xdr:rowOff>
    </xdr:from>
    <xdr:to>
      <xdr:col>15</xdr:col>
      <xdr:colOff>50800</xdr:colOff>
      <xdr:row>61</xdr:row>
      <xdr:rowOff>70485</xdr:rowOff>
    </xdr:to>
    <xdr:cxnSp macro="">
      <xdr:nvCxnSpPr>
        <xdr:cNvPr id="194" name="直線コネクタ 193">
          <a:extLst>
            <a:ext uri="{FF2B5EF4-FFF2-40B4-BE49-F238E27FC236}">
              <a16:creationId xmlns:a16="http://schemas.microsoft.com/office/drawing/2014/main" id="{96690E04-5010-48A9-B99E-072280C98147}"/>
            </a:ext>
          </a:extLst>
        </xdr:cNvPr>
        <xdr:cNvCxnSpPr/>
      </xdr:nvCxnSpPr>
      <xdr:spPr>
        <a:xfrm>
          <a:off x="1828800" y="9912350"/>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109220</xdr:rowOff>
    </xdr:from>
    <xdr:to>
      <xdr:col>6</xdr:col>
      <xdr:colOff>38100</xdr:colOff>
      <xdr:row>61</xdr:row>
      <xdr:rowOff>39370</xdr:rowOff>
    </xdr:to>
    <xdr:sp macro="" textlink="">
      <xdr:nvSpPr>
        <xdr:cNvPr id="195" name="楕円 194">
          <a:extLst>
            <a:ext uri="{FF2B5EF4-FFF2-40B4-BE49-F238E27FC236}">
              <a16:creationId xmlns:a16="http://schemas.microsoft.com/office/drawing/2014/main" id="{1A33934C-8837-44F8-89D9-5C369236A8C4}"/>
            </a:ext>
          </a:extLst>
        </xdr:cNvPr>
        <xdr:cNvSpPr/>
      </xdr:nvSpPr>
      <xdr:spPr>
        <a:xfrm>
          <a:off x="981075" y="9831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160020</xdr:rowOff>
    </xdr:from>
    <xdr:to>
      <xdr:col>10</xdr:col>
      <xdr:colOff>114300</xdr:colOff>
      <xdr:row>61</xdr:row>
      <xdr:rowOff>28575</xdr:rowOff>
    </xdr:to>
    <xdr:cxnSp macro="">
      <xdr:nvCxnSpPr>
        <xdr:cNvPr id="196" name="直線コネクタ 195">
          <a:extLst>
            <a:ext uri="{FF2B5EF4-FFF2-40B4-BE49-F238E27FC236}">
              <a16:creationId xmlns:a16="http://schemas.microsoft.com/office/drawing/2014/main" id="{EB7280BF-D436-4FEE-A303-3DEB97EDE48D}"/>
            </a:ext>
          </a:extLst>
        </xdr:cNvPr>
        <xdr:cNvCxnSpPr/>
      </xdr:nvCxnSpPr>
      <xdr:spPr>
        <a:xfrm>
          <a:off x="1028700" y="9888220"/>
          <a:ext cx="8001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3E6BA9EB-D4E5-4A13-8E03-12A4A3CA0107}"/>
            </a:ext>
          </a:extLst>
        </xdr:cNvPr>
        <xdr:cNvSpPr txBox="1"/>
      </xdr:nvSpPr>
      <xdr:spPr>
        <a:xfrm>
          <a:off x="3239144"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79EF6EB7-3606-47CB-B974-443BDAF88FB0}"/>
            </a:ext>
          </a:extLst>
        </xdr:cNvPr>
        <xdr:cNvSpPr txBox="1"/>
      </xdr:nvSpPr>
      <xdr:spPr>
        <a:xfrm>
          <a:off x="2439044" y="957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F40BE1C7-219E-4C63-B2B6-AEC69083229C}"/>
            </a:ext>
          </a:extLst>
        </xdr:cNvPr>
        <xdr:cNvSpPr txBox="1"/>
      </xdr:nvSpPr>
      <xdr:spPr>
        <a:xfrm>
          <a:off x="1648469"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C81CE4E5-0801-42EC-BE2A-22DAAC35416E}"/>
            </a:ext>
          </a:extLst>
        </xdr:cNvPr>
        <xdr:cNvSpPr txBox="1"/>
      </xdr:nvSpPr>
      <xdr:spPr>
        <a:xfrm>
          <a:off x="848369" y="944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160037</xdr:rowOff>
    </xdr:from>
    <xdr:ext cx="405111" cy="259045"/>
    <xdr:sp macro="" textlink="">
      <xdr:nvSpPr>
        <xdr:cNvPr id="201" name="n_1mainValue【体育館・プール】&#10;有形固定資産減価償却率">
          <a:extLst>
            <a:ext uri="{FF2B5EF4-FFF2-40B4-BE49-F238E27FC236}">
              <a16:creationId xmlns:a16="http://schemas.microsoft.com/office/drawing/2014/main" id="{4E21CA78-63BC-4772-AA08-9F5C5873094C}"/>
            </a:ext>
          </a:extLst>
        </xdr:cNvPr>
        <xdr:cNvSpPr txBox="1"/>
      </xdr:nvSpPr>
      <xdr:spPr>
        <a:xfrm>
          <a:off x="3239144" y="10050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112412</xdr:rowOff>
    </xdr:from>
    <xdr:ext cx="405111" cy="259045"/>
    <xdr:sp macro="" textlink="">
      <xdr:nvSpPr>
        <xdr:cNvPr id="202" name="n_2mainValue【体育館・プール】&#10;有形固定資産減価償却率">
          <a:extLst>
            <a:ext uri="{FF2B5EF4-FFF2-40B4-BE49-F238E27FC236}">
              <a16:creationId xmlns:a16="http://schemas.microsoft.com/office/drawing/2014/main" id="{33DEA139-3317-44FD-960F-ECD9E2A65D21}"/>
            </a:ext>
          </a:extLst>
        </xdr:cNvPr>
        <xdr:cNvSpPr txBox="1"/>
      </xdr:nvSpPr>
      <xdr:spPr>
        <a:xfrm>
          <a:off x="2439044" y="999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70502</xdr:rowOff>
    </xdr:from>
    <xdr:ext cx="405111" cy="259045"/>
    <xdr:sp macro="" textlink="">
      <xdr:nvSpPr>
        <xdr:cNvPr id="203" name="n_3mainValue【体育館・プール】&#10;有形固定資産減価償却率">
          <a:extLst>
            <a:ext uri="{FF2B5EF4-FFF2-40B4-BE49-F238E27FC236}">
              <a16:creationId xmlns:a16="http://schemas.microsoft.com/office/drawing/2014/main" id="{6B6090E7-04A8-453C-A3C7-B95AE1E512E5}"/>
            </a:ext>
          </a:extLst>
        </xdr:cNvPr>
        <xdr:cNvSpPr txBox="1"/>
      </xdr:nvSpPr>
      <xdr:spPr>
        <a:xfrm>
          <a:off x="1648469"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4" name="n_4mainValue【体育館・プール】&#10;有形固定資産減価償却率">
          <a:extLst>
            <a:ext uri="{FF2B5EF4-FFF2-40B4-BE49-F238E27FC236}">
              <a16:creationId xmlns:a16="http://schemas.microsoft.com/office/drawing/2014/main" id="{857576DF-0224-4932-A9DF-16B014DC93EF}"/>
            </a:ext>
          </a:extLst>
        </xdr:cNvPr>
        <xdr:cNvSpPr txBox="1"/>
      </xdr:nvSpPr>
      <xdr:spPr>
        <a:xfrm>
          <a:off x="84836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18DE5A0-EA0B-4056-865D-A03796DA611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D78DE7B-764E-4251-90B0-61ADCA38C57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E3D7B98-E649-43E0-B59B-37DF8954CA7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0FC9A1E-2169-4E14-86BF-86FBB579206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C2102E3-97EB-4204-8419-CA686E3C4B42}"/>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11596D2-D535-49DE-A875-55067026BFCB}"/>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458EE27-5413-4372-865E-ECEF7DDA03A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BCADE1B-7445-45D6-9A0B-0D454336963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F08752D-F559-47EC-8707-FCA597691A48}"/>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5E18A6A-301C-4D45-A307-10D693C8CBA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61D7C9D-A3E4-4F03-81F4-769F9D30EE62}"/>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235E1EA4-54BF-45D9-AFC5-FB4F8FD83D71}"/>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4682CD5-B82B-4A09-95CE-514C0FA278D2}"/>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6EC48A1A-BCCF-4117-B0EA-A25FD28D9CB8}"/>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9BEC30D-3FC7-45C0-86CB-031AFFFB827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35D21AF1-08E8-4C95-8D05-E2D0D76A3561}"/>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182A7FA-5E5C-45DF-BC02-ED180AF17DF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649EAE0-09E7-4EBB-9897-4086C5B52982}"/>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98FFF9A-8158-4938-BE92-DB6E2FF1911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95FD4E96-899E-4C76-B088-64AC676FB4F0}"/>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C6DFE82-D81D-46B6-B9B4-C5C0FE7171A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65A8AB6F-88ED-468D-9A00-32145EA780E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43293B82-DF6E-473D-8255-A34B7FB20E2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1A05170F-FD89-46FB-964D-D65F4F743390}"/>
            </a:ext>
          </a:extLst>
        </xdr:cNvPr>
        <xdr:cNvCxnSpPr/>
      </xdr:nvCxnSpPr>
      <xdr:spPr>
        <a:xfrm flipV="1">
          <a:off x="9429115" y="9199499"/>
          <a:ext cx="0" cy="124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80264B7B-3E94-471E-A81C-0873645B7B3C}"/>
            </a:ext>
          </a:extLst>
        </xdr:cNvPr>
        <xdr:cNvSpPr txBox="1"/>
      </xdr:nvSpPr>
      <xdr:spPr>
        <a:xfrm>
          <a:off x="9467850" y="104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85F93CE7-CE3A-44EE-A285-19A5BC3D2ABE}"/>
            </a:ext>
          </a:extLst>
        </xdr:cNvPr>
        <xdr:cNvCxnSpPr/>
      </xdr:nvCxnSpPr>
      <xdr:spPr>
        <a:xfrm>
          <a:off x="9363075" y="104485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516962C2-8779-433E-B417-640A0F173784}"/>
            </a:ext>
          </a:extLst>
        </xdr:cNvPr>
        <xdr:cNvSpPr txBox="1"/>
      </xdr:nvSpPr>
      <xdr:spPr>
        <a:xfrm>
          <a:off x="9467850" y="898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1D5731D5-CC72-4644-9049-FD5F51E4B833}"/>
            </a:ext>
          </a:extLst>
        </xdr:cNvPr>
        <xdr:cNvCxnSpPr/>
      </xdr:nvCxnSpPr>
      <xdr:spPr>
        <a:xfrm>
          <a:off x="9363075" y="9199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BF1748A7-FAC3-4547-8C35-D2E94C9DFEF1}"/>
            </a:ext>
          </a:extLst>
        </xdr:cNvPr>
        <xdr:cNvSpPr txBox="1"/>
      </xdr:nvSpPr>
      <xdr:spPr>
        <a:xfrm>
          <a:off x="9467850" y="10220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E4650D82-B4B8-436D-A4BD-AB3C35FA7CDE}"/>
            </a:ext>
          </a:extLst>
        </xdr:cNvPr>
        <xdr:cNvSpPr/>
      </xdr:nvSpPr>
      <xdr:spPr>
        <a:xfrm>
          <a:off x="9401175" y="102417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E71C0878-C8CF-4E3F-94FE-F4E28905533B}"/>
            </a:ext>
          </a:extLst>
        </xdr:cNvPr>
        <xdr:cNvSpPr/>
      </xdr:nvSpPr>
      <xdr:spPr>
        <a:xfrm>
          <a:off x="8639175" y="102472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62BE31A9-77BF-4D73-8122-6B215E181C04}"/>
            </a:ext>
          </a:extLst>
        </xdr:cNvPr>
        <xdr:cNvSpPr/>
      </xdr:nvSpPr>
      <xdr:spPr>
        <a:xfrm>
          <a:off x="7839075" y="102499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38782836-D9E6-4894-9084-AA33446F881B}"/>
            </a:ext>
          </a:extLst>
        </xdr:cNvPr>
        <xdr:cNvSpPr/>
      </xdr:nvSpPr>
      <xdr:spPr>
        <a:xfrm>
          <a:off x="7029450" y="102580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macro="" textlink="">
      <xdr:nvSpPr>
        <xdr:cNvPr id="238" name="フローチャート: 判断 237">
          <a:extLst>
            <a:ext uri="{FF2B5EF4-FFF2-40B4-BE49-F238E27FC236}">
              <a16:creationId xmlns:a16="http://schemas.microsoft.com/office/drawing/2014/main" id="{25FFDB9F-E8CA-43DE-8C35-34E2C7AF0B57}"/>
            </a:ext>
          </a:extLst>
        </xdr:cNvPr>
        <xdr:cNvSpPr/>
      </xdr:nvSpPr>
      <xdr:spPr>
        <a:xfrm>
          <a:off x="6238875" y="10275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553504B-83BC-4A3E-B43D-2F986561586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48B2FC5-E96D-42CE-BE3A-3D5CAFA0CE3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1356879-46BC-488E-9E82-F78CB355961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CEC4B0C-D4EA-4F8D-951A-269A39777954}"/>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7A72BE2-A49B-4314-87D3-A20C8F4477D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149225</xdr:rowOff>
    </xdr:from>
    <xdr:to>
      <xdr:col>55</xdr:col>
      <xdr:colOff>50800</xdr:colOff>
      <xdr:row>63</xdr:row>
      <xdr:rowOff>79375</xdr:rowOff>
    </xdr:to>
    <xdr:sp macro="" textlink="">
      <xdr:nvSpPr>
        <xdr:cNvPr id="244" name="楕円 243">
          <a:extLst>
            <a:ext uri="{FF2B5EF4-FFF2-40B4-BE49-F238E27FC236}">
              <a16:creationId xmlns:a16="http://schemas.microsoft.com/office/drawing/2014/main" id="{5F3A5E15-C3DC-4CF5-A95E-9CB6B3943676}"/>
            </a:ext>
          </a:extLst>
        </xdr:cNvPr>
        <xdr:cNvSpPr/>
      </xdr:nvSpPr>
      <xdr:spPr>
        <a:xfrm>
          <a:off x="9401175" y="101981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652</xdr:rowOff>
    </xdr:from>
    <xdr:ext cx="469744" cy="259045"/>
    <xdr:sp macro="" textlink="">
      <xdr:nvSpPr>
        <xdr:cNvPr id="245" name="【体育館・プール】&#10;一人当たり面積該当値テキスト">
          <a:extLst>
            <a:ext uri="{FF2B5EF4-FFF2-40B4-BE49-F238E27FC236}">
              <a16:creationId xmlns:a16="http://schemas.microsoft.com/office/drawing/2014/main" id="{5C70B630-576E-41BC-859C-EB7738645AF7}"/>
            </a:ext>
          </a:extLst>
        </xdr:cNvPr>
        <xdr:cNvSpPr txBox="1"/>
      </xdr:nvSpPr>
      <xdr:spPr>
        <a:xfrm>
          <a:off x="9467850" y="1004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153035</xdr:rowOff>
    </xdr:from>
    <xdr:to>
      <xdr:col>50</xdr:col>
      <xdr:colOff>165100</xdr:colOff>
      <xdr:row>63</xdr:row>
      <xdr:rowOff>83185</xdr:rowOff>
    </xdr:to>
    <xdr:sp macro="" textlink="">
      <xdr:nvSpPr>
        <xdr:cNvPr id="246" name="楕円 245">
          <a:extLst>
            <a:ext uri="{FF2B5EF4-FFF2-40B4-BE49-F238E27FC236}">
              <a16:creationId xmlns:a16="http://schemas.microsoft.com/office/drawing/2014/main" id="{03294168-A7FB-4AB6-B06F-4DBC0B82AA57}"/>
            </a:ext>
          </a:extLst>
        </xdr:cNvPr>
        <xdr:cNvSpPr/>
      </xdr:nvSpPr>
      <xdr:spPr>
        <a:xfrm>
          <a:off x="8639175" y="102019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28575</xdr:rowOff>
    </xdr:from>
    <xdr:to>
      <xdr:col>55</xdr:col>
      <xdr:colOff>0</xdr:colOff>
      <xdr:row>63</xdr:row>
      <xdr:rowOff>32385</xdr:rowOff>
    </xdr:to>
    <xdr:cxnSp macro="">
      <xdr:nvCxnSpPr>
        <xdr:cNvPr id="247" name="直線コネクタ 246">
          <a:extLst>
            <a:ext uri="{FF2B5EF4-FFF2-40B4-BE49-F238E27FC236}">
              <a16:creationId xmlns:a16="http://schemas.microsoft.com/office/drawing/2014/main" id="{7C0886FE-2E55-4A0B-AB45-22BC3F34EBF3}"/>
            </a:ext>
          </a:extLst>
        </xdr:cNvPr>
        <xdr:cNvCxnSpPr/>
      </xdr:nvCxnSpPr>
      <xdr:spPr>
        <a:xfrm flipV="1">
          <a:off x="8686800" y="1023620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161798</xdr:rowOff>
    </xdr:from>
    <xdr:to>
      <xdr:col>46</xdr:col>
      <xdr:colOff>38100</xdr:colOff>
      <xdr:row>63</xdr:row>
      <xdr:rowOff>91948</xdr:rowOff>
    </xdr:to>
    <xdr:sp macro="" textlink="">
      <xdr:nvSpPr>
        <xdr:cNvPr id="248" name="楕円 247">
          <a:extLst>
            <a:ext uri="{FF2B5EF4-FFF2-40B4-BE49-F238E27FC236}">
              <a16:creationId xmlns:a16="http://schemas.microsoft.com/office/drawing/2014/main" id="{B8C0463D-2091-41BF-9F10-809864F882DC}"/>
            </a:ext>
          </a:extLst>
        </xdr:cNvPr>
        <xdr:cNvSpPr/>
      </xdr:nvSpPr>
      <xdr:spPr>
        <a:xfrm>
          <a:off x="7839075" y="1021384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32385</xdr:rowOff>
    </xdr:from>
    <xdr:to>
      <xdr:col>50</xdr:col>
      <xdr:colOff>114300</xdr:colOff>
      <xdr:row>63</xdr:row>
      <xdr:rowOff>41148</xdr:rowOff>
    </xdr:to>
    <xdr:cxnSp macro="">
      <xdr:nvCxnSpPr>
        <xdr:cNvPr id="249" name="直線コネクタ 248">
          <a:extLst>
            <a:ext uri="{FF2B5EF4-FFF2-40B4-BE49-F238E27FC236}">
              <a16:creationId xmlns:a16="http://schemas.microsoft.com/office/drawing/2014/main" id="{8C712100-74C1-4435-833E-2B3043DB59AA}"/>
            </a:ext>
          </a:extLst>
        </xdr:cNvPr>
        <xdr:cNvCxnSpPr/>
      </xdr:nvCxnSpPr>
      <xdr:spPr>
        <a:xfrm flipV="1">
          <a:off x="7886700" y="10240010"/>
          <a:ext cx="80010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164465</xdr:rowOff>
    </xdr:from>
    <xdr:to>
      <xdr:col>41</xdr:col>
      <xdr:colOff>101600</xdr:colOff>
      <xdr:row>63</xdr:row>
      <xdr:rowOff>94615</xdr:rowOff>
    </xdr:to>
    <xdr:sp macro="" textlink="">
      <xdr:nvSpPr>
        <xdr:cNvPr id="250" name="楕円 249">
          <a:extLst>
            <a:ext uri="{FF2B5EF4-FFF2-40B4-BE49-F238E27FC236}">
              <a16:creationId xmlns:a16="http://schemas.microsoft.com/office/drawing/2014/main" id="{D4A2DB69-D650-4509-8A06-C31EEB97A7D5}"/>
            </a:ext>
          </a:extLst>
        </xdr:cNvPr>
        <xdr:cNvSpPr/>
      </xdr:nvSpPr>
      <xdr:spPr>
        <a:xfrm>
          <a:off x="7029450" y="102101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41148</xdr:rowOff>
    </xdr:from>
    <xdr:to>
      <xdr:col>45</xdr:col>
      <xdr:colOff>177800</xdr:colOff>
      <xdr:row>63</xdr:row>
      <xdr:rowOff>43815</xdr:rowOff>
    </xdr:to>
    <xdr:cxnSp macro="">
      <xdr:nvCxnSpPr>
        <xdr:cNvPr id="251" name="直線コネクタ 250">
          <a:extLst>
            <a:ext uri="{FF2B5EF4-FFF2-40B4-BE49-F238E27FC236}">
              <a16:creationId xmlns:a16="http://schemas.microsoft.com/office/drawing/2014/main" id="{5A1E258B-4CB0-469B-B9AB-9CD534396A53}"/>
            </a:ext>
          </a:extLst>
        </xdr:cNvPr>
        <xdr:cNvCxnSpPr/>
      </xdr:nvCxnSpPr>
      <xdr:spPr>
        <a:xfrm flipV="1">
          <a:off x="7077075" y="10251948"/>
          <a:ext cx="809625"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3302</xdr:rowOff>
    </xdr:from>
    <xdr:to>
      <xdr:col>36</xdr:col>
      <xdr:colOff>165100</xdr:colOff>
      <xdr:row>63</xdr:row>
      <xdr:rowOff>104902</xdr:rowOff>
    </xdr:to>
    <xdr:sp macro="" textlink="">
      <xdr:nvSpPr>
        <xdr:cNvPr id="252" name="楕円 251">
          <a:extLst>
            <a:ext uri="{FF2B5EF4-FFF2-40B4-BE49-F238E27FC236}">
              <a16:creationId xmlns:a16="http://schemas.microsoft.com/office/drawing/2014/main" id="{8640CE88-9969-43F9-AC4D-E1BF6E918791}"/>
            </a:ext>
          </a:extLst>
        </xdr:cNvPr>
        <xdr:cNvSpPr/>
      </xdr:nvSpPr>
      <xdr:spPr>
        <a:xfrm>
          <a:off x="6238875" y="102172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43815</xdr:rowOff>
    </xdr:from>
    <xdr:to>
      <xdr:col>41</xdr:col>
      <xdr:colOff>50800</xdr:colOff>
      <xdr:row>63</xdr:row>
      <xdr:rowOff>54102</xdr:rowOff>
    </xdr:to>
    <xdr:cxnSp macro="">
      <xdr:nvCxnSpPr>
        <xdr:cNvPr id="253" name="直線コネクタ 252">
          <a:extLst>
            <a:ext uri="{FF2B5EF4-FFF2-40B4-BE49-F238E27FC236}">
              <a16:creationId xmlns:a16="http://schemas.microsoft.com/office/drawing/2014/main" id="{F6E21814-9D42-4E74-92DC-E1F69F9AD03C}"/>
            </a:ext>
          </a:extLst>
        </xdr:cNvPr>
        <xdr:cNvCxnSpPr/>
      </xdr:nvCxnSpPr>
      <xdr:spPr>
        <a:xfrm flipV="1">
          <a:off x="6286500" y="10257790"/>
          <a:ext cx="790575" cy="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D9500930-8A62-4647-AAC0-1F4959D969B8}"/>
            </a:ext>
          </a:extLst>
        </xdr:cNvPr>
        <xdr:cNvSpPr txBox="1"/>
      </xdr:nvSpPr>
      <xdr:spPr>
        <a:xfrm>
          <a:off x="8458277" y="1033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4C06F32C-5C00-4EB2-A9D8-200AB9CA092D}"/>
            </a:ext>
          </a:extLst>
        </xdr:cNvPr>
        <xdr:cNvSpPr txBox="1"/>
      </xdr:nvSpPr>
      <xdr:spPr>
        <a:xfrm>
          <a:off x="7677227" y="103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33A12CC9-B8F4-43D5-AD41-6DE62CAE692E}"/>
            </a:ext>
          </a:extLst>
        </xdr:cNvPr>
        <xdr:cNvSpPr txBox="1"/>
      </xdr:nvSpPr>
      <xdr:spPr>
        <a:xfrm>
          <a:off x="6867602" y="1035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154322</xdr:rowOff>
    </xdr:from>
    <xdr:ext cx="469744" cy="259045"/>
    <xdr:sp macro="" textlink="">
      <xdr:nvSpPr>
        <xdr:cNvPr id="257" name="n_4aveValue【体育館・プール】&#10;一人当たり面積">
          <a:extLst>
            <a:ext uri="{FF2B5EF4-FFF2-40B4-BE49-F238E27FC236}">
              <a16:creationId xmlns:a16="http://schemas.microsoft.com/office/drawing/2014/main" id="{2BE58D7A-7E4B-43B9-802E-E82612402C7A}"/>
            </a:ext>
          </a:extLst>
        </xdr:cNvPr>
        <xdr:cNvSpPr txBox="1"/>
      </xdr:nvSpPr>
      <xdr:spPr>
        <a:xfrm>
          <a:off x="6067502" y="1036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99712</xdr:rowOff>
    </xdr:from>
    <xdr:ext cx="469744" cy="259045"/>
    <xdr:sp macro="" textlink="">
      <xdr:nvSpPr>
        <xdr:cNvPr id="258" name="n_1mainValue【体育館・プール】&#10;一人当たり面積">
          <a:extLst>
            <a:ext uri="{FF2B5EF4-FFF2-40B4-BE49-F238E27FC236}">
              <a16:creationId xmlns:a16="http://schemas.microsoft.com/office/drawing/2014/main" id="{74FC25F3-B66C-48F9-ABA0-98D7EEAED4BC}"/>
            </a:ext>
          </a:extLst>
        </xdr:cNvPr>
        <xdr:cNvSpPr txBox="1"/>
      </xdr:nvSpPr>
      <xdr:spPr>
        <a:xfrm>
          <a:off x="8458277" y="998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108475</xdr:rowOff>
    </xdr:from>
    <xdr:ext cx="469744" cy="259045"/>
    <xdr:sp macro="" textlink="">
      <xdr:nvSpPr>
        <xdr:cNvPr id="259" name="n_2mainValue【体育館・プール】&#10;一人当たり面積">
          <a:extLst>
            <a:ext uri="{FF2B5EF4-FFF2-40B4-BE49-F238E27FC236}">
              <a16:creationId xmlns:a16="http://schemas.microsoft.com/office/drawing/2014/main" id="{E7079DF2-1DDF-48E0-8907-44AC9530AD61}"/>
            </a:ext>
          </a:extLst>
        </xdr:cNvPr>
        <xdr:cNvSpPr txBox="1"/>
      </xdr:nvSpPr>
      <xdr:spPr>
        <a:xfrm>
          <a:off x="7677227" y="999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111142</xdr:rowOff>
    </xdr:from>
    <xdr:ext cx="469744" cy="259045"/>
    <xdr:sp macro="" textlink="">
      <xdr:nvSpPr>
        <xdr:cNvPr id="260" name="n_3mainValue【体育館・プール】&#10;一人当たり面積">
          <a:extLst>
            <a:ext uri="{FF2B5EF4-FFF2-40B4-BE49-F238E27FC236}">
              <a16:creationId xmlns:a16="http://schemas.microsoft.com/office/drawing/2014/main" id="{3607D0C4-5F4E-48A0-8FBE-7DE19F68C8F6}"/>
            </a:ext>
          </a:extLst>
        </xdr:cNvPr>
        <xdr:cNvSpPr txBox="1"/>
      </xdr:nvSpPr>
      <xdr:spPr>
        <a:xfrm>
          <a:off x="6867602" y="999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121429</xdr:rowOff>
    </xdr:from>
    <xdr:ext cx="469744" cy="259045"/>
    <xdr:sp macro="" textlink="">
      <xdr:nvSpPr>
        <xdr:cNvPr id="261" name="n_4mainValue【体育館・プール】&#10;一人当たり面積">
          <a:extLst>
            <a:ext uri="{FF2B5EF4-FFF2-40B4-BE49-F238E27FC236}">
              <a16:creationId xmlns:a16="http://schemas.microsoft.com/office/drawing/2014/main" id="{12907ECA-0E29-41E5-875C-9FE43EB47205}"/>
            </a:ext>
          </a:extLst>
        </xdr:cNvPr>
        <xdr:cNvSpPr txBox="1"/>
      </xdr:nvSpPr>
      <xdr:spPr>
        <a:xfrm>
          <a:off x="6067502" y="10011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2ABDA147-C8D9-4E9D-99BE-F46FC61A884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2185C58-7F12-4015-84F8-1C1CDF9C2DF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306266B-D382-49FC-9044-40A951444A9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4280357-E9D0-41D7-B67F-BB6F85C51B3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96FAD13-EA86-4D69-909A-D8867C9AA42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ECFA30D-E262-4585-81EF-B82A3618337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4B82F54-4A3F-4649-BD3B-D86A04C7549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D632A64-CFFA-45F8-8D1C-09058069FDD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A3988B6-492E-4AAF-B0B8-C37F076A138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3DAD311-CE62-4B4D-AA9A-F5A910755B5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4D093F5-940C-47E5-8878-D3B68300506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F3AE3C36-97DB-4ADD-83A3-E4E743147007}"/>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2E6030A9-E36A-4D1E-A615-2B8B74EEA85D}"/>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C871F5A2-E23A-46B7-8C41-6F997C48E5E5}"/>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63D79B64-A4C1-4CB7-B481-3EE1C11C68FF}"/>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ED995441-322D-4BA1-B482-C597C32D72B7}"/>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B705E6B5-F1E7-4DF4-B776-EADF9E67B224}"/>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C2F3EE6B-B1C3-4533-BC59-32A8C687FA2F}"/>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17A34D36-1FEB-40ED-81E8-A5BCA08E7791}"/>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74E5C2A2-D455-4263-B099-BF6287E2904E}"/>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921940ED-F262-4ED1-AF46-2C349489D812}"/>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40CB70E4-5906-4381-8FC3-9A09F2CC2F18}"/>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72D96537-DB1A-4B27-BCAA-56F806458205}"/>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263B7D8-A721-4F9D-B842-26D0E9E4B24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FF944E1B-A737-40C5-8D9B-EE11A1E1051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55ACDBE2-1123-4893-971D-389F9E6BD60D}"/>
            </a:ext>
          </a:extLst>
        </xdr:cNvPr>
        <xdr:cNvCxnSpPr/>
      </xdr:nvCxnSpPr>
      <xdr:spPr>
        <a:xfrm flipV="1">
          <a:off x="4180840" y="12742999"/>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DE49FB66-AEEB-45A1-A72D-D40CFA42BB8B}"/>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58DF5076-2782-49B5-8482-5B5719B6162D}"/>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6718583A-1D11-4C8E-AC6B-F519F2CB51E5}"/>
            </a:ext>
          </a:extLst>
        </xdr:cNvPr>
        <xdr:cNvSpPr txBox="1"/>
      </xdr:nvSpPr>
      <xdr:spPr>
        <a:xfrm>
          <a:off x="4219575" y="1252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920E90A0-9D3F-4CD8-8EDE-7D1B89B8C1A1}"/>
            </a:ext>
          </a:extLst>
        </xdr:cNvPr>
        <xdr:cNvCxnSpPr/>
      </xdr:nvCxnSpPr>
      <xdr:spPr>
        <a:xfrm>
          <a:off x="4105275" y="127429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F6A9C5F1-E77C-4C26-845F-91051D81AD67}"/>
            </a:ext>
          </a:extLst>
        </xdr:cNvPr>
        <xdr:cNvSpPr txBox="1"/>
      </xdr:nvSpPr>
      <xdr:spPr>
        <a:xfrm>
          <a:off x="4219575" y="13294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2CEAB804-06CC-4BCD-8E53-07F5C1361D4B}"/>
            </a:ext>
          </a:extLst>
        </xdr:cNvPr>
        <xdr:cNvSpPr/>
      </xdr:nvSpPr>
      <xdr:spPr>
        <a:xfrm>
          <a:off x="4124325"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60E7DE47-A831-482F-8A47-C291FA23D38B}"/>
            </a:ext>
          </a:extLst>
        </xdr:cNvPr>
        <xdr:cNvSpPr/>
      </xdr:nvSpPr>
      <xdr:spPr>
        <a:xfrm>
          <a:off x="3381375" y="134331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516F60A5-2CD5-4C0F-B169-D69E32F148E3}"/>
            </a:ext>
          </a:extLst>
        </xdr:cNvPr>
        <xdr:cNvSpPr/>
      </xdr:nvSpPr>
      <xdr:spPr>
        <a:xfrm>
          <a:off x="2571750"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37276A50-0681-4FE4-8518-CCB4A1DA1BB5}"/>
            </a:ext>
          </a:extLst>
        </xdr:cNvPr>
        <xdr:cNvSpPr/>
      </xdr:nvSpPr>
      <xdr:spPr>
        <a:xfrm>
          <a:off x="1781175" y="13389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59145</xdr:rowOff>
    </xdr:from>
    <xdr:to>
      <xdr:col>6</xdr:col>
      <xdr:colOff>38100</xdr:colOff>
      <xdr:row>83</xdr:row>
      <xdr:rowOff>160745</xdr:rowOff>
    </xdr:to>
    <xdr:sp macro="" textlink="">
      <xdr:nvSpPr>
        <xdr:cNvPr id="297" name="フローチャート: 判断 296">
          <a:extLst>
            <a:ext uri="{FF2B5EF4-FFF2-40B4-BE49-F238E27FC236}">
              <a16:creationId xmlns:a16="http://schemas.microsoft.com/office/drawing/2014/main" id="{C54544CE-8E71-4AFB-9913-5EB081F1272A}"/>
            </a:ext>
          </a:extLst>
        </xdr:cNvPr>
        <xdr:cNvSpPr/>
      </xdr:nvSpPr>
      <xdr:spPr>
        <a:xfrm>
          <a:off x="981075" y="135084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AAEAD97-675C-4019-BBC3-709DBFFB2B7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CED901B-29BF-4CCE-8D80-57825DA8A0A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B0F214E-2E21-4625-92A5-E56BD4CFE8E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C8411E7-5C70-41D7-826E-7C0241FFE44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F317685-28D3-4C1F-BBB7-68E3F40B27C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13426</xdr:rowOff>
    </xdr:from>
    <xdr:to>
      <xdr:col>24</xdr:col>
      <xdr:colOff>114300</xdr:colOff>
      <xdr:row>83</xdr:row>
      <xdr:rowOff>115026</xdr:rowOff>
    </xdr:to>
    <xdr:sp macro="" textlink="">
      <xdr:nvSpPr>
        <xdr:cNvPr id="303" name="楕円 302">
          <a:extLst>
            <a:ext uri="{FF2B5EF4-FFF2-40B4-BE49-F238E27FC236}">
              <a16:creationId xmlns:a16="http://schemas.microsoft.com/office/drawing/2014/main" id="{A49A651C-E91A-4416-98C1-9B71129CF8DD}"/>
            </a:ext>
          </a:extLst>
        </xdr:cNvPr>
        <xdr:cNvSpPr/>
      </xdr:nvSpPr>
      <xdr:spPr>
        <a:xfrm>
          <a:off x="4124325" y="134595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163303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D869C586-6D1C-4F74-98E5-BEA3D5B00098}"/>
            </a:ext>
          </a:extLst>
        </xdr:cNvPr>
        <xdr:cNvSpPr txBox="1"/>
      </xdr:nvSpPr>
      <xdr:spPr>
        <a:xfrm>
          <a:off x="4219575" y="1344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106499</xdr:rowOff>
    </xdr:from>
    <xdr:to>
      <xdr:col>20</xdr:col>
      <xdr:colOff>38100</xdr:colOff>
      <xdr:row>83</xdr:row>
      <xdr:rowOff>36649</xdr:rowOff>
    </xdr:to>
    <xdr:sp macro="" textlink="">
      <xdr:nvSpPr>
        <xdr:cNvPr id="305" name="楕円 304">
          <a:extLst>
            <a:ext uri="{FF2B5EF4-FFF2-40B4-BE49-F238E27FC236}">
              <a16:creationId xmlns:a16="http://schemas.microsoft.com/office/drawing/2014/main" id="{DEF3F8D1-0772-466E-A262-D1D6ED0239BE}"/>
            </a:ext>
          </a:extLst>
        </xdr:cNvPr>
        <xdr:cNvSpPr/>
      </xdr:nvSpPr>
      <xdr:spPr>
        <a:xfrm>
          <a:off x="3381375" y="133906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157299</xdr:rowOff>
    </xdr:from>
    <xdr:to>
      <xdr:col>24</xdr:col>
      <xdr:colOff>63500</xdr:colOff>
      <xdr:row>83</xdr:row>
      <xdr:rowOff>64226</xdr:rowOff>
    </xdr:to>
    <xdr:cxnSp macro="">
      <xdr:nvCxnSpPr>
        <xdr:cNvPr id="306" name="直線コネクタ 305">
          <a:extLst>
            <a:ext uri="{FF2B5EF4-FFF2-40B4-BE49-F238E27FC236}">
              <a16:creationId xmlns:a16="http://schemas.microsoft.com/office/drawing/2014/main" id="{237FB34D-7701-45AE-927E-BE572385FA73}"/>
            </a:ext>
          </a:extLst>
        </xdr:cNvPr>
        <xdr:cNvCxnSpPr/>
      </xdr:nvCxnSpPr>
      <xdr:spPr>
        <a:xfrm>
          <a:off x="3429000" y="13447849"/>
          <a:ext cx="752475" cy="6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7" name="楕円 306">
          <a:extLst>
            <a:ext uri="{FF2B5EF4-FFF2-40B4-BE49-F238E27FC236}">
              <a16:creationId xmlns:a16="http://schemas.microsoft.com/office/drawing/2014/main" id="{7269EEC4-8A32-4F93-B703-9B1013946C98}"/>
            </a:ext>
          </a:extLst>
        </xdr:cNvPr>
        <xdr:cNvSpPr/>
      </xdr:nvSpPr>
      <xdr:spPr>
        <a:xfrm>
          <a:off x="2571750" y="133432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157299</xdr:rowOff>
    </xdr:to>
    <xdr:cxnSp macro="">
      <xdr:nvCxnSpPr>
        <xdr:cNvPr id="308" name="直線コネクタ 307">
          <a:extLst>
            <a:ext uri="{FF2B5EF4-FFF2-40B4-BE49-F238E27FC236}">
              <a16:creationId xmlns:a16="http://schemas.microsoft.com/office/drawing/2014/main" id="{D6C9121F-B51D-481B-B7CA-8133B1443DC0}"/>
            </a:ext>
          </a:extLst>
        </xdr:cNvPr>
        <xdr:cNvCxnSpPr/>
      </xdr:nvCxnSpPr>
      <xdr:spPr>
        <a:xfrm>
          <a:off x="2619375" y="13390880"/>
          <a:ext cx="809625" cy="5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36286</xdr:rowOff>
    </xdr:from>
    <xdr:to>
      <xdr:col>10</xdr:col>
      <xdr:colOff>165100</xdr:colOff>
      <xdr:row>82</xdr:row>
      <xdr:rowOff>137886</xdr:rowOff>
    </xdr:to>
    <xdr:sp macro="" textlink="">
      <xdr:nvSpPr>
        <xdr:cNvPr id="309" name="楕円 308">
          <a:extLst>
            <a:ext uri="{FF2B5EF4-FFF2-40B4-BE49-F238E27FC236}">
              <a16:creationId xmlns:a16="http://schemas.microsoft.com/office/drawing/2014/main" id="{6DEC5EDC-15E6-41AE-89B2-06BFAB3E8F89}"/>
            </a:ext>
          </a:extLst>
        </xdr:cNvPr>
        <xdr:cNvSpPr/>
      </xdr:nvSpPr>
      <xdr:spPr>
        <a:xfrm>
          <a:off x="1781175" y="133236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87086</xdr:rowOff>
    </xdr:from>
    <xdr:to>
      <xdr:col>15</xdr:col>
      <xdr:colOff>50800</xdr:colOff>
      <xdr:row>82</xdr:row>
      <xdr:rowOff>106680</xdr:rowOff>
    </xdr:to>
    <xdr:cxnSp macro="">
      <xdr:nvCxnSpPr>
        <xdr:cNvPr id="310" name="直線コネクタ 309">
          <a:extLst>
            <a:ext uri="{FF2B5EF4-FFF2-40B4-BE49-F238E27FC236}">
              <a16:creationId xmlns:a16="http://schemas.microsoft.com/office/drawing/2014/main" id="{6FDDDF9E-1FFD-4DA6-86B5-B817B0C94B2A}"/>
            </a:ext>
          </a:extLst>
        </xdr:cNvPr>
        <xdr:cNvCxnSpPr/>
      </xdr:nvCxnSpPr>
      <xdr:spPr>
        <a:xfrm>
          <a:off x="1828800" y="13371286"/>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10161</xdr:rowOff>
    </xdr:from>
    <xdr:to>
      <xdr:col>6</xdr:col>
      <xdr:colOff>38100</xdr:colOff>
      <xdr:row>82</xdr:row>
      <xdr:rowOff>111761</xdr:rowOff>
    </xdr:to>
    <xdr:sp macro="" textlink="">
      <xdr:nvSpPr>
        <xdr:cNvPr id="311" name="楕円 310">
          <a:extLst>
            <a:ext uri="{FF2B5EF4-FFF2-40B4-BE49-F238E27FC236}">
              <a16:creationId xmlns:a16="http://schemas.microsoft.com/office/drawing/2014/main" id="{10B43FD0-3CA9-4B35-B60D-ECC82747451A}"/>
            </a:ext>
          </a:extLst>
        </xdr:cNvPr>
        <xdr:cNvSpPr/>
      </xdr:nvSpPr>
      <xdr:spPr>
        <a:xfrm>
          <a:off x="981075" y="132943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60961</xdr:rowOff>
    </xdr:from>
    <xdr:to>
      <xdr:col>10</xdr:col>
      <xdr:colOff>114300</xdr:colOff>
      <xdr:row>82</xdr:row>
      <xdr:rowOff>87086</xdr:rowOff>
    </xdr:to>
    <xdr:cxnSp macro="">
      <xdr:nvCxnSpPr>
        <xdr:cNvPr id="312" name="直線コネクタ 311">
          <a:extLst>
            <a:ext uri="{FF2B5EF4-FFF2-40B4-BE49-F238E27FC236}">
              <a16:creationId xmlns:a16="http://schemas.microsoft.com/office/drawing/2014/main" id="{AC5E3932-EA6B-4D3F-863D-7A859D332AEA}"/>
            </a:ext>
          </a:extLst>
        </xdr:cNvPr>
        <xdr:cNvCxnSpPr/>
      </xdr:nvCxnSpPr>
      <xdr:spPr>
        <a:xfrm>
          <a:off x="1028700" y="13351511"/>
          <a:ext cx="80010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73DD9AAC-1880-403F-BFB9-825EED5DEFD0}"/>
            </a:ext>
          </a:extLst>
        </xdr:cNvPr>
        <xdr:cNvSpPr txBox="1"/>
      </xdr:nvSpPr>
      <xdr:spPr>
        <a:xfrm>
          <a:off x="3239144" y="13516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DCE9C992-9C23-471B-8A9B-CA4007C2A669}"/>
            </a:ext>
          </a:extLst>
        </xdr:cNvPr>
        <xdr:cNvSpPr txBox="1"/>
      </xdr:nvSpPr>
      <xdr:spPr>
        <a:xfrm>
          <a:off x="2439044" y="13499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B354878F-5112-4F05-B9A0-57138CF534AA}"/>
            </a:ext>
          </a:extLst>
        </xdr:cNvPr>
        <xdr:cNvSpPr txBox="1"/>
      </xdr:nvSpPr>
      <xdr:spPr>
        <a:xfrm>
          <a:off x="1648469" y="13478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151872</xdr:rowOff>
    </xdr:from>
    <xdr:ext cx="405111" cy="259045"/>
    <xdr:sp macro="" textlink="">
      <xdr:nvSpPr>
        <xdr:cNvPr id="316" name="n_4aveValue【福祉施設】&#10;有形固定資産減価償却率">
          <a:extLst>
            <a:ext uri="{FF2B5EF4-FFF2-40B4-BE49-F238E27FC236}">
              <a16:creationId xmlns:a16="http://schemas.microsoft.com/office/drawing/2014/main" id="{80BD9673-3654-4481-92E9-1ACA40235F86}"/>
            </a:ext>
          </a:extLst>
        </xdr:cNvPr>
        <xdr:cNvSpPr txBox="1"/>
      </xdr:nvSpPr>
      <xdr:spPr>
        <a:xfrm>
          <a:off x="848369" y="1360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53176</xdr:rowOff>
    </xdr:from>
    <xdr:ext cx="405111" cy="259045"/>
    <xdr:sp macro="" textlink="">
      <xdr:nvSpPr>
        <xdr:cNvPr id="317" name="n_1mainValue【福祉施設】&#10;有形固定資産減価償却率">
          <a:extLst>
            <a:ext uri="{FF2B5EF4-FFF2-40B4-BE49-F238E27FC236}">
              <a16:creationId xmlns:a16="http://schemas.microsoft.com/office/drawing/2014/main" id="{FDCF62AA-B609-4545-AB0F-5495E47DAA4A}"/>
            </a:ext>
          </a:extLst>
        </xdr:cNvPr>
        <xdr:cNvSpPr txBox="1"/>
      </xdr:nvSpPr>
      <xdr:spPr>
        <a:xfrm>
          <a:off x="3239144" y="1317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macro="" textlink="">
      <xdr:nvSpPr>
        <xdr:cNvPr id="318" name="n_2mainValue【福祉施設】&#10;有形固定資産減価償却率">
          <a:extLst>
            <a:ext uri="{FF2B5EF4-FFF2-40B4-BE49-F238E27FC236}">
              <a16:creationId xmlns:a16="http://schemas.microsoft.com/office/drawing/2014/main" id="{8987F161-858F-4A5E-9938-79BED05CE7C7}"/>
            </a:ext>
          </a:extLst>
        </xdr:cNvPr>
        <xdr:cNvSpPr txBox="1"/>
      </xdr:nvSpPr>
      <xdr:spPr>
        <a:xfrm>
          <a:off x="2439044" y="1312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154413</xdr:rowOff>
    </xdr:from>
    <xdr:ext cx="405111" cy="259045"/>
    <xdr:sp macro="" textlink="">
      <xdr:nvSpPr>
        <xdr:cNvPr id="319" name="n_3mainValue【福祉施設】&#10;有形固定資産減価償却率">
          <a:extLst>
            <a:ext uri="{FF2B5EF4-FFF2-40B4-BE49-F238E27FC236}">
              <a16:creationId xmlns:a16="http://schemas.microsoft.com/office/drawing/2014/main" id="{A74027C1-BDE9-4418-A026-EF493B123CEC}"/>
            </a:ext>
          </a:extLst>
        </xdr:cNvPr>
        <xdr:cNvSpPr txBox="1"/>
      </xdr:nvSpPr>
      <xdr:spPr>
        <a:xfrm>
          <a:off x="1648469" y="1311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128288</xdr:rowOff>
    </xdr:from>
    <xdr:ext cx="405111" cy="259045"/>
    <xdr:sp macro="" textlink="">
      <xdr:nvSpPr>
        <xdr:cNvPr id="320" name="n_4mainValue【福祉施設】&#10;有形固定資産減価償却率">
          <a:extLst>
            <a:ext uri="{FF2B5EF4-FFF2-40B4-BE49-F238E27FC236}">
              <a16:creationId xmlns:a16="http://schemas.microsoft.com/office/drawing/2014/main" id="{F528C89A-ABF4-405F-8895-FFB19D817666}"/>
            </a:ext>
          </a:extLst>
        </xdr:cNvPr>
        <xdr:cNvSpPr txBox="1"/>
      </xdr:nvSpPr>
      <xdr:spPr>
        <a:xfrm>
          <a:off x="848369" y="1308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F7F7D1D-B0C6-4839-B926-16DB64ED196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109C49D-031B-460A-BA76-1C9F1902F39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63B4823C-5032-4C66-A09A-52A224F5785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472D3C8-AFCA-4A1A-81F9-D7F52BDE376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EFB8EB2-8E28-4AA2-B4DC-396C0A62B1B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2A1BE1DD-7E26-4A35-9172-AD895151128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0E90CC9-A894-4759-AC46-3E90BA7C2E7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D87B026-02DF-4064-B039-3835DE305F4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DFADD7E-093B-4A19-89A8-54870EEFB5E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A9B6D8-CE03-49D2-9623-BB1FC08499D7}"/>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0169603-E73B-482C-B919-0858C85A8211}"/>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6D9CFCC5-A7DF-4559-8C24-AAFDB14DD3DD}"/>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FFAA8FBA-4622-4A32-AAF5-7300D02533DC}"/>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FF96AA2F-D9FD-40E4-B2C5-16F54CA360BF}"/>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9F3F9B3-078F-4F38-9510-294D1B333893}"/>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6AF06A5A-536F-45D8-8455-BC20148A3526}"/>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91243FD8-F94B-4458-9F82-D85145412F8E}"/>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47E00223-F69A-4CE1-919B-30DE545D99A9}"/>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2B1862B-DA5E-4F1E-83EF-6032BAB5480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CAD2F4D-B31F-4CFA-A1C6-88646BFE0B6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19A2929F-7711-4062-99CF-DEEE932FAF6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C7C300F2-720D-4E7D-A7D9-EBF3FB224037}"/>
            </a:ext>
          </a:extLst>
        </xdr:cNvPr>
        <xdr:cNvCxnSpPr/>
      </xdr:nvCxnSpPr>
      <xdr:spPr>
        <a:xfrm flipV="1">
          <a:off x="9429115" y="12546964"/>
          <a:ext cx="0" cy="1417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9B01AF59-208C-4125-8F19-3A84752ECE75}"/>
            </a:ext>
          </a:extLst>
        </xdr:cNvPr>
        <xdr:cNvSpPr txBox="1"/>
      </xdr:nvSpPr>
      <xdr:spPr>
        <a:xfrm>
          <a:off x="9467850"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CDF62B35-3F0C-48BF-AFAA-1F9297A0369E}"/>
            </a:ext>
          </a:extLst>
        </xdr:cNvPr>
        <xdr:cNvCxnSpPr/>
      </xdr:nvCxnSpPr>
      <xdr:spPr>
        <a:xfrm>
          <a:off x="9363075" y="139649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97349F28-B1C2-4CE0-A7EE-DA245FDF6672}"/>
            </a:ext>
          </a:extLst>
        </xdr:cNvPr>
        <xdr:cNvSpPr txBox="1"/>
      </xdr:nvSpPr>
      <xdr:spPr>
        <a:xfrm>
          <a:off x="9467850" y="1233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38EFF3C7-0D8F-44B3-946B-1F9AB081CA77}"/>
            </a:ext>
          </a:extLst>
        </xdr:cNvPr>
        <xdr:cNvCxnSpPr/>
      </xdr:nvCxnSpPr>
      <xdr:spPr>
        <a:xfrm>
          <a:off x="9363075" y="125469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5BBC2C40-0873-4E65-ACA1-FBE979271290}"/>
            </a:ext>
          </a:extLst>
        </xdr:cNvPr>
        <xdr:cNvSpPr txBox="1"/>
      </xdr:nvSpPr>
      <xdr:spPr>
        <a:xfrm>
          <a:off x="9467850" y="135796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8572E0AF-C577-432B-8996-98B4AF785F92}"/>
            </a:ext>
          </a:extLst>
        </xdr:cNvPr>
        <xdr:cNvSpPr/>
      </xdr:nvSpPr>
      <xdr:spPr>
        <a:xfrm>
          <a:off x="9401175" y="136011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FAF7387C-4D61-4346-8C1A-A6DB4FCE0104}"/>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E279320F-6DED-423B-9C97-E67AF768030E}"/>
            </a:ext>
          </a:extLst>
        </xdr:cNvPr>
        <xdr:cNvSpPr/>
      </xdr:nvSpPr>
      <xdr:spPr>
        <a:xfrm>
          <a:off x="7839075" y="13601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F0D4FF0F-99F2-4FBA-AE54-4708CAD28985}"/>
            </a:ext>
          </a:extLst>
        </xdr:cNvPr>
        <xdr:cNvSpPr/>
      </xdr:nvSpPr>
      <xdr:spPr>
        <a:xfrm>
          <a:off x="7029450" y="13609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44450</xdr:rowOff>
    </xdr:from>
    <xdr:to>
      <xdr:col>36</xdr:col>
      <xdr:colOff>165100</xdr:colOff>
      <xdr:row>84</xdr:row>
      <xdr:rowOff>146050</xdr:rowOff>
    </xdr:to>
    <xdr:sp macro="" textlink="">
      <xdr:nvSpPr>
        <xdr:cNvPr id="352" name="フローチャート: 判断 351">
          <a:extLst>
            <a:ext uri="{FF2B5EF4-FFF2-40B4-BE49-F238E27FC236}">
              <a16:creationId xmlns:a16="http://schemas.microsoft.com/office/drawing/2014/main" id="{67B82B47-419F-4952-9A73-39D2B2092866}"/>
            </a:ext>
          </a:extLst>
        </xdr:cNvPr>
        <xdr:cNvSpPr/>
      </xdr:nvSpPr>
      <xdr:spPr>
        <a:xfrm>
          <a:off x="6238875" y="13658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B5BA724-C9C2-4431-B999-6CEF9A568D1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5752E1E-C5CA-4862-88F6-BD806BF2D96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3DEA836-3226-4E5C-966E-368356E9F213}"/>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0334F72-6CBC-445C-A501-A6F52A6FDD1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315AA31-C399-4A18-97FA-39E28EA677D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126746</xdr:rowOff>
    </xdr:from>
    <xdr:to>
      <xdr:col>55</xdr:col>
      <xdr:colOff>50800</xdr:colOff>
      <xdr:row>83</xdr:row>
      <xdr:rowOff>56896</xdr:rowOff>
    </xdr:to>
    <xdr:sp macro="" textlink="">
      <xdr:nvSpPr>
        <xdr:cNvPr id="358" name="楕円 357">
          <a:extLst>
            <a:ext uri="{FF2B5EF4-FFF2-40B4-BE49-F238E27FC236}">
              <a16:creationId xmlns:a16="http://schemas.microsoft.com/office/drawing/2014/main" id="{19A0F6BD-B66F-4A9E-85BF-81FC41D71ACE}"/>
            </a:ext>
          </a:extLst>
        </xdr:cNvPr>
        <xdr:cNvSpPr/>
      </xdr:nvSpPr>
      <xdr:spPr>
        <a:xfrm>
          <a:off x="9401175" y="1341094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149623</xdr:rowOff>
    </xdr:from>
    <xdr:ext cx="469744" cy="259045"/>
    <xdr:sp macro="" textlink="">
      <xdr:nvSpPr>
        <xdr:cNvPr id="359" name="【福祉施設】&#10;一人当たり面積該当値テキスト">
          <a:extLst>
            <a:ext uri="{FF2B5EF4-FFF2-40B4-BE49-F238E27FC236}">
              <a16:creationId xmlns:a16="http://schemas.microsoft.com/office/drawing/2014/main" id="{57D59696-B530-4E8D-8075-7E3BBBCEE8A9}"/>
            </a:ext>
          </a:extLst>
        </xdr:cNvPr>
        <xdr:cNvSpPr txBox="1"/>
      </xdr:nvSpPr>
      <xdr:spPr>
        <a:xfrm>
          <a:off x="9467850" y="1327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135889</xdr:rowOff>
    </xdr:from>
    <xdr:to>
      <xdr:col>50</xdr:col>
      <xdr:colOff>165100</xdr:colOff>
      <xdr:row>83</xdr:row>
      <xdr:rowOff>66039</xdr:rowOff>
    </xdr:to>
    <xdr:sp macro="" textlink="">
      <xdr:nvSpPr>
        <xdr:cNvPr id="360" name="楕円 359">
          <a:extLst>
            <a:ext uri="{FF2B5EF4-FFF2-40B4-BE49-F238E27FC236}">
              <a16:creationId xmlns:a16="http://schemas.microsoft.com/office/drawing/2014/main" id="{15D50307-8D17-4762-B591-831A642C5350}"/>
            </a:ext>
          </a:extLst>
        </xdr:cNvPr>
        <xdr:cNvSpPr/>
      </xdr:nvSpPr>
      <xdr:spPr>
        <a:xfrm>
          <a:off x="8639175" y="134232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6096</xdr:rowOff>
    </xdr:from>
    <xdr:to>
      <xdr:col>55</xdr:col>
      <xdr:colOff>0</xdr:colOff>
      <xdr:row>83</xdr:row>
      <xdr:rowOff>15239</xdr:rowOff>
    </xdr:to>
    <xdr:cxnSp macro="">
      <xdr:nvCxnSpPr>
        <xdr:cNvPr id="361" name="直線コネクタ 360">
          <a:extLst>
            <a:ext uri="{FF2B5EF4-FFF2-40B4-BE49-F238E27FC236}">
              <a16:creationId xmlns:a16="http://schemas.microsoft.com/office/drawing/2014/main" id="{7DD89FF9-569E-4D9A-B651-E606C799CA63}"/>
            </a:ext>
          </a:extLst>
        </xdr:cNvPr>
        <xdr:cNvCxnSpPr/>
      </xdr:nvCxnSpPr>
      <xdr:spPr>
        <a:xfrm flipV="1">
          <a:off x="8686800" y="13458571"/>
          <a:ext cx="742950"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142748</xdr:rowOff>
    </xdr:from>
    <xdr:to>
      <xdr:col>46</xdr:col>
      <xdr:colOff>38100</xdr:colOff>
      <xdr:row>83</xdr:row>
      <xdr:rowOff>72898</xdr:rowOff>
    </xdr:to>
    <xdr:sp macro="" textlink="">
      <xdr:nvSpPr>
        <xdr:cNvPr id="362" name="楕円 361">
          <a:extLst>
            <a:ext uri="{FF2B5EF4-FFF2-40B4-BE49-F238E27FC236}">
              <a16:creationId xmlns:a16="http://schemas.microsoft.com/office/drawing/2014/main" id="{67702991-BBF5-46A8-B757-F8403B12CA8F}"/>
            </a:ext>
          </a:extLst>
        </xdr:cNvPr>
        <xdr:cNvSpPr/>
      </xdr:nvSpPr>
      <xdr:spPr>
        <a:xfrm>
          <a:off x="7839075" y="134332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15239</xdr:rowOff>
    </xdr:from>
    <xdr:to>
      <xdr:col>50</xdr:col>
      <xdr:colOff>114300</xdr:colOff>
      <xdr:row>83</xdr:row>
      <xdr:rowOff>22098</xdr:rowOff>
    </xdr:to>
    <xdr:cxnSp macro="">
      <xdr:nvCxnSpPr>
        <xdr:cNvPr id="363" name="直線コネクタ 362">
          <a:extLst>
            <a:ext uri="{FF2B5EF4-FFF2-40B4-BE49-F238E27FC236}">
              <a16:creationId xmlns:a16="http://schemas.microsoft.com/office/drawing/2014/main" id="{51F28A04-59A1-4DD6-97F1-918FE7CD06B0}"/>
            </a:ext>
          </a:extLst>
        </xdr:cNvPr>
        <xdr:cNvCxnSpPr/>
      </xdr:nvCxnSpPr>
      <xdr:spPr>
        <a:xfrm flipV="1">
          <a:off x="7886700" y="13461364"/>
          <a:ext cx="800100"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149606</xdr:rowOff>
    </xdr:from>
    <xdr:to>
      <xdr:col>41</xdr:col>
      <xdr:colOff>101600</xdr:colOff>
      <xdr:row>83</xdr:row>
      <xdr:rowOff>79756</xdr:rowOff>
    </xdr:to>
    <xdr:sp macro="" textlink="">
      <xdr:nvSpPr>
        <xdr:cNvPr id="364" name="楕円 363">
          <a:extLst>
            <a:ext uri="{FF2B5EF4-FFF2-40B4-BE49-F238E27FC236}">
              <a16:creationId xmlns:a16="http://schemas.microsoft.com/office/drawing/2014/main" id="{F02A05C3-3ED8-45F4-9B6E-F065A0203841}"/>
            </a:ext>
          </a:extLst>
        </xdr:cNvPr>
        <xdr:cNvSpPr/>
      </xdr:nvSpPr>
      <xdr:spPr>
        <a:xfrm>
          <a:off x="7029450" y="134369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22098</xdr:rowOff>
    </xdr:from>
    <xdr:to>
      <xdr:col>45</xdr:col>
      <xdr:colOff>177800</xdr:colOff>
      <xdr:row>83</xdr:row>
      <xdr:rowOff>28956</xdr:rowOff>
    </xdr:to>
    <xdr:cxnSp macro="">
      <xdr:nvCxnSpPr>
        <xdr:cNvPr id="365" name="直線コネクタ 364">
          <a:extLst>
            <a:ext uri="{FF2B5EF4-FFF2-40B4-BE49-F238E27FC236}">
              <a16:creationId xmlns:a16="http://schemas.microsoft.com/office/drawing/2014/main" id="{8EBD3ACE-25BD-42A1-9244-CC4584FC4C81}"/>
            </a:ext>
          </a:extLst>
        </xdr:cNvPr>
        <xdr:cNvCxnSpPr/>
      </xdr:nvCxnSpPr>
      <xdr:spPr>
        <a:xfrm flipV="1">
          <a:off x="7077075" y="13471398"/>
          <a:ext cx="809625"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167894</xdr:rowOff>
    </xdr:from>
    <xdr:to>
      <xdr:col>36</xdr:col>
      <xdr:colOff>165100</xdr:colOff>
      <xdr:row>83</xdr:row>
      <xdr:rowOff>98044</xdr:rowOff>
    </xdr:to>
    <xdr:sp macro="" textlink="">
      <xdr:nvSpPr>
        <xdr:cNvPr id="366" name="楕円 365">
          <a:extLst>
            <a:ext uri="{FF2B5EF4-FFF2-40B4-BE49-F238E27FC236}">
              <a16:creationId xmlns:a16="http://schemas.microsoft.com/office/drawing/2014/main" id="{D1291C88-397E-4D76-B127-81820C1E41DD}"/>
            </a:ext>
          </a:extLst>
        </xdr:cNvPr>
        <xdr:cNvSpPr/>
      </xdr:nvSpPr>
      <xdr:spPr>
        <a:xfrm>
          <a:off x="6238875" y="134520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28956</xdr:rowOff>
    </xdr:from>
    <xdr:to>
      <xdr:col>41</xdr:col>
      <xdr:colOff>50800</xdr:colOff>
      <xdr:row>83</xdr:row>
      <xdr:rowOff>47244</xdr:rowOff>
    </xdr:to>
    <xdr:cxnSp macro="">
      <xdr:nvCxnSpPr>
        <xdr:cNvPr id="367" name="直線コネクタ 366">
          <a:extLst>
            <a:ext uri="{FF2B5EF4-FFF2-40B4-BE49-F238E27FC236}">
              <a16:creationId xmlns:a16="http://schemas.microsoft.com/office/drawing/2014/main" id="{FCC187A2-85E6-4D24-83BB-D59695E65EB0}"/>
            </a:ext>
          </a:extLst>
        </xdr:cNvPr>
        <xdr:cNvCxnSpPr/>
      </xdr:nvCxnSpPr>
      <xdr:spPr>
        <a:xfrm flipV="1">
          <a:off x="6286500" y="13475081"/>
          <a:ext cx="790575" cy="2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C1006B9E-60EB-49D1-BA41-C4731CB931EE}"/>
            </a:ext>
          </a:extLst>
        </xdr:cNvPr>
        <xdr:cNvSpPr txBox="1"/>
      </xdr:nvSpPr>
      <xdr:spPr>
        <a:xfrm>
          <a:off x="8458277" y="1367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40083793-FBB4-4D84-BDAC-0325E0F777B3}"/>
            </a:ext>
          </a:extLst>
        </xdr:cNvPr>
        <xdr:cNvSpPr txBox="1"/>
      </xdr:nvSpPr>
      <xdr:spPr>
        <a:xfrm>
          <a:off x="7677227" y="1368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65EFA3FE-6646-46C2-B6A9-18EAA2A887D3}"/>
            </a:ext>
          </a:extLst>
        </xdr:cNvPr>
        <xdr:cNvSpPr txBox="1"/>
      </xdr:nvSpPr>
      <xdr:spPr>
        <a:xfrm>
          <a:off x="6867602" y="136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48918302-64FD-4AC9-A070-7F6644D2FEDB}"/>
            </a:ext>
          </a:extLst>
        </xdr:cNvPr>
        <xdr:cNvSpPr txBox="1"/>
      </xdr:nvSpPr>
      <xdr:spPr>
        <a:xfrm>
          <a:off x="6067502"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82566</xdr:rowOff>
    </xdr:from>
    <xdr:ext cx="469744" cy="259045"/>
    <xdr:sp macro="" textlink="">
      <xdr:nvSpPr>
        <xdr:cNvPr id="372" name="n_1mainValue【福祉施設】&#10;一人当たり面積">
          <a:extLst>
            <a:ext uri="{FF2B5EF4-FFF2-40B4-BE49-F238E27FC236}">
              <a16:creationId xmlns:a16="http://schemas.microsoft.com/office/drawing/2014/main" id="{0504502C-1C95-484E-B59F-1A6C1FB9113E}"/>
            </a:ext>
          </a:extLst>
        </xdr:cNvPr>
        <xdr:cNvSpPr txBox="1"/>
      </xdr:nvSpPr>
      <xdr:spPr>
        <a:xfrm>
          <a:off x="8458277" y="1321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89425</xdr:rowOff>
    </xdr:from>
    <xdr:ext cx="469744" cy="259045"/>
    <xdr:sp macro="" textlink="">
      <xdr:nvSpPr>
        <xdr:cNvPr id="373" name="n_2mainValue【福祉施設】&#10;一人当たり面積">
          <a:extLst>
            <a:ext uri="{FF2B5EF4-FFF2-40B4-BE49-F238E27FC236}">
              <a16:creationId xmlns:a16="http://schemas.microsoft.com/office/drawing/2014/main" id="{19960548-6ADE-4148-BF87-A7BEBA5C9413}"/>
            </a:ext>
          </a:extLst>
        </xdr:cNvPr>
        <xdr:cNvSpPr txBox="1"/>
      </xdr:nvSpPr>
      <xdr:spPr>
        <a:xfrm>
          <a:off x="7677227" y="13211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96283</xdr:rowOff>
    </xdr:from>
    <xdr:ext cx="469744" cy="259045"/>
    <xdr:sp macro="" textlink="">
      <xdr:nvSpPr>
        <xdr:cNvPr id="374" name="n_3mainValue【福祉施設】&#10;一人当たり面積">
          <a:extLst>
            <a:ext uri="{FF2B5EF4-FFF2-40B4-BE49-F238E27FC236}">
              <a16:creationId xmlns:a16="http://schemas.microsoft.com/office/drawing/2014/main" id="{91FC4D61-37BA-41DC-9E87-7604B14C3D96}"/>
            </a:ext>
          </a:extLst>
        </xdr:cNvPr>
        <xdr:cNvSpPr txBox="1"/>
      </xdr:nvSpPr>
      <xdr:spPr>
        <a:xfrm>
          <a:off x="6867602" y="1322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114571</xdr:rowOff>
    </xdr:from>
    <xdr:ext cx="469744" cy="259045"/>
    <xdr:sp macro="" textlink="">
      <xdr:nvSpPr>
        <xdr:cNvPr id="375" name="n_4mainValue【福祉施設】&#10;一人当たり面積">
          <a:extLst>
            <a:ext uri="{FF2B5EF4-FFF2-40B4-BE49-F238E27FC236}">
              <a16:creationId xmlns:a16="http://schemas.microsoft.com/office/drawing/2014/main" id="{4936BDA9-12EA-41A3-83D6-64951596B313}"/>
            </a:ext>
          </a:extLst>
        </xdr:cNvPr>
        <xdr:cNvSpPr txBox="1"/>
      </xdr:nvSpPr>
      <xdr:spPr>
        <a:xfrm>
          <a:off x="6067502" y="1324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803DCFD-157F-4D32-9051-7BC63A530A1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2A1BF57-9B94-4A69-BC29-6792D3E1864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C66C062-65B1-46C1-A0D4-6EB4828AEC5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DB042CF-89E8-4AC0-A180-886F6DED48E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012DB42-8525-4CB8-93AA-06672E207EF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DFF41E3-9B3B-4B52-8D80-9E7C6CDC13B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4D7756A-E9D8-45E8-80F7-017C7182EF37}"/>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3B21720-423F-45B1-B80D-3117C1194485}"/>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B19EFB87-DB42-4DE3-8B3F-8723429E98B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9DC2E937-135C-472E-8003-FC7ECF651553}"/>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4B001DF-49F3-491F-BB57-C0201F5142B0}"/>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3B041416-F710-4C6A-B5A2-DEF85478FB5A}"/>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413A73C6-BD94-454B-A360-19616E81F9C7}"/>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1A12E85B-D70B-4AB5-9EB4-8490E3D75FD0}"/>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0BD5F19-EE65-4C66-86C3-3F9265C7E0C0}"/>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B04C7541-BDF2-4FD7-AEC7-1782DBCB7DC3}"/>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43DCD0E3-9773-4CC5-BB0F-A75C5FB38D5E}"/>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B16B7CFA-AE92-4B23-9084-079A0A3F31DB}"/>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D5842217-7C11-4B36-A05E-DB00CAAF343E}"/>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151C4C59-CB46-4111-8A30-3261B7464CC7}"/>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649A09C-E877-4926-80E0-F0A3D4D77E06}"/>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77C0965F-7014-4E51-90EE-8F21C05EC2F4}"/>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28028529-DCD5-4FE0-8829-D1A69359AF24}"/>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FAE28E89-9FB7-4426-AC88-26155953A286}"/>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6B58E566-E0E3-450A-8E97-EA4DD2648C48}"/>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39A9812E-B2D8-4D18-8E8E-A92E89B3D3D6}"/>
            </a:ext>
          </a:extLst>
        </xdr:cNvPr>
        <xdr:cNvCxnSpPr/>
      </xdr:nvCxnSpPr>
      <xdr:spPr>
        <a:xfrm flipV="1">
          <a:off x="4180840" y="1630843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FE9D5F30-DEE2-480B-8EEB-038D1F303DD2}"/>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2604CACE-A210-4E11-9347-2790A4929E82}"/>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CC3E8C27-5928-4267-AFD4-F92C2A8AB06A}"/>
            </a:ext>
          </a:extLst>
        </xdr:cNvPr>
        <xdr:cNvSpPr txBox="1"/>
      </xdr:nvSpPr>
      <xdr:spPr>
        <a:xfrm>
          <a:off x="4219575" y="16086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314C0BDB-7AC0-40F8-9BD8-E3056CE5ACEA}"/>
            </a:ext>
          </a:extLst>
        </xdr:cNvPr>
        <xdr:cNvCxnSpPr/>
      </xdr:nvCxnSpPr>
      <xdr:spPr>
        <a:xfrm>
          <a:off x="4105275" y="163084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E8C89408-A6E3-4D42-9591-A782B35DECD4}"/>
            </a:ext>
          </a:extLst>
        </xdr:cNvPr>
        <xdr:cNvSpPr txBox="1"/>
      </xdr:nvSpPr>
      <xdr:spPr>
        <a:xfrm>
          <a:off x="4219575" y="16909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C262C88B-887A-465F-B8A5-2943FF891E5C}"/>
            </a:ext>
          </a:extLst>
        </xdr:cNvPr>
        <xdr:cNvSpPr/>
      </xdr:nvSpPr>
      <xdr:spPr>
        <a:xfrm>
          <a:off x="4124325" y="1705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B0525F5C-C79C-4ABE-91CF-0CCA05BEE3B2}"/>
            </a:ext>
          </a:extLst>
        </xdr:cNvPr>
        <xdr:cNvSpPr/>
      </xdr:nvSpPr>
      <xdr:spPr>
        <a:xfrm>
          <a:off x="3381375" y="17061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FE40C320-738B-4453-B43A-1173FB438E7E}"/>
            </a:ext>
          </a:extLst>
        </xdr:cNvPr>
        <xdr:cNvSpPr/>
      </xdr:nvSpPr>
      <xdr:spPr>
        <a:xfrm>
          <a:off x="2571750" y="17051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692FE3BD-E5E8-45C6-8968-ABB12C272CC4}"/>
            </a:ext>
          </a:extLst>
        </xdr:cNvPr>
        <xdr:cNvSpPr/>
      </xdr:nvSpPr>
      <xdr:spPr>
        <a:xfrm>
          <a:off x="1781175" y="17018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1" name="フローチャート: 判断 410">
          <a:extLst>
            <a:ext uri="{FF2B5EF4-FFF2-40B4-BE49-F238E27FC236}">
              <a16:creationId xmlns:a16="http://schemas.microsoft.com/office/drawing/2014/main" id="{96790EBD-E166-44FC-80C1-70B2B6461303}"/>
            </a:ext>
          </a:extLst>
        </xdr:cNvPr>
        <xdr:cNvSpPr/>
      </xdr:nvSpPr>
      <xdr:spPr>
        <a:xfrm>
          <a:off x="981075" y="170087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92CE4DA-9CBB-481A-B7BE-EF157DD9F88E}"/>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048B6DD-DC0D-4E9F-AD1F-0AA7F68363DF}"/>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6D3192E-7ED7-4E5D-8234-3780066B9AA5}"/>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A7BE490-A15F-4F6D-A881-9BC051F9CE39}"/>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D483A36-F9B7-48BF-9471-3442EFEB8225}"/>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64588</xdr:rowOff>
    </xdr:from>
    <xdr:to>
      <xdr:col>24</xdr:col>
      <xdr:colOff>114300</xdr:colOff>
      <xdr:row>105</xdr:row>
      <xdr:rowOff>166188</xdr:rowOff>
    </xdr:to>
    <xdr:sp macro="" textlink="">
      <xdr:nvSpPr>
        <xdr:cNvPr id="417" name="楕円 416">
          <a:extLst>
            <a:ext uri="{FF2B5EF4-FFF2-40B4-BE49-F238E27FC236}">
              <a16:creationId xmlns:a16="http://schemas.microsoft.com/office/drawing/2014/main" id="{F4D3709C-704F-454C-839C-B2CE91D54B68}"/>
            </a:ext>
          </a:extLst>
        </xdr:cNvPr>
        <xdr:cNvSpPr/>
      </xdr:nvSpPr>
      <xdr:spPr>
        <a:xfrm>
          <a:off x="4124325" y="172127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43015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4B3A5EC-6A23-4073-8360-39C0CA33138C}"/>
            </a:ext>
          </a:extLst>
        </xdr:cNvPr>
        <xdr:cNvSpPr txBox="1"/>
      </xdr:nvSpPr>
      <xdr:spPr>
        <a:xfrm>
          <a:off x="4219575" y="17191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20501</xdr:rowOff>
    </xdr:from>
    <xdr:to>
      <xdr:col>20</xdr:col>
      <xdr:colOff>38100</xdr:colOff>
      <xdr:row>105</xdr:row>
      <xdr:rowOff>122101</xdr:rowOff>
    </xdr:to>
    <xdr:sp macro="" textlink="">
      <xdr:nvSpPr>
        <xdr:cNvPr id="419" name="楕円 418">
          <a:extLst>
            <a:ext uri="{FF2B5EF4-FFF2-40B4-BE49-F238E27FC236}">
              <a16:creationId xmlns:a16="http://schemas.microsoft.com/office/drawing/2014/main" id="{774169C3-7937-43D5-B4F0-715197A214AB}"/>
            </a:ext>
          </a:extLst>
        </xdr:cNvPr>
        <xdr:cNvSpPr/>
      </xdr:nvSpPr>
      <xdr:spPr>
        <a:xfrm>
          <a:off x="3381375" y="171655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71301</xdr:rowOff>
    </xdr:from>
    <xdr:to>
      <xdr:col>24</xdr:col>
      <xdr:colOff>63500</xdr:colOff>
      <xdr:row>105</xdr:row>
      <xdr:rowOff>115388</xdr:rowOff>
    </xdr:to>
    <xdr:cxnSp macro="">
      <xdr:nvCxnSpPr>
        <xdr:cNvPr id="420" name="直線コネクタ 419">
          <a:extLst>
            <a:ext uri="{FF2B5EF4-FFF2-40B4-BE49-F238E27FC236}">
              <a16:creationId xmlns:a16="http://schemas.microsoft.com/office/drawing/2014/main" id="{49F54B0E-DBF4-4646-B1C7-400DF0B8C9AE}"/>
            </a:ext>
          </a:extLst>
        </xdr:cNvPr>
        <xdr:cNvCxnSpPr/>
      </xdr:nvCxnSpPr>
      <xdr:spPr>
        <a:xfrm>
          <a:off x="3429000" y="17213126"/>
          <a:ext cx="75247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121738</xdr:rowOff>
    </xdr:from>
    <xdr:to>
      <xdr:col>15</xdr:col>
      <xdr:colOff>101600</xdr:colOff>
      <xdr:row>105</xdr:row>
      <xdr:rowOff>51888</xdr:rowOff>
    </xdr:to>
    <xdr:sp macro="" textlink="">
      <xdr:nvSpPr>
        <xdr:cNvPr id="421" name="楕円 420">
          <a:extLst>
            <a:ext uri="{FF2B5EF4-FFF2-40B4-BE49-F238E27FC236}">
              <a16:creationId xmlns:a16="http://schemas.microsoft.com/office/drawing/2014/main" id="{D26DAF0F-F437-46D8-A423-8C87E8B86709}"/>
            </a:ext>
          </a:extLst>
        </xdr:cNvPr>
        <xdr:cNvSpPr/>
      </xdr:nvSpPr>
      <xdr:spPr>
        <a:xfrm>
          <a:off x="2571750" y="170984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1088</xdr:rowOff>
    </xdr:from>
    <xdr:to>
      <xdr:col>19</xdr:col>
      <xdr:colOff>177800</xdr:colOff>
      <xdr:row>105</xdr:row>
      <xdr:rowOff>71301</xdr:rowOff>
    </xdr:to>
    <xdr:cxnSp macro="">
      <xdr:nvCxnSpPr>
        <xdr:cNvPr id="422" name="直線コネクタ 421">
          <a:extLst>
            <a:ext uri="{FF2B5EF4-FFF2-40B4-BE49-F238E27FC236}">
              <a16:creationId xmlns:a16="http://schemas.microsoft.com/office/drawing/2014/main" id="{88D1522E-4C30-4483-981D-D5ED37B891AC}"/>
            </a:ext>
          </a:extLst>
        </xdr:cNvPr>
        <xdr:cNvCxnSpPr/>
      </xdr:nvCxnSpPr>
      <xdr:spPr>
        <a:xfrm>
          <a:off x="2619375" y="17146088"/>
          <a:ext cx="809625" cy="6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82550</xdr:rowOff>
    </xdr:from>
    <xdr:to>
      <xdr:col>10</xdr:col>
      <xdr:colOff>165100</xdr:colOff>
      <xdr:row>105</xdr:row>
      <xdr:rowOff>12700</xdr:rowOff>
    </xdr:to>
    <xdr:sp macro="" textlink="">
      <xdr:nvSpPr>
        <xdr:cNvPr id="423" name="楕円 422">
          <a:extLst>
            <a:ext uri="{FF2B5EF4-FFF2-40B4-BE49-F238E27FC236}">
              <a16:creationId xmlns:a16="http://schemas.microsoft.com/office/drawing/2014/main" id="{75D663C3-5A7C-4961-8F4E-8341CB35D7D4}"/>
            </a:ext>
          </a:extLst>
        </xdr:cNvPr>
        <xdr:cNvSpPr/>
      </xdr:nvSpPr>
      <xdr:spPr>
        <a:xfrm>
          <a:off x="1781175" y="17059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133350</xdr:rowOff>
    </xdr:from>
    <xdr:to>
      <xdr:col>15</xdr:col>
      <xdr:colOff>50800</xdr:colOff>
      <xdr:row>105</xdr:row>
      <xdr:rowOff>1088</xdr:rowOff>
    </xdr:to>
    <xdr:cxnSp macro="">
      <xdr:nvCxnSpPr>
        <xdr:cNvPr id="424" name="直線コネクタ 423">
          <a:extLst>
            <a:ext uri="{FF2B5EF4-FFF2-40B4-BE49-F238E27FC236}">
              <a16:creationId xmlns:a16="http://schemas.microsoft.com/office/drawing/2014/main" id="{A0A5513F-3B60-4DAF-AAAA-252AFB50ECDA}"/>
            </a:ext>
          </a:extLst>
        </xdr:cNvPr>
        <xdr:cNvCxnSpPr/>
      </xdr:nvCxnSpPr>
      <xdr:spPr>
        <a:xfrm>
          <a:off x="1828800" y="17106900"/>
          <a:ext cx="7905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51526</xdr:rowOff>
    </xdr:from>
    <xdr:to>
      <xdr:col>6</xdr:col>
      <xdr:colOff>38100</xdr:colOff>
      <xdr:row>104</xdr:row>
      <xdr:rowOff>153126</xdr:rowOff>
    </xdr:to>
    <xdr:sp macro="" textlink="">
      <xdr:nvSpPr>
        <xdr:cNvPr id="425" name="楕円 424">
          <a:extLst>
            <a:ext uri="{FF2B5EF4-FFF2-40B4-BE49-F238E27FC236}">
              <a16:creationId xmlns:a16="http://schemas.microsoft.com/office/drawing/2014/main" id="{0947B81E-94E7-48B7-AA3F-58E85AFD62B8}"/>
            </a:ext>
          </a:extLst>
        </xdr:cNvPr>
        <xdr:cNvSpPr/>
      </xdr:nvSpPr>
      <xdr:spPr>
        <a:xfrm>
          <a:off x="981075" y="170219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102326</xdr:rowOff>
    </xdr:from>
    <xdr:to>
      <xdr:col>10</xdr:col>
      <xdr:colOff>114300</xdr:colOff>
      <xdr:row>104</xdr:row>
      <xdr:rowOff>133350</xdr:rowOff>
    </xdr:to>
    <xdr:cxnSp macro="">
      <xdr:nvCxnSpPr>
        <xdr:cNvPr id="426" name="直線コネクタ 425">
          <a:extLst>
            <a:ext uri="{FF2B5EF4-FFF2-40B4-BE49-F238E27FC236}">
              <a16:creationId xmlns:a16="http://schemas.microsoft.com/office/drawing/2014/main" id="{7AFF1695-F468-46BA-BFC9-EA2823D6CF3E}"/>
            </a:ext>
          </a:extLst>
        </xdr:cNvPr>
        <xdr:cNvCxnSpPr/>
      </xdr:nvCxnSpPr>
      <xdr:spPr>
        <a:xfrm>
          <a:off x="1028700" y="17079051"/>
          <a:ext cx="8001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7BE1790E-1931-4D60-92F4-9734FD04F033}"/>
            </a:ext>
          </a:extLst>
        </xdr:cNvPr>
        <xdr:cNvSpPr txBox="1"/>
      </xdr:nvSpPr>
      <xdr:spPr>
        <a:xfrm>
          <a:off x="3239144" y="1683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8735845D-0293-469B-B85A-12E9C8FCDD4F}"/>
            </a:ext>
          </a:extLst>
        </xdr:cNvPr>
        <xdr:cNvSpPr txBox="1"/>
      </xdr:nvSpPr>
      <xdr:spPr>
        <a:xfrm>
          <a:off x="2439044" y="16829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62C0EC60-EBE7-4D2F-84D8-2A06484E24BC}"/>
            </a:ext>
          </a:extLst>
        </xdr:cNvPr>
        <xdr:cNvSpPr txBox="1"/>
      </xdr:nvSpPr>
      <xdr:spPr>
        <a:xfrm>
          <a:off x="1648469"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0" name="n_4aveValue【市民会館】&#10;有形固定資産減価償却率">
          <a:extLst>
            <a:ext uri="{FF2B5EF4-FFF2-40B4-BE49-F238E27FC236}">
              <a16:creationId xmlns:a16="http://schemas.microsoft.com/office/drawing/2014/main" id="{3FB482FE-99F6-4CB5-915E-AD936198BB72}"/>
            </a:ext>
          </a:extLst>
        </xdr:cNvPr>
        <xdr:cNvSpPr txBox="1"/>
      </xdr:nvSpPr>
      <xdr:spPr>
        <a:xfrm>
          <a:off x="848369" y="1678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113228</xdr:rowOff>
    </xdr:from>
    <xdr:ext cx="405111" cy="259045"/>
    <xdr:sp macro="" textlink="">
      <xdr:nvSpPr>
        <xdr:cNvPr id="431" name="n_1mainValue【市民会館】&#10;有形固定資産減価償却率">
          <a:extLst>
            <a:ext uri="{FF2B5EF4-FFF2-40B4-BE49-F238E27FC236}">
              <a16:creationId xmlns:a16="http://schemas.microsoft.com/office/drawing/2014/main" id="{96BFB795-EF69-4004-AD63-D32B35B629FF}"/>
            </a:ext>
          </a:extLst>
        </xdr:cNvPr>
        <xdr:cNvSpPr txBox="1"/>
      </xdr:nvSpPr>
      <xdr:spPr>
        <a:xfrm>
          <a:off x="3239144" y="17258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43015</xdr:rowOff>
    </xdr:from>
    <xdr:ext cx="405111" cy="259045"/>
    <xdr:sp macro="" textlink="">
      <xdr:nvSpPr>
        <xdr:cNvPr id="432" name="n_2mainValue【市民会館】&#10;有形固定資産減価償却率">
          <a:extLst>
            <a:ext uri="{FF2B5EF4-FFF2-40B4-BE49-F238E27FC236}">
              <a16:creationId xmlns:a16="http://schemas.microsoft.com/office/drawing/2014/main" id="{762FAF42-B9AF-4C81-A031-4C827068FA14}"/>
            </a:ext>
          </a:extLst>
        </xdr:cNvPr>
        <xdr:cNvSpPr txBox="1"/>
      </xdr:nvSpPr>
      <xdr:spPr>
        <a:xfrm>
          <a:off x="2439044" y="17191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3827</xdr:rowOff>
    </xdr:from>
    <xdr:ext cx="405111" cy="259045"/>
    <xdr:sp macro="" textlink="">
      <xdr:nvSpPr>
        <xdr:cNvPr id="433" name="n_3mainValue【市民会館】&#10;有形固定資産減価償却率">
          <a:extLst>
            <a:ext uri="{FF2B5EF4-FFF2-40B4-BE49-F238E27FC236}">
              <a16:creationId xmlns:a16="http://schemas.microsoft.com/office/drawing/2014/main" id="{50CA597E-F9A0-4DF1-95E8-B533787F5B4A}"/>
            </a:ext>
          </a:extLst>
        </xdr:cNvPr>
        <xdr:cNvSpPr txBox="1"/>
      </xdr:nvSpPr>
      <xdr:spPr>
        <a:xfrm>
          <a:off x="1648469" y="1715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144253</xdr:rowOff>
    </xdr:from>
    <xdr:ext cx="405111" cy="259045"/>
    <xdr:sp macro="" textlink="">
      <xdr:nvSpPr>
        <xdr:cNvPr id="434" name="n_4mainValue【市民会館】&#10;有形固定資産減価償却率">
          <a:extLst>
            <a:ext uri="{FF2B5EF4-FFF2-40B4-BE49-F238E27FC236}">
              <a16:creationId xmlns:a16="http://schemas.microsoft.com/office/drawing/2014/main" id="{6A02CCC3-8351-4570-9481-E65503621723}"/>
            </a:ext>
          </a:extLst>
        </xdr:cNvPr>
        <xdr:cNvSpPr txBox="1"/>
      </xdr:nvSpPr>
      <xdr:spPr>
        <a:xfrm>
          <a:off x="848369" y="1711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4B053A9-8D0D-4B6A-B559-C3A429D70D6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E04ACCA4-15D1-4B83-BC2B-D8FBC260A6BC}"/>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61E112D-F24E-45BE-9F1E-65E90240236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2849E74A-BF4C-4E31-8E1D-F547609D747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93F0AAEF-C5DB-453E-8FCE-82EC8160197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BBC55DBB-5A1B-4D29-B731-7B7BF28515C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47890A7D-34FE-4D01-8C35-E5EE62D7038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072B833-1BD8-46C5-9036-F370D2DE3B35}"/>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13C4D3D-6AD3-4E34-A3CF-EE79B13C0D1B}"/>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A430B27-3FDE-421A-BB8C-0FD67FEFBA07}"/>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A2936896-8A55-4D9C-825B-22FA5A0C676C}"/>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1B084C69-3D2D-4CF5-B550-1F6547D990EB}"/>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77A3E443-1BFE-4482-8D55-498B9EF81CB3}"/>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475C530D-7E25-4B27-90BF-86A141F3AAD8}"/>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A3DA3CBC-2EAD-40F4-875F-101ED3FD7044}"/>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B9F756D5-84D3-4E73-9F4A-01C228C72733}"/>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82C63F50-0FF0-4EA7-8CE4-C582307FDC5B}"/>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8A074161-E649-4B0B-B98F-65C7FC51FEBA}"/>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CF987562-BB5B-4D7A-BCDC-79E3DF5B2487}"/>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E3C7AC00-39C6-4779-B1EA-D0B52CB6B252}"/>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BC417CE8-5ED5-4714-A5DF-AA86DBB0388B}"/>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E0DB698-403C-4925-858F-EF82E4AC6164}"/>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CE9CF54D-827F-47E1-9076-A94948F0767E}"/>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252FA3C1-8022-4EFB-9F8D-981D077F3EF9}"/>
            </a:ext>
          </a:extLst>
        </xdr:cNvPr>
        <xdr:cNvCxnSpPr/>
      </xdr:nvCxnSpPr>
      <xdr:spPr>
        <a:xfrm flipV="1">
          <a:off x="9429115" y="16204564"/>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22D60784-966B-41CD-8655-8B258D42D75D}"/>
            </a:ext>
          </a:extLst>
        </xdr:cNvPr>
        <xdr:cNvSpPr txBox="1"/>
      </xdr:nvSpPr>
      <xdr:spPr>
        <a:xfrm>
          <a:off x="9467850" y="177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A0D6F8EB-D8F1-4747-BA92-5234AD8DBF39}"/>
            </a:ext>
          </a:extLst>
        </xdr:cNvPr>
        <xdr:cNvCxnSpPr/>
      </xdr:nvCxnSpPr>
      <xdr:spPr>
        <a:xfrm>
          <a:off x="9363075" y="17785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6E1ADF20-42C1-404D-98DC-BF43AE463000}"/>
            </a:ext>
          </a:extLst>
        </xdr:cNvPr>
        <xdr:cNvSpPr txBox="1"/>
      </xdr:nvSpPr>
      <xdr:spPr>
        <a:xfrm>
          <a:off x="9467850" y="1598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1BC4DDB8-B9AF-4E75-8346-D9E84003177F}"/>
            </a:ext>
          </a:extLst>
        </xdr:cNvPr>
        <xdr:cNvCxnSpPr/>
      </xdr:nvCxnSpPr>
      <xdr:spPr>
        <a:xfrm>
          <a:off x="9363075" y="162045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C24D4504-2AB0-4E1E-9B81-C624A382C7C8}"/>
            </a:ext>
          </a:extLst>
        </xdr:cNvPr>
        <xdr:cNvSpPr txBox="1"/>
      </xdr:nvSpPr>
      <xdr:spPr>
        <a:xfrm>
          <a:off x="9467850" y="17230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B62E5561-E721-4882-ACFA-C262EFF2A994}"/>
            </a:ext>
          </a:extLst>
        </xdr:cNvPr>
        <xdr:cNvSpPr/>
      </xdr:nvSpPr>
      <xdr:spPr>
        <a:xfrm>
          <a:off x="9401175" y="1737613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9D769BB1-46AE-4D69-AC31-7004F9B19FF0}"/>
            </a:ext>
          </a:extLst>
        </xdr:cNvPr>
        <xdr:cNvSpPr/>
      </xdr:nvSpPr>
      <xdr:spPr>
        <a:xfrm>
          <a:off x="8639175" y="17383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F365ABB9-2126-4884-8773-28D054248B28}"/>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D5263AA4-F867-44FF-87D5-8794DC209E05}"/>
            </a:ext>
          </a:extLst>
        </xdr:cNvPr>
        <xdr:cNvSpPr/>
      </xdr:nvSpPr>
      <xdr:spPr>
        <a:xfrm>
          <a:off x="7029450" y="17389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468" name="フローチャート: 判断 467">
          <a:extLst>
            <a:ext uri="{FF2B5EF4-FFF2-40B4-BE49-F238E27FC236}">
              <a16:creationId xmlns:a16="http://schemas.microsoft.com/office/drawing/2014/main" id="{EEF5FBE8-F3A6-4BCF-A4F4-B4CFA7F1CB83}"/>
            </a:ext>
          </a:extLst>
        </xdr:cNvPr>
        <xdr:cNvSpPr/>
      </xdr:nvSpPr>
      <xdr:spPr>
        <a:xfrm>
          <a:off x="6238875" y="17448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99B7CF9-E93E-4DFB-8763-4B5DDBF2B62F}"/>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AFE4D96-82B9-44D6-BB8F-40B691B95282}"/>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A4976C5-E83D-4EF7-B2D9-B979F8B6B214}"/>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6F6739F-C5D0-41E9-BF8B-4791226EB250}"/>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4E49304-3446-47E3-86B2-84BC59576601}"/>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25400</xdr:rowOff>
    </xdr:from>
    <xdr:to>
      <xdr:col>55</xdr:col>
      <xdr:colOff>50800</xdr:colOff>
      <xdr:row>108</xdr:row>
      <xdr:rowOff>127000</xdr:rowOff>
    </xdr:to>
    <xdr:sp macro="" textlink="">
      <xdr:nvSpPr>
        <xdr:cNvPr id="474" name="楕円 473">
          <a:extLst>
            <a:ext uri="{FF2B5EF4-FFF2-40B4-BE49-F238E27FC236}">
              <a16:creationId xmlns:a16="http://schemas.microsoft.com/office/drawing/2014/main" id="{69BC38EA-0945-44ED-BA90-88B92DCE1F0E}"/>
            </a:ext>
          </a:extLst>
        </xdr:cNvPr>
        <xdr:cNvSpPr/>
      </xdr:nvSpPr>
      <xdr:spPr>
        <a:xfrm>
          <a:off x="9401175" y="176879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111777</xdr:rowOff>
    </xdr:from>
    <xdr:ext cx="469744" cy="259045"/>
    <xdr:sp macro="" textlink="">
      <xdr:nvSpPr>
        <xdr:cNvPr id="475" name="【市民会館】&#10;一人当たり面積該当値テキスト">
          <a:extLst>
            <a:ext uri="{FF2B5EF4-FFF2-40B4-BE49-F238E27FC236}">
              <a16:creationId xmlns:a16="http://schemas.microsoft.com/office/drawing/2014/main" id="{B9BC4DC0-E3FE-4772-A065-DF46AAC2C56A}"/>
            </a:ext>
          </a:extLst>
        </xdr:cNvPr>
        <xdr:cNvSpPr txBox="1"/>
      </xdr:nvSpPr>
      <xdr:spPr>
        <a:xfrm>
          <a:off x="9467850" y="1759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27305</xdr:rowOff>
    </xdr:from>
    <xdr:to>
      <xdr:col>50</xdr:col>
      <xdr:colOff>165100</xdr:colOff>
      <xdr:row>108</xdr:row>
      <xdr:rowOff>128905</xdr:rowOff>
    </xdr:to>
    <xdr:sp macro="" textlink="">
      <xdr:nvSpPr>
        <xdr:cNvPr id="476" name="楕円 475">
          <a:extLst>
            <a:ext uri="{FF2B5EF4-FFF2-40B4-BE49-F238E27FC236}">
              <a16:creationId xmlns:a16="http://schemas.microsoft.com/office/drawing/2014/main" id="{22CDD743-25A0-4702-97D0-8C82298AAFED}"/>
            </a:ext>
          </a:extLst>
        </xdr:cNvPr>
        <xdr:cNvSpPr/>
      </xdr:nvSpPr>
      <xdr:spPr>
        <a:xfrm>
          <a:off x="8639175" y="176898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76200</xdr:rowOff>
    </xdr:from>
    <xdr:to>
      <xdr:col>55</xdr:col>
      <xdr:colOff>0</xdr:colOff>
      <xdr:row>108</xdr:row>
      <xdr:rowOff>78105</xdr:rowOff>
    </xdr:to>
    <xdr:cxnSp macro="">
      <xdr:nvCxnSpPr>
        <xdr:cNvPr id="477" name="直線コネクタ 476">
          <a:extLst>
            <a:ext uri="{FF2B5EF4-FFF2-40B4-BE49-F238E27FC236}">
              <a16:creationId xmlns:a16="http://schemas.microsoft.com/office/drawing/2014/main" id="{30CB4AE3-698F-4084-8610-A9AEB0415CCF}"/>
            </a:ext>
          </a:extLst>
        </xdr:cNvPr>
        <xdr:cNvCxnSpPr/>
      </xdr:nvCxnSpPr>
      <xdr:spPr>
        <a:xfrm flipV="1">
          <a:off x="8686800" y="1773555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29211</xdr:rowOff>
    </xdr:from>
    <xdr:to>
      <xdr:col>46</xdr:col>
      <xdr:colOff>38100</xdr:colOff>
      <xdr:row>108</xdr:row>
      <xdr:rowOff>130811</xdr:rowOff>
    </xdr:to>
    <xdr:sp macro="" textlink="">
      <xdr:nvSpPr>
        <xdr:cNvPr id="478" name="楕円 477">
          <a:extLst>
            <a:ext uri="{FF2B5EF4-FFF2-40B4-BE49-F238E27FC236}">
              <a16:creationId xmlns:a16="http://schemas.microsoft.com/office/drawing/2014/main" id="{4B1A6668-CF9B-409C-804C-25241A4FA37C}"/>
            </a:ext>
          </a:extLst>
        </xdr:cNvPr>
        <xdr:cNvSpPr/>
      </xdr:nvSpPr>
      <xdr:spPr>
        <a:xfrm>
          <a:off x="7839075" y="176853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78105</xdr:rowOff>
    </xdr:from>
    <xdr:to>
      <xdr:col>50</xdr:col>
      <xdr:colOff>114300</xdr:colOff>
      <xdr:row>108</xdr:row>
      <xdr:rowOff>80011</xdr:rowOff>
    </xdr:to>
    <xdr:cxnSp macro="">
      <xdr:nvCxnSpPr>
        <xdr:cNvPr id="479" name="直線コネクタ 478">
          <a:extLst>
            <a:ext uri="{FF2B5EF4-FFF2-40B4-BE49-F238E27FC236}">
              <a16:creationId xmlns:a16="http://schemas.microsoft.com/office/drawing/2014/main" id="{B12E3B98-D078-4199-A4C1-1F6AAD398605}"/>
            </a:ext>
          </a:extLst>
        </xdr:cNvPr>
        <xdr:cNvCxnSpPr/>
      </xdr:nvCxnSpPr>
      <xdr:spPr>
        <a:xfrm flipV="1">
          <a:off x="7886700" y="17737455"/>
          <a:ext cx="8001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29211</xdr:rowOff>
    </xdr:from>
    <xdr:to>
      <xdr:col>41</xdr:col>
      <xdr:colOff>101600</xdr:colOff>
      <xdr:row>108</xdr:row>
      <xdr:rowOff>130811</xdr:rowOff>
    </xdr:to>
    <xdr:sp macro="" textlink="">
      <xdr:nvSpPr>
        <xdr:cNvPr id="480" name="楕円 479">
          <a:extLst>
            <a:ext uri="{FF2B5EF4-FFF2-40B4-BE49-F238E27FC236}">
              <a16:creationId xmlns:a16="http://schemas.microsoft.com/office/drawing/2014/main" id="{A8D72264-AA74-40BB-8F08-10F82EF058E1}"/>
            </a:ext>
          </a:extLst>
        </xdr:cNvPr>
        <xdr:cNvSpPr/>
      </xdr:nvSpPr>
      <xdr:spPr>
        <a:xfrm>
          <a:off x="7029450" y="17685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80011</xdr:rowOff>
    </xdr:from>
    <xdr:to>
      <xdr:col>45</xdr:col>
      <xdr:colOff>177800</xdr:colOff>
      <xdr:row>108</xdr:row>
      <xdr:rowOff>80011</xdr:rowOff>
    </xdr:to>
    <xdr:cxnSp macro="">
      <xdr:nvCxnSpPr>
        <xdr:cNvPr id="481" name="直線コネクタ 480">
          <a:extLst>
            <a:ext uri="{FF2B5EF4-FFF2-40B4-BE49-F238E27FC236}">
              <a16:creationId xmlns:a16="http://schemas.microsoft.com/office/drawing/2014/main" id="{FC46A1A7-9769-47E7-84F9-3671A1313D45}"/>
            </a:ext>
          </a:extLst>
        </xdr:cNvPr>
        <xdr:cNvCxnSpPr/>
      </xdr:nvCxnSpPr>
      <xdr:spPr>
        <a:xfrm>
          <a:off x="7077075" y="1774253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31114</xdr:rowOff>
    </xdr:from>
    <xdr:to>
      <xdr:col>36</xdr:col>
      <xdr:colOff>165100</xdr:colOff>
      <xdr:row>108</xdr:row>
      <xdr:rowOff>132714</xdr:rowOff>
    </xdr:to>
    <xdr:sp macro="" textlink="">
      <xdr:nvSpPr>
        <xdr:cNvPr id="482" name="楕円 481">
          <a:extLst>
            <a:ext uri="{FF2B5EF4-FFF2-40B4-BE49-F238E27FC236}">
              <a16:creationId xmlns:a16="http://schemas.microsoft.com/office/drawing/2014/main" id="{188A3D38-FD92-41F3-B249-328E5ECEE85B}"/>
            </a:ext>
          </a:extLst>
        </xdr:cNvPr>
        <xdr:cNvSpPr/>
      </xdr:nvSpPr>
      <xdr:spPr>
        <a:xfrm>
          <a:off x="6238875" y="176872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80011</xdr:rowOff>
    </xdr:from>
    <xdr:to>
      <xdr:col>41</xdr:col>
      <xdr:colOff>50800</xdr:colOff>
      <xdr:row>108</xdr:row>
      <xdr:rowOff>81914</xdr:rowOff>
    </xdr:to>
    <xdr:cxnSp macro="">
      <xdr:nvCxnSpPr>
        <xdr:cNvPr id="483" name="直線コネクタ 482">
          <a:extLst>
            <a:ext uri="{FF2B5EF4-FFF2-40B4-BE49-F238E27FC236}">
              <a16:creationId xmlns:a16="http://schemas.microsoft.com/office/drawing/2014/main" id="{6FB7208E-292D-4D62-8A1D-93CCC335DA8F}"/>
            </a:ext>
          </a:extLst>
        </xdr:cNvPr>
        <xdr:cNvCxnSpPr/>
      </xdr:nvCxnSpPr>
      <xdr:spPr>
        <a:xfrm flipV="1">
          <a:off x="6286500" y="17742536"/>
          <a:ext cx="79057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98343D58-E0E8-4EB8-A64C-715CEF025A32}"/>
            </a:ext>
          </a:extLst>
        </xdr:cNvPr>
        <xdr:cNvSpPr txBox="1"/>
      </xdr:nvSpPr>
      <xdr:spPr>
        <a:xfrm>
          <a:off x="8458277" y="1715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534335FF-FF49-4BDE-A75D-56EA9D1B6066}"/>
            </a:ext>
          </a:extLst>
        </xdr:cNvPr>
        <xdr:cNvSpPr txBox="1"/>
      </xdr:nvSpPr>
      <xdr:spPr>
        <a:xfrm>
          <a:off x="7677227" y="1716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BBAB0EB0-CD60-4F42-87D6-9AAB05106CAD}"/>
            </a:ext>
          </a:extLst>
        </xdr:cNvPr>
        <xdr:cNvSpPr txBox="1"/>
      </xdr:nvSpPr>
      <xdr:spPr>
        <a:xfrm>
          <a:off x="6867602" y="1716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78757</xdr:rowOff>
    </xdr:from>
    <xdr:ext cx="469744" cy="259045"/>
    <xdr:sp macro="" textlink="">
      <xdr:nvSpPr>
        <xdr:cNvPr id="487" name="n_4aveValue【市民会館】&#10;一人当たり面積">
          <a:extLst>
            <a:ext uri="{FF2B5EF4-FFF2-40B4-BE49-F238E27FC236}">
              <a16:creationId xmlns:a16="http://schemas.microsoft.com/office/drawing/2014/main" id="{4CDE34E6-CC73-4F3F-BC3B-A57CEBD9C517}"/>
            </a:ext>
          </a:extLst>
        </xdr:cNvPr>
        <xdr:cNvSpPr txBox="1"/>
      </xdr:nvSpPr>
      <xdr:spPr>
        <a:xfrm>
          <a:off x="6067502" y="1722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120032</xdr:rowOff>
    </xdr:from>
    <xdr:ext cx="469744" cy="259045"/>
    <xdr:sp macro="" textlink="">
      <xdr:nvSpPr>
        <xdr:cNvPr id="488" name="n_1mainValue【市民会館】&#10;一人当たり面積">
          <a:extLst>
            <a:ext uri="{FF2B5EF4-FFF2-40B4-BE49-F238E27FC236}">
              <a16:creationId xmlns:a16="http://schemas.microsoft.com/office/drawing/2014/main" id="{BACFF459-6E9A-4B2E-BFA8-F595DEA7FD0D}"/>
            </a:ext>
          </a:extLst>
        </xdr:cNvPr>
        <xdr:cNvSpPr txBox="1"/>
      </xdr:nvSpPr>
      <xdr:spPr>
        <a:xfrm>
          <a:off x="8458277" y="1778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121938</xdr:rowOff>
    </xdr:from>
    <xdr:ext cx="469744" cy="259045"/>
    <xdr:sp macro="" textlink="">
      <xdr:nvSpPr>
        <xdr:cNvPr id="489" name="n_2mainValue【市民会館】&#10;一人当たり面積">
          <a:extLst>
            <a:ext uri="{FF2B5EF4-FFF2-40B4-BE49-F238E27FC236}">
              <a16:creationId xmlns:a16="http://schemas.microsoft.com/office/drawing/2014/main" id="{AF7E3B28-67CB-471E-A413-576088CF62A6}"/>
            </a:ext>
          </a:extLst>
        </xdr:cNvPr>
        <xdr:cNvSpPr txBox="1"/>
      </xdr:nvSpPr>
      <xdr:spPr>
        <a:xfrm>
          <a:off x="7677227" y="1778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121938</xdr:rowOff>
    </xdr:from>
    <xdr:ext cx="469744" cy="259045"/>
    <xdr:sp macro="" textlink="">
      <xdr:nvSpPr>
        <xdr:cNvPr id="490" name="n_3mainValue【市民会館】&#10;一人当たり面積">
          <a:extLst>
            <a:ext uri="{FF2B5EF4-FFF2-40B4-BE49-F238E27FC236}">
              <a16:creationId xmlns:a16="http://schemas.microsoft.com/office/drawing/2014/main" id="{F7425A7D-87C0-49FE-AAA8-06D74FED9290}"/>
            </a:ext>
          </a:extLst>
        </xdr:cNvPr>
        <xdr:cNvSpPr txBox="1"/>
      </xdr:nvSpPr>
      <xdr:spPr>
        <a:xfrm>
          <a:off x="6867602" y="1778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123841</xdr:rowOff>
    </xdr:from>
    <xdr:ext cx="469744" cy="259045"/>
    <xdr:sp macro="" textlink="">
      <xdr:nvSpPr>
        <xdr:cNvPr id="491" name="n_4mainValue【市民会館】&#10;一人当たり面積">
          <a:extLst>
            <a:ext uri="{FF2B5EF4-FFF2-40B4-BE49-F238E27FC236}">
              <a16:creationId xmlns:a16="http://schemas.microsoft.com/office/drawing/2014/main" id="{1F6082CB-D247-4A47-B8DE-F31F4E39A655}"/>
            </a:ext>
          </a:extLst>
        </xdr:cNvPr>
        <xdr:cNvSpPr txBox="1"/>
      </xdr:nvSpPr>
      <xdr:spPr>
        <a:xfrm>
          <a:off x="6067502" y="1778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1701B069-845E-41B4-B9A8-1798D2991F5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E0B7016C-5402-4CA6-B1F2-6F404078038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19B2BC51-35DE-4FF5-9C3E-687B14EF1FE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9E930B6F-2C8A-4D25-9406-184F1D4D3EC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6A215279-AA97-481C-A7F4-845F7BB3643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2A3DA3C3-F345-4D0B-9785-32167109FFD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6C81B1CC-4249-4766-8230-15C3FC7C859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34580399-A387-4ABB-85FE-AE7081ACE2A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DBB7B070-98F1-422B-A50C-A7E6D3A3E4F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2DCEFDF3-511B-4E1E-BA9E-EDB43143AEC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AD1CF417-339B-44CA-82C5-9EDF3F4ACEF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7F8A8015-FB40-4322-8F60-841F41CC8D5B}"/>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374EA18F-95F9-4392-B1EE-EEDB25B25869}"/>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139184E4-4C9F-4970-8EAA-188CBD304B35}"/>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3FAE0090-1925-47E9-A026-5F27895952CE}"/>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D6EEFC9A-D2CD-4B6C-9B5E-6BF3BF6F9962}"/>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C494A5BB-8EA0-4A15-A0E5-16ACBA86E296}"/>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4BA8B48B-7B2B-40AA-841D-B4728F656FEF}"/>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1DDB784E-2807-4869-B84A-5757094FDF90}"/>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7E4B177-AFB3-4591-B0FC-D97147BE8C1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3A69ABA6-2357-4584-956D-5713CE58906C}"/>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B7C35481-0510-4E12-91DE-898897292D4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A0777B54-6ECD-41FE-8194-57FE143161A6}"/>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72CF095F-AC62-4485-B574-07E3EB3BB19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14D0446D-E7BC-412F-B4B3-224142D3890E}"/>
            </a:ext>
          </a:extLst>
        </xdr:cNvPr>
        <xdr:cNvCxnSpPr/>
      </xdr:nvCxnSpPr>
      <xdr:spPr>
        <a:xfrm flipV="1">
          <a:off x="14696439" y="5380355"/>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3057C23E-B0A0-491F-9D82-394D97BC1C34}"/>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1FEA0563-4C53-44F5-B7DC-D9A420513FF0}"/>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FE899C5D-22E1-43D8-B22B-9C3ECE49E3D9}"/>
            </a:ext>
          </a:extLst>
        </xdr:cNvPr>
        <xdr:cNvSpPr txBox="1"/>
      </xdr:nvSpPr>
      <xdr:spPr>
        <a:xfrm>
          <a:off x="14735175" y="51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A81D5E3C-082D-4B48-B163-F850621CFF53}"/>
            </a:ext>
          </a:extLst>
        </xdr:cNvPr>
        <xdr:cNvCxnSpPr/>
      </xdr:nvCxnSpPr>
      <xdr:spPr>
        <a:xfrm>
          <a:off x="14611350" y="538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CD722E77-ECB3-4D30-9F2A-8FE52C48C6E0}"/>
            </a:ext>
          </a:extLst>
        </xdr:cNvPr>
        <xdr:cNvSpPr txBox="1"/>
      </xdr:nvSpPr>
      <xdr:spPr>
        <a:xfrm>
          <a:off x="14735175" y="596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25E4B9A9-C64F-4A1D-A6E0-4D6EEEBCB490}"/>
            </a:ext>
          </a:extLst>
        </xdr:cNvPr>
        <xdr:cNvSpPr/>
      </xdr:nvSpPr>
      <xdr:spPr>
        <a:xfrm>
          <a:off x="14649450" y="60966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28A32094-04E6-4F2A-A7ED-B952A613EE88}"/>
            </a:ext>
          </a:extLst>
        </xdr:cNvPr>
        <xdr:cNvSpPr/>
      </xdr:nvSpPr>
      <xdr:spPr>
        <a:xfrm>
          <a:off x="13887450" y="6096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982C697E-DB72-43C1-9B7C-A8355EA06704}"/>
            </a:ext>
          </a:extLst>
        </xdr:cNvPr>
        <xdr:cNvSpPr/>
      </xdr:nvSpPr>
      <xdr:spPr>
        <a:xfrm>
          <a:off x="13096875" y="60845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7EAED1E7-ECC7-481D-B1BE-DF51479889B3}"/>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132080</xdr:rowOff>
    </xdr:from>
    <xdr:to>
      <xdr:col>67</xdr:col>
      <xdr:colOff>101600</xdr:colOff>
      <xdr:row>38</xdr:row>
      <xdr:rowOff>62230</xdr:rowOff>
    </xdr:to>
    <xdr:sp macro="" textlink="">
      <xdr:nvSpPr>
        <xdr:cNvPr id="526" name="フローチャート: 判断 525">
          <a:extLst>
            <a:ext uri="{FF2B5EF4-FFF2-40B4-BE49-F238E27FC236}">
              <a16:creationId xmlns:a16="http://schemas.microsoft.com/office/drawing/2014/main" id="{878ED952-ECA7-4658-BBD2-54C00EDB70DC}"/>
            </a:ext>
          </a:extLst>
        </xdr:cNvPr>
        <xdr:cNvSpPr/>
      </xdr:nvSpPr>
      <xdr:spPr>
        <a:xfrm>
          <a:off x="11487150" y="61328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986B68C-98BB-49B6-9E9F-103FE185805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FA9D25B-22FD-4752-9B9A-B1BF3A91B92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1DA3813-B822-452B-8B72-D4CC3D557C2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90854C9-4DD3-4A93-9540-44394659A39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A84E357-3A1E-4989-96DB-565C6B59B3C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82550</xdr:rowOff>
    </xdr:from>
    <xdr:to>
      <xdr:col>85</xdr:col>
      <xdr:colOff>177800</xdr:colOff>
      <xdr:row>39</xdr:row>
      <xdr:rowOff>12700</xdr:rowOff>
    </xdr:to>
    <xdr:sp macro="" textlink="">
      <xdr:nvSpPr>
        <xdr:cNvPr id="532" name="楕円 531">
          <a:extLst>
            <a:ext uri="{FF2B5EF4-FFF2-40B4-BE49-F238E27FC236}">
              <a16:creationId xmlns:a16="http://schemas.microsoft.com/office/drawing/2014/main" id="{71C3FA9F-0ADE-44A3-A137-28FB0A712518}"/>
            </a:ext>
          </a:extLst>
        </xdr:cNvPr>
        <xdr:cNvSpPr/>
      </xdr:nvSpPr>
      <xdr:spPr>
        <a:xfrm>
          <a:off x="14649450" y="62484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60977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B31C4B0E-7D71-449C-99DB-75BC787ED857}"/>
            </a:ext>
          </a:extLst>
        </xdr:cNvPr>
        <xdr:cNvSpPr txBox="1"/>
      </xdr:nvSpPr>
      <xdr:spPr>
        <a:xfrm>
          <a:off x="14735175" y="622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166370</xdr:rowOff>
    </xdr:from>
    <xdr:to>
      <xdr:col>81</xdr:col>
      <xdr:colOff>101600</xdr:colOff>
      <xdr:row>38</xdr:row>
      <xdr:rowOff>96520</xdr:rowOff>
    </xdr:to>
    <xdr:sp macro="" textlink="">
      <xdr:nvSpPr>
        <xdr:cNvPr id="534" name="楕円 533">
          <a:extLst>
            <a:ext uri="{FF2B5EF4-FFF2-40B4-BE49-F238E27FC236}">
              <a16:creationId xmlns:a16="http://schemas.microsoft.com/office/drawing/2014/main" id="{A9870924-4A13-4E39-9390-F4BDBD367CAF}"/>
            </a:ext>
          </a:extLst>
        </xdr:cNvPr>
        <xdr:cNvSpPr/>
      </xdr:nvSpPr>
      <xdr:spPr>
        <a:xfrm>
          <a:off x="13887450" y="61639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45720</xdr:rowOff>
    </xdr:from>
    <xdr:to>
      <xdr:col>85</xdr:col>
      <xdr:colOff>127000</xdr:colOff>
      <xdr:row>38</xdr:row>
      <xdr:rowOff>133350</xdr:rowOff>
    </xdr:to>
    <xdr:cxnSp macro="">
      <xdr:nvCxnSpPr>
        <xdr:cNvPr id="535" name="直線コネクタ 534">
          <a:extLst>
            <a:ext uri="{FF2B5EF4-FFF2-40B4-BE49-F238E27FC236}">
              <a16:creationId xmlns:a16="http://schemas.microsoft.com/office/drawing/2014/main" id="{70D281C1-F777-4292-8955-C960DA3BF972}"/>
            </a:ext>
          </a:extLst>
        </xdr:cNvPr>
        <xdr:cNvCxnSpPr/>
      </xdr:nvCxnSpPr>
      <xdr:spPr>
        <a:xfrm>
          <a:off x="13935075" y="6211570"/>
          <a:ext cx="762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114935</xdr:rowOff>
    </xdr:from>
    <xdr:to>
      <xdr:col>76</xdr:col>
      <xdr:colOff>165100</xdr:colOff>
      <xdr:row>38</xdr:row>
      <xdr:rowOff>45085</xdr:rowOff>
    </xdr:to>
    <xdr:sp macro="" textlink="">
      <xdr:nvSpPr>
        <xdr:cNvPr id="536" name="楕円 535">
          <a:extLst>
            <a:ext uri="{FF2B5EF4-FFF2-40B4-BE49-F238E27FC236}">
              <a16:creationId xmlns:a16="http://schemas.microsoft.com/office/drawing/2014/main" id="{94532AEC-3447-41E5-A804-0ED2962F4A5A}"/>
            </a:ext>
          </a:extLst>
        </xdr:cNvPr>
        <xdr:cNvSpPr/>
      </xdr:nvSpPr>
      <xdr:spPr>
        <a:xfrm>
          <a:off x="13096875" y="61156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165735</xdr:rowOff>
    </xdr:from>
    <xdr:to>
      <xdr:col>81</xdr:col>
      <xdr:colOff>50800</xdr:colOff>
      <xdr:row>38</xdr:row>
      <xdr:rowOff>45720</xdr:rowOff>
    </xdr:to>
    <xdr:cxnSp macro="">
      <xdr:nvCxnSpPr>
        <xdr:cNvPr id="537" name="直線コネクタ 536">
          <a:extLst>
            <a:ext uri="{FF2B5EF4-FFF2-40B4-BE49-F238E27FC236}">
              <a16:creationId xmlns:a16="http://schemas.microsoft.com/office/drawing/2014/main" id="{E70D0D40-6AA9-495E-84FF-68029C75B8A7}"/>
            </a:ext>
          </a:extLst>
        </xdr:cNvPr>
        <xdr:cNvCxnSpPr/>
      </xdr:nvCxnSpPr>
      <xdr:spPr>
        <a:xfrm>
          <a:off x="13144500" y="6163310"/>
          <a:ext cx="79057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31115</xdr:rowOff>
    </xdr:from>
    <xdr:to>
      <xdr:col>72</xdr:col>
      <xdr:colOff>38100</xdr:colOff>
      <xdr:row>38</xdr:row>
      <xdr:rowOff>132715</xdr:rowOff>
    </xdr:to>
    <xdr:sp macro="" textlink="">
      <xdr:nvSpPr>
        <xdr:cNvPr id="538" name="楕円 537">
          <a:extLst>
            <a:ext uri="{FF2B5EF4-FFF2-40B4-BE49-F238E27FC236}">
              <a16:creationId xmlns:a16="http://schemas.microsoft.com/office/drawing/2014/main" id="{B336F3AC-D81F-4477-995E-867B38F988DF}"/>
            </a:ext>
          </a:extLst>
        </xdr:cNvPr>
        <xdr:cNvSpPr/>
      </xdr:nvSpPr>
      <xdr:spPr>
        <a:xfrm>
          <a:off x="12296775" y="61906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165735</xdr:rowOff>
    </xdr:from>
    <xdr:to>
      <xdr:col>76</xdr:col>
      <xdr:colOff>114300</xdr:colOff>
      <xdr:row>38</xdr:row>
      <xdr:rowOff>81915</xdr:rowOff>
    </xdr:to>
    <xdr:cxnSp macro="">
      <xdr:nvCxnSpPr>
        <xdr:cNvPr id="539" name="直線コネクタ 538">
          <a:extLst>
            <a:ext uri="{FF2B5EF4-FFF2-40B4-BE49-F238E27FC236}">
              <a16:creationId xmlns:a16="http://schemas.microsoft.com/office/drawing/2014/main" id="{D851B07F-EC48-4AC0-8CD3-E6E42DDEFFC5}"/>
            </a:ext>
          </a:extLst>
        </xdr:cNvPr>
        <xdr:cNvCxnSpPr/>
      </xdr:nvCxnSpPr>
      <xdr:spPr>
        <a:xfrm flipV="1">
          <a:off x="12344400" y="6163310"/>
          <a:ext cx="8001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12065</xdr:rowOff>
    </xdr:from>
    <xdr:to>
      <xdr:col>67</xdr:col>
      <xdr:colOff>101600</xdr:colOff>
      <xdr:row>38</xdr:row>
      <xdr:rowOff>113665</xdr:rowOff>
    </xdr:to>
    <xdr:sp macro="" textlink="">
      <xdr:nvSpPr>
        <xdr:cNvPr id="540" name="楕円 539">
          <a:extLst>
            <a:ext uri="{FF2B5EF4-FFF2-40B4-BE49-F238E27FC236}">
              <a16:creationId xmlns:a16="http://schemas.microsoft.com/office/drawing/2014/main" id="{FE49749A-215D-4613-A4F2-4CF74FEF0587}"/>
            </a:ext>
          </a:extLst>
        </xdr:cNvPr>
        <xdr:cNvSpPr/>
      </xdr:nvSpPr>
      <xdr:spPr>
        <a:xfrm>
          <a:off x="11487150" y="61715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62865</xdr:rowOff>
    </xdr:from>
    <xdr:to>
      <xdr:col>71</xdr:col>
      <xdr:colOff>177800</xdr:colOff>
      <xdr:row>38</xdr:row>
      <xdr:rowOff>81915</xdr:rowOff>
    </xdr:to>
    <xdr:cxnSp macro="">
      <xdr:nvCxnSpPr>
        <xdr:cNvPr id="541" name="直線コネクタ 540">
          <a:extLst>
            <a:ext uri="{FF2B5EF4-FFF2-40B4-BE49-F238E27FC236}">
              <a16:creationId xmlns:a16="http://schemas.microsoft.com/office/drawing/2014/main" id="{B8365077-5116-44F5-81E1-2511BE84A61A}"/>
            </a:ext>
          </a:extLst>
        </xdr:cNvPr>
        <xdr:cNvCxnSpPr/>
      </xdr:nvCxnSpPr>
      <xdr:spPr>
        <a:xfrm>
          <a:off x="11534775" y="622871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E1866737-CA2A-48FF-BFFD-E8A96B7F8F02}"/>
            </a:ext>
          </a:extLst>
        </xdr:cNvPr>
        <xdr:cNvSpPr txBox="1"/>
      </xdr:nvSpPr>
      <xdr:spPr>
        <a:xfrm>
          <a:off x="13745219"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7E4279D7-6076-4E98-A6A0-E265D3E043CD}"/>
            </a:ext>
          </a:extLst>
        </xdr:cNvPr>
        <xdr:cNvSpPr txBox="1"/>
      </xdr:nvSpPr>
      <xdr:spPr>
        <a:xfrm>
          <a:off x="12964169" y="5869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E2512F2A-7265-45A0-B452-792F203AA61A}"/>
            </a:ext>
          </a:extLst>
        </xdr:cNvPr>
        <xdr:cNvSpPr txBox="1"/>
      </xdr:nvSpPr>
      <xdr:spPr>
        <a:xfrm>
          <a:off x="12164069"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78757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2453B729-D482-422B-B44B-95BBC3F856ED}"/>
            </a:ext>
          </a:extLst>
        </xdr:cNvPr>
        <xdr:cNvSpPr txBox="1"/>
      </xdr:nvSpPr>
      <xdr:spPr>
        <a:xfrm>
          <a:off x="113544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87647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BD5A62B0-60DD-427B-AEFD-D49778F2730B}"/>
            </a:ext>
          </a:extLst>
        </xdr:cNvPr>
        <xdr:cNvSpPr txBox="1"/>
      </xdr:nvSpPr>
      <xdr:spPr>
        <a:xfrm>
          <a:off x="1374521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36212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95C35FC2-011D-45AE-AC66-FFF1E7EE9358}"/>
            </a:ext>
          </a:extLst>
        </xdr:cNvPr>
        <xdr:cNvSpPr txBox="1"/>
      </xdr:nvSpPr>
      <xdr:spPr>
        <a:xfrm>
          <a:off x="12964169"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123842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2CB29CD8-8FAB-40C0-9B09-71DFF4EF4BE8}"/>
            </a:ext>
          </a:extLst>
        </xdr:cNvPr>
        <xdr:cNvSpPr txBox="1"/>
      </xdr:nvSpPr>
      <xdr:spPr>
        <a:xfrm>
          <a:off x="12164069"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D72F5DA6-58C2-4413-B270-7270AA28AD55}"/>
            </a:ext>
          </a:extLst>
        </xdr:cNvPr>
        <xdr:cNvSpPr txBox="1"/>
      </xdr:nvSpPr>
      <xdr:spPr>
        <a:xfrm>
          <a:off x="113544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565F2814-6A95-4D39-BB48-CE1E66DD5B1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7F431602-58F2-437F-8984-A66A071B121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9EDB7BEB-C134-4E76-A2AA-12ADA528F90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6126450-95DC-4CE6-8F79-3FBFAF5CBAF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51508FDD-B212-4A1E-8FAC-82131F31C66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399D680-846B-4074-B8BC-466BD13F270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E7C7F5D0-BA40-4B96-9AA1-B4D5670B2E8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D63AF1E0-77D8-4623-9EC7-E9B9AC5B903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1B9B4B49-AABD-485B-9D7B-024A678A94F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755C22C7-77D2-4583-A76D-C01C1931BFD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2C7F3CA-31AA-4359-9462-82BEC32C03A4}"/>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27DD25DA-31D3-4609-858B-F25814FC9173}"/>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A01A8415-0322-482E-BB47-BB69CDF91218}"/>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F705D853-CFDB-41CB-B4C2-2449649EB9B2}"/>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69A9D77E-122B-4261-B8D5-C0F3BDD116DC}"/>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43DD028B-E7CC-4803-BFA9-541E23ACC225}"/>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AD3E302A-094E-4E6B-8E22-C3E750C200B5}"/>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59C24E5A-B931-46BD-9721-307D3B053E79}"/>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110D56E9-5922-477C-84CE-D5B2B5ADA59E}"/>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2B08959F-1386-4A05-83F0-422BAAC74168}"/>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5DE3FA92-00D8-47F9-8EE8-A683069DC76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D9F3AD61-9137-42A7-A2E7-FDE6FDE4D625}"/>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62DD94A5-2F12-49F8-B76C-97354B29B86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B13E10BB-598C-496F-8C04-7F4B90094556}"/>
            </a:ext>
          </a:extLst>
        </xdr:cNvPr>
        <xdr:cNvCxnSpPr/>
      </xdr:nvCxnSpPr>
      <xdr:spPr>
        <a:xfrm flipV="1">
          <a:off x="19954239" y="5473729"/>
          <a:ext cx="0" cy="1374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9CF70700-CBB1-4668-998B-907660E2D2BA}"/>
            </a:ext>
          </a:extLst>
        </xdr:cNvPr>
        <xdr:cNvSpPr txBox="1"/>
      </xdr:nvSpPr>
      <xdr:spPr>
        <a:xfrm>
          <a:off x="19992975" y="685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2ABCD0A0-D768-472B-AC88-B1697178587E}"/>
            </a:ext>
          </a:extLst>
        </xdr:cNvPr>
        <xdr:cNvCxnSpPr/>
      </xdr:nvCxnSpPr>
      <xdr:spPr>
        <a:xfrm>
          <a:off x="19878675" y="68481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6E27E920-B272-4A9F-BF3D-7A57D3FAA444}"/>
            </a:ext>
          </a:extLst>
        </xdr:cNvPr>
        <xdr:cNvSpPr txBox="1"/>
      </xdr:nvSpPr>
      <xdr:spPr>
        <a:xfrm>
          <a:off x="19992975" y="525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1258532A-AD84-4C55-AA35-69EA9C25A148}"/>
            </a:ext>
          </a:extLst>
        </xdr:cNvPr>
        <xdr:cNvCxnSpPr/>
      </xdr:nvCxnSpPr>
      <xdr:spPr>
        <a:xfrm>
          <a:off x="19878675" y="5473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B2F19B94-F0CF-487D-833C-23C82076B59F}"/>
            </a:ext>
          </a:extLst>
        </xdr:cNvPr>
        <xdr:cNvSpPr txBox="1"/>
      </xdr:nvSpPr>
      <xdr:spPr>
        <a:xfrm>
          <a:off x="19992975" y="6217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0C43BCB0-B117-4848-8445-E98787C357CA}"/>
            </a:ext>
          </a:extLst>
        </xdr:cNvPr>
        <xdr:cNvSpPr/>
      </xdr:nvSpPr>
      <xdr:spPr>
        <a:xfrm>
          <a:off x="19897725" y="63530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F05F498B-A832-41B8-8B10-6390E75F38C5}"/>
            </a:ext>
          </a:extLst>
        </xdr:cNvPr>
        <xdr:cNvSpPr/>
      </xdr:nvSpPr>
      <xdr:spPr>
        <a:xfrm>
          <a:off x="19154775" y="6369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6E9D6B60-9039-49BD-9ABA-27C73259BD7D}"/>
            </a:ext>
          </a:extLst>
        </xdr:cNvPr>
        <xdr:cNvSpPr/>
      </xdr:nvSpPr>
      <xdr:spPr>
        <a:xfrm>
          <a:off x="18345150" y="63793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82F5DC24-38C0-4F75-A2CF-066ACB4F5DEC}"/>
            </a:ext>
          </a:extLst>
        </xdr:cNvPr>
        <xdr:cNvSpPr/>
      </xdr:nvSpPr>
      <xdr:spPr>
        <a:xfrm>
          <a:off x="17554575" y="63931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121526</xdr:rowOff>
    </xdr:from>
    <xdr:to>
      <xdr:col>98</xdr:col>
      <xdr:colOff>38100</xdr:colOff>
      <xdr:row>40</xdr:row>
      <xdr:rowOff>51676</xdr:rowOff>
    </xdr:to>
    <xdr:sp macro="" textlink="">
      <xdr:nvSpPr>
        <xdr:cNvPr id="583" name="フローチャート: 判断 582">
          <a:extLst>
            <a:ext uri="{FF2B5EF4-FFF2-40B4-BE49-F238E27FC236}">
              <a16:creationId xmlns:a16="http://schemas.microsoft.com/office/drawing/2014/main" id="{F539424A-5954-46F3-B104-143527AF5C0A}"/>
            </a:ext>
          </a:extLst>
        </xdr:cNvPr>
        <xdr:cNvSpPr/>
      </xdr:nvSpPr>
      <xdr:spPr>
        <a:xfrm>
          <a:off x="16754475" y="644930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EAF3185-A7FA-4EBE-B664-609FEB95EF4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A487CB5-EBE1-4EE6-92C1-2C3AE5F2E54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9D254FA-13C3-456E-8C72-9A08EA70F9B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EFE80D2-329D-47C4-B74E-0B5498517E4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4FBE03B-052B-4481-A873-C7A0AEE7899B}"/>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31854</xdr:rowOff>
    </xdr:from>
    <xdr:to>
      <xdr:col>116</xdr:col>
      <xdr:colOff>114300</xdr:colOff>
      <xdr:row>41</xdr:row>
      <xdr:rowOff>133454</xdr:rowOff>
    </xdr:to>
    <xdr:sp macro="" textlink="">
      <xdr:nvSpPr>
        <xdr:cNvPr id="589" name="楕円 588">
          <a:extLst>
            <a:ext uri="{FF2B5EF4-FFF2-40B4-BE49-F238E27FC236}">
              <a16:creationId xmlns:a16="http://schemas.microsoft.com/office/drawing/2014/main" id="{0BEE27D0-C4F5-49BA-85EA-D672419B4EAD}"/>
            </a:ext>
          </a:extLst>
        </xdr:cNvPr>
        <xdr:cNvSpPr/>
      </xdr:nvSpPr>
      <xdr:spPr>
        <a:xfrm>
          <a:off x="19897725" y="66771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118231</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0B80A2E6-7AE3-40F3-8D6C-AB241587D221}"/>
            </a:ext>
          </a:extLst>
        </xdr:cNvPr>
        <xdr:cNvSpPr txBox="1"/>
      </xdr:nvSpPr>
      <xdr:spPr>
        <a:xfrm>
          <a:off x="19992975" y="660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34106</xdr:rowOff>
    </xdr:from>
    <xdr:to>
      <xdr:col>112</xdr:col>
      <xdr:colOff>38100</xdr:colOff>
      <xdr:row>41</xdr:row>
      <xdr:rowOff>135706</xdr:rowOff>
    </xdr:to>
    <xdr:sp macro="" textlink="">
      <xdr:nvSpPr>
        <xdr:cNvPr id="591" name="楕円 590">
          <a:extLst>
            <a:ext uri="{FF2B5EF4-FFF2-40B4-BE49-F238E27FC236}">
              <a16:creationId xmlns:a16="http://schemas.microsoft.com/office/drawing/2014/main" id="{D412840F-B5F6-44D6-9B98-F78D817C5A98}"/>
            </a:ext>
          </a:extLst>
        </xdr:cNvPr>
        <xdr:cNvSpPr/>
      </xdr:nvSpPr>
      <xdr:spPr>
        <a:xfrm>
          <a:off x="19154775" y="667938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82654</xdr:rowOff>
    </xdr:from>
    <xdr:to>
      <xdr:col>116</xdr:col>
      <xdr:colOff>63500</xdr:colOff>
      <xdr:row>41</xdr:row>
      <xdr:rowOff>84906</xdr:rowOff>
    </xdr:to>
    <xdr:cxnSp macro="">
      <xdr:nvCxnSpPr>
        <xdr:cNvPr id="592" name="直線コネクタ 591">
          <a:extLst>
            <a:ext uri="{FF2B5EF4-FFF2-40B4-BE49-F238E27FC236}">
              <a16:creationId xmlns:a16="http://schemas.microsoft.com/office/drawing/2014/main" id="{D69AD5E9-83AF-489D-84F2-0FF665E6F1D5}"/>
            </a:ext>
          </a:extLst>
        </xdr:cNvPr>
        <xdr:cNvCxnSpPr/>
      </xdr:nvCxnSpPr>
      <xdr:spPr>
        <a:xfrm flipV="1">
          <a:off x="19202400" y="6734279"/>
          <a:ext cx="752475"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35588</xdr:rowOff>
    </xdr:from>
    <xdr:to>
      <xdr:col>107</xdr:col>
      <xdr:colOff>101600</xdr:colOff>
      <xdr:row>41</xdr:row>
      <xdr:rowOff>137188</xdr:rowOff>
    </xdr:to>
    <xdr:sp macro="" textlink="">
      <xdr:nvSpPr>
        <xdr:cNvPr id="593" name="楕円 592">
          <a:extLst>
            <a:ext uri="{FF2B5EF4-FFF2-40B4-BE49-F238E27FC236}">
              <a16:creationId xmlns:a16="http://schemas.microsoft.com/office/drawing/2014/main" id="{2A062B46-7D31-4282-843B-40E1B1B7179B}"/>
            </a:ext>
          </a:extLst>
        </xdr:cNvPr>
        <xdr:cNvSpPr/>
      </xdr:nvSpPr>
      <xdr:spPr>
        <a:xfrm>
          <a:off x="18345150" y="668403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84906</xdr:rowOff>
    </xdr:from>
    <xdr:to>
      <xdr:col>111</xdr:col>
      <xdr:colOff>177800</xdr:colOff>
      <xdr:row>41</xdr:row>
      <xdr:rowOff>86388</xdr:rowOff>
    </xdr:to>
    <xdr:cxnSp macro="">
      <xdr:nvCxnSpPr>
        <xdr:cNvPr id="594" name="直線コネクタ 593">
          <a:extLst>
            <a:ext uri="{FF2B5EF4-FFF2-40B4-BE49-F238E27FC236}">
              <a16:creationId xmlns:a16="http://schemas.microsoft.com/office/drawing/2014/main" id="{D7C3E1A7-7413-4F2B-8C92-64E314E51F0A}"/>
            </a:ext>
          </a:extLst>
        </xdr:cNvPr>
        <xdr:cNvCxnSpPr/>
      </xdr:nvCxnSpPr>
      <xdr:spPr>
        <a:xfrm flipV="1">
          <a:off x="18392775" y="673653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26608</xdr:rowOff>
    </xdr:from>
    <xdr:to>
      <xdr:col>102</xdr:col>
      <xdr:colOff>165100</xdr:colOff>
      <xdr:row>41</xdr:row>
      <xdr:rowOff>128208</xdr:rowOff>
    </xdr:to>
    <xdr:sp macro="" textlink="">
      <xdr:nvSpPr>
        <xdr:cNvPr id="595" name="楕円 594">
          <a:extLst>
            <a:ext uri="{FF2B5EF4-FFF2-40B4-BE49-F238E27FC236}">
              <a16:creationId xmlns:a16="http://schemas.microsoft.com/office/drawing/2014/main" id="{46748DF3-8C19-49FA-BB21-2702BCF78A9B}"/>
            </a:ext>
          </a:extLst>
        </xdr:cNvPr>
        <xdr:cNvSpPr/>
      </xdr:nvSpPr>
      <xdr:spPr>
        <a:xfrm>
          <a:off x="17554575" y="66782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77408</xdr:rowOff>
    </xdr:from>
    <xdr:to>
      <xdr:col>107</xdr:col>
      <xdr:colOff>50800</xdr:colOff>
      <xdr:row>41</xdr:row>
      <xdr:rowOff>86388</xdr:rowOff>
    </xdr:to>
    <xdr:cxnSp macro="">
      <xdr:nvCxnSpPr>
        <xdr:cNvPr id="596" name="直線コネクタ 595">
          <a:extLst>
            <a:ext uri="{FF2B5EF4-FFF2-40B4-BE49-F238E27FC236}">
              <a16:creationId xmlns:a16="http://schemas.microsoft.com/office/drawing/2014/main" id="{8D113420-4861-4D52-8170-C33832425449}"/>
            </a:ext>
          </a:extLst>
        </xdr:cNvPr>
        <xdr:cNvCxnSpPr/>
      </xdr:nvCxnSpPr>
      <xdr:spPr>
        <a:xfrm>
          <a:off x="17602200" y="6725858"/>
          <a:ext cx="790575" cy="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23747</xdr:rowOff>
    </xdr:from>
    <xdr:to>
      <xdr:col>98</xdr:col>
      <xdr:colOff>38100</xdr:colOff>
      <xdr:row>41</xdr:row>
      <xdr:rowOff>125347</xdr:rowOff>
    </xdr:to>
    <xdr:sp macro="" textlink="">
      <xdr:nvSpPr>
        <xdr:cNvPr id="597" name="楕円 596">
          <a:extLst>
            <a:ext uri="{FF2B5EF4-FFF2-40B4-BE49-F238E27FC236}">
              <a16:creationId xmlns:a16="http://schemas.microsoft.com/office/drawing/2014/main" id="{3F9D3CAC-A737-4339-8392-E2B082E12B50}"/>
            </a:ext>
          </a:extLst>
        </xdr:cNvPr>
        <xdr:cNvSpPr/>
      </xdr:nvSpPr>
      <xdr:spPr>
        <a:xfrm>
          <a:off x="16754475" y="66753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74547</xdr:rowOff>
    </xdr:from>
    <xdr:to>
      <xdr:col>102</xdr:col>
      <xdr:colOff>114300</xdr:colOff>
      <xdr:row>41</xdr:row>
      <xdr:rowOff>77408</xdr:rowOff>
    </xdr:to>
    <xdr:cxnSp macro="">
      <xdr:nvCxnSpPr>
        <xdr:cNvPr id="598" name="直線コネクタ 597">
          <a:extLst>
            <a:ext uri="{FF2B5EF4-FFF2-40B4-BE49-F238E27FC236}">
              <a16:creationId xmlns:a16="http://schemas.microsoft.com/office/drawing/2014/main" id="{F39D1FC8-8199-40A9-B1C0-B58C6D482C1C}"/>
            </a:ext>
          </a:extLst>
        </xdr:cNvPr>
        <xdr:cNvCxnSpPr/>
      </xdr:nvCxnSpPr>
      <xdr:spPr>
        <a:xfrm>
          <a:off x="16802100" y="6722997"/>
          <a:ext cx="800100" cy="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4ACC73D3-5E5A-4216-A14F-3CAD6C9B5E28}"/>
            </a:ext>
          </a:extLst>
        </xdr:cNvPr>
        <xdr:cNvSpPr txBox="1"/>
      </xdr:nvSpPr>
      <xdr:spPr>
        <a:xfrm>
          <a:off x="18915595" y="6163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7374927E-B635-4C87-BB2A-5CD60C5C3FF8}"/>
            </a:ext>
          </a:extLst>
        </xdr:cNvPr>
        <xdr:cNvSpPr txBox="1"/>
      </xdr:nvSpPr>
      <xdr:spPr>
        <a:xfrm>
          <a:off x="18134545" y="616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7561A96-2C1C-4D48-B93E-6AC48894DAA4}"/>
            </a:ext>
          </a:extLst>
        </xdr:cNvPr>
        <xdr:cNvSpPr txBox="1"/>
      </xdr:nvSpPr>
      <xdr:spPr>
        <a:xfrm>
          <a:off x="17324920" y="617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68203</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A46349BE-3D67-4B5C-A601-72003CEDD2A7}"/>
            </a:ext>
          </a:extLst>
        </xdr:cNvPr>
        <xdr:cNvSpPr txBox="1"/>
      </xdr:nvSpPr>
      <xdr:spPr>
        <a:xfrm>
          <a:off x="16563486" y="622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126833</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18DC466C-1233-451C-A641-067AF0FB3FDF}"/>
            </a:ext>
          </a:extLst>
        </xdr:cNvPr>
        <xdr:cNvSpPr txBox="1"/>
      </xdr:nvSpPr>
      <xdr:spPr>
        <a:xfrm>
          <a:off x="18944736" y="677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128315</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18CB7A18-17C5-4A12-B710-304D038C99DB}"/>
            </a:ext>
          </a:extLst>
        </xdr:cNvPr>
        <xdr:cNvSpPr txBox="1"/>
      </xdr:nvSpPr>
      <xdr:spPr>
        <a:xfrm>
          <a:off x="18163686" y="677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119335</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CC7E2420-6103-4FB9-A5D9-04986D4C7992}"/>
            </a:ext>
          </a:extLst>
        </xdr:cNvPr>
        <xdr:cNvSpPr txBox="1"/>
      </xdr:nvSpPr>
      <xdr:spPr>
        <a:xfrm>
          <a:off x="17354061" y="677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116474</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FBFD42F1-0182-4A4F-9DD4-30347354420E}"/>
            </a:ext>
          </a:extLst>
        </xdr:cNvPr>
        <xdr:cNvSpPr txBox="1"/>
      </xdr:nvSpPr>
      <xdr:spPr>
        <a:xfrm>
          <a:off x="16563486" y="676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A553C149-D416-42AB-B775-4B5A348D03D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F226E05F-7976-4BB7-9740-46FF6F66B89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62C14089-3946-4B6E-AA99-CD3571EF2EF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D56CF594-5682-4789-AEA1-A68F6155BD18}"/>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458A8C6A-8BFC-495C-B8D5-C710F186B7D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48E085C4-2870-4A2B-9DEE-E7D9F7AD6B0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7979004-7630-4EA7-AC87-218DD576B40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5857C09-03F3-4D7F-AE50-89F34684DC4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C75E50AB-015E-4187-ACF5-5F0DB199E80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6895E71F-3687-4596-A905-97C5109F8E8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C93C42FB-4A1C-4BA4-9626-7B2D18BF7A7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CA129BAA-08B7-459E-B618-A6FC2F6C41BE}"/>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E38C28EC-B93D-4AFC-B2BC-73162ED0A73A}"/>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D126B801-CF6D-4C9C-9455-6082EE03AB4A}"/>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85F60D24-1DD0-4EA8-88EE-53EFC8854765}"/>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E51C6C9-42C2-4AD2-B533-3FC0BD8DDF6E}"/>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5026A0A-21F0-4015-83B8-F8DE3411B20F}"/>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74BE0B8B-63CC-470B-BD2E-6A6C4D1F6347}"/>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BCF35258-B893-4C47-A6DD-FDEE876FB233}"/>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DE5A1FDD-7D2B-4326-BF64-33E7A11BEA89}"/>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A40A13E9-4D07-4452-8359-B7E7BF7F01ED}"/>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C02458BB-616D-46BA-A40A-304FF8EB617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77B2D866-D8FA-4AC2-90F8-689E80B7CB63}"/>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4C79E4D4-D110-474D-8528-7F01A64DC45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B910FD57-F482-49BD-A6DF-BFE5968087F5}"/>
            </a:ext>
          </a:extLst>
        </xdr:cNvPr>
        <xdr:cNvCxnSpPr/>
      </xdr:nvCxnSpPr>
      <xdr:spPr>
        <a:xfrm flipV="1">
          <a:off x="14696439" y="90773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B6B71588-D92B-4D0D-932C-38906AC9D91D}"/>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F3BBD867-C8D3-4D31-A0E6-8B1C6DCA8C9E}"/>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16A8BD45-0D3C-4541-876A-B2A5F8F7375E}"/>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DD09F497-2606-46B9-99C7-F80B6523D296}"/>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1499C386-7F64-4899-84B0-FDC3DB4FC53A}"/>
            </a:ext>
          </a:extLst>
        </xdr:cNvPr>
        <xdr:cNvSpPr txBox="1"/>
      </xdr:nvSpPr>
      <xdr:spPr>
        <a:xfrm>
          <a:off x="14735175" y="9486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AF7079CF-9485-4E21-9247-8DEBBAA66144}"/>
            </a:ext>
          </a:extLst>
        </xdr:cNvPr>
        <xdr:cNvSpPr/>
      </xdr:nvSpPr>
      <xdr:spPr>
        <a:xfrm>
          <a:off x="14649450"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A9EA6CC0-DE40-4781-AA27-C42786339A23}"/>
            </a:ext>
          </a:extLst>
        </xdr:cNvPr>
        <xdr:cNvSpPr/>
      </xdr:nvSpPr>
      <xdr:spPr>
        <a:xfrm>
          <a:off x="13887450" y="9599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5D963FE2-E234-456D-8030-A83203253454}"/>
            </a:ext>
          </a:extLst>
        </xdr:cNvPr>
        <xdr:cNvSpPr/>
      </xdr:nvSpPr>
      <xdr:spPr>
        <a:xfrm>
          <a:off x="13096875" y="957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911C769A-4AFB-4EED-8020-449A93EBD3E8}"/>
            </a:ext>
          </a:extLst>
        </xdr:cNvPr>
        <xdr:cNvSpPr/>
      </xdr:nvSpPr>
      <xdr:spPr>
        <a:xfrm>
          <a:off x="12296775" y="95370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641" name="フローチャート: 判断 640">
          <a:extLst>
            <a:ext uri="{FF2B5EF4-FFF2-40B4-BE49-F238E27FC236}">
              <a16:creationId xmlns:a16="http://schemas.microsoft.com/office/drawing/2014/main" id="{A48DC40E-71D0-4A29-AD75-AB939819CACA}"/>
            </a:ext>
          </a:extLst>
        </xdr:cNvPr>
        <xdr:cNvSpPr/>
      </xdr:nvSpPr>
      <xdr:spPr>
        <a:xfrm>
          <a:off x="11487150" y="94697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5B74E78-DC1A-4E43-BC90-21EB1D3B3D8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2481D90-B246-4F37-9FC1-8CF54F79EA64}"/>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9EAA60E-98D9-4E93-B3C6-1184E674D347}"/>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B8E9C99D-E7F2-4078-9C5E-0DE89860296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08FE947-8FAC-4005-A5CD-D87695FEEDB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47" name="楕円 646">
          <a:extLst>
            <a:ext uri="{FF2B5EF4-FFF2-40B4-BE49-F238E27FC236}">
              <a16:creationId xmlns:a16="http://schemas.microsoft.com/office/drawing/2014/main" id="{6F1AEFE9-7B1D-4E1B-A70B-0BFDBE38182F}"/>
            </a:ext>
          </a:extLst>
        </xdr:cNvPr>
        <xdr:cNvSpPr/>
      </xdr:nvSpPr>
      <xdr:spPr>
        <a:xfrm>
          <a:off x="14649450" y="98310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87647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26E6E080-A474-44A6-9A80-6FA2AB9CC192}"/>
            </a:ext>
          </a:extLst>
        </xdr:cNvPr>
        <xdr:cNvSpPr txBox="1"/>
      </xdr:nvSpPr>
      <xdr:spPr>
        <a:xfrm>
          <a:off x="14735175"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4445</xdr:rowOff>
    </xdr:from>
    <xdr:to>
      <xdr:col>81</xdr:col>
      <xdr:colOff>101600</xdr:colOff>
      <xdr:row>60</xdr:row>
      <xdr:rowOff>106045</xdr:rowOff>
    </xdr:to>
    <xdr:sp macro="" textlink="">
      <xdr:nvSpPr>
        <xdr:cNvPr id="649" name="楕円 648">
          <a:extLst>
            <a:ext uri="{FF2B5EF4-FFF2-40B4-BE49-F238E27FC236}">
              <a16:creationId xmlns:a16="http://schemas.microsoft.com/office/drawing/2014/main" id="{2D7930CA-316B-4FAA-8843-608EA966AD47}"/>
            </a:ext>
          </a:extLst>
        </xdr:cNvPr>
        <xdr:cNvSpPr/>
      </xdr:nvSpPr>
      <xdr:spPr>
        <a:xfrm>
          <a:off x="13887450" y="97326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55245</xdr:rowOff>
    </xdr:from>
    <xdr:to>
      <xdr:col>85</xdr:col>
      <xdr:colOff>127000</xdr:colOff>
      <xdr:row>60</xdr:row>
      <xdr:rowOff>160020</xdr:rowOff>
    </xdr:to>
    <xdr:cxnSp macro="">
      <xdr:nvCxnSpPr>
        <xdr:cNvPr id="650" name="直線コネクタ 649">
          <a:extLst>
            <a:ext uri="{FF2B5EF4-FFF2-40B4-BE49-F238E27FC236}">
              <a16:creationId xmlns:a16="http://schemas.microsoft.com/office/drawing/2014/main" id="{3C0FE445-0E4E-4015-954B-F112506263B5}"/>
            </a:ext>
          </a:extLst>
        </xdr:cNvPr>
        <xdr:cNvCxnSpPr/>
      </xdr:nvCxnSpPr>
      <xdr:spPr>
        <a:xfrm>
          <a:off x="13935075" y="9780270"/>
          <a:ext cx="7620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122555</xdr:rowOff>
    </xdr:from>
    <xdr:to>
      <xdr:col>76</xdr:col>
      <xdr:colOff>165100</xdr:colOff>
      <xdr:row>60</xdr:row>
      <xdr:rowOff>52705</xdr:rowOff>
    </xdr:to>
    <xdr:sp macro="" textlink="">
      <xdr:nvSpPr>
        <xdr:cNvPr id="651" name="楕円 650">
          <a:extLst>
            <a:ext uri="{FF2B5EF4-FFF2-40B4-BE49-F238E27FC236}">
              <a16:creationId xmlns:a16="http://schemas.microsoft.com/office/drawing/2014/main" id="{2947915F-5BEC-4DD1-A14C-12A3ED1F77E9}"/>
            </a:ext>
          </a:extLst>
        </xdr:cNvPr>
        <xdr:cNvSpPr/>
      </xdr:nvSpPr>
      <xdr:spPr>
        <a:xfrm>
          <a:off x="13096875" y="96888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1905</xdr:rowOff>
    </xdr:from>
    <xdr:to>
      <xdr:col>81</xdr:col>
      <xdr:colOff>50800</xdr:colOff>
      <xdr:row>60</xdr:row>
      <xdr:rowOff>55245</xdr:rowOff>
    </xdr:to>
    <xdr:cxnSp macro="">
      <xdr:nvCxnSpPr>
        <xdr:cNvPr id="652" name="直線コネクタ 651">
          <a:extLst>
            <a:ext uri="{FF2B5EF4-FFF2-40B4-BE49-F238E27FC236}">
              <a16:creationId xmlns:a16="http://schemas.microsoft.com/office/drawing/2014/main" id="{2659D593-724E-4387-8842-B33392928157}"/>
            </a:ext>
          </a:extLst>
        </xdr:cNvPr>
        <xdr:cNvCxnSpPr/>
      </xdr:nvCxnSpPr>
      <xdr:spPr>
        <a:xfrm>
          <a:off x="13144500" y="9726930"/>
          <a:ext cx="79057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69215</xdr:rowOff>
    </xdr:from>
    <xdr:to>
      <xdr:col>72</xdr:col>
      <xdr:colOff>38100</xdr:colOff>
      <xdr:row>59</xdr:row>
      <xdr:rowOff>170815</xdr:rowOff>
    </xdr:to>
    <xdr:sp macro="" textlink="">
      <xdr:nvSpPr>
        <xdr:cNvPr id="653" name="楕円 652">
          <a:extLst>
            <a:ext uri="{FF2B5EF4-FFF2-40B4-BE49-F238E27FC236}">
              <a16:creationId xmlns:a16="http://schemas.microsoft.com/office/drawing/2014/main" id="{BCA87D88-0FB5-43E2-8ED3-355158E5B496}"/>
            </a:ext>
          </a:extLst>
        </xdr:cNvPr>
        <xdr:cNvSpPr/>
      </xdr:nvSpPr>
      <xdr:spPr>
        <a:xfrm>
          <a:off x="12296775" y="96291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120015</xdr:rowOff>
    </xdr:from>
    <xdr:to>
      <xdr:col>76</xdr:col>
      <xdr:colOff>114300</xdr:colOff>
      <xdr:row>60</xdr:row>
      <xdr:rowOff>1905</xdr:rowOff>
    </xdr:to>
    <xdr:cxnSp macro="">
      <xdr:nvCxnSpPr>
        <xdr:cNvPr id="654" name="直線コネクタ 653">
          <a:extLst>
            <a:ext uri="{FF2B5EF4-FFF2-40B4-BE49-F238E27FC236}">
              <a16:creationId xmlns:a16="http://schemas.microsoft.com/office/drawing/2014/main" id="{A942B0FB-1A8E-4758-8F0A-3B584F19B9B8}"/>
            </a:ext>
          </a:extLst>
        </xdr:cNvPr>
        <xdr:cNvCxnSpPr/>
      </xdr:nvCxnSpPr>
      <xdr:spPr>
        <a:xfrm>
          <a:off x="12344400" y="9686290"/>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13970</xdr:rowOff>
    </xdr:from>
    <xdr:to>
      <xdr:col>67</xdr:col>
      <xdr:colOff>101600</xdr:colOff>
      <xdr:row>59</xdr:row>
      <xdr:rowOff>115570</xdr:rowOff>
    </xdr:to>
    <xdr:sp macro="" textlink="">
      <xdr:nvSpPr>
        <xdr:cNvPr id="655" name="楕円 654">
          <a:extLst>
            <a:ext uri="{FF2B5EF4-FFF2-40B4-BE49-F238E27FC236}">
              <a16:creationId xmlns:a16="http://schemas.microsoft.com/office/drawing/2014/main" id="{8FD22B78-A60D-47A7-97C9-3BCD520BA9AE}"/>
            </a:ext>
          </a:extLst>
        </xdr:cNvPr>
        <xdr:cNvSpPr/>
      </xdr:nvSpPr>
      <xdr:spPr>
        <a:xfrm>
          <a:off x="11487150" y="95738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64770</xdr:rowOff>
    </xdr:from>
    <xdr:to>
      <xdr:col>71</xdr:col>
      <xdr:colOff>177800</xdr:colOff>
      <xdr:row>59</xdr:row>
      <xdr:rowOff>120015</xdr:rowOff>
    </xdr:to>
    <xdr:cxnSp macro="">
      <xdr:nvCxnSpPr>
        <xdr:cNvPr id="656" name="直線コネクタ 655">
          <a:extLst>
            <a:ext uri="{FF2B5EF4-FFF2-40B4-BE49-F238E27FC236}">
              <a16:creationId xmlns:a16="http://schemas.microsoft.com/office/drawing/2014/main" id="{BBA28F31-97A0-4E33-B6B2-0EF4F2F6254B}"/>
            </a:ext>
          </a:extLst>
        </xdr:cNvPr>
        <xdr:cNvCxnSpPr/>
      </xdr:nvCxnSpPr>
      <xdr:spPr>
        <a:xfrm>
          <a:off x="11534775" y="9631045"/>
          <a:ext cx="80962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B2C8D464-88F3-4DF5-AE7B-46D7B24F9D6D}"/>
            </a:ext>
          </a:extLst>
        </xdr:cNvPr>
        <xdr:cNvSpPr txBox="1"/>
      </xdr:nvSpPr>
      <xdr:spPr>
        <a:xfrm>
          <a:off x="13745219"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651E0953-66C3-4D3C-92A2-65B87B0903E2}"/>
            </a:ext>
          </a:extLst>
        </xdr:cNvPr>
        <xdr:cNvSpPr txBox="1"/>
      </xdr:nvSpPr>
      <xdr:spPr>
        <a:xfrm>
          <a:off x="12964169" y="936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324FD8F7-D4E8-4CA5-8C11-8ABC6D9AC936}"/>
            </a:ext>
          </a:extLst>
        </xdr:cNvPr>
        <xdr:cNvSpPr txBox="1"/>
      </xdr:nvSpPr>
      <xdr:spPr>
        <a:xfrm>
          <a:off x="12164069"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12082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9DD88E7E-D82B-48B8-985E-14DC2771007B}"/>
            </a:ext>
          </a:extLst>
        </xdr:cNvPr>
        <xdr:cNvSpPr txBox="1"/>
      </xdr:nvSpPr>
      <xdr:spPr>
        <a:xfrm>
          <a:off x="11354444" y="924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97172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7DE0955B-8C9C-4B0E-A3BA-5B372EB3BAAE}"/>
            </a:ext>
          </a:extLst>
        </xdr:cNvPr>
        <xdr:cNvSpPr txBox="1"/>
      </xdr:nvSpPr>
      <xdr:spPr>
        <a:xfrm>
          <a:off x="13745219" y="982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43832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6F41C4B8-AF82-4207-B7D4-49BCAA76AF7C}"/>
            </a:ext>
          </a:extLst>
        </xdr:cNvPr>
        <xdr:cNvSpPr txBox="1"/>
      </xdr:nvSpPr>
      <xdr:spPr>
        <a:xfrm>
          <a:off x="12964169" y="977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161942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DDD6215B-2144-4166-9C96-24FDCD958CCF}"/>
            </a:ext>
          </a:extLst>
        </xdr:cNvPr>
        <xdr:cNvSpPr txBox="1"/>
      </xdr:nvSpPr>
      <xdr:spPr>
        <a:xfrm>
          <a:off x="12164069"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106697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B0A4B173-9648-4BC5-A03C-7A479F84E0C3}"/>
            </a:ext>
          </a:extLst>
        </xdr:cNvPr>
        <xdr:cNvSpPr txBox="1"/>
      </xdr:nvSpPr>
      <xdr:spPr>
        <a:xfrm>
          <a:off x="11354444"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FF11C38-4F5E-42BB-8200-6DCF9FCC62F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A87EF164-6851-4B57-B7FF-FD6F1BCA83D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FE0DA96C-52BF-49E7-9A05-1375748791C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44EB40D5-6BBA-4415-BDE6-C8CA55A5F2B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8870A9C8-C777-472F-9FB1-47A554CA563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E255088A-F7D3-40DD-ADB7-DC5C0C8B2A4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A4C9371-5AD0-4051-A4EF-629476397CA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7E0EA1F-9971-4679-9B12-661ADCA8126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8F5C85E7-B016-458E-95FB-2EAB1949607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77D291D1-5EAF-40C1-B051-93293BD01B2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E2CB60FE-E732-49F4-A0B8-009589047190}"/>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1C096D04-442D-4624-960C-B705CB542D6A}"/>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272FAEAC-86EB-41E0-9E51-D03734318617}"/>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6587AE4C-B8C6-4431-9A9B-FCD716EC8D60}"/>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5E18967-FC3C-4F7A-A64A-D96E4AB1958C}"/>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3B014B1B-E10C-402F-88A4-AFD20B2E66A9}"/>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4CDD8783-83BF-4342-8BD8-943603E2C934}"/>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B7BFC312-186C-4128-9263-955F3621F6AB}"/>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34B4C24E-0AB4-4F26-9A7D-378A6987E960}"/>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EBEEBCE1-6927-48A1-9A76-4EC4518131DD}"/>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3F00B793-D800-428E-AB93-0FE688C205EF}"/>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B9D7C455-82C8-4227-82F3-CB7558F37AFC}"/>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DCCD46D5-7620-46D6-B2EE-22B8BFCD797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FB32BEAE-BC79-4631-B2F7-582786F64B1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80A054ED-1789-467D-AF48-F038EA4AF08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77EE4E30-5498-463F-AB3B-0570E1D00A54}"/>
            </a:ext>
          </a:extLst>
        </xdr:cNvPr>
        <xdr:cNvCxnSpPr/>
      </xdr:nvCxnSpPr>
      <xdr:spPr>
        <a:xfrm flipV="1">
          <a:off x="19954239" y="916214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1B75E47E-0470-4394-9AEC-C169B4693EAC}"/>
            </a:ext>
          </a:extLst>
        </xdr:cNvPr>
        <xdr:cNvSpPr txBox="1"/>
      </xdr:nvSpPr>
      <xdr:spPr>
        <a:xfrm>
          <a:off x="19992975" y="1049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769B0C2D-1E68-4B96-A872-D141E0964BBE}"/>
            </a:ext>
          </a:extLst>
        </xdr:cNvPr>
        <xdr:cNvCxnSpPr/>
      </xdr:nvCxnSpPr>
      <xdr:spPr>
        <a:xfrm>
          <a:off x="19878675" y="10493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6A013DE6-2327-45A8-A3A4-922D9B29CE34}"/>
            </a:ext>
          </a:extLst>
        </xdr:cNvPr>
        <xdr:cNvSpPr txBox="1"/>
      </xdr:nvSpPr>
      <xdr:spPr>
        <a:xfrm>
          <a:off x="19992975" y="8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E7B1C3A4-FB34-40D0-8D9A-B0176F81F77E}"/>
            </a:ext>
          </a:extLst>
        </xdr:cNvPr>
        <xdr:cNvCxnSpPr/>
      </xdr:nvCxnSpPr>
      <xdr:spPr>
        <a:xfrm>
          <a:off x="19878675" y="91621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2C9CCBEE-2A39-4D33-BA26-5C989BA2DF13}"/>
            </a:ext>
          </a:extLst>
        </xdr:cNvPr>
        <xdr:cNvSpPr txBox="1"/>
      </xdr:nvSpPr>
      <xdr:spPr>
        <a:xfrm>
          <a:off x="19992975" y="100747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BC3EAEE2-A441-46C8-8792-C9F8BAA721BA}"/>
            </a:ext>
          </a:extLst>
        </xdr:cNvPr>
        <xdr:cNvSpPr/>
      </xdr:nvSpPr>
      <xdr:spPr>
        <a:xfrm>
          <a:off x="19897725"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FE6744EB-1790-4472-995F-1CEBC02D84CE}"/>
            </a:ext>
          </a:extLst>
        </xdr:cNvPr>
        <xdr:cNvSpPr/>
      </xdr:nvSpPr>
      <xdr:spPr>
        <a:xfrm>
          <a:off x="19154775" y="10213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CE462288-093E-48D6-AC81-DBED2CE4800F}"/>
            </a:ext>
          </a:extLst>
        </xdr:cNvPr>
        <xdr:cNvSpPr/>
      </xdr:nvSpPr>
      <xdr:spPr>
        <a:xfrm>
          <a:off x="18345150"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18D40078-1752-46C4-A7B0-FFE583B32D4C}"/>
            </a:ext>
          </a:extLst>
        </xdr:cNvPr>
        <xdr:cNvSpPr/>
      </xdr:nvSpPr>
      <xdr:spPr>
        <a:xfrm>
          <a:off x="17554575" y="102137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700" name="フローチャート: 判断 699">
          <a:extLst>
            <a:ext uri="{FF2B5EF4-FFF2-40B4-BE49-F238E27FC236}">
              <a16:creationId xmlns:a16="http://schemas.microsoft.com/office/drawing/2014/main" id="{A335038A-5EC8-47F6-A775-2A28A21361BC}"/>
            </a:ext>
          </a:extLst>
        </xdr:cNvPr>
        <xdr:cNvSpPr/>
      </xdr:nvSpPr>
      <xdr:spPr>
        <a:xfrm>
          <a:off x="16754475" y="101908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BF726FB-BB8E-4D6A-B103-FBB2094B912C}"/>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DC1BC1B-D0DD-4E02-AFE3-A4D9F994F4F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A53FAE1-58F2-440E-85AC-DADB3521B73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7B9D262-2CE0-48A5-A0B4-F5FDABC3AB9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8ADBF09B-36B7-44E8-9F00-B8EF73605ED4}"/>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81462</xdr:rowOff>
    </xdr:from>
    <xdr:to>
      <xdr:col>116</xdr:col>
      <xdr:colOff>114300</xdr:colOff>
      <xdr:row>64</xdr:row>
      <xdr:rowOff>11612</xdr:rowOff>
    </xdr:to>
    <xdr:sp macro="" textlink="">
      <xdr:nvSpPr>
        <xdr:cNvPr id="706" name="楕円 705">
          <a:extLst>
            <a:ext uri="{FF2B5EF4-FFF2-40B4-BE49-F238E27FC236}">
              <a16:creationId xmlns:a16="http://schemas.microsoft.com/office/drawing/2014/main" id="{DF2ACC6A-D1E3-4E9E-BEBB-E5FF28E4C047}"/>
            </a:ext>
          </a:extLst>
        </xdr:cNvPr>
        <xdr:cNvSpPr/>
      </xdr:nvSpPr>
      <xdr:spPr>
        <a:xfrm>
          <a:off x="19897725" y="102954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59889</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C4E3E105-7604-4DED-B4D7-0CD34A9E134B}"/>
            </a:ext>
          </a:extLst>
        </xdr:cNvPr>
        <xdr:cNvSpPr txBox="1"/>
      </xdr:nvSpPr>
      <xdr:spPr>
        <a:xfrm>
          <a:off x="19992975" y="1027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84727</xdr:rowOff>
    </xdr:from>
    <xdr:to>
      <xdr:col>112</xdr:col>
      <xdr:colOff>38100</xdr:colOff>
      <xdr:row>64</xdr:row>
      <xdr:rowOff>14877</xdr:rowOff>
    </xdr:to>
    <xdr:sp macro="" textlink="">
      <xdr:nvSpPr>
        <xdr:cNvPr id="708" name="楕円 707">
          <a:extLst>
            <a:ext uri="{FF2B5EF4-FFF2-40B4-BE49-F238E27FC236}">
              <a16:creationId xmlns:a16="http://schemas.microsoft.com/office/drawing/2014/main" id="{3789487B-5830-400F-AFB8-9F80A1B8F1A1}"/>
            </a:ext>
          </a:extLst>
        </xdr:cNvPr>
        <xdr:cNvSpPr/>
      </xdr:nvSpPr>
      <xdr:spPr>
        <a:xfrm>
          <a:off x="19154775" y="102987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132262</xdr:rowOff>
    </xdr:from>
    <xdr:to>
      <xdr:col>116</xdr:col>
      <xdr:colOff>63500</xdr:colOff>
      <xdr:row>63</xdr:row>
      <xdr:rowOff>135527</xdr:rowOff>
    </xdr:to>
    <xdr:cxnSp macro="">
      <xdr:nvCxnSpPr>
        <xdr:cNvPr id="709" name="直線コネクタ 708">
          <a:extLst>
            <a:ext uri="{FF2B5EF4-FFF2-40B4-BE49-F238E27FC236}">
              <a16:creationId xmlns:a16="http://schemas.microsoft.com/office/drawing/2014/main" id="{1FF1392E-F14C-4B84-84E6-A651470A9D38}"/>
            </a:ext>
          </a:extLst>
        </xdr:cNvPr>
        <xdr:cNvCxnSpPr/>
      </xdr:nvCxnSpPr>
      <xdr:spPr>
        <a:xfrm flipV="1">
          <a:off x="19202400" y="10343062"/>
          <a:ext cx="7524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84727</xdr:rowOff>
    </xdr:from>
    <xdr:to>
      <xdr:col>107</xdr:col>
      <xdr:colOff>101600</xdr:colOff>
      <xdr:row>64</xdr:row>
      <xdr:rowOff>14877</xdr:rowOff>
    </xdr:to>
    <xdr:sp macro="" textlink="">
      <xdr:nvSpPr>
        <xdr:cNvPr id="710" name="楕円 709">
          <a:extLst>
            <a:ext uri="{FF2B5EF4-FFF2-40B4-BE49-F238E27FC236}">
              <a16:creationId xmlns:a16="http://schemas.microsoft.com/office/drawing/2014/main" id="{79C78C5A-DABA-4F65-B771-440CB456AA59}"/>
            </a:ext>
          </a:extLst>
        </xdr:cNvPr>
        <xdr:cNvSpPr/>
      </xdr:nvSpPr>
      <xdr:spPr>
        <a:xfrm>
          <a:off x="18345150" y="1029870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135527</xdr:rowOff>
    </xdr:from>
    <xdr:to>
      <xdr:col>111</xdr:col>
      <xdr:colOff>177800</xdr:colOff>
      <xdr:row>63</xdr:row>
      <xdr:rowOff>135527</xdr:rowOff>
    </xdr:to>
    <xdr:cxnSp macro="">
      <xdr:nvCxnSpPr>
        <xdr:cNvPr id="711" name="直線コネクタ 710">
          <a:extLst>
            <a:ext uri="{FF2B5EF4-FFF2-40B4-BE49-F238E27FC236}">
              <a16:creationId xmlns:a16="http://schemas.microsoft.com/office/drawing/2014/main" id="{37D50FC0-EC7D-4BEC-AEB3-A5BC215FB328}"/>
            </a:ext>
          </a:extLst>
        </xdr:cNvPr>
        <xdr:cNvCxnSpPr/>
      </xdr:nvCxnSpPr>
      <xdr:spPr>
        <a:xfrm>
          <a:off x="18392775" y="1034632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87993</xdr:rowOff>
    </xdr:from>
    <xdr:to>
      <xdr:col>102</xdr:col>
      <xdr:colOff>165100</xdr:colOff>
      <xdr:row>64</xdr:row>
      <xdr:rowOff>18143</xdr:rowOff>
    </xdr:to>
    <xdr:sp macro="" textlink="">
      <xdr:nvSpPr>
        <xdr:cNvPr id="712" name="楕円 711">
          <a:extLst>
            <a:ext uri="{FF2B5EF4-FFF2-40B4-BE49-F238E27FC236}">
              <a16:creationId xmlns:a16="http://schemas.microsoft.com/office/drawing/2014/main" id="{F6F1AD14-E988-48C3-B65E-765C604A2C74}"/>
            </a:ext>
          </a:extLst>
        </xdr:cNvPr>
        <xdr:cNvSpPr/>
      </xdr:nvSpPr>
      <xdr:spPr>
        <a:xfrm>
          <a:off x="17554575" y="102956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135527</xdr:rowOff>
    </xdr:from>
    <xdr:to>
      <xdr:col>107</xdr:col>
      <xdr:colOff>50800</xdr:colOff>
      <xdr:row>63</xdr:row>
      <xdr:rowOff>138793</xdr:rowOff>
    </xdr:to>
    <xdr:cxnSp macro="">
      <xdr:nvCxnSpPr>
        <xdr:cNvPr id="713" name="直線コネクタ 712">
          <a:extLst>
            <a:ext uri="{FF2B5EF4-FFF2-40B4-BE49-F238E27FC236}">
              <a16:creationId xmlns:a16="http://schemas.microsoft.com/office/drawing/2014/main" id="{F930CBD7-EC07-43AF-933F-6D67473FEFC6}"/>
            </a:ext>
          </a:extLst>
        </xdr:cNvPr>
        <xdr:cNvCxnSpPr/>
      </xdr:nvCxnSpPr>
      <xdr:spPr>
        <a:xfrm flipV="1">
          <a:off x="17602200" y="10346327"/>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71665</xdr:rowOff>
    </xdr:from>
    <xdr:to>
      <xdr:col>98</xdr:col>
      <xdr:colOff>38100</xdr:colOff>
      <xdr:row>64</xdr:row>
      <xdr:rowOff>1815</xdr:rowOff>
    </xdr:to>
    <xdr:sp macro="" textlink="">
      <xdr:nvSpPr>
        <xdr:cNvPr id="714" name="楕円 713">
          <a:extLst>
            <a:ext uri="{FF2B5EF4-FFF2-40B4-BE49-F238E27FC236}">
              <a16:creationId xmlns:a16="http://schemas.microsoft.com/office/drawing/2014/main" id="{96B19287-1A46-4728-B676-19F547D5E3CA}"/>
            </a:ext>
          </a:extLst>
        </xdr:cNvPr>
        <xdr:cNvSpPr/>
      </xdr:nvSpPr>
      <xdr:spPr>
        <a:xfrm>
          <a:off x="16754475" y="102792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122465</xdr:rowOff>
    </xdr:from>
    <xdr:to>
      <xdr:col>102</xdr:col>
      <xdr:colOff>114300</xdr:colOff>
      <xdr:row>63</xdr:row>
      <xdr:rowOff>138793</xdr:rowOff>
    </xdr:to>
    <xdr:cxnSp macro="">
      <xdr:nvCxnSpPr>
        <xdr:cNvPr id="715" name="直線コネクタ 714">
          <a:extLst>
            <a:ext uri="{FF2B5EF4-FFF2-40B4-BE49-F238E27FC236}">
              <a16:creationId xmlns:a16="http://schemas.microsoft.com/office/drawing/2014/main" id="{1C7A01E4-4D60-45B2-881E-AE17ABF7912A}"/>
            </a:ext>
          </a:extLst>
        </xdr:cNvPr>
        <xdr:cNvCxnSpPr/>
      </xdr:nvCxnSpPr>
      <xdr:spPr>
        <a:xfrm>
          <a:off x="16802100" y="10336440"/>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18D0BB1F-E230-4585-8AD7-BE1013C5FC96}"/>
            </a:ext>
          </a:extLst>
        </xdr:cNvPr>
        <xdr:cNvSpPr txBox="1"/>
      </xdr:nvSpPr>
      <xdr:spPr>
        <a:xfrm>
          <a:off x="18983402" y="1000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5AA413ED-1476-42A0-9A03-A3ECF77B973D}"/>
            </a:ext>
          </a:extLst>
        </xdr:cNvPr>
        <xdr:cNvSpPr txBox="1"/>
      </xdr:nvSpPr>
      <xdr:spPr>
        <a:xfrm>
          <a:off x="18183302" y="1000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817CBA88-70AD-405C-9A3A-85302F158786}"/>
            </a:ext>
          </a:extLst>
        </xdr:cNvPr>
        <xdr:cNvSpPr txBox="1"/>
      </xdr:nvSpPr>
      <xdr:spPr>
        <a:xfrm>
          <a:off x="17383202" y="1000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91820</xdr:rowOff>
    </xdr:from>
    <xdr:ext cx="469744" cy="259045"/>
    <xdr:sp macro="" textlink="">
      <xdr:nvSpPr>
        <xdr:cNvPr id="719" name="n_4aveValue【保健センター・保健所】&#10;一人当たり面積">
          <a:extLst>
            <a:ext uri="{FF2B5EF4-FFF2-40B4-BE49-F238E27FC236}">
              <a16:creationId xmlns:a16="http://schemas.microsoft.com/office/drawing/2014/main" id="{19D88998-EB41-4851-955C-934C745C73AF}"/>
            </a:ext>
          </a:extLst>
        </xdr:cNvPr>
        <xdr:cNvSpPr txBox="1"/>
      </xdr:nvSpPr>
      <xdr:spPr>
        <a:xfrm>
          <a:off x="16592627" y="997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6004</xdr:rowOff>
    </xdr:from>
    <xdr:ext cx="469744" cy="259045"/>
    <xdr:sp macro="" textlink="">
      <xdr:nvSpPr>
        <xdr:cNvPr id="720" name="n_1mainValue【保健センター・保健所】&#10;一人当たり面積">
          <a:extLst>
            <a:ext uri="{FF2B5EF4-FFF2-40B4-BE49-F238E27FC236}">
              <a16:creationId xmlns:a16="http://schemas.microsoft.com/office/drawing/2014/main" id="{B290912B-5B5F-40C0-9C3F-8879220EAD8C}"/>
            </a:ext>
          </a:extLst>
        </xdr:cNvPr>
        <xdr:cNvSpPr txBox="1"/>
      </xdr:nvSpPr>
      <xdr:spPr>
        <a:xfrm>
          <a:off x="18983402" y="10381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6004</xdr:rowOff>
    </xdr:from>
    <xdr:ext cx="469744" cy="259045"/>
    <xdr:sp macro="" textlink="">
      <xdr:nvSpPr>
        <xdr:cNvPr id="721" name="n_2mainValue【保健センター・保健所】&#10;一人当たり面積">
          <a:extLst>
            <a:ext uri="{FF2B5EF4-FFF2-40B4-BE49-F238E27FC236}">
              <a16:creationId xmlns:a16="http://schemas.microsoft.com/office/drawing/2014/main" id="{EB6ED3A0-C756-4F6B-8187-C4A8D35B295B}"/>
            </a:ext>
          </a:extLst>
        </xdr:cNvPr>
        <xdr:cNvSpPr txBox="1"/>
      </xdr:nvSpPr>
      <xdr:spPr>
        <a:xfrm>
          <a:off x="18183302" y="10381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9270</xdr:rowOff>
    </xdr:from>
    <xdr:ext cx="469744" cy="259045"/>
    <xdr:sp macro="" textlink="">
      <xdr:nvSpPr>
        <xdr:cNvPr id="722" name="n_3mainValue【保健センター・保健所】&#10;一人当たり面積">
          <a:extLst>
            <a:ext uri="{FF2B5EF4-FFF2-40B4-BE49-F238E27FC236}">
              <a16:creationId xmlns:a16="http://schemas.microsoft.com/office/drawing/2014/main" id="{C4CD83B8-B4BB-45D3-95D5-C5F2F238A63E}"/>
            </a:ext>
          </a:extLst>
        </xdr:cNvPr>
        <xdr:cNvSpPr txBox="1"/>
      </xdr:nvSpPr>
      <xdr:spPr>
        <a:xfrm>
          <a:off x="17383202" y="1038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164392</xdr:rowOff>
    </xdr:from>
    <xdr:ext cx="469744" cy="259045"/>
    <xdr:sp macro="" textlink="">
      <xdr:nvSpPr>
        <xdr:cNvPr id="723" name="n_4mainValue【保健センター・保健所】&#10;一人当たり面積">
          <a:extLst>
            <a:ext uri="{FF2B5EF4-FFF2-40B4-BE49-F238E27FC236}">
              <a16:creationId xmlns:a16="http://schemas.microsoft.com/office/drawing/2014/main" id="{4253B6A1-74FB-47E1-93F8-BDFD45355A97}"/>
            </a:ext>
          </a:extLst>
        </xdr:cNvPr>
        <xdr:cNvSpPr txBox="1"/>
      </xdr:nvSpPr>
      <xdr:spPr>
        <a:xfrm>
          <a:off x="16592627" y="1037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7E25DFCA-1DAB-40A6-BCD1-732027D2892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590BAEDD-65A1-4995-8890-A3F471D5480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1C876716-6577-4C07-B37E-0866DF15A6A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130B04F1-BF2E-44DD-AF2D-1CD74A0C970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2A79A898-1896-4607-B1FC-1A26CDD756C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2D20C1D-FFF5-41FF-A2CB-2BAB6278750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1A7AFA25-9529-440C-831D-C4B1C748589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842F9EE2-35AE-4452-B898-DDFA1425DDD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C5E1CD7-1A7F-49B4-A220-FE584EBFB31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F3467A9C-30D5-4879-AA86-B03A5441B30B}"/>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D58BFC05-7D71-40B9-9431-325195F7174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B17EF054-4B80-4B88-BC54-699CA45476BD}"/>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D2D92200-89B3-4257-8AD2-B9A2D75E4E97}"/>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A5408BAD-8C21-4842-8B82-6DBE20FA715D}"/>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7633B71-E538-4EBF-B0DA-8DFB86D7A73C}"/>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8143965D-111E-4D04-BF24-B1A89A52F19F}"/>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C300438-D4C3-4A5F-90BF-7002F0C5200D}"/>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30D3F532-C16F-498B-A6CE-B8D66CC1774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5D1357DB-0661-4222-80F9-55206AE93BC8}"/>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5AF26544-D44A-4DF5-AE3E-7DBF0C1E7B05}"/>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75D3B024-4583-490A-A593-8EBE6F8A5205}"/>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78DEC72C-92AB-466D-82B0-F3B0A637F14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84CA360F-F0AD-4039-9230-9C6648417AA4}"/>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F631C22-5427-40CD-8862-8269E8D989D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D68334C2-68AD-4E58-B06B-6C4B196D3832}"/>
            </a:ext>
          </a:extLst>
        </xdr:cNvPr>
        <xdr:cNvCxnSpPr/>
      </xdr:nvCxnSpPr>
      <xdr:spPr>
        <a:xfrm flipV="1">
          <a:off x="14696439" y="12505055"/>
          <a:ext cx="0" cy="154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DB184F03-5D24-4771-B068-CB7AB03C35E0}"/>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61F3C189-6A7B-485D-9724-925E888E7B47}"/>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D81DDC3E-7D90-49D2-8E96-20DFE6AE3348}"/>
            </a:ext>
          </a:extLst>
        </xdr:cNvPr>
        <xdr:cNvSpPr txBox="1"/>
      </xdr:nvSpPr>
      <xdr:spPr>
        <a:xfrm>
          <a:off x="147351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96C206C9-F522-4AE8-9D19-DCCD9F8628FE}"/>
            </a:ext>
          </a:extLst>
        </xdr:cNvPr>
        <xdr:cNvCxnSpPr/>
      </xdr:nvCxnSpPr>
      <xdr:spPr>
        <a:xfrm>
          <a:off x="14611350"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F4021-8762-4F4F-BFEC-5BBE4C8145D5}"/>
            </a:ext>
          </a:extLst>
        </xdr:cNvPr>
        <xdr:cNvSpPr txBox="1"/>
      </xdr:nvSpPr>
      <xdr:spPr>
        <a:xfrm>
          <a:off x="14735175" y="13217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D3B66B95-E758-4197-BFE6-9C858F9745AE}"/>
            </a:ext>
          </a:extLst>
        </xdr:cNvPr>
        <xdr:cNvSpPr/>
      </xdr:nvSpPr>
      <xdr:spPr>
        <a:xfrm>
          <a:off x="14649450"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0B29D526-31E9-4763-B830-DAF95CFF49C3}"/>
            </a:ext>
          </a:extLst>
        </xdr:cNvPr>
        <xdr:cNvSpPr/>
      </xdr:nvSpPr>
      <xdr:spPr>
        <a:xfrm>
          <a:off x="13887450"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FD73DF9F-4066-4E50-A29B-514CEB4EDA1E}"/>
            </a:ext>
          </a:extLst>
        </xdr:cNvPr>
        <xdr:cNvSpPr/>
      </xdr:nvSpPr>
      <xdr:spPr>
        <a:xfrm>
          <a:off x="13096875" y="133280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8CF2C37E-2682-4E03-8924-CF09CB8FE2AF}"/>
            </a:ext>
          </a:extLst>
        </xdr:cNvPr>
        <xdr:cNvSpPr/>
      </xdr:nvSpPr>
      <xdr:spPr>
        <a:xfrm>
          <a:off x="122967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758" name="フローチャート: 判断 757">
          <a:extLst>
            <a:ext uri="{FF2B5EF4-FFF2-40B4-BE49-F238E27FC236}">
              <a16:creationId xmlns:a16="http://schemas.microsoft.com/office/drawing/2014/main" id="{4A6FF34E-A3B9-4F4A-A044-ED80DD9BF326}"/>
            </a:ext>
          </a:extLst>
        </xdr:cNvPr>
        <xdr:cNvSpPr/>
      </xdr:nvSpPr>
      <xdr:spPr>
        <a:xfrm>
          <a:off x="11487150" y="13284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06180DB-CB5B-4C35-9D36-683814CF0DC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9125EB4-80A4-41DA-95F6-CB516CA0BC6E}"/>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075B520-4338-4634-A442-805F11EACEF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54668D2-532D-4021-8F6C-044115DD215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B8FAFDF-A5FA-499F-846F-0ED42887BB1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55880</xdr:rowOff>
    </xdr:from>
    <xdr:to>
      <xdr:col>85</xdr:col>
      <xdr:colOff>177800</xdr:colOff>
      <xdr:row>83</xdr:row>
      <xdr:rowOff>157480</xdr:rowOff>
    </xdr:to>
    <xdr:sp macro="" textlink="">
      <xdr:nvSpPr>
        <xdr:cNvPr id="764" name="楕円 763">
          <a:extLst>
            <a:ext uri="{FF2B5EF4-FFF2-40B4-BE49-F238E27FC236}">
              <a16:creationId xmlns:a16="http://schemas.microsoft.com/office/drawing/2014/main" id="{316F20FC-7D5C-4ED6-8247-A430E9ABCC06}"/>
            </a:ext>
          </a:extLst>
        </xdr:cNvPr>
        <xdr:cNvSpPr/>
      </xdr:nvSpPr>
      <xdr:spPr>
        <a:xfrm>
          <a:off x="14649450" y="13505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34307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DCB07C6F-7701-453A-8CEC-33C3BFBA1FC5}"/>
            </a:ext>
          </a:extLst>
        </xdr:cNvPr>
        <xdr:cNvSpPr txBox="1"/>
      </xdr:nvSpPr>
      <xdr:spPr>
        <a:xfrm>
          <a:off x="14735175"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147320</xdr:rowOff>
    </xdr:from>
    <xdr:to>
      <xdr:col>81</xdr:col>
      <xdr:colOff>101600</xdr:colOff>
      <xdr:row>83</xdr:row>
      <xdr:rowOff>77470</xdr:rowOff>
    </xdr:to>
    <xdr:sp macro="" textlink="">
      <xdr:nvSpPr>
        <xdr:cNvPr id="766" name="楕円 765">
          <a:extLst>
            <a:ext uri="{FF2B5EF4-FFF2-40B4-BE49-F238E27FC236}">
              <a16:creationId xmlns:a16="http://schemas.microsoft.com/office/drawing/2014/main" id="{7F88F034-801D-4257-903D-41AC774C5A1F}"/>
            </a:ext>
          </a:extLst>
        </xdr:cNvPr>
        <xdr:cNvSpPr/>
      </xdr:nvSpPr>
      <xdr:spPr>
        <a:xfrm>
          <a:off x="13887450" y="13431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26670</xdr:rowOff>
    </xdr:from>
    <xdr:to>
      <xdr:col>85</xdr:col>
      <xdr:colOff>127000</xdr:colOff>
      <xdr:row>83</xdr:row>
      <xdr:rowOff>106680</xdr:rowOff>
    </xdr:to>
    <xdr:cxnSp macro="">
      <xdr:nvCxnSpPr>
        <xdr:cNvPr id="767" name="直線コネクタ 766">
          <a:extLst>
            <a:ext uri="{FF2B5EF4-FFF2-40B4-BE49-F238E27FC236}">
              <a16:creationId xmlns:a16="http://schemas.microsoft.com/office/drawing/2014/main" id="{7A11E808-6D72-4263-A2A5-58A87B120071}"/>
            </a:ext>
          </a:extLst>
        </xdr:cNvPr>
        <xdr:cNvCxnSpPr/>
      </xdr:nvCxnSpPr>
      <xdr:spPr>
        <a:xfrm>
          <a:off x="13935075" y="13479145"/>
          <a:ext cx="76200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107314</xdr:rowOff>
    </xdr:from>
    <xdr:to>
      <xdr:col>76</xdr:col>
      <xdr:colOff>165100</xdr:colOff>
      <xdr:row>83</xdr:row>
      <xdr:rowOff>37464</xdr:rowOff>
    </xdr:to>
    <xdr:sp macro="" textlink="">
      <xdr:nvSpPr>
        <xdr:cNvPr id="768" name="楕円 767">
          <a:extLst>
            <a:ext uri="{FF2B5EF4-FFF2-40B4-BE49-F238E27FC236}">
              <a16:creationId xmlns:a16="http://schemas.microsoft.com/office/drawing/2014/main" id="{F1E162B0-56ED-4303-AA05-F19A6E11C076}"/>
            </a:ext>
          </a:extLst>
        </xdr:cNvPr>
        <xdr:cNvSpPr/>
      </xdr:nvSpPr>
      <xdr:spPr>
        <a:xfrm>
          <a:off x="13096875" y="133915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158114</xdr:rowOff>
    </xdr:from>
    <xdr:to>
      <xdr:col>81</xdr:col>
      <xdr:colOff>50800</xdr:colOff>
      <xdr:row>83</xdr:row>
      <xdr:rowOff>26670</xdr:rowOff>
    </xdr:to>
    <xdr:cxnSp macro="">
      <xdr:nvCxnSpPr>
        <xdr:cNvPr id="769" name="直線コネクタ 768">
          <a:extLst>
            <a:ext uri="{FF2B5EF4-FFF2-40B4-BE49-F238E27FC236}">
              <a16:creationId xmlns:a16="http://schemas.microsoft.com/office/drawing/2014/main" id="{F1B49C0C-6B10-4F5F-B93F-9A70DA045200}"/>
            </a:ext>
          </a:extLst>
        </xdr:cNvPr>
        <xdr:cNvCxnSpPr/>
      </xdr:nvCxnSpPr>
      <xdr:spPr>
        <a:xfrm>
          <a:off x="13144500" y="13448664"/>
          <a:ext cx="790575"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61595</xdr:rowOff>
    </xdr:from>
    <xdr:to>
      <xdr:col>72</xdr:col>
      <xdr:colOff>38100</xdr:colOff>
      <xdr:row>82</xdr:row>
      <xdr:rowOff>163195</xdr:rowOff>
    </xdr:to>
    <xdr:sp macro="" textlink="">
      <xdr:nvSpPr>
        <xdr:cNvPr id="770" name="楕円 769">
          <a:extLst>
            <a:ext uri="{FF2B5EF4-FFF2-40B4-BE49-F238E27FC236}">
              <a16:creationId xmlns:a16="http://schemas.microsoft.com/office/drawing/2014/main" id="{B999E3A1-B373-4AC2-AC67-C7C63FE1B736}"/>
            </a:ext>
          </a:extLst>
        </xdr:cNvPr>
        <xdr:cNvSpPr/>
      </xdr:nvSpPr>
      <xdr:spPr>
        <a:xfrm>
          <a:off x="12296775" y="133521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112395</xdr:rowOff>
    </xdr:from>
    <xdr:to>
      <xdr:col>76</xdr:col>
      <xdr:colOff>114300</xdr:colOff>
      <xdr:row>82</xdr:row>
      <xdr:rowOff>158114</xdr:rowOff>
    </xdr:to>
    <xdr:cxnSp macro="">
      <xdr:nvCxnSpPr>
        <xdr:cNvPr id="771" name="直線コネクタ 770">
          <a:extLst>
            <a:ext uri="{FF2B5EF4-FFF2-40B4-BE49-F238E27FC236}">
              <a16:creationId xmlns:a16="http://schemas.microsoft.com/office/drawing/2014/main" id="{6CDDD09C-5209-486F-B548-D7ACD1C5110A}"/>
            </a:ext>
          </a:extLst>
        </xdr:cNvPr>
        <xdr:cNvCxnSpPr/>
      </xdr:nvCxnSpPr>
      <xdr:spPr>
        <a:xfrm>
          <a:off x="12344400" y="13399770"/>
          <a:ext cx="800100"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21589</xdr:rowOff>
    </xdr:from>
    <xdr:to>
      <xdr:col>67</xdr:col>
      <xdr:colOff>101600</xdr:colOff>
      <xdr:row>82</xdr:row>
      <xdr:rowOff>123189</xdr:rowOff>
    </xdr:to>
    <xdr:sp macro="" textlink="">
      <xdr:nvSpPr>
        <xdr:cNvPr id="772" name="楕円 771">
          <a:extLst>
            <a:ext uri="{FF2B5EF4-FFF2-40B4-BE49-F238E27FC236}">
              <a16:creationId xmlns:a16="http://schemas.microsoft.com/office/drawing/2014/main" id="{4D2A4418-C23B-4780-A8EB-A4E5B342EC28}"/>
            </a:ext>
          </a:extLst>
        </xdr:cNvPr>
        <xdr:cNvSpPr/>
      </xdr:nvSpPr>
      <xdr:spPr>
        <a:xfrm>
          <a:off x="11487150" y="133089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72389</xdr:rowOff>
    </xdr:from>
    <xdr:to>
      <xdr:col>71</xdr:col>
      <xdr:colOff>177800</xdr:colOff>
      <xdr:row>82</xdr:row>
      <xdr:rowOff>112395</xdr:rowOff>
    </xdr:to>
    <xdr:cxnSp macro="">
      <xdr:nvCxnSpPr>
        <xdr:cNvPr id="773" name="直線コネクタ 772">
          <a:extLst>
            <a:ext uri="{FF2B5EF4-FFF2-40B4-BE49-F238E27FC236}">
              <a16:creationId xmlns:a16="http://schemas.microsoft.com/office/drawing/2014/main" id="{BA8D2040-DB8A-4795-9931-B225EB1DA0E4}"/>
            </a:ext>
          </a:extLst>
        </xdr:cNvPr>
        <xdr:cNvCxnSpPr/>
      </xdr:nvCxnSpPr>
      <xdr:spPr>
        <a:xfrm>
          <a:off x="11534775" y="13356589"/>
          <a:ext cx="809625"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F130A42F-AF10-4B85-8A36-AAA8E9A72613}"/>
            </a:ext>
          </a:extLst>
        </xdr:cNvPr>
        <xdr:cNvSpPr txBox="1"/>
      </xdr:nvSpPr>
      <xdr:spPr>
        <a:xfrm>
          <a:off x="13745219" y="1313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BF09E0FE-5F1A-491A-9C87-BEF8620C2544}"/>
            </a:ext>
          </a:extLst>
        </xdr:cNvPr>
        <xdr:cNvSpPr txBox="1"/>
      </xdr:nvSpPr>
      <xdr:spPr>
        <a:xfrm>
          <a:off x="12964169"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a:extLst>
            <a:ext uri="{FF2B5EF4-FFF2-40B4-BE49-F238E27FC236}">
              <a16:creationId xmlns:a16="http://schemas.microsoft.com/office/drawing/2014/main" id="{A62A84AF-0B59-4871-86E9-B9B8914F53B6}"/>
            </a:ext>
          </a:extLst>
        </xdr:cNvPr>
        <xdr:cNvSpPr txBox="1"/>
      </xdr:nvSpPr>
      <xdr:spPr>
        <a:xfrm>
          <a:off x="12164069"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114952</xdr:rowOff>
    </xdr:from>
    <xdr:ext cx="405111" cy="259045"/>
    <xdr:sp macro="" textlink="">
      <xdr:nvSpPr>
        <xdr:cNvPr id="777" name="n_4aveValue【消防施設】&#10;有形固定資産減価償却率">
          <a:extLst>
            <a:ext uri="{FF2B5EF4-FFF2-40B4-BE49-F238E27FC236}">
              <a16:creationId xmlns:a16="http://schemas.microsoft.com/office/drawing/2014/main" id="{766C4474-3D5B-413D-A11D-296E212BA248}"/>
            </a:ext>
          </a:extLst>
        </xdr:cNvPr>
        <xdr:cNvSpPr txBox="1"/>
      </xdr:nvSpPr>
      <xdr:spPr>
        <a:xfrm>
          <a:off x="1135444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68597</xdr:rowOff>
    </xdr:from>
    <xdr:ext cx="405111" cy="259045"/>
    <xdr:sp macro="" textlink="">
      <xdr:nvSpPr>
        <xdr:cNvPr id="778" name="n_1mainValue【消防施設】&#10;有形固定資産減価償却率">
          <a:extLst>
            <a:ext uri="{FF2B5EF4-FFF2-40B4-BE49-F238E27FC236}">
              <a16:creationId xmlns:a16="http://schemas.microsoft.com/office/drawing/2014/main" id="{6716C2F8-DA9F-4B96-88C2-CDAAAE4AAF7A}"/>
            </a:ext>
          </a:extLst>
        </xdr:cNvPr>
        <xdr:cNvSpPr txBox="1"/>
      </xdr:nvSpPr>
      <xdr:spPr>
        <a:xfrm>
          <a:off x="13745219"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28591</xdr:rowOff>
    </xdr:from>
    <xdr:ext cx="405111" cy="259045"/>
    <xdr:sp macro="" textlink="">
      <xdr:nvSpPr>
        <xdr:cNvPr id="779" name="n_2mainValue【消防施設】&#10;有形固定資産減価償却率">
          <a:extLst>
            <a:ext uri="{FF2B5EF4-FFF2-40B4-BE49-F238E27FC236}">
              <a16:creationId xmlns:a16="http://schemas.microsoft.com/office/drawing/2014/main" id="{FCE98A1E-8E22-4C2F-8A96-DE6E98B6A08C}"/>
            </a:ext>
          </a:extLst>
        </xdr:cNvPr>
        <xdr:cNvSpPr txBox="1"/>
      </xdr:nvSpPr>
      <xdr:spPr>
        <a:xfrm>
          <a:off x="12964169"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154322</xdr:rowOff>
    </xdr:from>
    <xdr:ext cx="405111" cy="259045"/>
    <xdr:sp macro="" textlink="">
      <xdr:nvSpPr>
        <xdr:cNvPr id="780" name="n_3mainValue【消防施設】&#10;有形固定資産減価償却率">
          <a:extLst>
            <a:ext uri="{FF2B5EF4-FFF2-40B4-BE49-F238E27FC236}">
              <a16:creationId xmlns:a16="http://schemas.microsoft.com/office/drawing/2014/main" id="{A7AAD17A-6911-4922-B5A2-484C51E2BE9D}"/>
            </a:ext>
          </a:extLst>
        </xdr:cNvPr>
        <xdr:cNvSpPr txBox="1"/>
      </xdr:nvSpPr>
      <xdr:spPr>
        <a:xfrm>
          <a:off x="12164069" y="1344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114316</xdr:rowOff>
    </xdr:from>
    <xdr:ext cx="405111" cy="259045"/>
    <xdr:sp macro="" textlink="">
      <xdr:nvSpPr>
        <xdr:cNvPr id="781" name="n_4mainValue【消防施設】&#10;有形固定資産減価償却率">
          <a:extLst>
            <a:ext uri="{FF2B5EF4-FFF2-40B4-BE49-F238E27FC236}">
              <a16:creationId xmlns:a16="http://schemas.microsoft.com/office/drawing/2014/main" id="{FBCFB8D6-0C85-431E-B5D5-164C24B8163A}"/>
            </a:ext>
          </a:extLst>
        </xdr:cNvPr>
        <xdr:cNvSpPr txBox="1"/>
      </xdr:nvSpPr>
      <xdr:spPr>
        <a:xfrm>
          <a:off x="11354444" y="13401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CB60733-1FD5-4E38-8D02-4ED99CD0FF0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6A1D932-6344-40E7-A96A-ED82F4A5B84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10F4CA04-DE38-44DB-BF9A-FB8FE561A73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E3F13591-3E73-49FA-9593-40295C59668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E1C8C5FF-1535-443F-82C7-B648414B856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68C8F4F1-E6DC-4C66-9E47-9D52270DB23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2316B7F1-D71A-43B5-8476-A51866F6500E}"/>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8AE46E-2AE8-40F4-AF0E-068B102E632C}"/>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69E3DFE1-32AF-4C10-9990-7C932B6A337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D1ABC688-3810-4E53-AA09-CB5391580E2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9B011BAE-45A2-4F8F-AF8A-463F6C75E2BE}"/>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CD23DD16-D6BD-4D3E-86F0-86A86C0537C6}"/>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E21C7007-DE41-47D9-8D4B-E0B9F4EB03E2}"/>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30D7B2A3-D4D9-40DC-A73E-F517355D971A}"/>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66028117-ADB3-4E85-885B-70F7F04DD204}"/>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721E81EC-E87A-4075-8F4B-F28ABCC51209}"/>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715E4036-6974-473B-BE0D-614463DA69FA}"/>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6F5D6D4A-3128-4FC9-B0CB-B5C8307D8570}"/>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2B0F6131-6906-46C3-B762-88FA79B25BA7}"/>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B114C25A-DC54-4FCD-8649-28BBFAC7236D}"/>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D18A736D-8817-4B62-B304-91FF719B635D}"/>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1F7C4A29-9C6D-49E3-A104-F0919AED92F9}"/>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237A5355-0529-45AD-89B3-1F0ECBE2DC9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1C6FEC8-D433-4D3A-A782-8E1614B1F81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69E42E48-1ACD-48E0-9F03-BB7979FFC715}"/>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590C6756-D1A3-4FE8-97B7-09EF2E0DCA77}"/>
            </a:ext>
          </a:extLst>
        </xdr:cNvPr>
        <xdr:cNvCxnSpPr/>
      </xdr:nvCxnSpPr>
      <xdr:spPr>
        <a:xfrm flipV="1">
          <a:off x="19954239" y="12542067"/>
          <a:ext cx="0" cy="1519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929B1D56-0686-4869-887D-E854489C3750}"/>
            </a:ext>
          </a:extLst>
        </xdr:cNvPr>
        <xdr:cNvSpPr txBox="1"/>
      </xdr:nvSpPr>
      <xdr:spPr>
        <a:xfrm>
          <a:off x="19992975"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8C5B6348-BB56-4F5B-A7BC-BAA590E7AF70}"/>
            </a:ext>
          </a:extLst>
        </xdr:cNvPr>
        <xdr:cNvCxnSpPr/>
      </xdr:nvCxnSpPr>
      <xdr:spPr>
        <a:xfrm>
          <a:off x="19878675"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4D74C71C-2610-4D42-9316-C4467FA4EE8E}"/>
            </a:ext>
          </a:extLst>
        </xdr:cNvPr>
        <xdr:cNvSpPr txBox="1"/>
      </xdr:nvSpPr>
      <xdr:spPr>
        <a:xfrm>
          <a:off x="19992975" y="1232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9A086190-B12F-485D-8807-EEF147DD620E}"/>
            </a:ext>
          </a:extLst>
        </xdr:cNvPr>
        <xdr:cNvCxnSpPr/>
      </xdr:nvCxnSpPr>
      <xdr:spPr>
        <a:xfrm>
          <a:off x="19878675" y="12542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420C5C31-DCE7-4F62-8F97-1A4447EA6878}"/>
            </a:ext>
          </a:extLst>
        </xdr:cNvPr>
        <xdr:cNvSpPr txBox="1"/>
      </xdr:nvSpPr>
      <xdr:spPr>
        <a:xfrm>
          <a:off x="19992975" y="13657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48CB9C75-CE21-444D-B02E-87ACCC351859}"/>
            </a:ext>
          </a:extLst>
        </xdr:cNvPr>
        <xdr:cNvSpPr/>
      </xdr:nvSpPr>
      <xdr:spPr>
        <a:xfrm>
          <a:off x="19897725" y="137931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DE8F9634-8470-4ADF-B7A9-968945D24896}"/>
            </a:ext>
          </a:extLst>
        </xdr:cNvPr>
        <xdr:cNvSpPr/>
      </xdr:nvSpPr>
      <xdr:spPr>
        <a:xfrm>
          <a:off x="19154775" y="138028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EDD7EA90-955E-4F95-9929-F17C3B0BECF5}"/>
            </a:ext>
          </a:extLst>
        </xdr:cNvPr>
        <xdr:cNvSpPr/>
      </xdr:nvSpPr>
      <xdr:spPr>
        <a:xfrm>
          <a:off x="18345150" y="13802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CF9C0A2B-E0D4-4A34-B2E8-2D544026ADED}"/>
            </a:ext>
          </a:extLst>
        </xdr:cNvPr>
        <xdr:cNvSpPr/>
      </xdr:nvSpPr>
      <xdr:spPr>
        <a:xfrm>
          <a:off x="17554575" y="13802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150586</xdr:rowOff>
    </xdr:from>
    <xdr:to>
      <xdr:col>98</xdr:col>
      <xdr:colOff>38100</xdr:colOff>
      <xdr:row>85</xdr:row>
      <xdr:rowOff>80736</xdr:rowOff>
    </xdr:to>
    <xdr:sp macro="" textlink="">
      <xdr:nvSpPr>
        <xdr:cNvPr id="817" name="フローチャート: 判断 816">
          <a:extLst>
            <a:ext uri="{FF2B5EF4-FFF2-40B4-BE49-F238E27FC236}">
              <a16:creationId xmlns:a16="http://schemas.microsoft.com/office/drawing/2014/main" id="{2213F42A-B512-43A8-A892-A5E02A1C4CFD}"/>
            </a:ext>
          </a:extLst>
        </xdr:cNvPr>
        <xdr:cNvSpPr/>
      </xdr:nvSpPr>
      <xdr:spPr>
        <a:xfrm>
          <a:off x="16754475" y="137618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137A3B7-8EDB-412A-A990-470D8240909D}"/>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72B3AB7-F7F3-4A9F-88F7-4FFE7213CF3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DC40774-F4D6-4CDC-B741-762B9C44A00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B01B73A-1C28-4E3A-B687-D39253D9F96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92BDAB76-9F2C-44DD-9BC1-D32C5D8FFD4B}"/>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88537</xdr:rowOff>
    </xdr:from>
    <xdr:to>
      <xdr:col>116</xdr:col>
      <xdr:colOff>114300</xdr:colOff>
      <xdr:row>86</xdr:row>
      <xdr:rowOff>18687</xdr:rowOff>
    </xdr:to>
    <xdr:sp macro="" textlink="">
      <xdr:nvSpPr>
        <xdr:cNvPr id="823" name="楕円 822">
          <a:extLst>
            <a:ext uri="{FF2B5EF4-FFF2-40B4-BE49-F238E27FC236}">
              <a16:creationId xmlns:a16="http://schemas.microsoft.com/office/drawing/2014/main" id="{C5A4DB5B-0C72-4F42-B72B-E83617EB0536}"/>
            </a:ext>
          </a:extLst>
        </xdr:cNvPr>
        <xdr:cNvSpPr/>
      </xdr:nvSpPr>
      <xdr:spPr>
        <a:xfrm>
          <a:off x="19897725" y="138585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66964</xdr:rowOff>
    </xdr:from>
    <xdr:ext cx="469744" cy="259045"/>
    <xdr:sp macro="" textlink="">
      <xdr:nvSpPr>
        <xdr:cNvPr id="824" name="【消防施設】&#10;一人当たり面積該当値テキスト">
          <a:extLst>
            <a:ext uri="{FF2B5EF4-FFF2-40B4-BE49-F238E27FC236}">
              <a16:creationId xmlns:a16="http://schemas.microsoft.com/office/drawing/2014/main" id="{68E03029-EC5B-4DB8-960B-DFB7473C000B}"/>
            </a:ext>
          </a:extLst>
        </xdr:cNvPr>
        <xdr:cNvSpPr txBox="1"/>
      </xdr:nvSpPr>
      <xdr:spPr>
        <a:xfrm>
          <a:off x="19992975" y="1383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91802</xdr:rowOff>
    </xdr:from>
    <xdr:to>
      <xdr:col>112</xdr:col>
      <xdr:colOff>38100</xdr:colOff>
      <xdr:row>86</xdr:row>
      <xdr:rowOff>21952</xdr:rowOff>
    </xdr:to>
    <xdr:sp macro="" textlink="">
      <xdr:nvSpPr>
        <xdr:cNvPr id="825" name="楕円 824">
          <a:extLst>
            <a:ext uri="{FF2B5EF4-FFF2-40B4-BE49-F238E27FC236}">
              <a16:creationId xmlns:a16="http://schemas.microsoft.com/office/drawing/2014/main" id="{6718C573-41BC-45EF-9316-0F20259D24A6}"/>
            </a:ext>
          </a:extLst>
        </xdr:cNvPr>
        <xdr:cNvSpPr/>
      </xdr:nvSpPr>
      <xdr:spPr>
        <a:xfrm>
          <a:off x="19154775" y="138617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139337</xdr:rowOff>
    </xdr:from>
    <xdr:to>
      <xdr:col>116</xdr:col>
      <xdr:colOff>63500</xdr:colOff>
      <xdr:row>85</xdr:row>
      <xdr:rowOff>142602</xdr:rowOff>
    </xdr:to>
    <xdr:cxnSp macro="">
      <xdr:nvCxnSpPr>
        <xdr:cNvPr id="826" name="直線コネクタ 825">
          <a:extLst>
            <a:ext uri="{FF2B5EF4-FFF2-40B4-BE49-F238E27FC236}">
              <a16:creationId xmlns:a16="http://schemas.microsoft.com/office/drawing/2014/main" id="{6083EB0D-4734-4F01-9584-438A889588E9}"/>
            </a:ext>
          </a:extLst>
        </xdr:cNvPr>
        <xdr:cNvCxnSpPr/>
      </xdr:nvCxnSpPr>
      <xdr:spPr>
        <a:xfrm flipV="1">
          <a:off x="19202400" y="13915662"/>
          <a:ext cx="7524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95069</xdr:rowOff>
    </xdr:from>
    <xdr:to>
      <xdr:col>107</xdr:col>
      <xdr:colOff>101600</xdr:colOff>
      <xdr:row>86</xdr:row>
      <xdr:rowOff>25219</xdr:rowOff>
    </xdr:to>
    <xdr:sp macro="" textlink="">
      <xdr:nvSpPr>
        <xdr:cNvPr id="827" name="楕円 826">
          <a:extLst>
            <a:ext uri="{FF2B5EF4-FFF2-40B4-BE49-F238E27FC236}">
              <a16:creationId xmlns:a16="http://schemas.microsoft.com/office/drawing/2014/main" id="{1F09D5A1-7961-421E-A483-859E8ADBC7B9}"/>
            </a:ext>
          </a:extLst>
        </xdr:cNvPr>
        <xdr:cNvSpPr/>
      </xdr:nvSpPr>
      <xdr:spPr>
        <a:xfrm>
          <a:off x="18345150" y="138682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142602</xdr:rowOff>
    </xdr:from>
    <xdr:to>
      <xdr:col>111</xdr:col>
      <xdr:colOff>177800</xdr:colOff>
      <xdr:row>85</xdr:row>
      <xdr:rowOff>145869</xdr:rowOff>
    </xdr:to>
    <xdr:cxnSp macro="">
      <xdr:nvCxnSpPr>
        <xdr:cNvPr id="828" name="直線コネクタ 827">
          <a:extLst>
            <a:ext uri="{FF2B5EF4-FFF2-40B4-BE49-F238E27FC236}">
              <a16:creationId xmlns:a16="http://schemas.microsoft.com/office/drawing/2014/main" id="{27EDE096-4FC6-4CE3-843B-E85FEF841BBD}"/>
            </a:ext>
          </a:extLst>
        </xdr:cNvPr>
        <xdr:cNvCxnSpPr/>
      </xdr:nvCxnSpPr>
      <xdr:spPr>
        <a:xfrm flipV="1">
          <a:off x="18392775" y="1391892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96701</xdr:rowOff>
    </xdr:from>
    <xdr:to>
      <xdr:col>102</xdr:col>
      <xdr:colOff>165100</xdr:colOff>
      <xdr:row>86</xdr:row>
      <xdr:rowOff>26851</xdr:rowOff>
    </xdr:to>
    <xdr:sp macro="" textlink="">
      <xdr:nvSpPr>
        <xdr:cNvPr id="829" name="楕円 828">
          <a:extLst>
            <a:ext uri="{FF2B5EF4-FFF2-40B4-BE49-F238E27FC236}">
              <a16:creationId xmlns:a16="http://schemas.microsoft.com/office/drawing/2014/main" id="{3F849C45-8EC5-4DB0-810A-0E676A9A5956}"/>
            </a:ext>
          </a:extLst>
        </xdr:cNvPr>
        <xdr:cNvSpPr/>
      </xdr:nvSpPr>
      <xdr:spPr>
        <a:xfrm>
          <a:off x="17554575" y="138698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145869</xdr:rowOff>
    </xdr:from>
    <xdr:to>
      <xdr:col>107</xdr:col>
      <xdr:colOff>50800</xdr:colOff>
      <xdr:row>85</xdr:row>
      <xdr:rowOff>147501</xdr:rowOff>
    </xdr:to>
    <xdr:cxnSp macro="">
      <xdr:nvCxnSpPr>
        <xdr:cNvPr id="830" name="直線コネクタ 829">
          <a:extLst>
            <a:ext uri="{FF2B5EF4-FFF2-40B4-BE49-F238E27FC236}">
              <a16:creationId xmlns:a16="http://schemas.microsoft.com/office/drawing/2014/main" id="{22472120-1ED6-4F83-B17C-9333EE0BCE40}"/>
            </a:ext>
          </a:extLst>
        </xdr:cNvPr>
        <xdr:cNvCxnSpPr/>
      </xdr:nvCxnSpPr>
      <xdr:spPr>
        <a:xfrm flipV="1">
          <a:off x="17602200" y="13915844"/>
          <a:ext cx="7905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99968</xdr:rowOff>
    </xdr:from>
    <xdr:to>
      <xdr:col>98</xdr:col>
      <xdr:colOff>38100</xdr:colOff>
      <xdr:row>86</xdr:row>
      <xdr:rowOff>30118</xdr:rowOff>
    </xdr:to>
    <xdr:sp macro="" textlink="">
      <xdr:nvSpPr>
        <xdr:cNvPr id="831" name="楕円 830">
          <a:extLst>
            <a:ext uri="{FF2B5EF4-FFF2-40B4-BE49-F238E27FC236}">
              <a16:creationId xmlns:a16="http://schemas.microsoft.com/office/drawing/2014/main" id="{D28DA7B7-8D45-4BC5-883D-E5695B5FC6AF}"/>
            </a:ext>
          </a:extLst>
        </xdr:cNvPr>
        <xdr:cNvSpPr/>
      </xdr:nvSpPr>
      <xdr:spPr>
        <a:xfrm>
          <a:off x="16754475" y="1387629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147501</xdr:rowOff>
    </xdr:from>
    <xdr:to>
      <xdr:col>102</xdr:col>
      <xdr:colOff>114300</xdr:colOff>
      <xdr:row>85</xdr:row>
      <xdr:rowOff>150768</xdr:rowOff>
    </xdr:to>
    <xdr:cxnSp macro="">
      <xdr:nvCxnSpPr>
        <xdr:cNvPr id="832" name="直線コネクタ 831">
          <a:extLst>
            <a:ext uri="{FF2B5EF4-FFF2-40B4-BE49-F238E27FC236}">
              <a16:creationId xmlns:a16="http://schemas.microsoft.com/office/drawing/2014/main" id="{3AD445B1-B81F-45CB-8522-5CBDC397F99A}"/>
            </a:ext>
          </a:extLst>
        </xdr:cNvPr>
        <xdr:cNvCxnSpPr/>
      </xdr:nvCxnSpPr>
      <xdr:spPr>
        <a:xfrm flipV="1">
          <a:off x="16802100" y="13917476"/>
          <a:ext cx="800100" cy="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F3F363DA-07FB-48DF-BD40-06B8B25434BD}"/>
            </a:ext>
          </a:extLst>
        </xdr:cNvPr>
        <xdr:cNvSpPr txBox="1"/>
      </xdr:nvSpPr>
      <xdr:spPr>
        <a:xfrm>
          <a:off x="18983402" y="135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709C30AE-4FAC-4DC0-9582-8F787EB49F77}"/>
            </a:ext>
          </a:extLst>
        </xdr:cNvPr>
        <xdr:cNvSpPr txBox="1"/>
      </xdr:nvSpPr>
      <xdr:spPr>
        <a:xfrm>
          <a:off x="18183302"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DE5F7666-1780-403C-9C43-0FE6E8794076}"/>
            </a:ext>
          </a:extLst>
        </xdr:cNvPr>
        <xdr:cNvSpPr txBox="1"/>
      </xdr:nvSpPr>
      <xdr:spPr>
        <a:xfrm>
          <a:off x="17383202"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97263</xdr:rowOff>
    </xdr:from>
    <xdr:ext cx="469744" cy="259045"/>
    <xdr:sp macro="" textlink="">
      <xdr:nvSpPr>
        <xdr:cNvPr id="836" name="n_4aveValue【消防施設】&#10;一人当たり面積">
          <a:extLst>
            <a:ext uri="{FF2B5EF4-FFF2-40B4-BE49-F238E27FC236}">
              <a16:creationId xmlns:a16="http://schemas.microsoft.com/office/drawing/2014/main" id="{E3008BF1-8041-4BE9-B175-898201C9D6FF}"/>
            </a:ext>
          </a:extLst>
        </xdr:cNvPr>
        <xdr:cNvSpPr txBox="1"/>
      </xdr:nvSpPr>
      <xdr:spPr>
        <a:xfrm>
          <a:off x="16592627" y="1354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13079</xdr:rowOff>
    </xdr:from>
    <xdr:ext cx="469744" cy="259045"/>
    <xdr:sp macro="" textlink="">
      <xdr:nvSpPr>
        <xdr:cNvPr id="837" name="n_1mainValue【消防施設】&#10;一人当たり面積">
          <a:extLst>
            <a:ext uri="{FF2B5EF4-FFF2-40B4-BE49-F238E27FC236}">
              <a16:creationId xmlns:a16="http://schemas.microsoft.com/office/drawing/2014/main" id="{378B20E1-C8F6-4EBE-B334-EFCEE5288B70}"/>
            </a:ext>
          </a:extLst>
        </xdr:cNvPr>
        <xdr:cNvSpPr txBox="1"/>
      </xdr:nvSpPr>
      <xdr:spPr>
        <a:xfrm>
          <a:off x="18983402" y="139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16346</xdr:rowOff>
    </xdr:from>
    <xdr:ext cx="469744" cy="259045"/>
    <xdr:sp macro="" textlink="">
      <xdr:nvSpPr>
        <xdr:cNvPr id="838" name="n_2mainValue【消防施設】&#10;一人当たり面積">
          <a:extLst>
            <a:ext uri="{FF2B5EF4-FFF2-40B4-BE49-F238E27FC236}">
              <a16:creationId xmlns:a16="http://schemas.microsoft.com/office/drawing/2014/main" id="{B2B5BCF3-8C09-4EEA-8656-3F58FA6B25F7}"/>
            </a:ext>
          </a:extLst>
        </xdr:cNvPr>
        <xdr:cNvSpPr txBox="1"/>
      </xdr:nvSpPr>
      <xdr:spPr>
        <a:xfrm>
          <a:off x="18183302" y="1395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17978</xdr:rowOff>
    </xdr:from>
    <xdr:ext cx="469744" cy="259045"/>
    <xdr:sp macro="" textlink="">
      <xdr:nvSpPr>
        <xdr:cNvPr id="839" name="n_3mainValue【消防施設】&#10;一人当たり面積">
          <a:extLst>
            <a:ext uri="{FF2B5EF4-FFF2-40B4-BE49-F238E27FC236}">
              <a16:creationId xmlns:a16="http://schemas.microsoft.com/office/drawing/2014/main" id="{AD1CEB3F-C9EC-401C-A7EE-77D791EE3045}"/>
            </a:ext>
          </a:extLst>
        </xdr:cNvPr>
        <xdr:cNvSpPr txBox="1"/>
      </xdr:nvSpPr>
      <xdr:spPr>
        <a:xfrm>
          <a:off x="17383202" y="1395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21245</xdr:rowOff>
    </xdr:from>
    <xdr:ext cx="469744" cy="259045"/>
    <xdr:sp macro="" textlink="">
      <xdr:nvSpPr>
        <xdr:cNvPr id="840" name="n_4mainValue【消防施設】&#10;一人当たり面積">
          <a:extLst>
            <a:ext uri="{FF2B5EF4-FFF2-40B4-BE49-F238E27FC236}">
              <a16:creationId xmlns:a16="http://schemas.microsoft.com/office/drawing/2014/main" id="{66CDEB56-C0BE-42D9-8E91-01D98DEB851F}"/>
            </a:ext>
          </a:extLst>
        </xdr:cNvPr>
        <xdr:cNvSpPr txBox="1"/>
      </xdr:nvSpPr>
      <xdr:spPr>
        <a:xfrm>
          <a:off x="16592627" y="1395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B2CBFB9D-6EB7-40C2-A4AC-33CB534DF56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7FDB2211-38C4-4471-BF33-4D85CDE91376}"/>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BC475027-5F1B-4A1E-93E4-E8D51B37B4A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452C55C7-54DF-4D6B-A221-E6325743DEC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7F232D0E-A0EB-47DC-BCC8-8F6D2254990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6E82D8C5-2D80-4C6E-A82B-7C200B4C6F2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B995A2DC-8DFB-4218-AA2F-0C0B07548609}"/>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3BD88374-3D20-4C86-9C3A-222BE799BD0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7F2F1610-7A98-4CB3-8184-D335239DF7C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F5D4296F-0FCE-4F35-B065-286F559A1A0E}"/>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7DE701C1-73A8-468D-B774-3D65736606F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F48A011E-473B-4F3F-A70D-F2C30466DCDC}"/>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E16C2997-071C-4224-955D-3A95195375F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44C576E9-C553-415B-A447-318EA0215110}"/>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48FBE541-A9B7-4DFE-9902-677AB1AD85E0}"/>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F35690EB-FA9F-477F-AF6E-E49305B01941}"/>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495DA7BE-DDDC-4C07-971C-2094E96956AD}"/>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328B0EDB-71FB-4082-86ED-C265E26542F9}"/>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87814020-FC2B-46C5-8D3D-2D0D27FD18F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AFA351B1-8E3B-419F-96B2-64D3D8CB7CE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EFCED937-3C73-4570-B7A9-02889A68616D}"/>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B5D65124-99C2-47E0-8511-9C1552D8AF72}"/>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75D93DD8-B838-4136-8999-5E3319AAF864}"/>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C21DAC9E-A8A1-4EF3-9D97-21840F64881B}"/>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1B9BCA03-054F-4042-9109-B4BED4F06031}"/>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B282EA9A-B3CE-41BF-A817-0931896616FA}"/>
            </a:ext>
          </a:extLst>
        </xdr:cNvPr>
        <xdr:cNvCxnSpPr/>
      </xdr:nvCxnSpPr>
      <xdr:spPr>
        <a:xfrm flipV="1">
          <a:off x="14696439" y="1626597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621A2942-A934-4720-B064-915EAD43CEE8}"/>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5C4FE2DC-79FD-4E5C-861F-9B2AE12B68D9}"/>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C48DA33E-AF32-41F5-93AA-EB0993D04A11}"/>
            </a:ext>
          </a:extLst>
        </xdr:cNvPr>
        <xdr:cNvSpPr txBox="1"/>
      </xdr:nvSpPr>
      <xdr:spPr>
        <a:xfrm>
          <a:off x="14735175" y="160412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5649BC0C-E9B8-45C3-B853-81647B946123}"/>
            </a:ext>
          </a:extLst>
        </xdr:cNvPr>
        <xdr:cNvCxnSpPr/>
      </xdr:nvCxnSpPr>
      <xdr:spPr>
        <a:xfrm>
          <a:off x="14611350" y="162659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773390E9-17B0-43C9-B962-FA23AAFEBAFD}"/>
            </a:ext>
          </a:extLst>
        </xdr:cNvPr>
        <xdr:cNvSpPr txBox="1"/>
      </xdr:nvSpPr>
      <xdr:spPr>
        <a:xfrm>
          <a:off x="14735175" y="16837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5AEBF3DB-288B-40ED-974B-C54F0D935FD3}"/>
            </a:ext>
          </a:extLst>
        </xdr:cNvPr>
        <xdr:cNvSpPr/>
      </xdr:nvSpPr>
      <xdr:spPr>
        <a:xfrm>
          <a:off x="14649450"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0868CF8C-B705-4B02-A4E2-397687936C9A}"/>
            </a:ext>
          </a:extLst>
        </xdr:cNvPr>
        <xdr:cNvSpPr/>
      </xdr:nvSpPr>
      <xdr:spPr>
        <a:xfrm>
          <a:off x="13887450" y="16985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8CB320EA-4174-4DE4-81B6-066909E64E76}"/>
            </a:ext>
          </a:extLst>
        </xdr:cNvPr>
        <xdr:cNvSpPr/>
      </xdr:nvSpPr>
      <xdr:spPr>
        <a:xfrm>
          <a:off x="13096875" y="1698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2CA0192F-7632-42A6-AA98-B7EC64853D84}"/>
            </a:ext>
          </a:extLst>
        </xdr:cNvPr>
        <xdr:cNvSpPr/>
      </xdr:nvSpPr>
      <xdr:spPr>
        <a:xfrm>
          <a:off x="12296775" y="16984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6" name="フローチャート: 判断 875">
          <a:extLst>
            <a:ext uri="{FF2B5EF4-FFF2-40B4-BE49-F238E27FC236}">
              <a16:creationId xmlns:a16="http://schemas.microsoft.com/office/drawing/2014/main" id="{1D11A009-4B5A-4BE8-B781-952592C2361A}"/>
            </a:ext>
          </a:extLst>
        </xdr:cNvPr>
        <xdr:cNvSpPr/>
      </xdr:nvSpPr>
      <xdr:spPr>
        <a:xfrm>
          <a:off x="11487150" y="1695159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93CF719-09D7-45CF-9068-49172C6A67D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607350C-CD83-4EDB-A184-9AD5281CF99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D140E52C-8760-4E32-BEA6-45381CBFA5A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7378D15-975C-4AAC-BDC0-1DD5966E6BB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41AC444C-2588-4C88-998B-EC2537F63BE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38463</xdr:rowOff>
    </xdr:from>
    <xdr:to>
      <xdr:col>85</xdr:col>
      <xdr:colOff>177800</xdr:colOff>
      <xdr:row>106</xdr:row>
      <xdr:rowOff>140063</xdr:rowOff>
    </xdr:to>
    <xdr:sp macro="" textlink="">
      <xdr:nvSpPr>
        <xdr:cNvPr id="882" name="楕円 881">
          <a:extLst>
            <a:ext uri="{FF2B5EF4-FFF2-40B4-BE49-F238E27FC236}">
              <a16:creationId xmlns:a16="http://schemas.microsoft.com/office/drawing/2014/main" id="{CD530DA9-DC24-4C2C-8293-784F19DEB161}"/>
            </a:ext>
          </a:extLst>
        </xdr:cNvPr>
        <xdr:cNvSpPr/>
      </xdr:nvSpPr>
      <xdr:spPr>
        <a:xfrm>
          <a:off x="14649450" y="1735491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16890</xdr:rowOff>
    </xdr:from>
    <xdr:ext cx="405111" cy="259045"/>
    <xdr:sp macro="" textlink="">
      <xdr:nvSpPr>
        <xdr:cNvPr id="883" name="【庁舎】&#10;有形固定資産減価償却率該当値テキスト">
          <a:extLst>
            <a:ext uri="{FF2B5EF4-FFF2-40B4-BE49-F238E27FC236}">
              <a16:creationId xmlns:a16="http://schemas.microsoft.com/office/drawing/2014/main" id="{D517E63B-A817-49A0-A720-29DF26453F5B}"/>
            </a:ext>
          </a:extLst>
        </xdr:cNvPr>
        <xdr:cNvSpPr txBox="1"/>
      </xdr:nvSpPr>
      <xdr:spPr>
        <a:xfrm>
          <a:off x="14735175" y="1733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146231</xdr:rowOff>
    </xdr:from>
    <xdr:to>
      <xdr:col>81</xdr:col>
      <xdr:colOff>101600</xdr:colOff>
      <xdr:row>106</xdr:row>
      <xdr:rowOff>76381</xdr:rowOff>
    </xdr:to>
    <xdr:sp macro="" textlink="">
      <xdr:nvSpPr>
        <xdr:cNvPr id="884" name="楕円 883">
          <a:extLst>
            <a:ext uri="{FF2B5EF4-FFF2-40B4-BE49-F238E27FC236}">
              <a16:creationId xmlns:a16="http://schemas.microsoft.com/office/drawing/2014/main" id="{63E8D399-D992-458B-91EF-9669942D64E3}"/>
            </a:ext>
          </a:extLst>
        </xdr:cNvPr>
        <xdr:cNvSpPr/>
      </xdr:nvSpPr>
      <xdr:spPr>
        <a:xfrm>
          <a:off x="13887450" y="172880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25581</xdr:rowOff>
    </xdr:from>
    <xdr:to>
      <xdr:col>85</xdr:col>
      <xdr:colOff>127000</xdr:colOff>
      <xdr:row>106</xdr:row>
      <xdr:rowOff>89263</xdr:rowOff>
    </xdr:to>
    <xdr:cxnSp macro="">
      <xdr:nvCxnSpPr>
        <xdr:cNvPr id="885" name="直線コネクタ 884">
          <a:extLst>
            <a:ext uri="{FF2B5EF4-FFF2-40B4-BE49-F238E27FC236}">
              <a16:creationId xmlns:a16="http://schemas.microsoft.com/office/drawing/2014/main" id="{DF0C16B7-5A91-4D6D-ABE7-B285EBAB93C5}"/>
            </a:ext>
          </a:extLst>
        </xdr:cNvPr>
        <xdr:cNvCxnSpPr/>
      </xdr:nvCxnSpPr>
      <xdr:spPr>
        <a:xfrm>
          <a:off x="13935075" y="17345206"/>
          <a:ext cx="762000" cy="5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125005</xdr:rowOff>
    </xdr:from>
    <xdr:to>
      <xdr:col>76</xdr:col>
      <xdr:colOff>165100</xdr:colOff>
      <xdr:row>106</xdr:row>
      <xdr:rowOff>55155</xdr:rowOff>
    </xdr:to>
    <xdr:sp macro="" textlink="">
      <xdr:nvSpPr>
        <xdr:cNvPr id="886" name="楕円 885">
          <a:extLst>
            <a:ext uri="{FF2B5EF4-FFF2-40B4-BE49-F238E27FC236}">
              <a16:creationId xmlns:a16="http://schemas.microsoft.com/office/drawing/2014/main" id="{17CE128B-614B-4CA2-A570-69CB64D52CEB}"/>
            </a:ext>
          </a:extLst>
        </xdr:cNvPr>
        <xdr:cNvSpPr/>
      </xdr:nvSpPr>
      <xdr:spPr>
        <a:xfrm>
          <a:off x="13096875" y="172668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4355</xdr:rowOff>
    </xdr:from>
    <xdr:to>
      <xdr:col>81</xdr:col>
      <xdr:colOff>50800</xdr:colOff>
      <xdr:row>106</xdr:row>
      <xdr:rowOff>25581</xdr:rowOff>
    </xdr:to>
    <xdr:cxnSp macro="">
      <xdr:nvCxnSpPr>
        <xdr:cNvPr id="887" name="直線コネクタ 886">
          <a:extLst>
            <a:ext uri="{FF2B5EF4-FFF2-40B4-BE49-F238E27FC236}">
              <a16:creationId xmlns:a16="http://schemas.microsoft.com/office/drawing/2014/main" id="{9825FA33-3634-415B-A4A3-35CF49C6B582}"/>
            </a:ext>
          </a:extLst>
        </xdr:cNvPr>
        <xdr:cNvCxnSpPr/>
      </xdr:nvCxnSpPr>
      <xdr:spPr>
        <a:xfrm>
          <a:off x="13144500" y="17323980"/>
          <a:ext cx="790575"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103777</xdr:rowOff>
    </xdr:from>
    <xdr:to>
      <xdr:col>72</xdr:col>
      <xdr:colOff>38100</xdr:colOff>
      <xdr:row>106</xdr:row>
      <xdr:rowOff>33927</xdr:rowOff>
    </xdr:to>
    <xdr:sp macro="" textlink="">
      <xdr:nvSpPr>
        <xdr:cNvPr id="888" name="楕円 887">
          <a:extLst>
            <a:ext uri="{FF2B5EF4-FFF2-40B4-BE49-F238E27FC236}">
              <a16:creationId xmlns:a16="http://schemas.microsoft.com/office/drawing/2014/main" id="{32672A6F-34F5-485A-807E-893003CB15A0}"/>
            </a:ext>
          </a:extLst>
        </xdr:cNvPr>
        <xdr:cNvSpPr/>
      </xdr:nvSpPr>
      <xdr:spPr>
        <a:xfrm>
          <a:off x="12296775" y="172519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154577</xdr:rowOff>
    </xdr:from>
    <xdr:to>
      <xdr:col>76</xdr:col>
      <xdr:colOff>114300</xdr:colOff>
      <xdr:row>106</xdr:row>
      <xdr:rowOff>4355</xdr:rowOff>
    </xdr:to>
    <xdr:cxnSp macro="">
      <xdr:nvCxnSpPr>
        <xdr:cNvPr id="889" name="直線コネクタ 888">
          <a:extLst>
            <a:ext uri="{FF2B5EF4-FFF2-40B4-BE49-F238E27FC236}">
              <a16:creationId xmlns:a16="http://schemas.microsoft.com/office/drawing/2014/main" id="{BF00F597-5ABF-4912-AE3E-75E0A607C58E}"/>
            </a:ext>
          </a:extLst>
        </xdr:cNvPr>
        <xdr:cNvCxnSpPr/>
      </xdr:nvCxnSpPr>
      <xdr:spPr>
        <a:xfrm>
          <a:off x="12344400" y="17299577"/>
          <a:ext cx="800100" cy="2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76019</xdr:rowOff>
    </xdr:from>
    <xdr:to>
      <xdr:col>67</xdr:col>
      <xdr:colOff>101600</xdr:colOff>
      <xdr:row>106</xdr:row>
      <xdr:rowOff>6169</xdr:rowOff>
    </xdr:to>
    <xdr:sp macro="" textlink="">
      <xdr:nvSpPr>
        <xdr:cNvPr id="890" name="楕円 889">
          <a:extLst>
            <a:ext uri="{FF2B5EF4-FFF2-40B4-BE49-F238E27FC236}">
              <a16:creationId xmlns:a16="http://schemas.microsoft.com/office/drawing/2014/main" id="{25BC7338-DAD7-4964-AA33-BB3AC9692D6B}"/>
            </a:ext>
          </a:extLst>
        </xdr:cNvPr>
        <xdr:cNvSpPr/>
      </xdr:nvSpPr>
      <xdr:spPr>
        <a:xfrm>
          <a:off x="11487150" y="172210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126819</xdr:rowOff>
    </xdr:from>
    <xdr:to>
      <xdr:col>71</xdr:col>
      <xdr:colOff>177800</xdr:colOff>
      <xdr:row>105</xdr:row>
      <xdr:rowOff>154577</xdr:rowOff>
    </xdr:to>
    <xdr:cxnSp macro="">
      <xdr:nvCxnSpPr>
        <xdr:cNvPr id="891" name="直線コネクタ 890">
          <a:extLst>
            <a:ext uri="{FF2B5EF4-FFF2-40B4-BE49-F238E27FC236}">
              <a16:creationId xmlns:a16="http://schemas.microsoft.com/office/drawing/2014/main" id="{651411FF-22A5-461B-8346-68AE7EA84C1F}"/>
            </a:ext>
          </a:extLst>
        </xdr:cNvPr>
        <xdr:cNvCxnSpPr/>
      </xdr:nvCxnSpPr>
      <xdr:spPr>
        <a:xfrm>
          <a:off x="11534775" y="17268644"/>
          <a:ext cx="80962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5F1B32E4-E8BA-4CA1-8CC3-84B6D184E352}"/>
            </a:ext>
          </a:extLst>
        </xdr:cNvPr>
        <xdr:cNvSpPr txBox="1"/>
      </xdr:nvSpPr>
      <xdr:spPr>
        <a:xfrm>
          <a:off x="13745219" y="167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D1913972-3525-4192-A908-29D16B29F573}"/>
            </a:ext>
          </a:extLst>
        </xdr:cNvPr>
        <xdr:cNvSpPr txBox="1"/>
      </xdr:nvSpPr>
      <xdr:spPr>
        <a:xfrm>
          <a:off x="12964169" y="1676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E9077FB3-1289-4FEE-A14D-A0C6F2652F8B}"/>
            </a:ext>
          </a:extLst>
        </xdr:cNvPr>
        <xdr:cNvSpPr txBox="1"/>
      </xdr:nvSpPr>
      <xdr:spPr>
        <a:xfrm>
          <a:off x="12164069" y="167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895" name="n_4aveValue【庁舎】&#10;有形固定資産減価償却率">
          <a:extLst>
            <a:ext uri="{FF2B5EF4-FFF2-40B4-BE49-F238E27FC236}">
              <a16:creationId xmlns:a16="http://schemas.microsoft.com/office/drawing/2014/main" id="{5473B7AD-A3F3-49F3-B6D9-0600150E0D8D}"/>
            </a:ext>
          </a:extLst>
        </xdr:cNvPr>
        <xdr:cNvSpPr txBox="1"/>
      </xdr:nvSpPr>
      <xdr:spPr>
        <a:xfrm>
          <a:off x="11354444" y="1672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67508</xdr:rowOff>
    </xdr:from>
    <xdr:ext cx="405111" cy="259045"/>
    <xdr:sp macro="" textlink="">
      <xdr:nvSpPr>
        <xdr:cNvPr id="896" name="n_1mainValue【庁舎】&#10;有形固定資産減価償却率">
          <a:extLst>
            <a:ext uri="{FF2B5EF4-FFF2-40B4-BE49-F238E27FC236}">
              <a16:creationId xmlns:a16="http://schemas.microsoft.com/office/drawing/2014/main" id="{C8D41030-4767-43ED-BF87-DECB4D5122B3}"/>
            </a:ext>
          </a:extLst>
        </xdr:cNvPr>
        <xdr:cNvSpPr txBox="1"/>
      </xdr:nvSpPr>
      <xdr:spPr>
        <a:xfrm>
          <a:off x="13745219" y="1738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46282</xdr:rowOff>
    </xdr:from>
    <xdr:ext cx="405111" cy="259045"/>
    <xdr:sp macro="" textlink="">
      <xdr:nvSpPr>
        <xdr:cNvPr id="897" name="n_2mainValue【庁舎】&#10;有形固定資産減価償却率">
          <a:extLst>
            <a:ext uri="{FF2B5EF4-FFF2-40B4-BE49-F238E27FC236}">
              <a16:creationId xmlns:a16="http://schemas.microsoft.com/office/drawing/2014/main" id="{B9C57A45-F862-47DD-B8BD-50B4A463C1B1}"/>
            </a:ext>
          </a:extLst>
        </xdr:cNvPr>
        <xdr:cNvSpPr txBox="1"/>
      </xdr:nvSpPr>
      <xdr:spPr>
        <a:xfrm>
          <a:off x="12964169" y="1736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25054</xdr:rowOff>
    </xdr:from>
    <xdr:ext cx="405111" cy="259045"/>
    <xdr:sp macro="" textlink="">
      <xdr:nvSpPr>
        <xdr:cNvPr id="898" name="n_3mainValue【庁舎】&#10;有形固定資産減価償却率">
          <a:extLst>
            <a:ext uri="{FF2B5EF4-FFF2-40B4-BE49-F238E27FC236}">
              <a16:creationId xmlns:a16="http://schemas.microsoft.com/office/drawing/2014/main" id="{1F5DDCA8-B850-4D47-8956-64C4DB0F5614}"/>
            </a:ext>
          </a:extLst>
        </xdr:cNvPr>
        <xdr:cNvSpPr txBox="1"/>
      </xdr:nvSpPr>
      <xdr:spPr>
        <a:xfrm>
          <a:off x="12164069" y="17344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168746</xdr:rowOff>
    </xdr:from>
    <xdr:ext cx="405111" cy="259045"/>
    <xdr:sp macro="" textlink="">
      <xdr:nvSpPr>
        <xdr:cNvPr id="899" name="n_4mainValue【庁舎】&#10;有形固定資産減価償却率">
          <a:extLst>
            <a:ext uri="{FF2B5EF4-FFF2-40B4-BE49-F238E27FC236}">
              <a16:creationId xmlns:a16="http://schemas.microsoft.com/office/drawing/2014/main" id="{D0E93A0B-5C87-495C-826C-EF4754D8F993}"/>
            </a:ext>
          </a:extLst>
        </xdr:cNvPr>
        <xdr:cNvSpPr txBox="1"/>
      </xdr:nvSpPr>
      <xdr:spPr>
        <a:xfrm>
          <a:off x="11354444" y="17313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2C52531E-81C4-450C-98B6-DCB2D439799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4B792B66-D685-40D2-8B88-CF17F31C8D4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3A213FA8-7DE0-42B9-9991-458993B44D8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1FCE98F0-900F-4E83-9228-BCF9E351BAC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31D14E27-7A63-4874-B07F-A874CFFCEB8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2FA15E9-91A1-4BC5-A44D-995910A2845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82BC9320-CBF6-4A1A-9867-61F920B9C98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DEB896AF-1498-4B59-8707-9A6F176F2C5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EEA0EA6F-B157-4266-A83D-C3B5760B3D1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1A6A05F-382A-47BB-926B-DC82CB86651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4887D26E-76C0-4736-B5B8-EDE8F61AC49C}"/>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2AB54ED3-6646-4F3D-9C77-F1FCA3C0710E}"/>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BBB4103D-152B-4815-B57D-F8053E6A1B96}"/>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9CC6DD25-8F85-4076-90B6-90C1E03CF6FB}"/>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C6FA5FE3-6D98-4A8E-9D7B-C7864B58193B}"/>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AD761C6F-5270-42A8-AE92-89C62620CA27}"/>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C7D0C4CA-E2D0-468D-8BB5-35216F1864B3}"/>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557936B4-E5F1-4CB2-820C-2A4D3E185D14}"/>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1D365241-5BDD-4ABC-A312-DED5A86CD053}"/>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9DBE2767-7C27-46CA-87E2-5EA3E83BD769}"/>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894E6937-EDD3-44ED-98A4-106F155F795A}"/>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E248753A-F4BE-4354-9055-82F796CF2839}"/>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7F651933-3344-486C-93C8-70AE901B46E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B9A95171-15E2-45D0-9943-368A44448A17}"/>
            </a:ext>
          </a:extLst>
        </xdr:cNvPr>
        <xdr:cNvCxnSpPr/>
      </xdr:nvCxnSpPr>
      <xdr:spPr>
        <a:xfrm flipV="1">
          <a:off x="19954239" y="16276955"/>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553E67D4-219C-44E8-BD70-90AA43EF9171}"/>
            </a:ext>
          </a:extLst>
        </xdr:cNvPr>
        <xdr:cNvSpPr txBox="1"/>
      </xdr:nvSpPr>
      <xdr:spPr>
        <a:xfrm>
          <a:off x="19992975"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91291F66-0E70-4763-BDEA-0867D78632C8}"/>
            </a:ext>
          </a:extLst>
        </xdr:cNvPr>
        <xdr:cNvCxnSpPr/>
      </xdr:nvCxnSpPr>
      <xdr:spPr>
        <a:xfrm>
          <a:off x="19878675" y="176333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E6F564F4-9501-46DE-BC39-B1D647370237}"/>
            </a:ext>
          </a:extLst>
        </xdr:cNvPr>
        <xdr:cNvSpPr txBox="1"/>
      </xdr:nvSpPr>
      <xdr:spPr>
        <a:xfrm>
          <a:off x="19992975" y="1605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35D269DB-2ECD-454C-B153-DBC187C01604}"/>
            </a:ext>
          </a:extLst>
        </xdr:cNvPr>
        <xdr:cNvCxnSpPr/>
      </xdr:nvCxnSpPr>
      <xdr:spPr>
        <a:xfrm>
          <a:off x="19878675" y="16276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0183F55A-466C-4C13-9F33-E486A503F799}"/>
            </a:ext>
          </a:extLst>
        </xdr:cNvPr>
        <xdr:cNvSpPr txBox="1"/>
      </xdr:nvSpPr>
      <xdr:spPr>
        <a:xfrm>
          <a:off x="19992975" y="170973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073CFFBD-A63A-4E7B-8514-10E2CA8290F1}"/>
            </a:ext>
          </a:extLst>
        </xdr:cNvPr>
        <xdr:cNvSpPr/>
      </xdr:nvSpPr>
      <xdr:spPr>
        <a:xfrm>
          <a:off x="19897725" y="172523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70FFF965-1F65-4E83-8043-29E9CBCE1062}"/>
            </a:ext>
          </a:extLst>
        </xdr:cNvPr>
        <xdr:cNvSpPr/>
      </xdr:nvSpPr>
      <xdr:spPr>
        <a:xfrm>
          <a:off x="19154775" y="17266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F5D0DBB6-1F99-4826-AB05-773E6CBC5330}"/>
            </a:ext>
          </a:extLst>
        </xdr:cNvPr>
        <xdr:cNvSpPr/>
      </xdr:nvSpPr>
      <xdr:spPr>
        <a:xfrm>
          <a:off x="18345150" y="1726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D3F87CA9-9C70-4CAC-90FB-EA03D66A5423}"/>
            </a:ext>
          </a:extLst>
        </xdr:cNvPr>
        <xdr:cNvSpPr/>
      </xdr:nvSpPr>
      <xdr:spPr>
        <a:xfrm>
          <a:off x="17554575" y="17290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933" name="フローチャート: 判断 932">
          <a:extLst>
            <a:ext uri="{FF2B5EF4-FFF2-40B4-BE49-F238E27FC236}">
              <a16:creationId xmlns:a16="http://schemas.microsoft.com/office/drawing/2014/main" id="{A013B5AE-F38C-4AB2-BD6C-AE97058982CE}"/>
            </a:ext>
          </a:extLst>
        </xdr:cNvPr>
        <xdr:cNvSpPr/>
      </xdr:nvSpPr>
      <xdr:spPr>
        <a:xfrm>
          <a:off x="16754475" y="172510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7F2BE9A8-E9DA-4F22-A510-5274A691E80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019786A-BE03-44F2-A3C1-99D8EA5086F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EE2137A5-CF74-46FF-914A-597C78352BA1}"/>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1FAE5E54-7F2A-4E15-88CD-552EBEFAE4A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1394F3E-A10B-46DA-A81D-B57B5DE7B28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128270</xdr:rowOff>
    </xdr:from>
    <xdr:to>
      <xdr:col>116</xdr:col>
      <xdr:colOff>114300</xdr:colOff>
      <xdr:row>106</xdr:row>
      <xdr:rowOff>58420</xdr:rowOff>
    </xdr:to>
    <xdr:sp macro="" textlink="">
      <xdr:nvSpPr>
        <xdr:cNvPr id="939" name="楕円 938">
          <a:extLst>
            <a:ext uri="{FF2B5EF4-FFF2-40B4-BE49-F238E27FC236}">
              <a16:creationId xmlns:a16="http://schemas.microsoft.com/office/drawing/2014/main" id="{A303E371-00AD-48CE-90C3-CEC0836D34F8}"/>
            </a:ext>
          </a:extLst>
        </xdr:cNvPr>
        <xdr:cNvSpPr/>
      </xdr:nvSpPr>
      <xdr:spPr>
        <a:xfrm>
          <a:off x="19897725" y="17270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106697</xdr:rowOff>
    </xdr:from>
    <xdr:ext cx="469744" cy="259045"/>
    <xdr:sp macro="" textlink="">
      <xdr:nvSpPr>
        <xdr:cNvPr id="940" name="【庁舎】&#10;一人当たり面積該当値テキスト">
          <a:extLst>
            <a:ext uri="{FF2B5EF4-FFF2-40B4-BE49-F238E27FC236}">
              <a16:creationId xmlns:a16="http://schemas.microsoft.com/office/drawing/2014/main" id="{24E131B1-6964-45B8-8353-E63DAE4A0E7A}"/>
            </a:ext>
          </a:extLst>
        </xdr:cNvPr>
        <xdr:cNvSpPr txBox="1"/>
      </xdr:nvSpPr>
      <xdr:spPr>
        <a:xfrm>
          <a:off x="19992975" y="1724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146050</xdr:rowOff>
    </xdr:from>
    <xdr:to>
      <xdr:col>112</xdr:col>
      <xdr:colOff>38100</xdr:colOff>
      <xdr:row>106</xdr:row>
      <xdr:rowOff>76200</xdr:rowOff>
    </xdr:to>
    <xdr:sp macro="" textlink="">
      <xdr:nvSpPr>
        <xdr:cNvPr id="941" name="楕円 940">
          <a:extLst>
            <a:ext uri="{FF2B5EF4-FFF2-40B4-BE49-F238E27FC236}">
              <a16:creationId xmlns:a16="http://schemas.microsoft.com/office/drawing/2014/main" id="{2DE8A9FB-D549-4694-8611-5F48C0F16779}"/>
            </a:ext>
          </a:extLst>
        </xdr:cNvPr>
        <xdr:cNvSpPr/>
      </xdr:nvSpPr>
      <xdr:spPr>
        <a:xfrm>
          <a:off x="19154775" y="172878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25400</xdr:rowOff>
    </xdr:to>
    <xdr:cxnSp macro="">
      <xdr:nvCxnSpPr>
        <xdr:cNvPr id="942" name="直線コネクタ 941">
          <a:extLst>
            <a:ext uri="{FF2B5EF4-FFF2-40B4-BE49-F238E27FC236}">
              <a16:creationId xmlns:a16="http://schemas.microsoft.com/office/drawing/2014/main" id="{8884B81F-BEAB-4D45-ABAC-664ACDCD3D13}"/>
            </a:ext>
          </a:extLst>
        </xdr:cNvPr>
        <xdr:cNvCxnSpPr/>
      </xdr:nvCxnSpPr>
      <xdr:spPr>
        <a:xfrm flipV="1">
          <a:off x="19202400" y="17327245"/>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152400</xdr:rowOff>
    </xdr:from>
    <xdr:to>
      <xdr:col>107</xdr:col>
      <xdr:colOff>101600</xdr:colOff>
      <xdr:row>106</xdr:row>
      <xdr:rowOff>82550</xdr:rowOff>
    </xdr:to>
    <xdr:sp macro="" textlink="">
      <xdr:nvSpPr>
        <xdr:cNvPr id="943" name="楕円 942">
          <a:extLst>
            <a:ext uri="{FF2B5EF4-FFF2-40B4-BE49-F238E27FC236}">
              <a16:creationId xmlns:a16="http://schemas.microsoft.com/office/drawing/2014/main" id="{D8C99AEE-0973-4C9A-B504-F64A2C0E365A}"/>
            </a:ext>
          </a:extLst>
        </xdr:cNvPr>
        <xdr:cNvSpPr/>
      </xdr:nvSpPr>
      <xdr:spPr>
        <a:xfrm>
          <a:off x="18345150" y="172974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25400</xdr:rowOff>
    </xdr:from>
    <xdr:to>
      <xdr:col>111</xdr:col>
      <xdr:colOff>177800</xdr:colOff>
      <xdr:row>106</xdr:row>
      <xdr:rowOff>31750</xdr:rowOff>
    </xdr:to>
    <xdr:cxnSp macro="">
      <xdr:nvCxnSpPr>
        <xdr:cNvPr id="944" name="直線コネクタ 943">
          <a:extLst>
            <a:ext uri="{FF2B5EF4-FFF2-40B4-BE49-F238E27FC236}">
              <a16:creationId xmlns:a16="http://schemas.microsoft.com/office/drawing/2014/main" id="{65E24959-DB4F-42CF-B55A-F166BE91632C}"/>
            </a:ext>
          </a:extLst>
        </xdr:cNvPr>
        <xdr:cNvCxnSpPr/>
      </xdr:nvCxnSpPr>
      <xdr:spPr>
        <a:xfrm flipV="1">
          <a:off x="18392775" y="173450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154939</xdr:rowOff>
    </xdr:from>
    <xdr:to>
      <xdr:col>102</xdr:col>
      <xdr:colOff>165100</xdr:colOff>
      <xdr:row>106</xdr:row>
      <xdr:rowOff>85089</xdr:rowOff>
    </xdr:to>
    <xdr:sp macro="" textlink="">
      <xdr:nvSpPr>
        <xdr:cNvPr id="945" name="楕円 944">
          <a:extLst>
            <a:ext uri="{FF2B5EF4-FFF2-40B4-BE49-F238E27FC236}">
              <a16:creationId xmlns:a16="http://schemas.microsoft.com/office/drawing/2014/main" id="{0F5DA270-8CB7-43F0-8BEA-8E89CBD109A6}"/>
            </a:ext>
          </a:extLst>
        </xdr:cNvPr>
        <xdr:cNvSpPr/>
      </xdr:nvSpPr>
      <xdr:spPr>
        <a:xfrm>
          <a:off x="17554575" y="172999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31750</xdr:rowOff>
    </xdr:from>
    <xdr:to>
      <xdr:col>107</xdr:col>
      <xdr:colOff>50800</xdr:colOff>
      <xdr:row>106</xdr:row>
      <xdr:rowOff>34289</xdr:rowOff>
    </xdr:to>
    <xdr:cxnSp macro="">
      <xdr:nvCxnSpPr>
        <xdr:cNvPr id="946" name="直線コネクタ 945">
          <a:extLst>
            <a:ext uri="{FF2B5EF4-FFF2-40B4-BE49-F238E27FC236}">
              <a16:creationId xmlns:a16="http://schemas.microsoft.com/office/drawing/2014/main" id="{3BFA771F-799C-47FD-8E6A-32C337E4511F}"/>
            </a:ext>
          </a:extLst>
        </xdr:cNvPr>
        <xdr:cNvCxnSpPr/>
      </xdr:nvCxnSpPr>
      <xdr:spPr>
        <a:xfrm flipV="1">
          <a:off x="17602200" y="17345025"/>
          <a:ext cx="790575"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160020</xdr:rowOff>
    </xdr:from>
    <xdr:to>
      <xdr:col>98</xdr:col>
      <xdr:colOff>38100</xdr:colOff>
      <xdr:row>106</xdr:row>
      <xdr:rowOff>90170</xdr:rowOff>
    </xdr:to>
    <xdr:sp macro="" textlink="">
      <xdr:nvSpPr>
        <xdr:cNvPr id="947" name="楕円 946">
          <a:extLst>
            <a:ext uri="{FF2B5EF4-FFF2-40B4-BE49-F238E27FC236}">
              <a16:creationId xmlns:a16="http://schemas.microsoft.com/office/drawing/2014/main" id="{7C9C0976-91B7-44CF-9B2C-6912087B3A62}"/>
            </a:ext>
          </a:extLst>
        </xdr:cNvPr>
        <xdr:cNvSpPr/>
      </xdr:nvSpPr>
      <xdr:spPr>
        <a:xfrm>
          <a:off x="16754475" y="173081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34289</xdr:rowOff>
    </xdr:from>
    <xdr:to>
      <xdr:col>102</xdr:col>
      <xdr:colOff>114300</xdr:colOff>
      <xdr:row>106</xdr:row>
      <xdr:rowOff>39370</xdr:rowOff>
    </xdr:to>
    <xdr:cxnSp macro="">
      <xdr:nvCxnSpPr>
        <xdr:cNvPr id="948" name="直線コネクタ 947">
          <a:extLst>
            <a:ext uri="{FF2B5EF4-FFF2-40B4-BE49-F238E27FC236}">
              <a16:creationId xmlns:a16="http://schemas.microsoft.com/office/drawing/2014/main" id="{A29A52F8-F8BF-41CF-A30C-9A0C79715E77}"/>
            </a:ext>
          </a:extLst>
        </xdr:cNvPr>
        <xdr:cNvCxnSpPr/>
      </xdr:nvCxnSpPr>
      <xdr:spPr>
        <a:xfrm flipV="1">
          <a:off x="16802100" y="17347564"/>
          <a:ext cx="8001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15CFE456-E737-400F-A9E8-1190928FAAEB}"/>
            </a:ext>
          </a:extLst>
        </xdr:cNvPr>
        <xdr:cNvSpPr txBox="1"/>
      </xdr:nvSpPr>
      <xdr:spPr>
        <a:xfrm>
          <a:off x="18983402"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665447E3-2C42-402B-9ED3-E62D8E88C4D8}"/>
            </a:ext>
          </a:extLst>
        </xdr:cNvPr>
        <xdr:cNvSpPr txBox="1"/>
      </xdr:nvSpPr>
      <xdr:spPr>
        <a:xfrm>
          <a:off x="18183302"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B9642A2E-AE46-4BD6-A390-D06E3903D9B5}"/>
            </a:ext>
          </a:extLst>
        </xdr:cNvPr>
        <xdr:cNvSpPr txBox="1"/>
      </xdr:nvSpPr>
      <xdr:spPr>
        <a:xfrm>
          <a:off x="17383202" y="1705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55897</xdr:rowOff>
    </xdr:from>
    <xdr:ext cx="469744" cy="259045"/>
    <xdr:sp macro="" textlink="">
      <xdr:nvSpPr>
        <xdr:cNvPr id="952" name="n_4aveValue【庁舎】&#10;一人当たり面積">
          <a:extLst>
            <a:ext uri="{FF2B5EF4-FFF2-40B4-BE49-F238E27FC236}">
              <a16:creationId xmlns:a16="http://schemas.microsoft.com/office/drawing/2014/main" id="{4DFA6A90-2117-4E5C-AF6F-17C972922D9E}"/>
            </a:ext>
          </a:extLst>
        </xdr:cNvPr>
        <xdr:cNvSpPr txBox="1"/>
      </xdr:nvSpPr>
      <xdr:spPr>
        <a:xfrm>
          <a:off x="16592627" y="1702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67327</xdr:rowOff>
    </xdr:from>
    <xdr:ext cx="469744" cy="259045"/>
    <xdr:sp macro="" textlink="">
      <xdr:nvSpPr>
        <xdr:cNvPr id="953" name="n_1mainValue【庁舎】&#10;一人当たり面積">
          <a:extLst>
            <a:ext uri="{FF2B5EF4-FFF2-40B4-BE49-F238E27FC236}">
              <a16:creationId xmlns:a16="http://schemas.microsoft.com/office/drawing/2014/main" id="{9B162C5C-2547-4B3F-9C14-9A5EF1C9DCE4}"/>
            </a:ext>
          </a:extLst>
        </xdr:cNvPr>
        <xdr:cNvSpPr txBox="1"/>
      </xdr:nvSpPr>
      <xdr:spPr>
        <a:xfrm>
          <a:off x="18983402" y="1738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73677</xdr:rowOff>
    </xdr:from>
    <xdr:ext cx="469744" cy="259045"/>
    <xdr:sp macro="" textlink="">
      <xdr:nvSpPr>
        <xdr:cNvPr id="954" name="n_2mainValue【庁舎】&#10;一人当たり面積">
          <a:extLst>
            <a:ext uri="{FF2B5EF4-FFF2-40B4-BE49-F238E27FC236}">
              <a16:creationId xmlns:a16="http://schemas.microsoft.com/office/drawing/2014/main" id="{9A3559A6-BD0A-4B37-B768-085A4C0F80F2}"/>
            </a:ext>
          </a:extLst>
        </xdr:cNvPr>
        <xdr:cNvSpPr txBox="1"/>
      </xdr:nvSpPr>
      <xdr:spPr>
        <a:xfrm>
          <a:off x="18183302" y="1739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76216</xdr:rowOff>
    </xdr:from>
    <xdr:ext cx="469744" cy="259045"/>
    <xdr:sp macro="" textlink="">
      <xdr:nvSpPr>
        <xdr:cNvPr id="955" name="n_3mainValue【庁舎】&#10;一人当たり面積">
          <a:extLst>
            <a:ext uri="{FF2B5EF4-FFF2-40B4-BE49-F238E27FC236}">
              <a16:creationId xmlns:a16="http://schemas.microsoft.com/office/drawing/2014/main" id="{82E20EFC-DAFB-40F6-B072-94724A9EC368}"/>
            </a:ext>
          </a:extLst>
        </xdr:cNvPr>
        <xdr:cNvSpPr txBox="1"/>
      </xdr:nvSpPr>
      <xdr:spPr>
        <a:xfrm>
          <a:off x="17383202" y="1739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81297</xdr:rowOff>
    </xdr:from>
    <xdr:ext cx="469744" cy="259045"/>
    <xdr:sp macro="" textlink="">
      <xdr:nvSpPr>
        <xdr:cNvPr id="956" name="n_4mainValue【庁舎】&#10;一人当たり面積">
          <a:extLst>
            <a:ext uri="{FF2B5EF4-FFF2-40B4-BE49-F238E27FC236}">
              <a16:creationId xmlns:a16="http://schemas.microsoft.com/office/drawing/2014/main" id="{99219A89-4187-4B62-B4A3-658C0FB56992}"/>
            </a:ext>
          </a:extLst>
        </xdr:cNvPr>
        <xdr:cNvSpPr txBox="1"/>
      </xdr:nvSpPr>
      <xdr:spPr>
        <a:xfrm>
          <a:off x="16592627" y="1740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E0C3A2E5-C947-4C38-838C-BB0305A3970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3FAE8037-54B4-4738-96B2-966D75A1E04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27CABC3E-44D1-4483-8929-E80C0AEBBEF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全て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の類型において、有形固定資産減価償却率が全国平均を上回っている。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有形固定資産減価償却率も高い水準にあることから、老朽化した施設を複数所有していることがわかる。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・一人あたりの面積は、体育館・プールと福祉施設で類似団体平均を上回っている。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福祉施設については、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年度同様、一人当たり面積が類似団体平均を大きく上回っているため、利用状況や需要の変化を見極めて施設の配置や規模の最適化を図っていく。</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・庁舎については、有形固定資産減価償却率が類似団体平均を大きく上回っているため、行政機能の維持にも配慮しながら、個別施設計画をもとに計画的な長寿命化を行っていく。</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28194004</v>
      </c>
      <c r="BO4" s="485"/>
      <c r="BP4" s="485"/>
      <c r="BQ4" s="485"/>
      <c r="BR4" s="485"/>
      <c r="BS4" s="485"/>
      <c r="BT4" s="485"/>
      <c r="BU4" s="486"/>
      <c r="BV4" s="484">
        <v>24670907</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7.8</v>
      </c>
      <c r="CU4" s="625"/>
      <c r="CV4" s="625"/>
      <c r="CW4" s="625"/>
      <c r="CX4" s="625"/>
      <c r="CY4" s="625"/>
      <c r="CZ4" s="625"/>
      <c r="DA4" s="626"/>
      <c r="DB4" s="624">
        <v>9.1999999999999993</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26819042</v>
      </c>
      <c r="BO5" s="456"/>
      <c r="BP5" s="456"/>
      <c r="BQ5" s="456"/>
      <c r="BR5" s="456"/>
      <c r="BS5" s="456"/>
      <c r="BT5" s="456"/>
      <c r="BU5" s="457"/>
      <c r="BV5" s="455">
        <v>23411057</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87.5</v>
      </c>
      <c r="CU5" s="453"/>
      <c r="CV5" s="453"/>
      <c r="CW5" s="453"/>
      <c r="CX5" s="453"/>
      <c r="CY5" s="453"/>
      <c r="CZ5" s="453"/>
      <c r="DA5" s="454"/>
      <c r="DB5" s="452">
        <v>89.2</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1374962</v>
      </c>
      <c r="BO6" s="456"/>
      <c r="BP6" s="456"/>
      <c r="BQ6" s="456"/>
      <c r="BR6" s="456"/>
      <c r="BS6" s="456"/>
      <c r="BT6" s="456"/>
      <c r="BU6" s="457"/>
      <c r="BV6" s="455">
        <v>1259850</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87.7</v>
      </c>
      <c r="CU6" s="599"/>
      <c r="CV6" s="599"/>
      <c r="CW6" s="599"/>
      <c r="CX6" s="599"/>
      <c r="CY6" s="599"/>
      <c r="CZ6" s="599"/>
      <c r="DA6" s="600"/>
      <c r="DB6" s="598">
        <v>89.7</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339840</v>
      </c>
      <c r="BO7" s="456"/>
      <c r="BP7" s="456"/>
      <c r="BQ7" s="456"/>
      <c r="BR7" s="456"/>
      <c r="BS7" s="456"/>
      <c r="BT7" s="456"/>
      <c r="BU7" s="457"/>
      <c r="BV7" s="455">
        <v>58733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13231151</v>
      </c>
      <c r="CU7" s="456"/>
      <c r="CV7" s="456"/>
      <c r="CW7" s="456"/>
      <c r="CX7" s="456"/>
      <c r="CY7" s="456"/>
      <c r="CZ7" s="456"/>
      <c r="DA7" s="457"/>
      <c r="DB7" s="455">
        <v>13092528</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1035122</v>
      </c>
      <c r="BO8" s="456"/>
      <c r="BP8" s="456"/>
      <c r="BQ8" s="456"/>
      <c r="BR8" s="456"/>
      <c r="BS8" s="456"/>
      <c r="BT8" s="456"/>
      <c r="BU8" s="457"/>
      <c r="BV8" s="455">
        <v>1201117</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0.43</v>
      </c>
      <c r="CU8" s="559"/>
      <c r="CV8" s="559"/>
      <c r="CW8" s="559"/>
      <c r="CX8" s="559"/>
      <c r="CY8" s="559"/>
      <c r="CZ8" s="559"/>
      <c r="DA8" s="560"/>
      <c r="DB8" s="558">
        <v>0.42</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40696</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-165995</v>
      </c>
      <c r="BO9" s="456"/>
      <c r="BP9" s="456"/>
      <c r="BQ9" s="456"/>
      <c r="BR9" s="456"/>
      <c r="BS9" s="456"/>
      <c r="BT9" s="456"/>
      <c r="BU9" s="457"/>
      <c r="BV9" s="455">
        <v>59651</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11.9</v>
      </c>
      <c r="CU9" s="453"/>
      <c r="CV9" s="453"/>
      <c r="CW9" s="453"/>
      <c r="CX9" s="453"/>
      <c r="CY9" s="453"/>
      <c r="CZ9" s="453"/>
      <c r="DA9" s="454"/>
      <c r="DB9" s="452">
        <v>13.3</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43415</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380128</v>
      </c>
      <c r="BO10" s="456"/>
      <c r="BP10" s="456"/>
      <c r="BQ10" s="456"/>
      <c r="BR10" s="456"/>
      <c r="BS10" s="456"/>
      <c r="BT10" s="456"/>
      <c r="BU10" s="457"/>
      <c r="BV10" s="455">
        <v>100052</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39165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114</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38703</v>
      </c>
      <c r="S13" s="543"/>
      <c r="T13" s="543"/>
      <c r="U13" s="543"/>
      <c r="V13" s="544"/>
      <c r="W13" s="545" t="s">
        <v>131</v>
      </c>
      <c r="X13" s="441"/>
      <c r="Y13" s="441"/>
      <c r="Z13" s="441"/>
      <c r="AA13" s="441"/>
      <c r="AB13" s="442"/>
      <c r="AC13" s="408">
        <v>1799</v>
      </c>
      <c r="AD13" s="409"/>
      <c r="AE13" s="409"/>
      <c r="AF13" s="409"/>
      <c r="AG13" s="410"/>
      <c r="AH13" s="408">
        <v>2106</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214133</v>
      </c>
      <c r="BO13" s="456"/>
      <c r="BP13" s="456"/>
      <c r="BQ13" s="456"/>
      <c r="BR13" s="456"/>
      <c r="BS13" s="456"/>
      <c r="BT13" s="456"/>
      <c r="BU13" s="457"/>
      <c r="BV13" s="455">
        <v>159703</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9.4</v>
      </c>
      <c r="CU13" s="453"/>
      <c r="CV13" s="453"/>
      <c r="CW13" s="453"/>
      <c r="CX13" s="453"/>
      <c r="CY13" s="453"/>
      <c r="CZ13" s="453"/>
      <c r="DA13" s="454"/>
      <c r="DB13" s="452">
        <v>9.8000000000000007</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39873</v>
      </c>
      <c r="S14" s="543"/>
      <c r="T14" s="543"/>
      <c r="U14" s="543"/>
      <c r="V14" s="544"/>
      <c r="W14" s="546"/>
      <c r="X14" s="444"/>
      <c r="Y14" s="444"/>
      <c r="Z14" s="444"/>
      <c r="AA14" s="444"/>
      <c r="AB14" s="445"/>
      <c r="AC14" s="535">
        <v>9</v>
      </c>
      <c r="AD14" s="536"/>
      <c r="AE14" s="536"/>
      <c r="AF14" s="536"/>
      <c r="AG14" s="537"/>
      <c r="AH14" s="535">
        <v>9.6999999999999993</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66.599999999999994</v>
      </c>
      <c r="CU14" s="553"/>
      <c r="CV14" s="553"/>
      <c r="CW14" s="553"/>
      <c r="CX14" s="553"/>
      <c r="CY14" s="553"/>
      <c r="CZ14" s="553"/>
      <c r="DA14" s="554"/>
      <c r="DB14" s="552">
        <v>58.4</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39424</v>
      </c>
      <c r="S15" s="543"/>
      <c r="T15" s="543"/>
      <c r="U15" s="543"/>
      <c r="V15" s="544"/>
      <c r="W15" s="545" t="s">
        <v>137</v>
      </c>
      <c r="X15" s="441"/>
      <c r="Y15" s="441"/>
      <c r="Z15" s="441"/>
      <c r="AA15" s="441"/>
      <c r="AB15" s="442"/>
      <c r="AC15" s="408">
        <v>6793</v>
      </c>
      <c r="AD15" s="409"/>
      <c r="AE15" s="409"/>
      <c r="AF15" s="409"/>
      <c r="AG15" s="410"/>
      <c r="AH15" s="408">
        <v>7438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5108318</v>
      </c>
      <c r="BO15" s="485"/>
      <c r="BP15" s="485"/>
      <c r="BQ15" s="485"/>
      <c r="BR15" s="485"/>
      <c r="BS15" s="485"/>
      <c r="BT15" s="485"/>
      <c r="BU15" s="486"/>
      <c r="BV15" s="484">
        <v>5138213</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33.9</v>
      </c>
      <c r="AD16" s="536"/>
      <c r="AE16" s="536"/>
      <c r="AF16" s="536"/>
      <c r="AG16" s="537"/>
      <c r="AH16" s="535">
        <v>34.299999999999997</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11916159</v>
      </c>
      <c r="BO16" s="456"/>
      <c r="BP16" s="456"/>
      <c r="BQ16" s="456"/>
      <c r="BR16" s="456"/>
      <c r="BS16" s="456"/>
      <c r="BT16" s="456"/>
      <c r="BU16" s="457"/>
      <c r="BV16" s="455">
        <v>11737750</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141</v>
      </c>
      <c r="S17" s="533"/>
      <c r="T17" s="533"/>
      <c r="U17" s="533"/>
      <c r="V17" s="534"/>
      <c r="W17" s="545" t="s">
        <v>144</v>
      </c>
      <c r="X17" s="441"/>
      <c r="Y17" s="441"/>
      <c r="Z17" s="441"/>
      <c r="AA17" s="441"/>
      <c r="AB17" s="442"/>
      <c r="AC17" s="408">
        <v>11451</v>
      </c>
      <c r="AD17" s="409"/>
      <c r="AE17" s="409"/>
      <c r="AF17" s="409"/>
      <c r="AG17" s="410"/>
      <c r="AH17" s="408">
        <v>12153</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6386171</v>
      </c>
      <c r="BO17" s="456"/>
      <c r="BP17" s="456"/>
      <c r="BQ17" s="456"/>
      <c r="BR17" s="456"/>
      <c r="BS17" s="456"/>
      <c r="BT17" s="456"/>
      <c r="BU17" s="457"/>
      <c r="BV17" s="455">
        <v>6423833</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146</v>
      </c>
      <c r="C18" s="506"/>
      <c r="D18" s="506"/>
      <c r="E18" s="507"/>
      <c r="F18" s="507"/>
      <c r="G18" s="507"/>
      <c r="H18" s="507"/>
      <c r="I18" s="507"/>
      <c r="J18" s="507"/>
      <c r="K18" s="507"/>
      <c r="L18" s="508">
        <v>192.74</v>
      </c>
      <c r="M18" s="508"/>
      <c r="N18" s="508"/>
      <c r="O18" s="508"/>
      <c r="P18" s="508"/>
      <c r="Q18" s="508"/>
      <c r="R18" s="509"/>
      <c r="S18" s="509"/>
      <c r="T18" s="509"/>
      <c r="U18" s="509"/>
      <c r="V18" s="510"/>
      <c r="W18" s="526"/>
      <c r="X18" s="527"/>
      <c r="Y18" s="527"/>
      <c r="Z18" s="527"/>
      <c r="AA18" s="527"/>
      <c r="AB18" s="551"/>
      <c r="AC18" s="425">
        <v>57.1</v>
      </c>
      <c r="AD18" s="426"/>
      <c r="AE18" s="426"/>
      <c r="AF18" s="426"/>
      <c r="AG18" s="511"/>
      <c r="AH18" s="425">
        <v>56</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11729682</v>
      </c>
      <c r="BO18" s="456"/>
      <c r="BP18" s="456"/>
      <c r="BQ18" s="456"/>
      <c r="BR18" s="456"/>
      <c r="BS18" s="456"/>
      <c r="BT18" s="456"/>
      <c r="BU18" s="457"/>
      <c r="BV18" s="455">
        <v>11737605</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148</v>
      </c>
      <c r="C19" s="506"/>
      <c r="D19" s="506"/>
      <c r="E19" s="507"/>
      <c r="F19" s="507"/>
      <c r="G19" s="507"/>
      <c r="H19" s="507"/>
      <c r="I19" s="507"/>
      <c r="J19" s="507"/>
      <c r="K19" s="507"/>
      <c r="L19" s="515">
        <v>211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16326627</v>
      </c>
      <c r="BO19" s="456"/>
      <c r="BP19" s="456"/>
      <c r="BQ19" s="456"/>
      <c r="BR19" s="456"/>
      <c r="BS19" s="456"/>
      <c r="BT19" s="456"/>
      <c r="BU19" s="457"/>
      <c r="BV19" s="455">
        <v>15852233</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150</v>
      </c>
      <c r="C20" s="506"/>
      <c r="D20" s="506"/>
      <c r="E20" s="507"/>
      <c r="F20" s="507"/>
      <c r="G20" s="507"/>
      <c r="H20" s="507"/>
      <c r="I20" s="507"/>
      <c r="J20" s="507"/>
      <c r="K20" s="507"/>
      <c r="L20" s="515">
        <v>13484</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21627532</v>
      </c>
      <c r="BO22" s="485"/>
      <c r="BP22" s="485"/>
      <c r="BQ22" s="485"/>
      <c r="BR22" s="485"/>
      <c r="BS22" s="485"/>
      <c r="BT22" s="485"/>
      <c r="BU22" s="486"/>
      <c r="BV22" s="484">
        <v>19177907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16523174</v>
      </c>
      <c r="BO23" s="456"/>
      <c r="BP23" s="456"/>
      <c r="BQ23" s="456"/>
      <c r="BR23" s="456"/>
      <c r="BS23" s="456"/>
      <c r="BT23" s="456"/>
      <c r="BU23" s="457"/>
      <c r="BV23" s="455">
        <v>16451989</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160</v>
      </c>
      <c r="F24" s="412"/>
      <c r="G24" s="412"/>
      <c r="H24" s="412"/>
      <c r="I24" s="412"/>
      <c r="J24" s="412"/>
      <c r="K24" s="413"/>
      <c r="L24" s="408">
        <v>1</v>
      </c>
      <c r="M24" s="409"/>
      <c r="N24" s="409"/>
      <c r="O24" s="409"/>
      <c r="P24" s="410"/>
      <c r="Q24" s="408">
        <v>8290</v>
      </c>
      <c r="R24" s="409"/>
      <c r="S24" s="409"/>
      <c r="T24" s="409"/>
      <c r="U24" s="409"/>
      <c r="V24" s="410"/>
      <c r="W24" s="498"/>
      <c r="X24" s="435"/>
      <c r="Y24" s="436"/>
      <c r="Z24" s="411" t="s">
        <v>161</v>
      </c>
      <c r="AA24" s="412"/>
      <c r="AB24" s="412"/>
      <c r="AC24" s="412"/>
      <c r="AD24" s="412"/>
      <c r="AE24" s="412"/>
      <c r="AF24" s="412"/>
      <c r="AG24" s="413"/>
      <c r="AH24" s="408">
        <v>393</v>
      </c>
      <c r="AI24" s="409"/>
      <c r="AJ24" s="409"/>
      <c r="AK24" s="409"/>
      <c r="AL24" s="410"/>
      <c r="AM24" s="408">
        <v>1197864</v>
      </c>
      <c r="AN24" s="409"/>
      <c r="AO24" s="409"/>
      <c r="AP24" s="409"/>
      <c r="AQ24" s="409"/>
      <c r="AR24" s="410"/>
      <c r="AS24" s="408">
        <v>3048</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15444971</v>
      </c>
      <c r="BO24" s="456"/>
      <c r="BP24" s="456"/>
      <c r="BQ24" s="456"/>
      <c r="BR24" s="456"/>
      <c r="BS24" s="456"/>
      <c r="BT24" s="456"/>
      <c r="BU24" s="457"/>
      <c r="BV24" s="455">
        <v>12236631</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163</v>
      </c>
      <c r="F25" s="412"/>
      <c r="G25" s="412"/>
      <c r="H25" s="412"/>
      <c r="I25" s="412"/>
      <c r="J25" s="412"/>
      <c r="K25" s="413"/>
      <c r="L25" s="408">
        <v>1</v>
      </c>
      <c r="M25" s="409"/>
      <c r="N25" s="409"/>
      <c r="O25" s="409"/>
      <c r="P25" s="410"/>
      <c r="Q25" s="408">
        <v>6350</v>
      </c>
      <c r="R25" s="409"/>
      <c r="S25" s="409"/>
      <c r="T25" s="409"/>
      <c r="U25" s="409"/>
      <c r="V25" s="410"/>
      <c r="W25" s="498"/>
      <c r="X25" s="435"/>
      <c r="Y25" s="436"/>
      <c r="Z25" s="411" t="s">
        <v>164</v>
      </c>
      <c r="AA25" s="412"/>
      <c r="AB25" s="412"/>
      <c r="AC25" s="412"/>
      <c r="AD25" s="412"/>
      <c r="AE25" s="412"/>
      <c r="AF25" s="412"/>
      <c r="AG25" s="413"/>
      <c r="AH25" s="408">
        <v>84</v>
      </c>
      <c r="AI25" s="409"/>
      <c r="AJ25" s="409"/>
      <c r="AK25" s="409"/>
      <c r="AL25" s="410"/>
      <c r="AM25" s="408">
        <v>259476</v>
      </c>
      <c r="AN25" s="409"/>
      <c r="AO25" s="409"/>
      <c r="AP25" s="409"/>
      <c r="AQ25" s="409"/>
      <c r="AR25" s="410"/>
      <c r="AS25" s="408">
        <v>3089</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2801780</v>
      </c>
      <c r="BO25" s="485"/>
      <c r="BP25" s="485"/>
      <c r="BQ25" s="485"/>
      <c r="BR25" s="485"/>
      <c r="BS25" s="485"/>
      <c r="BT25" s="485"/>
      <c r="BU25" s="486"/>
      <c r="BV25" s="484">
        <v>2728016</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166</v>
      </c>
      <c r="F26" s="412"/>
      <c r="G26" s="412"/>
      <c r="H26" s="412"/>
      <c r="I26" s="412"/>
      <c r="J26" s="412"/>
      <c r="K26" s="413"/>
      <c r="L26" s="408">
        <v>1</v>
      </c>
      <c r="M26" s="409"/>
      <c r="N26" s="409"/>
      <c r="O26" s="409"/>
      <c r="P26" s="410"/>
      <c r="Q26" s="408">
        <v>5768</v>
      </c>
      <c r="R26" s="409"/>
      <c r="S26" s="409"/>
      <c r="T26" s="409"/>
      <c r="U26" s="409"/>
      <c r="V26" s="410"/>
      <c r="W26" s="498"/>
      <c r="X26" s="435"/>
      <c r="Y26" s="436"/>
      <c r="Z26" s="411" t="s">
        <v>167</v>
      </c>
      <c r="AA26" s="466"/>
      <c r="AB26" s="466"/>
      <c r="AC26" s="466"/>
      <c r="AD26" s="466"/>
      <c r="AE26" s="466"/>
      <c r="AF26" s="466"/>
      <c r="AG26" s="467"/>
      <c r="AH26" s="408">
        <v>11</v>
      </c>
      <c r="AI26" s="409"/>
      <c r="AJ26" s="409"/>
      <c r="AK26" s="409"/>
      <c r="AL26" s="410"/>
      <c r="AM26" s="408">
        <v>29546</v>
      </c>
      <c r="AN26" s="409"/>
      <c r="AO26" s="409"/>
      <c r="AP26" s="409"/>
      <c r="AQ26" s="409"/>
      <c r="AR26" s="410"/>
      <c r="AS26" s="408">
        <v>2686</v>
      </c>
      <c r="AT26" s="409"/>
      <c r="AU26" s="409"/>
      <c r="AV26" s="409"/>
      <c r="AW26" s="409"/>
      <c r="AX26" s="468"/>
      <c r="AY26" s="495" t="s">
        <v>168</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169</v>
      </c>
      <c r="F27" s="412"/>
      <c r="G27" s="412"/>
      <c r="H27" s="412"/>
      <c r="I27" s="412"/>
      <c r="J27" s="412"/>
      <c r="K27" s="413"/>
      <c r="L27" s="408">
        <v>1</v>
      </c>
      <c r="M27" s="409"/>
      <c r="N27" s="409"/>
      <c r="O27" s="409"/>
      <c r="P27" s="410"/>
      <c r="Q27" s="408">
        <v>3836</v>
      </c>
      <c r="R27" s="409"/>
      <c r="S27" s="409"/>
      <c r="T27" s="409"/>
      <c r="U27" s="409"/>
      <c r="V27" s="410"/>
      <c r="W27" s="498"/>
      <c r="X27" s="435"/>
      <c r="Y27" s="436"/>
      <c r="Z27" s="411" t="s">
        <v>170</v>
      </c>
      <c r="AA27" s="412"/>
      <c r="AB27" s="412"/>
      <c r="AC27" s="412"/>
      <c r="AD27" s="412"/>
      <c r="AE27" s="412"/>
      <c r="AF27" s="412"/>
      <c r="AG27" s="413"/>
      <c r="AH27" s="408">
        <v>13</v>
      </c>
      <c r="AI27" s="409"/>
      <c r="AJ27" s="409"/>
      <c r="AK27" s="409"/>
      <c r="AL27" s="410"/>
      <c r="AM27" s="408">
        <v>41843</v>
      </c>
      <c r="AN27" s="409"/>
      <c r="AO27" s="409"/>
      <c r="AP27" s="409"/>
      <c r="AQ27" s="409"/>
      <c r="AR27" s="410"/>
      <c r="AS27" s="408">
        <v>3219</v>
      </c>
      <c r="AT27" s="409"/>
      <c r="AU27" s="409"/>
      <c r="AV27" s="409"/>
      <c r="AW27" s="409"/>
      <c r="AX27" s="468"/>
      <c r="AY27" s="492" t="s">
        <v>171</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172</v>
      </c>
      <c r="F28" s="412"/>
      <c r="G28" s="412"/>
      <c r="H28" s="412"/>
      <c r="I28" s="412"/>
      <c r="J28" s="412"/>
      <c r="K28" s="413"/>
      <c r="L28" s="408">
        <v>1</v>
      </c>
      <c r="M28" s="409"/>
      <c r="N28" s="409"/>
      <c r="O28" s="409"/>
      <c r="P28" s="410"/>
      <c r="Q28" s="408">
        <v>3127</v>
      </c>
      <c r="R28" s="409"/>
      <c r="S28" s="409"/>
      <c r="T28" s="409"/>
      <c r="U28" s="409"/>
      <c r="V28" s="410"/>
      <c r="W28" s="498"/>
      <c r="X28" s="435"/>
      <c r="Y28" s="436"/>
      <c r="Z28" s="411" t="s">
        <v>173</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174</v>
      </c>
      <c r="AZ28" s="473"/>
      <c r="BA28" s="473"/>
      <c r="BB28" s="474"/>
      <c r="BC28" s="481" t="s">
        <v>46</v>
      </c>
      <c r="BD28" s="482"/>
      <c r="BE28" s="482"/>
      <c r="BF28" s="482"/>
      <c r="BG28" s="482"/>
      <c r="BH28" s="482"/>
      <c r="BI28" s="482"/>
      <c r="BJ28" s="482"/>
      <c r="BK28" s="482"/>
      <c r="BL28" s="482"/>
      <c r="BM28" s="483"/>
      <c r="BN28" s="484">
        <v>2942551</v>
      </c>
      <c r="BO28" s="485"/>
      <c r="BP28" s="485"/>
      <c r="BQ28" s="485"/>
      <c r="BR28" s="485"/>
      <c r="BS28" s="485"/>
      <c r="BT28" s="485"/>
      <c r="BU28" s="486"/>
      <c r="BV28" s="484">
        <v>2562077</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175</v>
      </c>
      <c r="F29" s="412"/>
      <c r="G29" s="412"/>
      <c r="H29" s="412"/>
      <c r="I29" s="412"/>
      <c r="J29" s="412"/>
      <c r="K29" s="413"/>
      <c r="L29" s="408">
        <v>14</v>
      </c>
      <c r="M29" s="409"/>
      <c r="N29" s="409"/>
      <c r="O29" s="409"/>
      <c r="P29" s="410"/>
      <c r="Q29" s="408">
        <v>2964</v>
      </c>
      <c r="R29" s="409"/>
      <c r="S29" s="409"/>
      <c r="T29" s="409"/>
      <c r="U29" s="409"/>
      <c r="V29" s="410"/>
      <c r="W29" s="499"/>
      <c r="X29" s="500"/>
      <c r="Y29" s="501"/>
      <c r="Z29" s="411" t="s">
        <v>176</v>
      </c>
      <c r="AA29" s="412"/>
      <c r="AB29" s="412"/>
      <c r="AC29" s="412"/>
      <c r="AD29" s="412"/>
      <c r="AE29" s="412"/>
      <c r="AF29" s="412"/>
      <c r="AG29" s="413"/>
      <c r="AH29" s="408">
        <v>406</v>
      </c>
      <c r="AI29" s="409"/>
      <c r="AJ29" s="409"/>
      <c r="AK29" s="409"/>
      <c r="AL29" s="410"/>
      <c r="AM29" s="408">
        <v>1239707</v>
      </c>
      <c r="AN29" s="409"/>
      <c r="AO29" s="409"/>
      <c r="AP29" s="409"/>
      <c r="AQ29" s="409"/>
      <c r="AR29" s="410"/>
      <c r="AS29" s="408">
        <v>3053</v>
      </c>
      <c r="AT29" s="409"/>
      <c r="AU29" s="409"/>
      <c r="AV29" s="409"/>
      <c r="AW29" s="409"/>
      <c r="AX29" s="468"/>
      <c r="AY29" s="475"/>
      <c r="AZ29" s="476"/>
      <c r="BA29" s="476"/>
      <c r="BB29" s="477"/>
      <c r="BC29" s="469" t="s">
        <v>177</v>
      </c>
      <c r="BD29" s="470"/>
      <c r="BE29" s="470"/>
      <c r="BF29" s="470"/>
      <c r="BG29" s="470"/>
      <c r="BH29" s="470"/>
      <c r="BI29" s="470"/>
      <c r="BJ29" s="470"/>
      <c r="BK29" s="470"/>
      <c r="BL29" s="470"/>
      <c r="BM29" s="471"/>
      <c r="BN29" s="455">
        <v>472124</v>
      </c>
      <c r="BO29" s="456"/>
      <c r="BP29" s="456"/>
      <c r="BQ29" s="456"/>
      <c r="BR29" s="456"/>
      <c r="BS29" s="456"/>
      <c r="BT29" s="456"/>
      <c r="BU29" s="457"/>
      <c r="BV29" s="455">
        <v>426073</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178</v>
      </c>
      <c r="X30" s="423"/>
      <c r="Y30" s="423"/>
      <c r="Z30" s="423"/>
      <c r="AA30" s="423"/>
      <c r="AB30" s="423"/>
      <c r="AC30" s="423"/>
      <c r="AD30" s="423"/>
      <c r="AE30" s="423"/>
      <c r="AF30" s="423"/>
      <c r="AG30" s="424"/>
      <c r="AH30" s="425">
        <v>94.3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6733738</v>
      </c>
      <c r="BO30" s="490"/>
      <c r="BP30" s="490"/>
      <c r="BQ30" s="490"/>
      <c r="BR30" s="490"/>
      <c r="BS30" s="490"/>
      <c r="BT30" s="490"/>
      <c r="BU30" s="491"/>
      <c r="BV30" s="489">
        <v>6721975</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179</v>
      </c>
      <c r="D32" s="414"/>
      <c r="E32" s="414"/>
      <c r="F32" s="414"/>
      <c r="G32" s="414"/>
      <c r="H32" s="414"/>
      <c r="I32" s="414"/>
      <c r="J32" s="414"/>
      <c r="K32" s="414"/>
      <c r="L32" s="414"/>
      <c r="M32" s="414"/>
      <c r="N32" s="414"/>
      <c r="O32" s="414"/>
      <c r="P32" s="414"/>
      <c r="Q32" s="414"/>
      <c r="R32" s="414"/>
      <c r="S32" s="414"/>
      <c r="U32" s="415" t="s">
        <v>180</v>
      </c>
      <c r="V32" s="415"/>
      <c r="W32" s="415"/>
      <c r="X32" s="415"/>
      <c r="Y32" s="415"/>
      <c r="Z32" s="415"/>
      <c r="AA32" s="415"/>
      <c r="AB32" s="415"/>
      <c r="AC32" s="415"/>
      <c r="AD32" s="415"/>
      <c r="AE32" s="415"/>
      <c r="AF32" s="415"/>
      <c r="AG32" s="415"/>
      <c r="AH32" s="415"/>
      <c r="AI32" s="415"/>
      <c r="AJ32" s="415"/>
      <c r="AK32" s="415"/>
      <c r="AM32" s="415" t="s">
        <v>181</v>
      </c>
      <c r="AN32" s="415"/>
      <c r="AO32" s="415"/>
      <c r="AP32" s="415"/>
      <c r="AQ32" s="415"/>
      <c r="AR32" s="415"/>
      <c r="AS32" s="415"/>
      <c r="AT32" s="415"/>
      <c r="AU32" s="415"/>
      <c r="AV32" s="415"/>
      <c r="AW32" s="415"/>
      <c r="AX32" s="415"/>
      <c r="AY32" s="415"/>
      <c r="AZ32" s="415"/>
      <c r="BA32" s="415"/>
      <c r="BB32" s="415"/>
      <c r="BC32" s="415"/>
      <c r="BE32" s="415" t="s">
        <v>182</v>
      </c>
      <c r="BF32" s="415"/>
      <c r="BG32" s="415"/>
      <c r="BH32" s="415"/>
      <c r="BI32" s="415"/>
      <c r="BJ32" s="415"/>
      <c r="BK32" s="415"/>
      <c r="BL32" s="415"/>
      <c r="BM32" s="415"/>
      <c r="BN32" s="415"/>
      <c r="BO32" s="415"/>
      <c r="BP32" s="415"/>
      <c r="BQ32" s="415"/>
      <c r="BR32" s="415"/>
      <c r="BS32" s="415"/>
      <c r="BT32" s="415"/>
      <c r="BU32" s="415"/>
      <c r="BW32" s="415" t="s">
        <v>183</v>
      </c>
      <c r="BX32" s="415"/>
      <c r="BY32" s="415"/>
      <c r="BZ32" s="415"/>
      <c r="CA32" s="415"/>
      <c r="CB32" s="415"/>
      <c r="CC32" s="415"/>
      <c r="CD32" s="415"/>
      <c r="CE32" s="415"/>
      <c r="CF32" s="415"/>
      <c r="CG32" s="415"/>
      <c r="CH32" s="415"/>
      <c r="CI32" s="415"/>
      <c r="CJ32" s="415"/>
      <c r="CK32" s="415"/>
      <c r="CL32" s="415"/>
      <c r="CM32" s="415"/>
      <c r="CO32" s="415" t="s">
        <v>184</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185</v>
      </c>
      <c r="D33" s="407"/>
      <c r="E33" s="406" t="s">
        <v>186</v>
      </c>
      <c r="F33" s="406"/>
      <c r="G33" s="406"/>
      <c r="H33" s="406"/>
      <c r="I33" s="406"/>
      <c r="J33" s="406"/>
      <c r="K33" s="406"/>
      <c r="L33" s="406"/>
      <c r="M33" s="406"/>
      <c r="N33" s="406"/>
      <c r="O33" s="406"/>
      <c r="P33" s="406"/>
      <c r="Q33" s="406"/>
      <c r="R33" s="406"/>
      <c r="S33" s="406"/>
      <c r="T33" s="194"/>
      <c r="U33" s="407" t="s">
        <v>185</v>
      </c>
      <c r="V33" s="407"/>
      <c r="W33" s="406" t="s">
        <v>186</v>
      </c>
      <c r="X33" s="406"/>
      <c r="Y33" s="406"/>
      <c r="Z33" s="406"/>
      <c r="AA33" s="406"/>
      <c r="AB33" s="406"/>
      <c r="AC33" s="406"/>
      <c r="AD33" s="406"/>
      <c r="AE33" s="406"/>
      <c r="AF33" s="406"/>
      <c r="AG33" s="406"/>
      <c r="AH33" s="406"/>
      <c r="AI33" s="406"/>
      <c r="AJ33" s="406"/>
      <c r="AK33" s="406"/>
      <c r="AL33" s="194"/>
      <c r="AM33" s="407" t="s">
        <v>185</v>
      </c>
      <c r="AN33" s="407"/>
      <c r="AO33" s="406" t="s">
        <v>186</v>
      </c>
      <c r="AP33" s="406"/>
      <c r="AQ33" s="406"/>
      <c r="AR33" s="406"/>
      <c r="AS33" s="406"/>
      <c r="AT33" s="406"/>
      <c r="AU33" s="406"/>
      <c r="AV33" s="406"/>
      <c r="AW33" s="406"/>
      <c r="AX33" s="406"/>
      <c r="AY33" s="406"/>
      <c r="AZ33" s="406"/>
      <c r="BA33" s="406"/>
      <c r="BB33" s="406"/>
      <c r="BC33" s="406"/>
      <c r="BD33" s="195"/>
      <c r="BE33" s="406" t="s">
        <v>187</v>
      </c>
      <c r="BF33" s="406"/>
      <c r="BG33" s="406" t="s">
        <v>188</v>
      </c>
      <c r="BH33" s="406"/>
      <c r="BI33" s="406"/>
      <c r="BJ33" s="406"/>
      <c r="BK33" s="406"/>
      <c r="BL33" s="406"/>
      <c r="BM33" s="406"/>
      <c r="BN33" s="406"/>
      <c r="BO33" s="406"/>
      <c r="BP33" s="406"/>
      <c r="BQ33" s="406"/>
      <c r="BR33" s="406"/>
      <c r="BS33" s="406"/>
      <c r="BT33" s="406"/>
      <c r="BU33" s="406"/>
      <c r="BV33" s="195"/>
      <c r="BW33" s="407" t="s">
        <v>187</v>
      </c>
      <c r="BX33" s="407"/>
      <c r="BY33" s="406" t="s">
        <v>189</v>
      </c>
      <c r="BZ33" s="406"/>
      <c r="CA33" s="406"/>
      <c r="CB33" s="406"/>
      <c r="CC33" s="406"/>
      <c r="CD33" s="406"/>
      <c r="CE33" s="406"/>
      <c r="CF33" s="406"/>
      <c r="CG33" s="406"/>
      <c r="CH33" s="406"/>
      <c r="CI33" s="406"/>
      <c r="CJ33" s="406"/>
      <c r="CK33" s="406"/>
      <c r="CL33" s="406"/>
      <c r="CM33" s="406"/>
      <c r="CN33" s="194"/>
      <c r="CO33" s="407" t="s">
        <v>185</v>
      </c>
      <c r="CP33" s="407"/>
      <c r="CQ33" s="406" t="s">
        <v>190</v>
      </c>
      <c r="CR33" s="406"/>
      <c r="CS33" s="406"/>
      <c r="CT33" s="406"/>
      <c r="CU33" s="406"/>
      <c r="CV33" s="406"/>
      <c r="CW33" s="406"/>
      <c r="CX33" s="406"/>
      <c r="CY33" s="406"/>
      <c r="CZ33" s="406"/>
      <c r="DA33" s="406"/>
      <c r="DB33" s="406"/>
      <c r="DC33" s="406"/>
      <c r="DD33" s="406"/>
      <c r="DE33" s="406"/>
      <c r="DF33" s="194"/>
      <c r="DG33" s="405" t="s">
        <v>191</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五泉地域衛生施設組合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下越福祉行政組合（一般会計）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7</v>
      </c>
      <c r="AN36" s="403"/>
      <c r="AO36" s="404" t="str">
        <f>IF('各会計、関係団体の財政状況及び健全化判断比率'!B33="","",'各会計、関係団体の財政状況及び健全化判断比率'!B33)</f>
        <v>病院事業会計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〃（老人ホーム特別会計）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〃（保健施設特別会計）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新潟県市町村総合事務組合（一般会計）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〃（職員退職手当支給事業特別会計）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〃（消防団員等公務災害補償事業特別会計）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〃（消防賞じゅつ金支給事業特別会計）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16</v>
      </c>
      <c r="BX42" s="403"/>
      <c r="BY42" s="404" t="str">
        <f>IF('各会計、関係団体の財政状況及び健全化判断比率'!B76="","",'各会計、関係団体の財政状況及び健全化判断比率'!B76)</f>
        <v>〃（非常勤職員公務災害補償等特別会計）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17</v>
      </c>
      <c r="BX43" s="403"/>
      <c r="BY43" s="404" t="str">
        <f>IF('各会計、関係団体の財政状況及び健全化判断比率'!B77="","",'各会計、関係団体の財政状況及び健全化判断比率'!B77)</f>
        <v>〃（交通災害共済事業特別会計）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192</v>
      </c>
      <c r="E46" s="400" t="s">
        <v>193</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194</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195</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196</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197</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198</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199</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200</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d1ucGv835CvT8600j79QA614iq6wXpebLtbfsArX7G04FyMQNb8gUXL87XyrVVkYLNl/D1AiQ3K4+3DWU54SlA==" saltValue="cpzjkSqyn9APZDHe6ZzP+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201</v>
      </c>
      <c r="DI1" s="754"/>
      <c r="DJ1" s="754"/>
      <c r="DK1" s="754"/>
      <c r="DL1" s="754"/>
      <c r="DM1" s="754"/>
      <c r="DN1" s="755"/>
      <c r="DO1" s="202"/>
      <c r="DP1" s="753" t="s">
        <v>202</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204</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205</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206</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207</v>
      </c>
      <c r="S4" s="710"/>
      <c r="T4" s="710"/>
      <c r="U4" s="710"/>
      <c r="V4" s="710"/>
      <c r="W4" s="710"/>
      <c r="X4" s="710"/>
      <c r="Y4" s="711"/>
      <c r="Z4" s="709" t="s">
        <v>208</v>
      </c>
      <c r="AA4" s="710"/>
      <c r="AB4" s="710"/>
      <c r="AC4" s="711"/>
      <c r="AD4" s="709" t="s">
        <v>209</v>
      </c>
      <c r="AE4" s="710"/>
      <c r="AF4" s="710"/>
      <c r="AG4" s="710"/>
      <c r="AH4" s="710"/>
      <c r="AI4" s="710"/>
      <c r="AJ4" s="710"/>
      <c r="AK4" s="711"/>
      <c r="AL4" s="709" t="s">
        <v>208</v>
      </c>
      <c r="AM4" s="710"/>
      <c r="AN4" s="710"/>
      <c r="AO4" s="711"/>
      <c r="AP4" s="756" t="s">
        <v>210</v>
      </c>
      <c r="AQ4" s="756"/>
      <c r="AR4" s="756"/>
      <c r="AS4" s="756"/>
      <c r="AT4" s="756"/>
      <c r="AU4" s="756"/>
      <c r="AV4" s="756"/>
      <c r="AW4" s="756"/>
      <c r="AX4" s="756"/>
      <c r="AY4" s="756"/>
      <c r="AZ4" s="756"/>
      <c r="BA4" s="756"/>
      <c r="BB4" s="756"/>
      <c r="BC4" s="756"/>
      <c r="BD4" s="756"/>
      <c r="BE4" s="756"/>
      <c r="BF4" s="756"/>
      <c r="BG4" s="756" t="s">
        <v>211</v>
      </c>
      <c r="BH4" s="756"/>
      <c r="BI4" s="756"/>
      <c r="BJ4" s="756"/>
      <c r="BK4" s="756"/>
      <c r="BL4" s="756"/>
      <c r="BM4" s="756"/>
      <c r="BN4" s="756"/>
      <c r="BO4" s="756" t="s">
        <v>208</v>
      </c>
      <c r="BP4" s="756"/>
      <c r="BQ4" s="756"/>
      <c r="BR4" s="756"/>
      <c r="BS4" s="756" t="s">
        <v>212</v>
      </c>
      <c r="BT4" s="756"/>
      <c r="BU4" s="756"/>
      <c r="BV4" s="756"/>
      <c r="BW4" s="756"/>
      <c r="BX4" s="756"/>
      <c r="BY4" s="756"/>
      <c r="BZ4" s="756"/>
      <c r="CA4" s="756"/>
      <c r="CB4" s="756"/>
      <c r="CD4" s="709" t="s">
        <v>213</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214</v>
      </c>
      <c r="C5" s="716"/>
      <c r="D5" s="716"/>
      <c r="E5" s="716"/>
      <c r="F5" s="716"/>
      <c r="G5" s="716"/>
      <c r="H5" s="716"/>
      <c r="I5" s="716"/>
      <c r="J5" s="716"/>
      <c r="K5" s="716"/>
      <c r="L5" s="716"/>
      <c r="M5" s="716"/>
      <c r="N5" s="716"/>
      <c r="O5" s="716"/>
      <c r="P5" s="716"/>
      <c r="Q5" s="717"/>
      <c r="R5" s="712">
        <v>4775395</v>
      </c>
      <c r="S5" s="713"/>
      <c r="T5" s="713"/>
      <c r="U5" s="713"/>
      <c r="V5" s="713"/>
      <c r="W5" s="713"/>
      <c r="X5" s="713"/>
      <c r="Y5" s="738"/>
      <c r="Z5" s="751">
        <v>16.899999999999999</v>
      </c>
      <c r="AA5" s="751"/>
      <c r="AB5" s="751"/>
      <c r="AC5" s="751"/>
      <c r="AD5" s="752">
        <v>4775395</v>
      </c>
      <c r="AE5" s="752"/>
      <c r="AF5" s="752"/>
      <c r="AG5" s="752"/>
      <c r="AH5" s="752"/>
      <c r="AI5" s="752"/>
      <c r="AJ5" s="752"/>
      <c r="AK5" s="752"/>
      <c r="AL5" s="739">
        <v>35.700000000000003</v>
      </c>
      <c r="AM5" s="721"/>
      <c r="AN5" s="721"/>
      <c r="AO5" s="740"/>
      <c r="AP5" s="715" t="s">
        <v>215</v>
      </c>
      <c r="AQ5" s="716"/>
      <c r="AR5" s="716"/>
      <c r="AS5" s="716"/>
      <c r="AT5" s="716"/>
      <c r="AU5" s="716"/>
      <c r="AV5" s="716"/>
      <c r="AW5" s="716"/>
      <c r="AX5" s="716"/>
      <c r="AY5" s="716"/>
      <c r="AZ5" s="716"/>
      <c r="BA5" s="716"/>
      <c r="BB5" s="716"/>
      <c r="BC5" s="716"/>
      <c r="BD5" s="716"/>
      <c r="BE5" s="716"/>
      <c r="BF5" s="717"/>
      <c r="BG5" s="657">
        <v>4767249</v>
      </c>
      <c r="BH5" s="658"/>
      <c r="BI5" s="658"/>
      <c r="BJ5" s="658"/>
      <c r="BK5" s="658"/>
      <c r="BL5" s="658"/>
      <c r="BM5" s="658"/>
      <c r="BN5" s="659"/>
      <c r="BO5" s="695">
        <v>99.8</v>
      </c>
      <c r="BP5" s="695"/>
      <c r="BQ5" s="695"/>
      <c r="BR5" s="695"/>
      <c r="BS5" s="696">
        <v>54917</v>
      </c>
      <c r="BT5" s="696"/>
      <c r="BU5" s="696"/>
      <c r="BV5" s="696"/>
      <c r="BW5" s="696"/>
      <c r="BX5" s="696"/>
      <c r="BY5" s="696"/>
      <c r="BZ5" s="696"/>
      <c r="CA5" s="696"/>
      <c r="CB5" s="736"/>
      <c r="CD5" s="709" t="s">
        <v>210</v>
      </c>
      <c r="CE5" s="710"/>
      <c r="CF5" s="710"/>
      <c r="CG5" s="710"/>
      <c r="CH5" s="710"/>
      <c r="CI5" s="710"/>
      <c r="CJ5" s="710"/>
      <c r="CK5" s="710"/>
      <c r="CL5" s="710"/>
      <c r="CM5" s="710"/>
      <c r="CN5" s="710"/>
      <c r="CO5" s="710"/>
      <c r="CP5" s="710"/>
      <c r="CQ5" s="711"/>
      <c r="CR5" s="709" t="s">
        <v>216</v>
      </c>
      <c r="CS5" s="710"/>
      <c r="CT5" s="710"/>
      <c r="CU5" s="710"/>
      <c r="CV5" s="710"/>
      <c r="CW5" s="710"/>
      <c r="CX5" s="710"/>
      <c r="CY5" s="711"/>
      <c r="CZ5" s="709" t="s">
        <v>208</v>
      </c>
      <c r="DA5" s="710"/>
      <c r="DB5" s="710"/>
      <c r="DC5" s="711"/>
      <c r="DD5" s="709" t="s">
        <v>217</v>
      </c>
      <c r="DE5" s="710"/>
      <c r="DF5" s="710"/>
      <c r="DG5" s="710"/>
      <c r="DH5" s="710"/>
      <c r="DI5" s="710"/>
      <c r="DJ5" s="710"/>
      <c r="DK5" s="710"/>
      <c r="DL5" s="710"/>
      <c r="DM5" s="710"/>
      <c r="DN5" s="710"/>
      <c r="DO5" s="710"/>
      <c r="DP5" s="711"/>
      <c r="DQ5" s="709" t="s">
        <v>218</v>
      </c>
      <c r="DR5" s="710"/>
      <c r="DS5" s="710"/>
      <c r="DT5" s="710"/>
      <c r="DU5" s="710"/>
      <c r="DV5" s="710"/>
      <c r="DW5" s="710"/>
      <c r="DX5" s="710"/>
      <c r="DY5" s="710"/>
      <c r="DZ5" s="710"/>
      <c r="EA5" s="710"/>
      <c r="EB5" s="710"/>
      <c r="EC5" s="711"/>
    </row>
    <row r="6" spans="2:143" ht="11.25" customHeight="1" x14ac:dyDescent="0.2">
      <c r="B6" s="654" t="s">
        <v>219</v>
      </c>
      <c r="C6" s="655"/>
      <c r="D6" s="655"/>
      <c r="E6" s="655"/>
      <c r="F6" s="655"/>
      <c r="G6" s="655"/>
      <c r="H6" s="655"/>
      <c r="I6" s="655"/>
      <c r="J6" s="655"/>
      <c r="K6" s="655"/>
      <c r="L6" s="655"/>
      <c r="M6" s="655"/>
      <c r="N6" s="655"/>
      <c r="O6" s="655"/>
      <c r="P6" s="655"/>
      <c r="Q6" s="656"/>
      <c r="R6" s="657">
        <v>235243</v>
      </c>
      <c r="S6" s="658"/>
      <c r="T6" s="658"/>
      <c r="U6" s="658"/>
      <c r="V6" s="658"/>
      <c r="W6" s="658"/>
      <c r="X6" s="658"/>
      <c r="Y6" s="659"/>
      <c r="Z6" s="695">
        <v>0.8</v>
      </c>
      <c r="AA6" s="695"/>
      <c r="AB6" s="695"/>
      <c r="AC6" s="695"/>
      <c r="AD6" s="696">
        <v>235243</v>
      </c>
      <c r="AE6" s="696"/>
      <c r="AF6" s="696"/>
      <c r="AG6" s="696"/>
      <c r="AH6" s="696"/>
      <c r="AI6" s="696"/>
      <c r="AJ6" s="696"/>
      <c r="AK6" s="696"/>
      <c r="AL6" s="660">
        <v>1.8</v>
      </c>
      <c r="AM6" s="661"/>
      <c r="AN6" s="661"/>
      <c r="AO6" s="697"/>
      <c r="AP6" s="654" t="s">
        <v>220</v>
      </c>
      <c r="AQ6" s="655"/>
      <c r="AR6" s="655"/>
      <c r="AS6" s="655"/>
      <c r="AT6" s="655"/>
      <c r="AU6" s="655"/>
      <c r="AV6" s="655"/>
      <c r="AW6" s="655"/>
      <c r="AX6" s="655"/>
      <c r="AY6" s="655"/>
      <c r="AZ6" s="655"/>
      <c r="BA6" s="655"/>
      <c r="BB6" s="655"/>
      <c r="BC6" s="655"/>
      <c r="BD6" s="655"/>
      <c r="BE6" s="655"/>
      <c r="BF6" s="656"/>
      <c r="BG6" s="657">
        <v>4767249</v>
      </c>
      <c r="BH6" s="658"/>
      <c r="BI6" s="658"/>
      <c r="BJ6" s="658"/>
      <c r="BK6" s="658"/>
      <c r="BL6" s="658"/>
      <c r="BM6" s="658"/>
      <c r="BN6" s="659"/>
      <c r="BO6" s="695">
        <v>99.8</v>
      </c>
      <c r="BP6" s="695"/>
      <c r="BQ6" s="695"/>
      <c r="BR6" s="695"/>
      <c r="BS6" s="696">
        <v>54917</v>
      </c>
      <c r="BT6" s="696"/>
      <c r="BU6" s="696"/>
      <c r="BV6" s="696"/>
      <c r="BW6" s="696"/>
      <c r="BX6" s="696"/>
      <c r="BY6" s="696"/>
      <c r="BZ6" s="696"/>
      <c r="CA6" s="696"/>
      <c r="CB6" s="736"/>
      <c r="CD6" s="715" t="s">
        <v>221</v>
      </c>
      <c r="CE6" s="716"/>
      <c r="CF6" s="716"/>
      <c r="CG6" s="716"/>
      <c r="CH6" s="716"/>
      <c r="CI6" s="716"/>
      <c r="CJ6" s="716"/>
      <c r="CK6" s="716"/>
      <c r="CL6" s="716"/>
      <c r="CM6" s="716"/>
      <c r="CN6" s="716"/>
      <c r="CO6" s="716"/>
      <c r="CP6" s="716"/>
      <c r="CQ6" s="717"/>
      <c r="CR6" s="657">
        <v>140952</v>
      </c>
      <c r="CS6" s="658"/>
      <c r="CT6" s="658"/>
      <c r="CU6" s="658"/>
      <c r="CV6" s="658"/>
      <c r="CW6" s="658"/>
      <c r="CX6" s="658"/>
      <c r="CY6" s="659"/>
      <c r="CZ6" s="739">
        <v>0.5</v>
      </c>
      <c r="DA6" s="721"/>
      <c r="DB6" s="721"/>
      <c r="DC6" s="741"/>
      <c r="DD6" s="663" t="s">
        <v>122</v>
      </c>
      <c r="DE6" s="658"/>
      <c r="DF6" s="658"/>
      <c r="DG6" s="658"/>
      <c r="DH6" s="658"/>
      <c r="DI6" s="658"/>
      <c r="DJ6" s="658"/>
      <c r="DK6" s="658"/>
      <c r="DL6" s="658"/>
      <c r="DM6" s="658"/>
      <c r="DN6" s="658"/>
      <c r="DO6" s="658"/>
      <c r="DP6" s="659"/>
      <c r="DQ6" s="663">
        <v>140952</v>
      </c>
      <c r="DR6" s="658"/>
      <c r="DS6" s="658"/>
      <c r="DT6" s="658"/>
      <c r="DU6" s="658"/>
      <c r="DV6" s="658"/>
      <c r="DW6" s="658"/>
      <c r="DX6" s="658"/>
      <c r="DY6" s="658"/>
      <c r="DZ6" s="658"/>
      <c r="EA6" s="658"/>
      <c r="EB6" s="658"/>
      <c r="EC6" s="694"/>
    </row>
    <row r="7" spans="2:143" ht="11.25" customHeight="1" x14ac:dyDescent="0.2">
      <c r="B7" s="654" t="s">
        <v>222</v>
      </c>
      <c r="C7" s="655"/>
      <c r="D7" s="655"/>
      <c r="E7" s="655"/>
      <c r="F7" s="655"/>
      <c r="G7" s="655"/>
      <c r="H7" s="655"/>
      <c r="I7" s="655"/>
      <c r="J7" s="655"/>
      <c r="K7" s="655"/>
      <c r="L7" s="655"/>
      <c r="M7" s="655"/>
      <c r="N7" s="655"/>
      <c r="O7" s="655"/>
      <c r="P7" s="655"/>
      <c r="Q7" s="656"/>
      <c r="R7" s="657">
        <v>1552</v>
      </c>
      <c r="S7" s="658"/>
      <c r="T7" s="658"/>
      <c r="U7" s="658"/>
      <c r="V7" s="658"/>
      <c r="W7" s="658"/>
      <c r="X7" s="658"/>
      <c r="Y7" s="659"/>
      <c r="Z7" s="695">
        <v>0</v>
      </c>
      <c r="AA7" s="695"/>
      <c r="AB7" s="695"/>
      <c r="AC7" s="695"/>
      <c r="AD7" s="696">
        <v>1552</v>
      </c>
      <c r="AE7" s="696"/>
      <c r="AF7" s="696"/>
      <c r="AG7" s="696"/>
      <c r="AH7" s="696"/>
      <c r="AI7" s="696"/>
      <c r="AJ7" s="696"/>
      <c r="AK7" s="696"/>
      <c r="AL7" s="660">
        <v>0</v>
      </c>
      <c r="AM7" s="661"/>
      <c r="AN7" s="661"/>
      <c r="AO7" s="697"/>
      <c r="AP7" s="654" t="s">
        <v>223</v>
      </c>
      <c r="AQ7" s="655"/>
      <c r="AR7" s="655"/>
      <c r="AS7" s="655"/>
      <c r="AT7" s="655"/>
      <c r="AU7" s="655"/>
      <c r="AV7" s="655"/>
      <c r="AW7" s="655"/>
      <c r="AX7" s="655"/>
      <c r="AY7" s="655"/>
      <c r="AZ7" s="655"/>
      <c r="BA7" s="655"/>
      <c r="BB7" s="655"/>
      <c r="BC7" s="655"/>
      <c r="BD7" s="655"/>
      <c r="BE7" s="655"/>
      <c r="BF7" s="656"/>
      <c r="BG7" s="657">
        <v>1713126</v>
      </c>
      <c r="BH7" s="658"/>
      <c r="BI7" s="658"/>
      <c r="BJ7" s="658"/>
      <c r="BK7" s="658"/>
      <c r="BL7" s="658"/>
      <c r="BM7" s="658"/>
      <c r="BN7" s="659"/>
      <c r="BO7" s="695">
        <v>35.9</v>
      </c>
      <c r="BP7" s="695"/>
      <c r="BQ7" s="695"/>
      <c r="BR7" s="695"/>
      <c r="BS7" s="696">
        <v>54917</v>
      </c>
      <c r="BT7" s="696"/>
      <c r="BU7" s="696"/>
      <c r="BV7" s="696"/>
      <c r="BW7" s="696"/>
      <c r="BX7" s="696"/>
      <c r="BY7" s="696"/>
      <c r="BZ7" s="696"/>
      <c r="CA7" s="696"/>
      <c r="CB7" s="736"/>
      <c r="CD7" s="654" t="s">
        <v>224</v>
      </c>
      <c r="CE7" s="655"/>
      <c r="CF7" s="655"/>
      <c r="CG7" s="655"/>
      <c r="CH7" s="655"/>
      <c r="CI7" s="655"/>
      <c r="CJ7" s="655"/>
      <c r="CK7" s="655"/>
      <c r="CL7" s="655"/>
      <c r="CM7" s="655"/>
      <c r="CN7" s="655"/>
      <c r="CO7" s="655"/>
      <c r="CP7" s="655"/>
      <c r="CQ7" s="656"/>
      <c r="CR7" s="657">
        <v>3454124</v>
      </c>
      <c r="CS7" s="658"/>
      <c r="CT7" s="658"/>
      <c r="CU7" s="658"/>
      <c r="CV7" s="658"/>
      <c r="CW7" s="658"/>
      <c r="CX7" s="658"/>
      <c r="CY7" s="659"/>
      <c r="CZ7" s="695">
        <v>12.9</v>
      </c>
      <c r="DA7" s="695"/>
      <c r="DB7" s="695"/>
      <c r="DC7" s="695"/>
      <c r="DD7" s="663">
        <v>50740</v>
      </c>
      <c r="DE7" s="658"/>
      <c r="DF7" s="658"/>
      <c r="DG7" s="658"/>
      <c r="DH7" s="658"/>
      <c r="DI7" s="658"/>
      <c r="DJ7" s="658"/>
      <c r="DK7" s="658"/>
      <c r="DL7" s="658"/>
      <c r="DM7" s="658"/>
      <c r="DN7" s="658"/>
      <c r="DO7" s="658"/>
      <c r="DP7" s="659"/>
      <c r="DQ7" s="663">
        <v>2385402</v>
      </c>
      <c r="DR7" s="658"/>
      <c r="DS7" s="658"/>
      <c r="DT7" s="658"/>
      <c r="DU7" s="658"/>
      <c r="DV7" s="658"/>
      <c r="DW7" s="658"/>
      <c r="DX7" s="658"/>
      <c r="DY7" s="658"/>
      <c r="DZ7" s="658"/>
      <c r="EA7" s="658"/>
      <c r="EB7" s="658"/>
      <c r="EC7" s="694"/>
    </row>
    <row r="8" spans="2:143" ht="11.25" customHeight="1" x14ac:dyDescent="0.2">
      <c r="B8" s="654" t="s">
        <v>225</v>
      </c>
      <c r="C8" s="655"/>
      <c r="D8" s="655"/>
      <c r="E8" s="655"/>
      <c r="F8" s="655"/>
      <c r="G8" s="655"/>
      <c r="H8" s="655"/>
      <c r="I8" s="655"/>
      <c r="J8" s="655"/>
      <c r="K8" s="655"/>
      <c r="L8" s="655"/>
      <c r="M8" s="655"/>
      <c r="N8" s="655"/>
      <c r="O8" s="655"/>
      <c r="P8" s="655"/>
      <c r="Q8" s="656"/>
      <c r="R8" s="657">
        <v>33766</v>
      </c>
      <c r="S8" s="658"/>
      <c r="T8" s="658"/>
      <c r="U8" s="658"/>
      <c r="V8" s="658"/>
      <c r="W8" s="658"/>
      <c r="X8" s="658"/>
      <c r="Y8" s="659"/>
      <c r="Z8" s="695">
        <v>0.1</v>
      </c>
      <c r="AA8" s="695"/>
      <c r="AB8" s="695"/>
      <c r="AC8" s="695"/>
      <c r="AD8" s="696">
        <v>33766</v>
      </c>
      <c r="AE8" s="696"/>
      <c r="AF8" s="696"/>
      <c r="AG8" s="696"/>
      <c r="AH8" s="696"/>
      <c r="AI8" s="696"/>
      <c r="AJ8" s="696"/>
      <c r="AK8" s="696"/>
      <c r="AL8" s="660">
        <v>0.3</v>
      </c>
      <c r="AM8" s="661"/>
      <c r="AN8" s="661"/>
      <c r="AO8" s="697"/>
      <c r="AP8" s="654" t="s">
        <v>226</v>
      </c>
      <c r="AQ8" s="655"/>
      <c r="AR8" s="655"/>
      <c r="AS8" s="655"/>
      <c r="AT8" s="655"/>
      <c r="AU8" s="655"/>
      <c r="AV8" s="655"/>
      <c r="AW8" s="655"/>
      <c r="AX8" s="655"/>
      <c r="AY8" s="655"/>
      <c r="AZ8" s="655"/>
      <c r="BA8" s="655"/>
      <c r="BB8" s="655"/>
      <c r="BC8" s="655"/>
      <c r="BD8" s="655"/>
      <c r="BE8" s="655"/>
      <c r="BF8" s="656"/>
      <c r="BG8" s="657">
        <v>63975</v>
      </c>
      <c r="BH8" s="658"/>
      <c r="BI8" s="658"/>
      <c r="BJ8" s="658"/>
      <c r="BK8" s="658"/>
      <c r="BL8" s="658"/>
      <c r="BM8" s="658"/>
      <c r="BN8" s="659"/>
      <c r="BO8" s="695">
        <v>1.3</v>
      </c>
      <c r="BP8" s="695"/>
      <c r="BQ8" s="695"/>
      <c r="BR8" s="695"/>
      <c r="BS8" s="696" t="s">
        <v>122</v>
      </c>
      <c r="BT8" s="696"/>
      <c r="BU8" s="696"/>
      <c r="BV8" s="696"/>
      <c r="BW8" s="696"/>
      <c r="BX8" s="696"/>
      <c r="BY8" s="696"/>
      <c r="BZ8" s="696"/>
      <c r="CA8" s="696"/>
      <c r="CB8" s="736"/>
      <c r="CD8" s="654" t="s">
        <v>227</v>
      </c>
      <c r="CE8" s="655"/>
      <c r="CF8" s="655"/>
      <c r="CG8" s="655"/>
      <c r="CH8" s="655"/>
      <c r="CI8" s="655"/>
      <c r="CJ8" s="655"/>
      <c r="CK8" s="655"/>
      <c r="CL8" s="655"/>
      <c r="CM8" s="655"/>
      <c r="CN8" s="655"/>
      <c r="CO8" s="655"/>
      <c r="CP8" s="655"/>
      <c r="CQ8" s="656"/>
      <c r="CR8" s="657">
        <v>7376673</v>
      </c>
      <c r="CS8" s="658"/>
      <c r="CT8" s="658"/>
      <c r="CU8" s="658"/>
      <c r="CV8" s="658"/>
      <c r="CW8" s="658"/>
      <c r="CX8" s="658"/>
      <c r="CY8" s="659"/>
      <c r="CZ8" s="695">
        <v>27.5</v>
      </c>
      <c r="DA8" s="695"/>
      <c r="DB8" s="695"/>
      <c r="DC8" s="695"/>
      <c r="DD8" s="663">
        <v>22541</v>
      </c>
      <c r="DE8" s="658"/>
      <c r="DF8" s="658"/>
      <c r="DG8" s="658"/>
      <c r="DH8" s="658"/>
      <c r="DI8" s="658"/>
      <c r="DJ8" s="658"/>
      <c r="DK8" s="658"/>
      <c r="DL8" s="658"/>
      <c r="DM8" s="658"/>
      <c r="DN8" s="658"/>
      <c r="DO8" s="658"/>
      <c r="DP8" s="659"/>
      <c r="DQ8" s="663">
        <v>3874499</v>
      </c>
      <c r="DR8" s="658"/>
      <c r="DS8" s="658"/>
      <c r="DT8" s="658"/>
      <c r="DU8" s="658"/>
      <c r="DV8" s="658"/>
      <c r="DW8" s="658"/>
      <c r="DX8" s="658"/>
      <c r="DY8" s="658"/>
      <c r="DZ8" s="658"/>
      <c r="EA8" s="658"/>
      <c r="EB8" s="658"/>
      <c r="EC8" s="694"/>
    </row>
    <row r="9" spans="2:143" ht="11.25" customHeight="1" x14ac:dyDescent="0.2">
      <c r="B9" s="654" t="s">
        <v>228</v>
      </c>
      <c r="C9" s="655"/>
      <c r="D9" s="655"/>
      <c r="E9" s="655"/>
      <c r="F9" s="655"/>
      <c r="G9" s="655"/>
      <c r="H9" s="655"/>
      <c r="I9" s="655"/>
      <c r="J9" s="655"/>
      <c r="K9" s="655"/>
      <c r="L9" s="655"/>
      <c r="M9" s="655"/>
      <c r="N9" s="655"/>
      <c r="O9" s="655"/>
      <c r="P9" s="655"/>
      <c r="Q9" s="656"/>
      <c r="R9" s="657">
        <v>41874</v>
      </c>
      <c r="S9" s="658"/>
      <c r="T9" s="658"/>
      <c r="U9" s="658"/>
      <c r="V9" s="658"/>
      <c r="W9" s="658"/>
      <c r="X9" s="658"/>
      <c r="Y9" s="659"/>
      <c r="Z9" s="695">
        <v>0.1</v>
      </c>
      <c r="AA9" s="695"/>
      <c r="AB9" s="695"/>
      <c r="AC9" s="695"/>
      <c r="AD9" s="696">
        <v>41874</v>
      </c>
      <c r="AE9" s="696"/>
      <c r="AF9" s="696"/>
      <c r="AG9" s="696"/>
      <c r="AH9" s="696"/>
      <c r="AI9" s="696"/>
      <c r="AJ9" s="696"/>
      <c r="AK9" s="696"/>
      <c r="AL9" s="660">
        <v>0.3</v>
      </c>
      <c r="AM9" s="661"/>
      <c r="AN9" s="661"/>
      <c r="AO9" s="697"/>
      <c r="AP9" s="654" t="s">
        <v>229</v>
      </c>
      <c r="AQ9" s="655"/>
      <c r="AR9" s="655"/>
      <c r="AS9" s="655"/>
      <c r="AT9" s="655"/>
      <c r="AU9" s="655"/>
      <c r="AV9" s="655"/>
      <c r="AW9" s="655"/>
      <c r="AX9" s="655"/>
      <c r="AY9" s="655"/>
      <c r="AZ9" s="655"/>
      <c r="BA9" s="655"/>
      <c r="BB9" s="655"/>
      <c r="BC9" s="655"/>
      <c r="BD9" s="655"/>
      <c r="BE9" s="655"/>
      <c r="BF9" s="656"/>
      <c r="BG9" s="657">
        <v>1368379</v>
      </c>
      <c r="BH9" s="658"/>
      <c r="BI9" s="658"/>
      <c r="BJ9" s="658"/>
      <c r="BK9" s="658"/>
      <c r="BL9" s="658"/>
      <c r="BM9" s="658"/>
      <c r="BN9" s="659"/>
      <c r="BO9" s="695">
        <v>28.7</v>
      </c>
      <c r="BP9" s="695"/>
      <c r="BQ9" s="695"/>
      <c r="BR9" s="695"/>
      <c r="BS9" s="696" t="s">
        <v>122</v>
      </c>
      <c r="BT9" s="696"/>
      <c r="BU9" s="696"/>
      <c r="BV9" s="696"/>
      <c r="BW9" s="696"/>
      <c r="BX9" s="696"/>
      <c r="BY9" s="696"/>
      <c r="BZ9" s="696"/>
      <c r="CA9" s="696"/>
      <c r="CB9" s="736"/>
      <c r="CD9" s="654" t="s">
        <v>230</v>
      </c>
      <c r="CE9" s="655"/>
      <c r="CF9" s="655"/>
      <c r="CG9" s="655"/>
      <c r="CH9" s="655"/>
      <c r="CI9" s="655"/>
      <c r="CJ9" s="655"/>
      <c r="CK9" s="655"/>
      <c r="CL9" s="655"/>
      <c r="CM9" s="655"/>
      <c r="CN9" s="655"/>
      <c r="CO9" s="655"/>
      <c r="CP9" s="655"/>
      <c r="CQ9" s="656"/>
      <c r="CR9" s="657">
        <v>4725877</v>
      </c>
      <c r="CS9" s="658"/>
      <c r="CT9" s="658"/>
      <c r="CU9" s="658"/>
      <c r="CV9" s="658"/>
      <c r="CW9" s="658"/>
      <c r="CX9" s="658"/>
      <c r="CY9" s="659"/>
      <c r="CZ9" s="695">
        <v>17.600000000000001</v>
      </c>
      <c r="DA9" s="695"/>
      <c r="DB9" s="695"/>
      <c r="DC9" s="695"/>
      <c r="DD9" s="663">
        <v>16632</v>
      </c>
      <c r="DE9" s="658"/>
      <c r="DF9" s="658"/>
      <c r="DG9" s="658"/>
      <c r="DH9" s="658"/>
      <c r="DI9" s="658"/>
      <c r="DJ9" s="658"/>
      <c r="DK9" s="658"/>
      <c r="DL9" s="658"/>
      <c r="DM9" s="658"/>
      <c r="DN9" s="658"/>
      <c r="DO9" s="658"/>
      <c r="DP9" s="659"/>
      <c r="DQ9" s="663">
        <v>1530423</v>
      </c>
      <c r="DR9" s="658"/>
      <c r="DS9" s="658"/>
      <c r="DT9" s="658"/>
      <c r="DU9" s="658"/>
      <c r="DV9" s="658"/>
      <c r="DW9" s="658"/>
      <c r="DX9" s="658"/>
      <c r="DY9" s="658"/>
      <c r="DZ9" s="658"/>
      <c r="EA9" s="658"/>
      <c r="EB9" s="658"/>
      <c r="EC9" s="694"/>
    </row>
    <row r="10" spans="2:143" ht="11.25" customHeight="1" x14ac:dyDescent="0.2">
      <c r="B10" s="654" t="s">
        <v>231</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232</v>
      </c>
      <c r="AQ10" s="655"/>
      <c r="AR10" s="655"/>
      <c r="AS10" s="655"/>
      <c r="AT10" s="655"/>
      <c r="AU10" s="655"/>
      <c r="AV10" s="655"/>
      <c r="AW10" s="655"/>
      <c r="AX10" s="655"/>
      <c r="AY10" s="655"/>
      <c r="AZ10" s="655"/>
      <c r="BA10" s="655"/>
      <c r="BB10" s="655"/>
      <c r="BC10" s="655"/>
      <c r="BD10" s="655"/>
      <c r="BE10" s="655"/>
      <c r="BF10" s="656"/>
      <c r="BG10" s="657">
        <v>94517</v>
      </c>
      <c r="BH10" s="658"/>
      <c r="BI10" s="658"/>
      <c r="BJ10" s="658"/>
      <c r="BK10" s="658"/>
      <c r="BL10" s="658"/>
      <c r="BM10" s="658"/>
      <c r="BN10" s="659"/>
      <c r="BO10" s="695">
        <v>2</v>
      </c>
      <c r="BP10" s="695"/>
      <c r="BQ10" s="695"/>
      <c r="BR10" s="695"/>
      <c r="BS10" s="696" t="s">
        <v>122</v>
      </c>
      <c r="BT10" s="696"/>
      <c r="BU10" s="696"/>
      <c r="BV10" s="696"/>
      <c r="BW10" s="696"/>
      <c r="BX10" s="696"/>
      <c r="BY10" s="696"/>
      <c r="BZ10" s="696"/>
      <c r="CA10" s="696"/>
      <c r="CB10" s="736"/>
      <c r="CD10" s="654" t="s">
        <v>233</v>
      </c>
      <c r="CE10" s="655"/>
      <c r="CF10" s="655"/>
      <c r="CG10" s="655"/>
      <c r="CH10" s="655"/>
      <c r="CI10" s="655"/>
      <c r="CJ10" s="655"/>
      <c r="CK10" s="655"/>
      <c r="CL10" s="655"/>
      <c r="CM10" s="655"/>
      <c r="CN10" s="655"/>
      <c r="CO10" s="655"/>
      <c r="CP10" s="655"/>
      <c r="CQ10" s="656"/>
      <c r="CR10" s="657">
        <v>20018</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18</v>
      </c>
      <c r="DR10" s="658"/>
      <c r="DS10" s="658"/>
      <c r="DT10" s="658"/>
      <c r="DU10" s="658"/>
      <c r="DV10" s="658"/>
      <c r="DW10" s="658"/>
      <c r="DX10" s="658"/>
      <c r="DY10" s="658"/>
      <c r="DZ10" s="658"/>
      <c r="EA10" s="658"/>
      <c r="EB10" s="658"/>
      <c r="EC10" s="694"/>
    </row>
    <row r="11" spans="2:143" ht="11.25" customHeight="1" x14ac:dyDescent="0.2">
      <c r="B11" s="654" t="s">
        <v>234</v>
      </c>
      <c r="C11" s="655"/>
      <c r="D11" s="655"/>
      <c r="E11" s="655"/>
      <c r="F11" s="655"/>
      <c r="G11" s="655"/>
      <c r="H11" s="655"/>
      <c r="I11" s="655"/>
      <c r="J11" s="655"/>
      <c r="K11" s="655"/>
      <c r="L11" s="655"/>
      <c r="M11" s="655"/>
      <c r="N11" s="655"/>
      <c r="O11" s="655"/>
      <c r="P11" s="655"/>
      <c r="Q11" s="656"/>
      <c r="R11" s="657">
        <v>1049113</v>
      </c>
      <c r="S11" s="658"/>
      <c r="T11" s="658"/>
      <c r="U11" s="658"/>
      <c r="V11" s="658"/>
      <c r="W11" s="658"/>
      <c r="X11" s="658"/>
      <c r="Y11" s="659"/>
      <c r="Z11" s="660">
        <v>3.7</v>
      </c>
      <c r="AA11" s="661"/>
      <c r="AB11" s="661"/>
      <c r="AC11" s="662"/>
      <c r="AD11" s="663">
        <v>1049113</v>
      </c>
      <c r="AE11" s="658"/>
      <c r="AF11" s="658"/>
      <c r="AG11" s="658"/>
      <c r="AH11" s="658"/>
      <c r="AI11" s="658"/>
      <c r="AJ11" s="658"/>
      <c r="AK11" s="659"/>
      <c r="AL11" s="660">
        <v>7.8</v>
      </c>
      <c r="AM11" s="661"/>
      <c r="AN11" s="661"/>
      <c r="AO11" s="697"/>
      <c r="AP11" s="654" t="s">
        <v>235</v>
      </c>
      <c r="AQ11" s="655"/>
      <c r="AR11" s="655"/>
      <c r="AS11" s="655"/>
      <c r="AT11" s="655"/>
      <c r="AU11" s="655"/>
      <c r="AV11" s="655"/>
      <c r="AW11" s="655"/>
      <c r="AX11" s="655"/>
      <c r="AY11" s="655"/>
      <c r="AZ11" s="655"/>
      <c r="BA11" s="655"/>
      <c r="BB11" s="655"/>
      <c r="BC11" s="655"/>
      <c r="BD11" s="655"/>
      <c r="BE11" s="655"/>
      <c r="BF11" s="656"/>
      <c r="BG11" s="657">
        <v>186255</v>
      </c>
      <c r="BH11" s="658"/>
      <c r="BI11" s="658"/>
      <c r="BJ11" s="658"/>
      <c r="BK11" s="658"/>
      <c r="BL11" s="658"/>
      <c r="BM11" s="658"/>
      <c r="BN11" s="659"/>
      <c r="BO11" s="695">
        <v>3.9</v>
      </c>
      <c r="BP11" s="695"/>
      <c r="BQ11" s="695"/>
      <c r="BR11" s="695"/>
      <c r="BS11" s="696">
        <v>54917</v>
      </c>
      <c r="BT11" s="696"/>
      <c r="BU11" s="696"/>
      <c r="BV11" s="696"/>
      <c r="BW11" s="696"/>
      <c r="BX11" s="696"/>
      <c r="BY11" s="696"/>
      <c r="BZ11" s="696"/>
      <c r="CA11" s="696"/>
      <c r="CB11" s="736"/>
      <c r="CD11" s="654" t="s">
        <v>236</v>
      </c>
      <c r="CE11" s="655"/>
      <c r="CF11" s="655"/>
      <c r="CG11" s="655"/>
      <c r="CH11" s="655"/>
      <c r="CI11" s="655"/>
      <c r="CJ11" s="655"/>
      <c r="CK11" s="655"/>
      <c r="CL11" s="655"/>
      <c r="CM11" s="655"/>
      <c r="CN11" s="655"/>
      <c r="CO11" s="655"/>
      <c r="CP11" s="655"/>
      <c r="CQ11" s="656"/>
      <c r="CR11" s="657">
        <v>888172</v>
      </c>
      <c r="CS11" s="658"/>
      <c r="CT11" s="658"/>
      <c r="CU11" s="658"/>
      <c r="CV11" s="658"/>
      <c r="CW11" s="658"/>
      <c r="CX11" s="658"/>
      <c r="CY11" s="659"/>
      <c r="CZ11" s="695">
        <v>3.3</v>
      </c>
      <c r="DA11" s="695"/>
      <c r="DB11" s="695"/>
      <c r="DC11" s="695"/>
      <c r="DD11" s="663">
        <v>339699</v>
      </c>
      <c r="DE11" s="658"/>
      <c r="DF11" s="658"/>
      <c r="DG11" s="658"/>
      <c r="DH11" s="658"/>
      <c r="DI11" s="658"/>
      <c r="DJ11" s="658"/>
      <c r="DK11" s="658"/>
      <c r="DL11" s="658"/>
      <c r="DM11" s="658"/>
      <c r="DN11" s="658"/>
      <c r="DO11" s="658"/>
      <c r="DP11" s="659"/>
      <c r="DQ11" s="663">
        <v>372504</v>
      </c>
      <c r="DR11" s="658"/>
      <c r="DS11" s="658"/>
      <c r="DT11" s="658"/>
      <c r="DU11" s="658"/>
      <c r="DV11" s="658"/>
      <c r="DW11" s="658"/>
      <c r="DX11" s="658"/>
      <c r="DY11" s="658"/>
      <c r="DZ11" s="658"/>
      <c r="EA11" s="658"/>
      <c r="EB11" s="658"/>
      <c r="EC11" s="694"/>
    </row>
    <row r="12" spans="2:143" ht="11.25" customHeight="1" x14ac:dyDescent="0.2">
      <c r="B12" s="654" t="s">
        <v>237</v>
      </c>
      <c r="C12" s="655"/>
      <c r="D12" s="655"/>
      <c r="E12" s="655"/>
      <c r="F12" s="655"/>
      <c r="G12" s="655"/>
      <c r="H12" s="655"/>
      <c r="I12" s="655"/>
      <c r="J12" s="655"/>
      <c r="K12" s="655"/>
      <c r="L12" s="655"/>
      <c r="M12" s="655"/>
      <c r="N12" s="655"/>
      <c r="O12" s="655"/>
      <c r="P12" s="655"/>
      <c r="Q12" s="656"/>
      <c r="R12" s="657">
        <v>19319</v>
      </c>
      <c r="S12" s="658"/>
      <c r="T12" s="658"/>
      <c r="U12" s="658"/>
      <c r="V12" s="658"/>
      <c r="W12" s="658"/>
      <c r="X12" s="658"/>
      <c r="Y12" s="659"/>
      <c r="Z12" s="695">
        <v>0.1</v>
      </c>
      <c r="AA12" s="695"/>
      <c r="AB12" s="695"/>
      <c r="AC12" s="695"/>
      <c r="AD12" s="696">
        <v>19319</v>
      </c>
      <c r="AE12" s="696"/>
      <c r="AF12" s="696"/>
      <c r="AG12" s="696"/>
      <c r="AH12" s="696"/>
      <c r="AI12" s="696"/>
      <c r="AJ12" s="696"/>
      <c r="AK12" s="696"/>
      <c r="AL12" s="660">
        <v>0.1</v>
      </c>
      <c r="AM12" s="661"/>
      <c r="AN12" s="661"/>
      <c r="AO12" s="697"/>
      <c r="AP12" s="654" t="s">
        <v>238</v>
      </c>
      <c r="AQ12" s="655"/>
      <c r="AR12" s="655"/>
      <c r="AS12" s="655"/>
      <c r="AT12" s="655"/>
      <c r="AU12" s="655"/>
      <c r="AV12" s="655"/>
      <c r="AW12" s="655"/>
      <c r="AX12" s="655"/>
      <c r="AY12" s="655"/>
      <c r="AZ12" s="655"/>
      <c r="BA12" s="655"/>
      <c r="BB12" s="655"/>
      <c r="BC12" s="655"/>
      <c r="BD12" s="655"/>
      <c r="BE12" s="655"/>
      <c r="BF12" s="656"/>
      <c r="BG12" s="657">
        <v>2611604</v>
      </c>
      <c r="BH12" s="658"/>
      <c r="BI12" s="658"/>
      <c r="BJ12" s="658"/>
      <c r="BK12" s="658"/>
      <c r="BL12" s="658"/>
      <c r="BM12" s="658"/>
      <c r="BN12" s="659"/>
      <c r="BO12" s="695">
        <v>54.7</v>
      </c>
      <c r="BP12" s="695"/>
      <c r="BQ12" s="695"/>
      <c r="BR12" s="695"/>
      <c r="BS12" s="696" t="s">
        <v>122</v>
      </c>
      <c r="BT12" s="696"/>
      <c r="BU12" s="696"/>
      <c r="BV12" s="696"/>
      <c r="BW12" s="696"/>
      <c r="BX12" s="696"/>
      <c r="BY12" s="696"/>
      <c r="BZ12" s="696"/>
      <c r="CA12" s="696"/>
      <c r="CB12" s="736"/>
      <c r="CD12" s="654" t="s">
        <v>239</v>
      </c>
      <c r="CE12" s="655"/>
      <c r="CF12" s="655"/>
      <c r="CG12" s="655"/>
      <c r="CH12" s="655"/>
      <c r="CI12" s="655"/>
      <c r="CJ12" s="655"/>
      <c r="CK12" s="655"/>
      <c r="CL12" s="655"/>
      <c r="CM12" s="655"/>
      <c r="CN12" s="655"/>
      <c r="CO12" s="655"/>
      <c r="CP12" s="655"/>
      <c r="CQ12" s="656"/>
      <c r="CR12" s="657">
        <v>445015</v>
      </c>
      <c r="CS12" s="658"/>
      <c r="CT12" s="658"/>
      <c r="CU12" s="658"/>
      <c r="CV12" s="658"/>
      <c r="CW12" s="658"/>
      <c r="CX12" s="658"/>
      <c r="CY12" s="659"/>
      <c r="CZ12" s="695">
        <v>1.7</v>
      </c>
      <c r="DA12" s="695"/>
      <c r="DB12" s="695"/>
      <c r="DC12" s="695"/>
      <c r="DD12" s="663">
        <v>6004</v>
      </c>
      <c r="DE12" s="658"/>
      <c r="DF12" s="658"/>
      <c r="DG12" s="658"/>
      <c r="DH12" s="658"/>
      <c r="DI12" s="658"/>
      <c r="DJ12" s="658"/>
      <c r="DK12" s="658"/>
      <c r="DL12" s="658"/>
      <c r="DM12" s="658"/>
      <c r="DN12" s="658"/>
      <c r="DO12" s="658"/>
      <c r="DP12" s="659"/>
      <c r="DQ12" s="663">
        <v>185945</v>
      </c>
      <c r="DR12" s="658"/>
      <c r="DS12" s="658"/>
      <c r="DT12" s="658"/>
      <c r="DU12" s="658"/>
      <c r="DV12" s="658"/>
      <c r="DW12" s="658"/>
      <c r="DX12" s="658"/>
      <c r="DY12" s="658"/>
      <c r="DZ12" s="658"/>
      <c r="EA12" s="658"/>
      <c r="EB12" s="658"/>
      <c r="EC12" s="694"/>
    </row>
    <row r="13" spans="2:143" ht="11.25" customHeight="1" x14ac:dyDescent="0.2">
      <c r="B13" s="654" t="s">
        <v>240</v>
      </c>
      <c r="C13" s="655"/>
      <c r="D13" s="655"/>
      <c r="E13" s="655"/>
      <c r="F13" s="655"/>
      <c r="G13" s="655"/>
      <c r="H13" s="655"/>
      <c r="I13" s="655"/>
      <c r="J13" s="655"/>
      <c r="K13" s="655"/>
      <c r="L13" s="655"/>
      <c r="M13" s="655"/>
      <c r="N13" s="655"/>
      <c r="O13" s="655"/>
      <c r="P13" s="655"/>
      <c r="Q13" s="656"/>
      <c r="R13" s="657">
        <v>2</v>
      </c>
      <c r="S13" s="658"/>
      <c r="T13" s="658"/>
      <c r="U13" s="658"/>
      <c r="V13" s="658"/>
      <c r="W13" s="658"/>
      <c r="X13" s="658"/>
      <c r="Y13" s="659"/>
      <c r="Z13" s="695">
        <v>0</v>
      </c>
      <c r="AA13" s="695"/>
      <c r="AB13" s="695"/>
      <c r="AC13" s="695"/>
      <c r="AD13" s="696">
        <v>2</v>
      </c>
      <c r="AE13" s="696"/>
      <c r="AF13" s="696"/>
      <c r="AG13" s="696"/>
      <c r="AH13" s="696"/>
      <c r="AI13" s="696"/>
      <c r="AJ13" s="696"/>
      <c r="AK13" s="696"/>
      <c r="AL13" s="660">
        <v>0</v>
      </c>
      <c r="AM13" s="661"/>
      <c r="AN13" s="661"/>
      <c r="AO13" s="697"/>
      <c r="AP13" s="654" t="s">
        <v>241</v>
      </c>
      <c r="AQ13" s="655"/>
      <c r="AR13" s="655"/>
      <c r="AS13" s="655"/>
      <c r="AT13" s="655"/>
      <c r="AU13" s="655"/>
      <c r="AV13" s="655"/>
      <c r="AW13" s="655"/>
      <c r="AX13" s="655"/>
      <c r="AY13" s="655"/>
      <c r="AZ13" s="655"/>
      <c r="BA13" s="655"/>
      <c r="BB13" s="655"/>
      <c r="BC13" s="655"/>
      <c r="BD13" s="655"/>
      <c r="BE13" s="655"/>
      <c r="BF13" s="656"/>
      <c r="BG13" s="657">
        <v>2540643</v>
      </c>
      <c r="BH13" s="658"/>
      <c r="BI13" s="658"/>
      <c r="BJ13" s="658"/>
      <c r="BK13" s="658"/>
      <c r="BL13" s="658"/>
      <c r="BM13" s="658"/>
      <c r="BN13" s="659"/>
      <c r="BO13" s="695">
        <v>53.2</v>
      </c>
      <c r="BP13" s="695"/>
      <c r="BQ13" s="695"/>
      <c r="BR13" s="695"/>
      <c r="BS13" s="696" t="s">
        <v>122</v>
      </c>
      <c r="BT13" s="696"/>
      <c r="BU13" s="696"/>
      <c r="BV13" s="696"/>
      <c r="BW13" s="696"/>
      <c r="BX13" s="696"/>
      <c r="BY13" s="696"/>
      <c r="BZ13" s="696"/>
      <c r="CA13" s="696"/>
      <c r="CB13" s="736"/>
      <c r="CD13" s="654" t="s">
        <v>242</v>
      </c>
      <c r="CE13" s="655"/>
      <c r="CF13" s="655"/>
      <c r="CG13" s="655"/>
      <c r="CH13" s="655"/>
      <c r="CI13" s="655"/>
      <c r="CJ13" s="655"/>
      <c r="CK13" s="655"/>
      <c r="CL13" s="655"/>
      <c r="CM13" s="655"/>
      <c r="CN13" s="655"/>
      <c r="CO13" s="655"/>
      <c r="CP13" s="655"/>
      <c r="CQ13" s="656"/>
      <c r="CR13" s="657">
        <v>2798521</v>
      </c>
      <c r="CS13" s="658"/>
      <c r="CT13" s="658"/>
      <c r="CU13" s="658"/>
      <c r="CV13" s="658"/>
      <c r="CW13" s="658"/>
      <c r="CX13" s="658"/>
      <c r="CY13" s="659"/>
      <c r="CZ13" s="695">
        <v>10.4</v>
      </c>
      <c r="DA13" s="695"/>
      <c r="DB13" s="695"/>
      <c r="DC13" s="695"/>
      <c r="DD13" s="663">
        <v>991799</v>
      </c>
      <c r="DE13" s="658"/>
      <c r="DF13" s="658"/>
      <c r="DG13" s="658"/>
      <c r="DH13" s="658"/>
      <c r="DI13" s="658"/>
      <c r="DJ13" s="658"/>
      <c r="DK13" s="658"/>
      <c r="DL13" s="658"/>
      <c r="DM13" s="658"/>
      <c r="DN13" s="658"/>
      <c r="DO13" s="658"/>
      <c r="DP13" s="659"/>
      <c r="DQ13" s="663">
        <v>1757537</v>
      </c>
      <c r="DR13" s="658"/>
      <c r="DS13" s="658"/>
      <c r="DT13" s="658"/>
      <c r="DU13" s="658"/>
      <c r="DV13" s="658"/>
      <c r="DW13" s="658"/>
      <c r="DX13" s="658"/>
      <c r="DY13" s="658"/>
      <c r="DZ13" s="658"/>
      <c r="EA13" s="658"/>
      <c r="EB13" s="658"/>
      <c r="EC13" s="694"/>
    </row>
    <row r="14" spans="2:143" ht="11.25" customHeight="1" x14ac:dyDescent="0.2">
      <c r="B14" s="654" t="s">
        <v>243</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244</v>
      </c>
      <c r="AQ14" s="655"/>
      <c r="AR14" s="655"/>
      <c r="AS14" s="655"/>
      <c r="AT14" s="655"/>
      <c r="AU14" s="655"/>
      <c r="AV14" s="655"/>
      <c r="AW14" s="655"/>
      <c r="AX14" s="655"/>
      <c r="AY14" s="655"/>
      <c r="AZ14" s="655"/>
      <c r="BA14" s="655"/>
      <c r="BB14" s="655"/>
      <c r="BC14" s="655"/>
      <c r="BD14" s="655"/>
      <c r="BE14" s="655"/>
      <c r="BF14" s="656"/>
      <c r="BG14" s="657">
        <v>183623</v>
      </c>
      <c r="BH14" s="658"/>
      <c r="BI14" s="658"/>
      <c r="BJ14" s="658"/>
      <c r="BK14" s="658"/>
      <c r="BL14" s="658"/>
      <c r="BM14" s="658"/>
      <c r="BN14" s="659"/>
      <c r="BO14" s="695">
        <v>3.8</v>
      </c>
      <c r="BP14" s="695"/>
      <c r="BQ14" s="695"/>
      <c r="BR14" s="695"/>
      <c r="BS14" s="696" t="s">
        <v>122</v>
      </c>
      <c r="BT14" s="696"/>
      <c r="BU14" s="696"/>
      <c r="BV14" s="696"/>
      <c r="BW14" s="696"/>
      <c r="BX14" s="696"/>
      <c r="BY14" s="696"/>
      <c r="BZ14" s="696"/>
      <c r="CA14" s="696"/>
      <c r="CB14" s="736"/>
      <c r="CD14" s="654" t="s">
        <v>245</v>
      </c>
      <c r="CE14" s="655"/>
      <c r="CF14" s="655"/>
      <c r="CG14" s="655"/>
      <c r="CH14" s="655"/>
      <c r="CI14" s="655"/>
      <c r="CJ14" s="655"/>
      <c r="CK14" s="655"/>
      <c r="CL14" s="655"/>
      <c r="CM14" s="655"/>
      <c r="CN14" s="655"/>
      <c r="CO14" s="655"/>
      <c r="CP14" s="655"/>
      <c r="CQ14" s="656"/>
      <c r="CR14" s="657">
        <v>803921</v>
      </c>
      <c r="CS14" s="658"/>
      <c r="CT14" s="658"/>
      <c r="CU14" s="658"/>
      <c r="CV14" s="658"/>
      <c r="CW14" s="658"/>
      <c r="CX14" s="658"/>
      <c r="CY14" s="659"/>
      <c r="CZ14" s="695">
        <v>3</v>
      </c>
      <c r="DA14" s="695"/>
      <c r="DB14" s="695"/>
      <c r="DC14" s="695"/>
      <c r="DD14" s="663">
        <v>25388</v>
      </c>
      <c r="DE14" s="658"/>
      <c r="DF14" s="658"/>
      <c r="DG14" s="658"/>
      <c r="DH14" s="658"/>
      <c r="DI14" s="658"/>
      <c r="DJ14" s="658"/>
      <c r="DK14" s="658"/>
      <c r="DL14" s="658"/>
      <c r="DM14" s="658"/>
      <c r="DN14" s="658"/>
      <c r="DO14" s="658"/>
      <c r="DP14" s="659"/>
      <c r="DQ14" s="663">
        <v>796631</v>
      </c>
      <c r="DR14" s="658"/>
      <c r="DS14" s="658"/>
      <c r="DT14" s="658"/>
      <c r="DU14" s="658"/>
      <c r="DV14" s="658"/>
      <c r="DW14" s="658"/>
      <c r="DX14" s="658"/>
      <c r="DY14" s="658"/>
      <c r="DZ14" s="658"/>
      <c r="EA14" s="658"/>
      <c r="EB14" s="658"/>
      <c r="EC14" s="694"/>
    </row>
    <row r="15" spans="2:143" ht="11.25" customHeight="1" x14ac:dyDescent="0.2">
      <c r="B15" s="654" t="s">
        <v>246</v>
      </c>
      <c r="C15" s="655"/>
      <c r="D15" s="655"/>
      <c r="E15" s="655"/>
      <c r="F15" s="655"/>
      <c r="G15" s="655"/>
      <c r="H15" s="655"/>
      <c r="I15" s="655"/>
      <c r="J15" s="655"/>
      <c r="K15" s="655"/>
      <c r="L15" s="655"/>
      <c r="M15" s="655"/>
      <c r="N15" s="655"/>
      <c r="O15" s="655"/>
      <c r="P15" s="655"/>
      <c r="Q15" s="656"/>
      <c r="R15" s="657">
        <v>25754</v>
      </c>
      <c r="S15" s="658"/>
      <c r="T15" s="658"/>
      <c r="U15" s="658"/>
      <c r="V15" s="658"/>
      <c r="W15" s="658"/>
      <c r="X15" s="658"/>
      <c r="Y15" s="659"/>
      <c r="Z15" s="695">
        <v>0.1</v>
      </c>
      <c r="AA15" s="695"/>
      <c r="AB15" s="695"/>
      <c r="AC15" s="695"/>
      <c r="AD15" s="696">
        <v>25754</v>
      </c>
      <c r="AE15" s="696"/>
      <c r="AF15" s="696"/>
      <c r="AG15" s="696"/>
      <c r="AH15" s="696"/>
      <c r="AI15" s="696"/>
      <c r="AJ15" s="696"/>
      <c r="AK15" s="696"/>
      <c r="AL15" s="660">
        <v>0.2</v>
      </c>
      <c r="AM15" s="661"/>
      <c r="AN15" s="661"/>
      <c r="AO15" s="697"/>
      <c r="AP15" s="654" t="s">
        <v>247</v>
      </c>
      <c r="AQ15" s="655"/>
      <c r="AR15" s="655"/>
      <c r="AS15" s="655"/>
      <c r="AT15" s="655"/>
      <c r="AU15" s="655"/>
      <c r="AV15" s="655"/>
      <c r="AW15" s="655"/>
      <c r="AX15" s="655"/>
      <c r="AY15" s="655"/>
      <c r="AZ15" s="655"/>
      <c r="BA15" s="655"/>
      <c r="BB15" s="655"/>
      <c r="BC15" s="655"/>
      <c r="BD15" s="655"/>
      <c r="BE15" s="655"/>
      <c r="BF15" s="656"/>
      <c r="BG15" s="657">
        <v>258896</v>
      </c>
      <c r="BH15" s="658"/>
      <c r="BI15" s="658"/>
      <c r="BJ15" s="658"/>
      <c r="BK15" s="658"/>
      <c r="BL15" s="658"/>
      <c r="BM15" s="658"/>
      <c r="BN15" s="659"/>
      <c r="BO15" s="695">
        <v>5.4</v>
      </c>
      <c r="BP15" s="695"/>
      <c r="BQ15" s="695"/>
      <c r="BR15" s="695"/>
      <c r="BS15" s="696" t="s">
        <v>122</v>
      </c>
      <c r="BT15" s="696"/>
      <c r="BU15" s="696"/>
      <c r="BV15" s="696"/>
      <c r="BW15" s="696"/>
      <c r="BX15" s="696"/>
      <c r="BY15" s="696"/>
      <c r="BZ15" s="696"/>
      <c r="CA15" s="696"/>
      <c r="CB15" s="736"/>
      <c r="CD15" s="654" t="s">
        <v>248</v>
      </c>
      <c r="CE15" s="655"/>
      <c r="CF15" s="655"/>
      <c r="CG15" s="655"/>
      <c r="CH15" s="655"/>
      <c r="CI15" s="655"/>
      <c r="CJ15" s="655"/>
      <c r="CK15" s="655"/>
      <c r="CL15" s="655"/>
      <c r="CM15" s="655"/>
      <c r="CN15" s="655"/>
      <c r="CO15" s="655"/>
      <c r="CP15" s="655"/>
      <c r="CQ15" s="656"/>
      <c r="CR15" s="657">
        <v>4213984</v>
      </c>
      <c r="CS15" s="658"/>
      <c r="CT15" s="658"/>
      <c r="CU15" s="658"/>
      <c r="CV15" s="658"/>
      <c r="CW15" s="658"/>
      <c r="CX15" s="658"/>
      <c r="CY15" s="659"/>
      <c r="CZ15" s="695">
        <v>15.7</v>
      </c>
      <c r="DA15" s="695"/>
      <c r="DB15" s="695"/>
      <c r="DC15" s="695"/>
      <c r="DD15" s="663">
        <v>1977010</v>
      </c>
      <c r="DE15" s="658"/>
      <c r="DF15" s="658"/>
      <c r="DG15" s="658"/>
      <c r="DH15" s="658"/>
      <c r="DI15" s="658"/>
      <c r="DJ15" s="658"/>
      <c r="DK15" s="658"/>
      <c r="DL15" s="658"/>
      <c r="DM15" s="658"/>
      <c r="DN15" s="658"/>
      <c r="DO15" s="658"/>
      <c r="DP15" s="659"/>
      <c r="DQ15" s="663">
        <v>1970969</v>
      </c>
      <c r="DR15" s="658"/>
      <c r="DS15" s="658"/>
      <c r="DT15" s="658"/>
      <c r="DU15" s="658"/>
      <c r="DV15" s="658"/>
      <c r="DW15" s="658"/>
      <c r="DX15" s="658"/>
      <c r="DY15" s="658"/>
      <c r="DZ15" s="658"/>
      <c r="EA15" s="658"/>
      <c r="EB15" s="658"/>
      <c r="EC15" s="694"/>
    </row>
    <row r="16" spans="2:143" ht="11.25" customHeight="1" x14ac:dyDescent="0.2">
      <c r="B16" s="654" t="s">
        <v>249</v>
      </c>
      <c r="C16" s="655"/>
      <c r="D16" s="655"/>
      <c r="E16" s="655"/>
      <c r="F16" s="655"/>
      <c r="G16" s="655"/>
      <c r="H16" s="655"/>
      <c r="I16" s="655"/>
      <c r="J16" s="655"/>
      <c r="K16" s="655"/>
      <c r="L16" s="655"/>
      <c r="M16" s="655"/>
      <c r="N16" s="655"/>
      <c r="O16" s="655"/>
      <c r="P16" s="655"/>
      <c r="Q16" s="656"/>
      <c r="R16" s="657">
        <v>90086</v>
      </c>
      <c r="S16" s="658"/>
      <c r="T16" s="658"/>
      <c r="U16" s="658"/>
      <c r="V16" s="658"/>
      <c r="W16" s="658"/>
      <c r="X16" s="658"/>
      <c r="Y16" s="659"/>
      <c r="Z16" s="695">
        <v>0.3</v>
      </c>
      <c r="AA16" s="695"/>
      <c r="AB16" s="695"/>
      <c r="AC16" s="695"/>
      <c r="AD16" s="696">
        <v>90086</v>
      </c>
      <c r="AE16" s="696"/>
      <c r="AF16" s="696"/>
      <c r="AG16" s="696"/>
      <c r="AH16" s="696"/>
      <c r="AI16" s="696"/>
      <c r="AJ16" s="696"/>
      <c r="AK16" s="696"/>
      <c r="AL16" s="660">
        <v>0.7</v>
      </c>
      <c r="AM16" s="661"/>
      <c r="AN16" s="661"/>
      <c r="AO16" s="697"/>
      <c r="AP16" s="654" t="s">
        <v>250</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251</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252</v>
      </c>
      <c r="C17" s="655"/>
      <c r="D17" s="655"/>
      <c r="E17" s="655"/>
      <c r="F17" s="655"/>
      <c r="G17" s="655"/>
      <c r="H17" s="655"/>
      <c r="I17" s="655"/>
      <c r="J17" s="655"/>
      <c r="K17" s="655"/>
      <c r="L17" s="655"/>
      <c r="M17" s="655"/>
      <c r="N17" s="655"/>
      <c r="O17" s="655"/>
      <c r="P17" s="655"/>
      <c r="Q17" s="656"/>
      <c r="R17" s="657">
        <v>256760</v>
      </c>
      <c r="S17" s="658"/>
      <c r="T17" s="658"/>
      <c r="U17" s="658"/>
      <c r="V17" s="658"/>
      <c r="W17" s="658"/>
      <c r="X17" s="658"/>
      <c r="Y17" s="659"/>
      <c r="Z17" s="695">
        <v>0.9</v>
      </c>
      <c r="AA17" s="695"/>
      <c r="AB17" s="695"/>
      <c r="AC17" s="695"/>
      <c r="AD17" s="696">
        <v>256760</v>
      </c>
      <c r="AE17" s="696"/>
      <c r="AF17" s="696"/>
      <c r="AG17" s="696"/>
      <c r="AH17" s="696"/>
      <c r="AI17" s="696"/>
      <c r="AJ17" s="696"/>
      <c r="AK17" s="696"/>
      <c r="AL17" s="660">
        <v>1.9</v>
      </c>
      <c r="AM17" s="661"/>
      <c r="AN17" s="661"/>
      <c r="AO17" s="697"/>
      <c r="AP17" s="654" t="s">
        <v>253</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254</v>
      </c>
      <c r="CE17" s="655"/>
      <c r="CF17" s="655"/>
      <c r="CG17" s="655"/>
      <c r="CH17" s="655"/>
      <c r="CI17" s="655"/>
      <c r="CJ17" s="655"/>
      <c r="CK17" s="655"/>
      <c r="CL17" s="655"/>
      <c r="CM17" s="655"/>
      <c r="CN17" s="655"/>
      <c r="CO17" s="655"/>
      <c r="CP17" s="655"/>
      <c r="CQ17" s="656"/>
      <c r="CR17" s="657">
        <v>1951785</v>
      </c>
      <c r="CS17" s="658"/>
      <c r="CT17" s="658"/>
      <c r="CU17" s="658"/>
      <c r="CV17" s="658"/>
      <c r="CW17" s="658"/>
      <c r="CX17" s="658"/>
      <c r="CY17" s="659"/>
      <c r="CZ17" s="695">
        <v>7.3</v>
      </c>
      <c r="DA17" s="695"/>
      <c r="DB17" s="695"/>
      <c r="DC17" s="695"/>
      <c r="DD17" s="663" t="s">
        <v>122</v>
      </c>
      <c r="DE17" s="658"/>
      <c r="DF17" s="658"/>
      <c r="DG17" s="658"/>
      <c r="DH17" s="658"/>
      <c r="DI17" s="658"/>
      <c r="DJ17" s="658"/>
      <c r="DK17" s="658"/>
      <c r="DL17" s="658"/>
      <c r="DM17" s="658"/>
      <c r="DN17" s="658"/>
      <c r="DO17" s="658"/>
      <c r="DP17" s="659"/>
      <c r="DQ17" s="663">
        <v>1936785</v>
      </c>
      <c r="DR17" s="658"/>
      <c r="DS17" s="658"/>
      <c r="DT17" s="658"/>
      <c r="DU17" s="658"/>
      <c r="DV17" s="658"/>
      <c r="DW17" s="658"/>
      <c r="DX17" s="658"/>
      <c r="DY17" s="658"/>
      <c r="DZ17" s="658"/>
      <c r="EA17" s="658"/>
      <c r="EB17" s="658"/>
      <c r="EC17" s="694"/>
    </row>
    <row r="18" spans="2:133" ht="11.25" customHeight="1" x14ac:dyDescent="0.2">
      <c r="B18" s="654" t="s">
        <v>255</v>
      </c>
      <c r="C18" s="655"/>
      <c r="D18" s="655"/>
      <c r="E18" s="655"/>
      <c r="F18" s="655"/>
      <c r="G18" s="655"/>
      <c r="H18" s="655"/>
      <c r="I18" s="655"/>
      <c r="J18" s="655"/>
      <c r="K18" s="655"/>
      <c r="L18" s="655"/>
      <c r="M18" s="655"/>
      <c r="N18" s="655"/>
      <c r="O18" s="655"/>
      <c r="P18" s="655"/>
      <c r="Q18" s="656"/>
      <c r="R18" s="657">
        <v>42520</v>
      </c>
      <c r="S18" s="658"/>
      <c r="T18" s="658"/>
      <c r="U18" s="658"/>
      <c r="V18" s="658"/>
      <c r="W18" s="658"/>
      <c r="X18" s="658"/>
      <c r="Y18" s="659"/>
      <c r="Z18" s="695">
        <v>0.2</v>
      </c>
      <c r="AA18" s="695"/>
      <c r="AB18" s="695"/>
      <c r="AC18" s="695"/>
      <c r="AD18" s="696">
        <v>42520</v>
      </c>
      <c r="AE18" s="696"/>
      <c r="AF18" s="696"/>
      <c r="AG18" s="696"/>
      <c r="AH18" s="696"/>
      <c r="AI18" s="696"/>
      <c r="AJ18" s="696"/>
      <c r="AK18" s="696"/>
      <c r="AL18" s="660">
        <v>0.3</v>
      </c>
      <c r="AM18" s="661"/>
      <c r="AN18" s="661"/>
      <c r="AO18" s="697"/>
      <c r="AP18" s="654" t="s">
        <v>256</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257</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258</v>
      </c>
      <c r="C19" s="655"/>
      <c r="D19" s="655"/>
      <c r="E19" s="655"/>
      <c r="F19" s="655"/>
      <c r="G19" s="655"/>
      <c r="H19" s="655"/>
      <c r="I19" s="655"/>
      <c r="J19" s="655"/>
      <c r="K19" s="655"/>
      <c r="L19" s="655"/>
      <c r="M19" s="655"/>
      <c r="N19" s="655"/>
      <c r="O19" s="655"/>
      <c r="P19" s="655"/>
      <c r="Q19" s="656"/>
      <c r="R19" s="657">
        <v>169723</v>
      </c>
      <c r="S19" s="658"/>
      <c r="T19" s="658"/>
      <c r="U19" s="658"/>
      <c r="V19" s="658"/>
      <c r="W19" s="658"/>
      <c r="X19" s="658"/>
      <c r="Y19" s="659"/>
      <c r="Z19" s="695">
        <v>0.6</v>
      </c>
      <c r="AA19" s="695"/>
      <c r="AB19" s="695"/>
      <c r="AC19" s="695"/>
      <c r="AD19" s="696">
        <v>169723</v>
      </c>
      <c r="AE19" s="696"/>
      <c r="AF19" s="696"/>
      <c r="AG19" s="696"/>
      <c r="AH19" s="696"/>
      <c r="AI19" s="696"/>
      <c r="AJ19" s="696"/>
      <c r="AK19" s="696"/>
      <c r="AL19" s="660">
        <v>1.3</v>
      </c>
      <c r="AM19" s="661"/>
      <c r="AN19" s="661"/>
      <c r="AO19" s="697"/>
      <c r="AP19" s="654" t="s">
        <v>259</v>
      </c>
      <c r="AQ19" s="655"/>
      <c r="AR19" s="655"/>
      <c r="AS19" s="655"/>
      <c r="AT19" s="655"/>
      <c r="AU19" s="655"/>
      <c r="AV19" s="655"/>
      <c r="AW19" s="655"/>
      <c r="AX19" s="655"/>
      <c r="AY19" s="655"/>
      <c r="AZ19" s="655"/>
      <c r="BA19" s="655"/>
      <c r="BB19" s="655"/>
      <c r="BC19" s="655"/>
      <c r="BD19" s="655"/>
      <c r="BE19" s="655"/>
      <c r="BF19" s="656"/>
      <c r="BG19" s="657">
        <v>8146</v>
      </c>
      <c r="BH19" s="658"/>
      <c r="BI19" s="658"/>
      <c r="BJ19" s="658"/>
      <c r="BK19" s="658"/>
      <c r="BL19" s="658"/>
      <c r="BM19" s="658"/>
      <c r="BN19" s="659"/>
      <c r="BO19" s="695">
        <v>0.2</v>
      </c>
      <c r="BP19" s="695"/>
      <c r="BQ19" s="695"/>
      <c r="BR19" s="695"/>
      <c r="BS19" s="696" t="s">
        <v>122</v>
      </c>
      <c r="BT19" s="696"/>
      <c r="BU19" s="696"/>
      <c r="BV19" s="696"/>
      <c r="BW19" s="696"/>
      <c r="BX19" s="696"/>
      <c r="BY19" s="696"/>
      <c r="BZ19" s="696"/>
      <c r="CA19" s="696"/>
      <c r="CB19" s="736"/>
      <c r="CD19" s="654" t="s">
        <v>260</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261</v>
      </c>
      <c r="C20" s="725"/>
      <c r="D20" s="725"/>
      <c r="E20" s="725"/>
      <c r="F20" s="725"/>
      <c r="G20" s="725"/>
      <c r="H20" s="725"/>
      <c r="I20" s="725"/>
      <c r="J20" s="725"/>
      <c r="K20" s="725"/>
      <c r="L20" s="725"/>
      <c r="M20" s="725"/>
      <c r="N20" s="725"/>
      <c r="O20" s="725"/>
      <c r="P20" s="725"/>
      <c r="Q20" s="726"/>
      <c r="R20" s="657">
        <v>44517</v>
      </c>
      <c r="S20" s="658"/>
      <c r="T20" s="658"/>
      <c r="U20" s="658"/>
      <c r="V20" s="658"/>
      <c r="W20" s="658"/>
      <c r="X20" s="658"/>
      <c r="Y20" s="659"/>
      <c r="Z20" s="695">
        <v>0.2</v>
      </c>
      <c r="AA20" s="695"/>
      <c r="AB20" s="695"/>
      <c r="AC20" s="695"/>
      <c r="AD20" s="696">
        <v>44517</v>
      </c>
      <c r="AE20" s="696"/>
      <c r="AF20" s="696"/>
      <c r="AG20" s="696"/>
      <c r="AH20" s="696"/>
      <c r="AI20" s="696"/>
      <c r="AJ20" s="696"/>
      <c r="AK20" s="696"/>
      <c r="AL20" s="660">
        <v>0.3</v>
      </c>
      <c r="AM20" s="661"/>
      <c r="AN20" s="661"/>
      <c r="AO20" s="697"/>
      <c r="AP20" s="654" t="s">
        <v>262</v>
      </c>
      <c r="AQ20" s="655"/>
      <c r="AR20" s="655"/>
      <c r="AS20" s="655"/>
      <c r="AT20" s="655"/>
      <c r="AU20" s="655"/>
      <c r="AV20" s="655"/>
      <c r="AW20" s="655"/>
      <c r="AX20" s="655"/>
      <c r="AY20" s="655"/>
      <c r="AZ20" s="655"/>
      <c r="BA20" s="655"/>
      <c r="BB20" s="655"/>
      <c r="BC20" s="655"/>
      <c r="BD20" s="655"/>
      <c r="BE20" s="655"/>
      <c r="BF20" s="656"/>
      <c r="BG20" s="657">
        <v>8146</v>
      </c>
      <c r="BH20" s="658"/>
      <c r="BI20" s="658"/>
      <c r="BJ20" s="658"/>
      <c r="BK20" s="658"/>
      <c r="BL20" s="658"/>
      <c r="BM20" s="658"/>
      <c r="BN20" s="659"/>
      <c r="BO20" s="695">
        <v>0.2</v>
      </c>
      <c r="BP20" s="695"/>
      <c r="BQ20" s="695"/>
      <c r="BR20" s="695"/>
      <c r="BS20" s="696" t="s">
        <v>122</v>
      </c>
      <c r="BT20" s="696"/>
      <c r="BU20" s="696"/>
      <c r="BV20" s="696"/>
      <c r="BW20" s="696"/>
      <c r="BX20" s="696"/>
      <c r="BY20" s="696"/>
      <c r="BZ20" s="696"/>
      <c r="CA20" s="696"/>
      <c r="CB20" s="736"/>
      <c r="CD20" s="654" t="s">
        <v>263</v>
      </c>
      <c r="CE20" s="655"/>
      <c r="CF20" s="655"/>
      <c r="CG20" s="655"/>
      <c r="CH20" s="655"/>
      <c r="CI20" s="655"/>
      <c r="CJ20" s="655"/>
      <c r="CK20" s="655"/>
      <c r="CL20" s="655"/>
      <c r="CM20" s="655"/>
      <c r="CN20" s="655"/>
      <c r="CO20" s="655"/>
      <c r="CP20" s="655"/>
      <c r="CQ20" s="656"/>
      <c r="CR20" s="657">
        <v>26819042</v>
      </c>
      <c r="CS20" s="658"/>
      <c r="CT20" s="658"/>
      <c r="CU20" s="658"/>
      <c r="CV20" s="658"/>
      <c r="CW20" s="658"/>
      <c r="CX20" s="658"/>
      <c r="CY20" s="659"/>
      <c r="CZ20" s="695">
        <v>100</v>
      </c>
      <c r="DA20" s="695"/>
      <c r="DB20" s="695"/>
      <c r="DC20" s="695"/>
      <c r="DD20" s="663">
        <v>3429813</v>
      </c>
      <c r="DE20" s="658"/>
      <c r="DF20" s="658"/>
      <c r="DG20" s="658"/>
      <c r="DH20" s="658"/>
      <c r="DI20" s="658"/>
      <c r="DJ20" s="658"/>
      <c r="DK20" s="658"/>
      <c r="DL20" s="658"/>
      <c r="DM20" s="658"/>
      <c r="DN20" s="658"/>
      <c r="DO20" s="658"/>
      <c r="DP20" s="659"/>
      <c r="DQ20" s="663">
        <v>14951665</v>
      </c>
      <c r="DR20" s="658"/>
      <c r="DS20" s="658"/>
      <c r="DT20" s="658"/>
      <c r="DU20" s="658"/>
      <c r="DV20" s="658"/>
      <c r="DW20" s="658"/>
      <c r="DX20" s="658"/>
      <c r="DY20" s="658"/>
      <c r="DZ20" s="658"/>
      <c r="EA20" s="658"/>
      <c r="EB20" s="658"/>
      <c r="EC20" s="694"/>
    </row>
    <row r="21" spans="2:133" ht="11.25" customHeight="1" x14ac:dyDescent="0.2">
      <c r="B21" s="654" t="s">
        <v>264</v>
      </c>
      <c r="C21" s="655"/>
      <c r="D21" s="655"/>
      <c r="E21" s="655"/>
      <c r="F21" s="655"/>
      <c r="G21" s="655"/>
      <c r="H21" s="655"/>
      <c r="I21" s="655"/>
      <c r="J21" s="655"/>
      <c r="K21" s="655"/>
      <c r="L21" s="655"/>
      <c r="M21" s="655"/>
      <c r="N21" s="655"/>
      <c r="O21" s="655"/>
      <c r="P21" s="655"/>
      <c r="Q21" s="656"/>
      <c r="R21" s="657">
        <v>7604912</v>
      </c>
      <c r="S21" s="658"/>
      <c r="T21" s="658"/>
      <c r="U21" s="658"/>
      <c r="V21" s="658"/>
      <c r="W21" s="658"/>
      <c r="X21" s="658"/>
      <c r="Y21" s="659"/>
      <c r="Z21" s="695">
        <v>27</v>
      </c>
      <c r="AA21" s="695"/>
      <c r="AB21" s="695"/>
      <c r="AC21" s="695"/>
      <c r="AD21" s="696">
        <v>6807842</v>
      </c>
      <c r="AE21" s="696"/>
      <c r="AF21" s="696"/>
      <c r="AG21" s="696"/>
      <c r="AH21" s="696"/>
      <c r="AI21" s="696"/>
      <c r="AJ21" s="696"/>
      <c r="AK21" s="696"/>
      <c r="AL21" s="660">
        <v>50.9</v>
      </c>
      <c r="AM21" s="661"/>
      <c r="AN21" s="661"/>
      <c r="AO21" s="697"/>
      <c r="AP21" s="654" t="s">
        <v>265</v>
      </c>
      <c r="AQ21" s="734"/>
      <c r="AR21" s="734"/>
      <c r="AS21" s="734"/>
      <c r="AT21" s="734"/>
      <c r="AU21" s="734"/>
      <c r="AV21" s="734"/>
      <c r="AW21" s="734"/>
      <c r="AX21" s="734"/>
      <c r="AY21" s="734"/>
      <c r="AZ21" s="734"/>
      <c r="BA21" s="734"/>
      <c r="BB21" s="734"/>
      <c r="BC21" s="734"/>
      <c r="BD21" s="734"/>
      <c r="BE21" s="734"/>
      <c r="BF21" s="735"/>
      <c r="BG21" s="657">
        <v>8146</v>
      </c>
      <c r="BH21" s="658"/>
      <c r="BI21" s="658"/>
      <c r="BJ21" s="658"/>
      <c r="BK21" s="658"/>
      <c r="BL21" s="658"/>
      <c r="BM21" s="658"/>
      <c r="BN21" s="659"/>
      <c r="BO21" s="695">
        <v>0.2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266</v>
      </c>
      <c r="C22" s="655"/>
      <c r="D22" s="655"/>
      <c r="E22" s="655"/>
      <c r="F22" s="655"/>
      <c r="G22" s="655"/>
      <c r="H22" s="655"/>
      <c r="I22" s="655"/>
      <c r="J22" s="655"/>
      <c r="K22" s="655"/>
      <c r="L22" s="655"/>
      <c r="M22" s="655"/>
      <c r="N22" s="655"/>
      <c r="O22" s="655"/>
      <c r="P22" s="655"/>
      <c r="Q22" s="656"/>
      <c r="R22" s="657">
        <v>6807842</v>
      </c>
      <c r="S22" s="658"/>
      <c r="T22" s="658"/>
      <c r="U22" s="658"/>
      <c r="V22" s="658"/>
      <c r="W22" s="658"/>
      <c r="X22" s="658"/>
      <c r="Y22" s="659"/>
      <c r="Z22" s="695">
        <v>24.1</v>
      </c>
      <c r="AA22" s="695"/>
      <c r="AB22" s="695"/>
      <c r="AC22" s="695"/>
      <c r="AD22" s="696">
        <v>6807842</v>
      </c>
      <c r="AE22" s="696"/>
      <c r="AF22" s="696"/>
      <c r="AG22" s="696"/>
      <c r="AH22" s="696"/>
      <c r="AI22" s="696"/>
      <c r="AJ22" s="696"/>
      <c r="AK22" s="696"/>
      <c r="AL22" s="660">
        <v>50.9</v>
      </c>
      <c r="AM22" s="661"/>
      <c r="AN22" s="661"/>
      <c r="AO22" s="697"/>
      <c r="AP22" s="654" t="s">
        <v>267</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268</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269</v>
      </c>
      <c r="C23" s="655"/>
      <c r="D23" s="655"/>
      <c r="E23" s="655"/>
      <c r="F23" s="655"/>
      <c r="G23" s="655"/>
      <c r="H23" s="655"/>
      <c r="I23" s="655"/>
      <c r="J23" s="655"/>
      <c r="K23" s="655"/>
      <c r="L23" s="655"/>
      <c r="M23" s="655"/>
      <c r="N23" s="655"/>
      <c r="O23" s="655"/>
      <c r="P23" s="655"/>
      <c r="Q23" s="656"/>
      <c r="R23" s="657">
        <v>797053</v>
      </c>
      <c r="S23" s="658"/>
      <c r="T23" s="658"/>
      <c r="U23" s="658"/>
      <c r="V23" s="658"/>
      <c r="W23" s="658"/>
      <c r="X23" s="658"/>
      <c r="Y23" s="659"/>
      <c r="Z23" s="695">
        <v>2.8</v>
      </c>
      <c r="AA23" s="695"/>
      <c r="AB23" s="695"/>
      <c r="AC23" s="695"/>
      <c r="AD23" s="696" t="s">
        <v>122</v>
      </c>
      <c r="AE23" s="696"/>
      <c r="AF23" s="696"/>
      <c r="AG23" s="696"/>
      <c r="AH23" s="696"/>
      <c r="AI23" s="696"/>
      <c r="AJ23" s="696"/>
      <c r="AK23" s="696"/>
      <c r="AL23" s="660" t="s">
        <v>122</v>
      </c>
      <c r="AM23" s="661"/>
      <c r="AN23" s="661"/>
      <c r="AO23" s="697"/>
      <c r="AP23" s="654" t="s">
        <v>270</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210</v>
      </c>
      <c r="CE23" s="710"/>
      <c r="CF23" s="710"/>
      <c r="CG23" s="710"/>
      <c r="CH23" s="710"/>
      <c r="CI23" s="710"/>
      <c r="CJ23" s="710"/>
      <c r="CK23" s="710"/>
      <c r="CL23" s="710"/>
      <c r="CM23" s="710"/>
      <c r="CN23" s="710"/>
      <c r="CO23" s="710"/>
      <c r="CP23" s="710"/>
      <c r="CQ23" s="711"/>
      <c r="CR23" s="709" t="s">
        <v>271</v>
      </c>
      <c r="CS23" s="710"/>
      <c r="CT23" s="710"/>
      <c r="CU23" s="710"/>
      <c r="CV23" s="710"/>
      <c r="CW23" s="710"/>
      <c r="CX23" s="710"/>
      <c r="CY23" s="711"/>
      <c r="CZ23" s="709" t="s">
        <v>272</v>
      </c>
      <c r="DA23" s="710"/>
      <c r="DB23" s="710"/>
      <c r="DC23" s="711"/>
      <c r="DD23" s="709" t="s">
        <v>273</v>
      </c>
      <c r="DE23" s="710"/>
      <c r="DF23" s="710"/>
      <c r="DG23" s="710"/>
      <c r="DH23" s="710"/>
      <c r="DI23" s="710"/>
      <c r="DJ23" s="710"/>
      <c r="DK23" s="711"/>
      <c r="DL23" s="747" t="s">
        <v>274</v>
      </c>
      <c r="DM23" s="748"/>
      <c r="DN23" s="748"/>
      <c r="DO23" s="748"/>
      <c r="DP23" s="748"/>
      <c r="DQ23" s="748"/>
      <c r="DR23" s="748"/>
      <c r="DS23" s="748"/>
      <c r="DT23" s="748"/>
      <c r="DU23" s="748"/>
      <c r="DV23" s="749"/>
      <c r="DW23" s="709" t="s">
        <v>275</v>
      </c>
      <c r="DX23" s="710"/>
      <c r="DY23" s="710"/>
      <c r="DZ23" s="710"/>
      <c r="EA23" s="710"/>
      <c r="EB23" s="710"/>
      <c r="EC23" s="711"/>
    </row>
    <row r="24" spans="2:133" ht="11.25" customHeight="1" x14ac:dyDescent="0.2">
      <c r="B24" s="654" t="s">
        <v>276</v>
      </c>
      <c r="C24" s="655"/>
      <c r="D24" s="655"/>
      <c r="E24" s="655"/>
      <c r="F24" s="655"/>
      <c r="G24" s="655"/>
      <c r="H24" s="655"/>
      <c r="I24" s="655"/>
      <c r="J24" s="655"/>
      <c r="K24" s="655"/>
      <c r="L24" s="655"/>
      <c r="M24" s="655"/>
      <c r="N24" s="655"/>
      <c r="O24" s="655"/>
      <c r="P24" s="655"/>
      <c r="Q24" s="656"/>
      <c r="R24" s="657">
        <v>17</v>
      </c>
      <c r="S24" s="658"/>
      <c r="T24" s="658"/>
      <c r="U24" s="658"/>
      <c r="V24" s="658"/>
      <c r="W24" s="658"/>
      <c r="X24" s="658"/>
      <c r="Y24" s="659"/>
      <c r="Z24" s="695">
        <v>0</v>
      </c>
      <c r="AA24" s="695"/>
      <c r="AB24" s="695"/>
      <c r="AC24" s="695"/>
      <c r="AD24" s="696" t="s">
        <v>122</v>
      </c>
      <c r="AE24" s="696"/>
      <c r="AF24" s="696"/>
      <c r="AG24" s="696"/>
      <c r="AH24" s="696"/>
      <c r="AI24" s="696"/>
      <c r="AJ24" s="696"/>
      <c r="AK24" s="696"/>
      <c r="AL24" s="660" t="s">
        <v>122</v>
      </c>
      <c r="AM24" s="661"/>
      <c r="AN24" s="661"/>
      <c r="AO24" s="697"/>
      <c r="AP24" s="654" t="s">
        <v>277</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278</v>
      </c>
      <c r="CE24" s="716"/>
      <c r="CF24" s="716"/>
      <c r="CG24" s="716"/>
      <c r="CH24" s="716"/>
      <c r="CI24" s="716"/>
      <c r="CJ24" s="716"/>
      <c r="CK24" s="716"/>
      <c r="CL24" s="716"/>
      <c r="CM24" s="716"/>
      <c r="CN24" s="716"/>
      <c r="CO24" s="716"/>
      <c r="CP24" s="716"/>
      <c r="CQ24" s="717"/>
      <c r="CR24" s="712">
        <v>10993125</v>
      </c>
      <c r="CS24" s="713"/>
      <c r="CT24" s="713"/>
      <c r="CU24" s="713"/>
      <c r="CV24" s="713"/>
      <c r="CW24" s="713"/>
      <c r="CX24" s="713"/>
      <c r="CY24" s="738"/>
      <c r="CZ24" s="739">
        <v>41</v>
      </c>
      <c r="DA24" s="721"/>
      <c r="DB24" s="721"/>
      <c r="DC24" s="741"/>
      <c r="DD24" s="737">
        <v>7218690</v>
      </c>
      <c r="DE24" s="713"/>
      <c r="DF24" s="713"/>
      <c r="DG24" s="713"/>
      <c r="DH24" s="713"/>
      <c r="DI24" s="713"/>
      <c r="DJ24" s="713"/>
      <c r="DK24" s="738"/>
      <c r="DL24" s="737">
        <v>6552376</v>
      </c>
      <c r="DM24" s="713"/>
      <c r="DN24" s="713"/>
      <c r="DO24" s="713"/>
      <c r="DP24" s="713"/>
      <c r="DQ24" s="713"/>
      <c r="DR24" s="713"/>
      <c r="DS24" s="713"/>
      <c r="DT24" s="713"/>
      <c r="DU24" s="713"/>
      <c r="DV24" s="738"/>
      <c r="DW24" s="739">
        <v>48.9</v>
      </c>
      <c r="DX24" s="721"/>
      <c r="DY24" s="721"/>
      <c r="DZ24" s="721"/>
      <c r="EA24" s="721"/>
      <c r="EB24" s="721"/>
      <c r="EC24" s="740"/>
    </row>
    <row r="25" spans="2:133" ht="11.25" customHeight="1" x14ac:dyDescent="0.2">
      <c r="B25" s="654" t="s">
        <v>279</v>
      </c>
      <c r="C25" s="655"/>
      <c r="D25" s="655"/>
      <c r="E25" s="655"/>
      <c r="F25" s="655"/>
      <c r="G25" s="655"/>
      <c r="H25" s="655"/>
      <c r="I25" s="655"/>
      <c r="J25" s="655"/>
      <c r="K25" s="655"/>
      <c r="L25" s="655"/>
      <c r="M25" s="655"/>
      <c r="N25" s="655"/>
      <c r="O25" s="655"/>
      <c r="P25" s="655"/>
      <c r="Q25" s="656"/>
      <c r="R25" s="657">
        <v>14133776</v>
      </c>
      <c r="S25" s="658"/>
      <c r="T25" s="658"/>
      <c r="U25" s="658"/>
      <c r="V25" s="658"/>
      <c r="W25" s="658"/>
      <c r="X25" s="658"/>
      <c r="Y25" s="659"/>
      <c r="Z25" s="695">
        <v>50.1</v>
      </c>
      <c r="AA25" s="695"/>
      <c r="AB25" s="695"/>
      <c r="AC25" s="695"/>
      <c r="AD25" s="696">
        <v>13336706</v>
      </c>
      <c r="AE25" s="696"/>
      <c r="AF25" s="696"/>
      <c r="AG25" s="696"/>
      <c r="AH25" s="696"/>
      <c r="AI25" s="696"/>
      <c r="AJ25" s="696"/>
      <c r="AK25" s="696"/>
      <c r="AL25" s="660">
        <v>99.8</v>
      </c>
      <c r="AM25" s="661"/>
      <c r="AN25" s="661"/>
      <c r="AO25" s="697"/>
      <c r="AP25" s="654" t="s">
        <v>280</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281</v>
      </c>
      <c r="CE25" s="655"/>
      <c r="CF25" s="655"/>
      <c r="CG25" s="655"/>
      <c r="CH25" s="655"/>
      <c r="CI25" s="655"/>
      <c r="CJ25" s="655"/>
      <c r="CK25" s="655"/>
      <c r="CL25" s="655"/>
      <c r="CM25" s="655"/>
      <c r="CN25" s="655"/>
      <c r="CO25" s="655"/>
      <c r="CP25" s="655"/>
      <c r="CQ25" s="656"/>
      <c r="CR25" s="657">
        <v>3648248</v>
      </c>
      <c r="CS25" s="670"/>
      <c r="CT25" s="670"/>
      <c r="CU25" s="670"/>
      <c r="CV25" s="670"/>
      <c r="CW25" s="670"/>
      <c r="CX25" s="670"/>
      <c r="CY25" s="671"/>
      <c r="CZ25" s="660">
        <v>13.6</v>
      </c>
      <c r="DA25" s="672"/>
      <c r="DB25" s="672"/>
      <c r="DC25" s="673"/>
      <c r="DD25" s="663">
        <v>3415718</v>
      </c>
      <c r="DE25" s="670"/>
      <c r="DF25" s="670"/>
      <c r="DG25" s="670"/>
      <c r="DH25" s="670"/>
      <c r="DI25" s="670"/>
      <c r="DJ25" s="670"/>
      <c r="DK25" s="671"/>
      <c r="DL25" s="663">
        <v>3342079</v>
      </c>
      <c r="DM25" s="670"/>
      <c r="DN25" s="670"/>
      <c r="DO25" s="670"/>
      <c r="DP25" s="670"/>
      <c r="DQ25" s="670"/>
      <c r="DR25" s="670"/>
      <c r="DS25" s="670"/>
      <c r="DT25" s="670"/>
      <c r="DU25" s="670"/>
      <c r="DV25" s="671"/>
      <c r="DW25" s="660">
        <v>24.9</v>
      </c>
      <c r="DX25" s="672"/>
      <c r="DY25" s="672"/>
      <c r="DZ25" s="672"/>
      <c r="EA25" s="672"/>
      <c r="EB25" s="672"/>
      <c r="EC25" s="684"/>
    </row>
    <row r="26" spans="2:133" ht="11.25" customHeight="1" x14ac:dyDescent="0.2">
      <c r="B26" s="654" t="s">
        <v>282</v>
      </c>
      <c r="C26" s="655"/>
      <c r="D26" s="655"/>
      <c r="E26" s="655"/>
      <c r="F26" s="655"/>
      <c r="G26" s="655"/>
      <c r="H26" s="655"/>
      <c r="I26" s="655"/>
      <c r="J26" s="655"/>
      <c r="K26" s="655"/>
      <c r="L26" s="655"/>
      <c r="M26" s="655"/>
      <c r="N26" s="655"/>
      <c r="O26" s="655"/>
      <c r="P26" s="655"/>
      <c r="Q26" s="656"/>
      <c r="R26" s="657">
        <v>3159</v>
      </c>
      <c r="S26" s="658"/>
      <c r="T26" s="658"/>
      <c r="U26" s="658"/>
      <c r="V26" s="658"/>
      <c r="W26" s="658"/>
      <c r="X26" s="658"/>
      <c r="Y26" s="659"/>
      <c r="Z26" s="695">
        <v>0</v>
      </c>
      <c r="AA26" s="695"/>
      <c r="AB26" s="695"/>
      <c r="AC26" s="695"/>
      <c r="AD26" s="696">
        <v>3159</v>
      </c>
      <c r="AE26" s="696"/>
      <c r="AF26" s="696"/>
      <c r="AG26" s="696"/>
      <c r="AH26" s="696"/>
      <c r="AI26" s="696"/>
      <c r="AJ26" s="696"/>
      <c r="AK26" s="696"/>
      <c r="AL26" s="660">
        <v>0</v>
      </c>
      <c r="AM26" s="661"/>
      <c r="AN26" s="661"/>
      <c r="AO26" s="697"/>
      <c r="AP26" s="654" t="s">
        <v>283</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284</v>
      </c>
      <c r="CE26" s="655"/>
      <c r="CF26" s="655"/>
      <c r="CG26" s="655"/>
      <c r="CH26" s="655"/>
      <c r="CI26" s="655"/>
      <c r="CJ26" s="655"/>
      <c r="CK26" s="655"/>
      <c r="CL26" s="655"/>
      <c r="CM26" s="655"/>
      <c r="CN26" s="655"/>
      <c r="CO26" s="655"/>
      <c r="CP26" s="655"/>
      <c r="CQ26" s="656"/>
      <c r="CR26" s="657">
        <v>2364235</v>
      </c>
      <c r="CS26" s="658"/>
      <c r="CT26" s="658"/>
      <c r="CU26" s="658"/>
      <c r="CV26" s="658"/>
      <c r="CW26" s="658"/>
      <c r="CX26" s="658"/>
      <c r="CY26" s="659"/>
      <c r="CZ26" s="660">
        <v>8.8000000000000007</v>
      </c>
      <c r="DA26" s="672"/>
      <c r="DB26" s="672"/>
      <c r="DC26" s="673"/>
      <c r="DD26" s="663">
        <v>2208102</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285</v>
      </c>
      <c r="C27" s="655"/>
      <c r="D27" s="655"/>
      <c r="E27" s="655"/>
      <c r="F27" s="655"/>
      <c r="G27" s="655"/>
      <c r="H27" s="655"/>
      <c r="I27" s="655"/>
      <c r="J27" s="655"/>
      <c r="K27" s="655"/>
      <c r="L27" s="655"/>
      <c r="M27" s="655"/>
      <c r="N27" s="655"/>
      <c r="O27" s="655"/>
      <c r="P27" s="655"/>
      <c r="Q27" s="656"/>
      <c r="R27" s="657">
        <v>64600</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286</v>
      </c>
      <c r="AQ27" s="655"/>
      <c r="AR27" s="655"/>
      <c r="AS27" s="655"/>
      <c r="AT27" s="655"/>
      <c r="AU27" s="655"/>
      <c r="AV27" s="655"/>
      <c r="AW27" s="655"/>
      <c r="AX27" s="655"/>
      <c r="AY27" s="655"/>
      <c r="AZ27" s="655"/>
      <c r="BA27" s="655"/>
      <c r="BB27" s="655"/>
      <c r="BC27" s="655"/>
      <c r="BD27" s="655"/>
      <c r="BE27" s="655"/>
      <c r="BF27" s="656"/>
      <c r="BG27" s="657">
        <v>4775395</v>
      </c>
      <c r="BH27" s="658"/>
      <c r="BI27" s="658"/>
      <c r="BJ27" s="658"/>
      <c r="BK27" s="658"/>
      <c r="BL27" s="658"/>
      <c r="BM27" s="658"/>
      <c r="BN27" s="659"/>
      <c r="BO27" s="695">
        <v>100</v>
      </c>
      <c r="BP27" s="695"/>
      <c r="BQ27" s="695"/>
      <c r="BR27" s="695"/>
      <c r="BS27" s="696">
        <v>54917</v>
      </c>
      <c r="BT27" s="696"/>
      <c r="BU27" s="696"/>
      <c r="BV27" s="696"/>
      <c r="BW27" s="696"/>
      <c r="BX27" s="696"/>
      <c r="BY27" s="696"/>
      <c r="BZ27" s="696"/>
      <c r="CA27" s="696"/>
      <c r="CB27" s="736"/>
      <c r="CD27" s="654" t="s">
        <v>287</v>
      </c>
      <c r="CE27" s="655"/>
      <c r="CF27" s="655"/>
      <c r="CG27" s="655"/>
      <c r="CH27" s="655"/>
      <c r="CI27" s="655"/>
      <c r="CJ27" s="655"/>
      <c r="CK27" s="655"/>
      <c r="CL27" s="655"/>
      <c r="CM27" s="655"/>
      <c r="CN27" s="655"/>
      <c r="CO27" s="655"/>
      <c r="CP27" s="655"/>
      <c r="CQ27" s="656"/>
      <c r="CR27" s="657">
        <v>5393092</v>
      </c>
      <c r="CS27" s="670"/>
      <c r="CT27" s="670"/>
      <c r="CU27" s="670"/>
      <c r="CV27" s="670"/>
      <c r="CW27" s="670"/>
      <c r="CX27" s="670"/>
      <c r="CY27" s="671"/>
      <c r="CZ27" s="660">
        <v>20.100000000000001</v>
      </c>
      <c r="DA27" s="672"/>
      <c r="DB27" s="672"/>
      <c r="DC27" s="673"/>
      <c r="DD27" s="663">
        <v>1866187</v>
      </c>
      <c r="DE27" s="670"/>
      <c r="DF27" s="670"/>
      <c r="DG27" s="670"/>
      <c r="DH27" s="670"/>
      <c r="DI27" s="670"/>
      <c r="DJ27" s="670"/>
      <c r="DK27" s="671"/>
      <c r="DL27" s="663">
        <v>1273512</v>
      </c>
      <c r="DM27" s="670"/>
      <c r="DN27" s="670"/>
      <c r="DO27" s="670"/>
      <c r="DP27" s="670"/>
      <c r="DQ27" s="670"/>
      <c r="DR27" s="670"/>
      <c r="DS27" s="670"/>
      <c r="DT27" s="670"/>
      <c r="DU27" s="670"/>
      <c r="DV27" s="671"/>
      <c r="DW27" s="660">
        <v>9.5</v>
      </c>
      <c r="DX27" s="672"/>
      <c r="DY27" s="672"/>
      <c r="DZ27" s="672"/>
      <c r="EA27" s="672"/>
      <c r="EB27" s="672"/>
      <c r="EC27" s="684"/>
    </row>
    <row r="28" spans="2:133" ht="11.25" customHeight="1" x14ac:dyDescent="0.2">
      <c r="B28" s="654" t="s">
        <v>288</v>
      </c>
      <c r="C28" s="655"/>
      <c r="D28" s="655"/>
      <c r="E28" s="655"/>
      <c r="F28" s="655"/>
      <c r="G28" s="655"/>
      <c r="H28" s="655"/>
      <c r="I28" s="655"/>
      <c r="J28" s="655"/>
      <c r="K28" s="655"/>
      <c r="L28" s="655"/>
      <c r="M28" s="655"/>
      <c r="N28" s="655"/>
      <c r="O28" s="655"/>
      <c r="P28" s="655"/>
      <c r="Q28" s="656"/>
      <c r="R28" s="657">
        <v>75916</v>
      </c>
      <c r="S28" s="658"/>
      <c r="T28" s="658"/>
      <c r="U28" s="658"/>
      <c r="V28" s="658"/>
      <c r="W28" s="658"/>
      <c r="X28" s="658"/>
      <c r="Y28" s="659"/>
      <c r="Z28" s="695">
        <v>0.3</v>
      </c>
      <c r="AA28" s="695"/>
      <c r="AB28" s="695"/>
      <c r="AC28" s="695"/>
      <c r="AD28" s="696">
        <v>15817</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289</v>
      </c>
      <c r="CE28" s="655"/>
      <c r="CF28" s="655"/>
      <c r="CG28" s="655"/>
      <c r="CH28" s="655"/>
      <c r="CI28" s="655"/>
      <c r="CJ28" s="655"/>
      <c r="CK28" s="655"/>
      <c r="CL28" s="655"/>
      <c r="CM28" s="655"/>
      <c r="CN28" s="655"/>
      <c r="CO28" s="655"/>
      <c r="CP28" s="655"/>
      <c r="CQ28" s="656"/>
      <c r="CR28" s="657">
        <v>1951785</v>
      </c>
      <c r="CS28" s="658"/>
      <c r="CT28" s="658"/>
      <c r="CU28" s="658"/>
      <c r="CV28" s="658"/>
      <c r="CW28" s="658"/>
      <c r="CX28" s="658"/>
      <c r="CY28" s="659"/>
      <c r="CZ28" s="660">
        <v>7.3</v>
      </c>
      <c r="DA28" s="672"/>
      <c r="DB28" s="672"/>
      <c r="DC28" s="673"/>
      <c r="DD28" s="663">
        <v>1936785</v>
      </c>
      <c r="DE28" s="658"/>
      <c r="DF28" s="658"/>
      <c r="DG28" s="658"/>
      <c r="DH28" s="658"/>
      <c r="DI28" s="658"/>
      <c r="DJ28" s="658"/>
      <c r="DK28" s="659"/>
      <c r="DL28" s="663">
        <v>1936785</v>
      </c>
      <c r="DM28" s="658"/>
      <c r="DN28" s="658"/>
      <c r="DO28" s="658"/>
      <c r="DP28" s="658"/>
      <c r="DQ28" s="658"/>
      <c r="DR28" s="658"/>
      <c r="DS28" s="658"/>
      <c r="DT28" s="658"/>
      <c r="DU28" s="658"/>
      <c r="DV28" s="659"/>
      <c r="DW28" s="660">
        <v>14.4</v>
      </c>
      <c r="DX28" s="672"/>
      <c r="DY28" s="672"/>
      <c r="DZ28" s="672"/>
      <c r="EA28" s="672"/>
      <c r="EB28" s="672"/>
      <c r="EC28" s="684"/>
    </row>
    <row r="29" spans="2:133" ht="11.25" customHeight="1" x14ac:dyDescent="0.2">
      <c r="B29" s="654" t="s">
        <v>290</v>
      </c>
      <c r="C29" s="655"/>
      <c r="D29" s="655"/>
      <c r="E29" s="655"/>
      <c r="F29" s="655"/>
      <c r="G29" s="655"/>
      <c r="H29" s="655"/>
      <c r="I29" s="655"/>
      <c r="J29" s="655"/>
      <c r="K29" s="655"/>
      <c r="L29" s="655"/>
      <c r="M29" s="655"/>
      <c r="N29" s="655"/>
      <c r="O29" s="655"/>
      <c r="P29" s="655"/>
      <c r="Q29" s="656"/>
      <c r="R29" s="657">
        <v>61329</v>
      </c>
      <c r="S29" s="658"/>
      <c r="T29" s="658"/>
      <c r="U29" s="658"/>
      <c r="V29" s="658"/>
      <c r="W29" s="658"/>
      <c r="X29" s="658"/>
      <c r="Y29" s="659"/>
      <c r="Z29" s="695">
        <v>0.2</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291</v>
      </c>
      <c r="CE29" s="677"/>
      <c r="CF29" s="654" t="s">
        <v>66</v>
      </c>
      <c r="CG29" s="655"/>
      <c r="CH29" s="655"/>
      <c r="CI29" s="655"/>
      <c r="CJ29" s="655"/>
      <c r="CK29" s="655"/>
      <c r="CL29" s="655"/>
      <c r="CM29" s="655"/>
      <c r="CN29" s="655"/>
      <c r="CO29" s="655"/>
      <c r="CP29" s="655"/>
      <c r="CQ29" s="656"/>
      <c r="CR29" s="657">
        <v>1951022</v>
      </c>
      <c r="CS29" s="670"/>
      <c r="CT29" s="670"/>
      <c r="CU29" s="670"/>
      <c r="CV29" s="670"/>
      <c r="CW29" s="670"/>
      <c r="CX29" s="670"/>
      <c r="CY29" s="671"/>
      <c r="CZ29" s="660">
        <v>7.3</v>
      </c>
      <c r="DA29" s="672"/>
      <c r="DB29" s="672"/>
      <c r="DC29" s="673"/>
      <c r="DD29" s="663">
        <v>1936022</v>
      </c>
      <c r="DE29" s="670"/>
      <c r="DF29" s="670"/>
      <c r="DG29" s="670"/>
      <c r="DH29" s="670"/>
      <c r="DI29" s="670"/>
      <c r="DJ29" s="670"/>
      <c r="DK29" s="671"/>
      <c r="DL29" s="663">
        <v>1936022</v>
      </c>
      <c r="DM29" s="670"/>
      <c r="DN29" s="670"/>
      <c r="DO29" s="670"/>
      <c r="DP29" s="670"/>
      <c r="DQ29" s="670"/>
      <c r="DR29" s="670"/>
      <c r="DS29" s="670"/>
      <c r="DT29" s="670"/>
      <c r="DU29" s="670"/>
      <c r="DV29" s="671"/>
      <c r="DW29" s="660">
        <v>14.4</v>
      </c>
      <c r="DX29" s="672"/>
      <c r="DY29" s="672"/>
      <c r="DZ29" s="672"/>
      <c r="EA29" s="672"/>
      <c r="EB29" s="672"/>
      <c r="EC29" s="684"/>
    </row>
    <row r="30" spans="2:133" ht="11.25" customHeight="1" x14ac:dyDescent="0.2">
      <c r="B30" s="654" t="s">
        <v>292</v>
      </c>
      <c r="C30" s="655"/>
      <c r="D30" s="655"/>
      <c r="E30" s="655"/>
      <c r="F30" s="655"/>
      <c r="G30" s="655"/>
      <c r="H30" s="655"/>
      <c r="I30" s="655"/>
      <c r="J30" s="655"/>
      <c r="K30" s="655"/>
      <c r="L30" s="655"/>
      <c r="M30" s="655"/>
      <c r="N30" s="655"/>
      <c r="O30" s="655"/>
      <c r="P30" s="655"/>
      <c r="Q30" s="656"/>
      <c r="R30" s="657">
        <v>4008906</v>
      </c>
      <c r="S30" s="658"/>
      <c r="T30" s="658"/>
      <c r="U30" s="658"/>
      <c r="V30" s="658"/>
      <c r="W30" s="658"/>
      <c r="X30" s="658"/>
      <c r="Y30" s="659"/>
      <c r="Z30" s="695">
        <v>14.2</v>
      </c>
      <c r="AA30" s="695"/>
      <c r="AB30" s="695"/>
      <c r="AC30" s="695"/>
      <c r="AD30" s="696" t="s">
        <v>122</v>
      </c>
      <c r="AE30" s="696"/>
      <c r="AF30" s="696"/>
      <c r="AG30" s="696"/>
      <c r="AH30" s="696"/>
      <c r="AI30" s="696"/>
      <c r="AJ30" s="696"/>
      <c r="AK30" s="696"/>
      <c r="AL30" s="660" t="s">
        <v>122</v>
      </c>
      <c r="AM30" s="661"/>
      <c r="AN30" s="661"/>
      <c r="AO30" s="697"/>
      <c r="AP30" s="709" t="s">
        <v>210</v>
      </c>
      <c r="AQ30" s="710"/>
      <c r="AR30" s="710"/>
      <c r="AS30" s="710"/>
      <c r="AT30" s="710"/>
      <c r="AU30" s="710"/>
      <c r="AV30" s="710"/>
      <c r="AW30" s="710"/>
      <c r="AX30" s="710"/>
      <c r="AY30" s="710"/>
      <c r="AZ30" s="710"/>
      <c r="BA30" s="710"/>
      <c r="BB30" s="710"/>
      <c r="BC30" s="710"/>
      <c r="BD30" s="710"/>
      <c r="BE30" s="710"/>
      <c r="BF30" s="711"/>
      <c r="BG30" s="709" t="s">
        <v>293</v>
      </c>
      <c r="BH30" s="727"/>
      <c r="BI30" s="727"/>
      <c r="BJ30" s="727"/>
      <c r="BK30" s="727"/>
      <c r="BL30" s="727"/>
      <c r="BM30" s="727"/>
      <c r="BN30" s="727"/>
      <c r="BO30" s="727"/>
      <c r="BP30" s="727"/>
      <c r="BQ30" s="728"/>
      <c r="BR30" s="709" t="s">
        <v>294</v>
      </c>
      <c r="BS30" s="727"/>
      <c r="BT30" s="727"/>
      <c r="BU30" s="727"/>
      <c r="BV30" s="727"/>
      <c r="BW30" s="727"/>
      <c r="BX30" s="727"/>
      <c r="BY30" s="727"/>
      <c r="BZ30" s="727"/>
      <c r="CA30" s="727"/>
      <c r="CB30" s="728"/>
      <c r="CD30" s="678"/>
      <c r="CE30" s="679"/>
      <c r="CF30" s="654" t="s">
        <v>295</v>
      </c>
      <c r="CG30" s="655"/>
      <c r="CH30" s="655"/>
      <c r="CI30" s="655"/>
      <c r="CJ30" s="655"/>
      <c r="CK30" s="655"/>
      <c r="CL30" s="655"/>
      <c r="CM30" s="655"/>
      <c r="CN30" s="655"/>
      <c r="CO30" s="655"/>
      <c r="CP30" s="655"/>
      <c r="CQ30" s="656"/>
      <c r="CR30" s="657">
        <v>1863913</v>
      </c>
      <c r="CS30" s="658"/>
      <c r="CT30" s="658"/>
      <c r="CU30" s="658"/>
      <c r="CV30" s="658"/>
      <c r="CW30" s="658"/>
      <c r="CX30" s="658"/>
      <c r="CY30" s="659"/>
      <c r="CZ30" s="660">
        <v>6.9</v>
      </c>
      <c r="DA30" s="672"/>
      <c r="DB30" s="672"/>
      <c r="DC30" s="673"/>
      <c r="DD30" s="663">
        <v>1848913</v>
      </c>
      <c r="DE30" s="658"/>
      <c r="DF30" s="658"/>
      <c r="DG30" s="658"/>
      <c r="DH30" s="658"/>
      <c r="DI30" s="658"/>
      <c r="DJ30" s="658"/>
      <c r="DK30" s="659"/>
      <c r="DL30" s="663">
        <v>1848913</v>
      </c>
      <c r="DM30" s="658"/>
      <c r="DN30" s="658"/>
      <c r="DO30" s="658"/>
      <c r="DP30" s="658"/>
      <c r="DQ30" s="658"/>
      <c r="DR30" s="658"/>
      <c r="DS30" s="658"/>
      <c r="DT30" s="658"/>
      <c r="DU30" s="658"/>
      <c r="DV30" s="659"/>
      <c r="DW30" s="660">
        <v>13.8</v>
      </c>
      <c r="DX30" s="672"/>
      <c r="DY30" s="672"/>
      <c r="DZ30" s="672"/>
      <c r="EA30" s="672"/>
      <c r="EB30" s="672"/>
      <c r="EC30" s="684"/>
    </row>
    <row r="31" spans="2:133" ht="11.25" customHeight="1" x14ac:dyDescent="0.2">
      <c r="B31" s="724" t="s">
        <v>296</v>
      </c>
      <c r="C31" s="725"/>
      <c r="D31" s="725"/>
      <c r="E31" s="725"/>
      <c r="F31" s="725"/>
      <c r="G31" s="725"/>
      <c r="H31" s="725"/>
      <c r="I31" s="725"/>
      <c r="J31" s="725"/>
      <c r="K31" s="725"/>
      <c r="L31" s="725"/>
      <c r="M31" s="725"/>
      <c r="N31" s="725"/>
      <c r="O31" s="725"/>
      <c r="P31" s="725"/>
      <c r="Q31" s="726"/>
      <c r="R31" s="657">
        <v>1778</v>
      </c>
      <c r="S31" s="658"/>
      <c r="T31" s="658"/>
      <c r="U31" s="658"/>
      <c r="V31" s="658"/>
      <c r="W31" s="658"/>
      <c r="X31" s="658"/>
      <c r="Y31" s="659"/>
      <c r="Z31" s="695">
        <v>0</v>
      </c>
      <c r="AA31" s="695"/>
      <c r="AB31" s="695"/>
      <c r="AC31" s="695"/>
      <c r="AD31" s="696">
        <v>1778</v>
      </c>
      <c r="AE31" s="696"/>
      <c r="AF31" s="696"/>
      <c r="AG31" s="696"/>
      <c r="AH31" s="696"/>
      <c r="AI31" s="696"/>
      <c r="AJ31" s="696"/>
      <c r="AK31" s="696"/>
      <c r="AL31" s="660">
        <v>0</v>
      </c>
      <c r="AM31" s="661"/>
      <c r="AN31" s="661"/>
      <c r="AO31" s="697"/>
      <c r="AP31" s="729" t="s">
        <v>297</v>
      </c>
      <c r="AQ31" s="730"/>
      <c r="AR31" s="730"/>
      <c r="AS31" s="730"/>
      <c r="AT31" s="731" t="s">
        <v>298</v>
      </c>
      <c r="AU31" s="206"/>
      <c r="AV31" s="206"/>
      <c r="AW31" s="206"/>
      <c r="AX31" s="715" t="s">
        <v>176</v>
      </c>
      <c r="AY31" s="716"/>
      <c r="AZ31" s="716"/>
      <c r="BA31" s="716"/>
      <c r="BB31" s="716"/>
      <c r="BC31" s="716"/>
      <c r="BD31" s="716"/>
      <c r="BE31" s="716"/>
      <c r="BF31" s="717"/>
      <c r="BG31" s="719">
        <v>99.3</v>
      </c>
      <c r="BH31" s="720"/>
      <c r="BI31" s="720"/>
      <c r="BJ31" s="720"/>
      <c r="BK31" s="720"/>
      <c r="BL31" s="720"/>
      <c r="BM31" s="721">
        <v>95.7</v>
      </c>
      <c r="BN31" s="720"/>
      <c r="BO31" s="720"/>
      <c r="BP31" s="720"/>
      <c r="BQ31" s="722"/>
      <c r="BR31" s="719">
        <v>99.7</v>
      </c>
      <c r="BS31" s="720"/>
      <c r="BT31" s="720"/>
      <c r="BU31" s="720"/>
      <c r="BV31" s="720"/>
      <c r="BW31" s="720"/>
      <c r="BX31" s="721">
        <v>95.9</v>
      </c>
      <c r="BY31" s="720"/>
      <c r="BZ31" s="720"/>
      <c r="CA31" s="720"/>
      <c r="CB31" s="722"/>
      <c r="CD31" s="678"/>
      <c r="CE31" s="679"/>
      <c r="CF31" s="654" t="s">
        <v>299</v>
      </c>
      <c r="CG31" s="655"/>
      <c r="CH31" s="655"/>
      <c r="CI31" s="655"/>
      <c r="CJ31" s="655"/>
      <c r="CK31" s="655"/>
      <c r="CL31" s="655"/>
      <c r="CM31" s="655"/>
      <c r="CN31" s="655"/>
      <c r="CO31" s="655"/>
      <c r="CP31" s="655"/>
      <c r="CQ31" s="656"/>
      <c r="CR31" s="657">
        <v>87109</v>
      </c>
      <c r="CS31" s="670"/>
      <c r="CT31" s="670"/>
      <c r="CU31" s="670"/>
      <c r="CV31" s="670"/>
      <c r="CW31" s="670"/>
      <c r="CX31" s="670"/>
      <c r="CY31" s="671"/>
      <c r="CZ31" s="660">
        <v>0.3</v>
      </c>
      <c r="DA31" s="672"/>
      <c r="DB31" s="672"/>
      <c r="DC31" s="673"/>
      <c r="DD31" s="663">
        <v>87109</v>
      </c>
      <c r="DE31" s="670"/>
      <c r="DF31" s="670"/>
      <c r="DG31" s="670"/>
      <c r="DH31" s="670"/>
      <c r="DI31" s="670"/>
      <c r="DJ31" s="670"/>
      <c r="DK31" s="671"/>
      <c r="DL31" s="663">
        <v>87109</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2">
      <c r="B32" s="654" t="s">
        <v>300</v>
      </c>
      <c r="C32" s="655"/>
      <c r="D32" s="655"/>
      <c r="E32" s="655"/>
      <c r="F32" s="655"/>
      <c r="G32" s="655"/>
      <c r="H32" s="655"/>
      <c r="I32" s="655"/>
      <c r="J32" s="655"/>
      <c r="K32" s="655"/>
      <c r="L32" s="655"/>
      <c r="M32" s="655"/>
      <c r="N32" s="655"/>
      <c r="O32" s="655"/>
      <c r="P32" s="655"/>
      <c r="Q32" s="656"/>
      <c r="R32" s="657">
        <v>1563755</v>
      </c>
      <c r="S32" s="658"/>
      <c r="T32" s="658"/>
      <c r="U32" s="658"/>
      <c r="V32" s="658"/>
      <c r="W32" s="658"/>
      <c r="X32" s="658"/>
      <c r="Y32" s="659"/>
      <c r="Z32" s="695">
        <v>5.5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301</v>
      </c>
      <c r="AX32" s="654" t="s">
        <v>302</v>
      </c>
      <c r="AY32" s="655"/>
      <c r="AZ32" s="655"/>
      <c r="BA32" s="655"/>
      <c r="BB32" s="655"/>
      <c r="BC32" s="655"/>
      <c r="BD32" s="655"/>
      <c r="BE32" s="655"/>
      <c r="BF32" s="656"/>
      <c r="BG32" s="723">
        <v>99.5</v>
      </c>
      <c r="BH32" s="670"/>
      <c r="BI32" s="670"/>
      <c r="BJ32" s="670"/>
      <c r="BK32" s="670"/>
      <c r="BL32" s="670"/>
      <c r="BM32" s="661">
        <v>98.2</v>
      </c>
      <c r="BN32" s="670"/>
      <c r="BO32" s="670"/>
      <c r="BP32" s="670"/>
      <c r="BQ32" s="693"/>
      <c r="BR32" s="723">
        <v>100.5</v>
      </c>
      <c r="BS32" s="670"/>
      <c r="BT32" s="670"/>
      <c r="BU32" s="670"/>
      <c r="BV32" s="670"/>
      <c r="BW32" s="670"/>
      <c r="BX32" s="661">
        <v>99.3</v>
      </c>
      <c r="BY32" s="670"/>
      <c r="BZ32" s="670"/>
      <c r="CA32" s="670"/>
      <c r="CB32" s="693"/>
      <c r="CD32" s="680"/>
      <c r="CE32" s="681"/>
      <c r="CF32" s="654" t="s">
        <v>303</v>
      </c>
      <c r="CG32" s="655"/>
      <c r="CH32" s="655"/>
      <c r="CI32" s="655"/>
      <c r="CJ32" s="655"/>
      <c r="CK32" s="655"/>
      <c r="CL32" s="655"/>
      <c r="CM32" s="655"/>
      <c r="CN32" s="655"/>
      <c r="CO32" s="655"/>
      <c r="CP32" s="655"/>
      <c r="CQ32" s="656"/>
      <c r="CR32" s="657">
        <v>763</v>
      </c>
      <c r="CS32" s="658"/>
      <c r="CT32" s="658"/>
      <c r="CU32" s="658"/>
      <c r="CV32" s="658"/>
      <c r="CW32" s="658"/>
      <c r="CX32" s="658"/>
      <c r="CY32" s="659"/>
      <c r="CZ32" s="660">
        <v>0</v>
      </c>
      <c r="DA32" s="672"/>
      <c r="DB32" s="672"/>
      <c r="DC32" s="673"/>
      <c r="DD32" s="663">
        <v>763</v>
      </c>
      <c r="DE32" s="658"/>
      <c r="DF32" s="658"/>
      <c r="DG32" s="658"/>
      <c r="DH32" s="658"/>
      <c r="DI32" s="658"/>
      <c r="DJ32" s="658"/>
      <c r="DK32" s="659"/>
      <c r="DL32" s="663">
        <v>763</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304</v>
      </c>
      <c r="C33" s="655"/>
      <c r="D33" s="655"/>
      <c r="E33" s="655"/>
      <c r="F33" s="655"/>
      <c r="G33" s="655"/>
      <c r="H33" s="655"/>
      <c r="I33" s="655"/>
      <c r="J33" s="655"/>
      <c r="K33" s="655"/>
      <c r="L33" s="655"/>
      <c r="M33" s="655"/>
      <c r="N33" s="655"/>
      <c r="O33" s="655"/>
      <c r="P33" s="655"/>
      <c r="Q33" s="656"/>
      <c r="R33" s="657">
        <v>14149</v>
      </c>
      <c r="S33" s="658"/>
      <c r="T33" s="658"/>
      <c r="U33" s="658"/>
      <c r="V33" s="658"/>
      <c r="W33" s="658"/>
      <c r="X33" s="658"/>
      <c r="Y33" s="659"/>
      <c r="Z33" s="695">
        <v>0.1</v>
      </c>
      <c r="AA33" s="695"/>
      <c r="AB33" s="695"/>
      <c r="AC33" s="695"/>
      <c r="AD33" s="696">
        <v>11240</v>
      </c>
      <c r="AE33" s="696"/>
      <c r="AF33" s="696"/>
      <c r="AG33" s="696"/>
      <c r="AH33" s="696"/>
      <c r="AI33" s="696"/>
      <c r="AJ33" s="696"/>
      <c r="AK33" s="696"/>
      <c r="AL33" s="660">
        <v>0.1</v>
      </c>
      <c r="AM33" s="661"/>
      <c r="AN33" s="661"/>
      <c r="AO33" s="697"/>
      <c r="AP33" s="700"/>
      <c r="AQ33" s="701"/>
      <c r="AR33" s="701"/>
      <c r="AS33" s="701"/>
      <c r="AT33" s="733"/>
      <c r="AU33" s="207"/>
      <c r="AV33" s="207"/>
      <c r="AW33" s="207"/>
      <c r="AX33" s="638" t="s">
        <v>305</v>
      </c>
      <c r="AY33" s="639"/>
      <c r="AZ33" s="639"/>
      <c r="BA33" s="639"/>
      <c r="BB33" s="639"/>
      <c r="BC33" s="639"/>
      <c r="BD33" s="639"/>
      <c r="BE33" s="639"/>
      <c r="BF33" s="640"/>
      <c r="BG33" s="718">
        <v>99.1</v>
      </c>
      <c r="BH33" s="642"/>
      <c r="BI33" s="642"/>
      <c r="BJ33" s="642"/>
      <c r="BK33" s="642"/>
      <c r="BL33" s="642"/>
      <c r="BM33" s="688">
        <v>93.5</v>
      </c>
      <c r="BN33" s="642"/>
      <c r="BO33" s="642"/>
      <c r="BP33" s="642"/>
      <c r="BQ33" s="705"/>
      <c r="BR33" s="718">
        <v>99</v>
      </c>
      <c r="BS33" s="642"/>
      <c r="BT33" s="642"/>
      <c r="BU33" s="642"/>
      <c r="BV33" s="642"/>
      <c r="BW33" s="642"/>
      <c r="BX33" s="688">
        <v>93</v>
      </c>
      <c r="BY33" s="642"/>
      <c r="BZ33" s="642"/>
      <c r="CA33" s="642"/>
      <c r="CB33" s="705"/>
      <c r="CD33" s="654" t="s">
        <v>306</v>
      </c>
      <c r="CE33" s="655"/>
      <c r="CF33" s="655"/>
      <c r="CG33" s="655"/>
      <c r="CH33" s="655"/>
      <c r="CI33" s="655"/>
      <c r="CJ33" s="655"/>
      <c r="CK33" s="655"/>
      <c r="CL33" s="655"/>
      <c r="CM33" s="655"/>
      <c r="CN33" s="655"/>
      <c r="CO33" s="655"/>
      <c r="CP33" s="655"/>
      <c r="CQ33" s="656"/>
      <c r="CR33" s="657">
        <v>12396104</v>
      </c>
      <c r="CS33" s="670"/>
      <c r="CT33" s="670"/>
      <c r="CU33" s="670"/>
      <c r="CV33" s="670"/>
      <c r="CW33" s="670"/>
      <c r="CX33" s="670"/>
      <c r="CY33" s="671"/>
      <c r="CZ33" s="660">
        <v>46.2</v>
      </c>
      <c r="DA33" s="672"/>
      <c r="DB33" s="672"/>
      <c r="DC33" s="673"/>
      <c r="DD33" s="663">
        <v>7206075</v>
      </c>
      <c r="DE33" s="670"/>
      <c r="DF33" s="670"/>
      <c r="DG33" s="670"/>
      <c r="DH33" s="670"/>
      <c r="DI33" s="670"/>
      <c r="DJ33" s="670"/>
      <c r="DK33" s="671"/>
      <c r="DL33" s="663">
        <v>5177306</v>
      </c>
      <c r="DM33" s="670"/>
      <c r="DN33" s="670"/>
      <c r="DO33" s="670"/>
      <c r="DP33" s="670"/>
      <c r="DQ33" s="670"/>
      <c r="DR33" s="670"/>
      <c r="DS33" s="670"/>
      <c r="DT33" s="670"/>
      <c r="DU33" s="670"/>
      <c r="DV33" s="671"/>
      <c r="DW33" s="660">
        <v>38.6</v>
      </c>
      <c r="DX33" s="672"/>
      <c r="DY33" s="672"/>
      <c r="DZ33" s="672"/>
      <c r="EA33" s="672"/>
      <c r="EB33" s="672"/>
      <c r="EC33" s="684"/>
    </row>
    <row r="34" spans="2:133" ht="11.25" customHeight="1" x14ac:dyDescent="0.2">
      <c r="B34" s="654" t="s">
        <v>307</v>
      </c>
      <c r="C34" s="655"/>
      <c r="D34" s="655"/>
      <c r="E34" s="655"/>
      <c r="F34" s="655"/>
      <c r="G34" s="655"/>
      <c r="H34" s="655"/>
      <c r="I34" s="655"/>
      <c r="J34" s="655"/>
      <c r="K34" s="655"/>
      <c r="L34" s="655"/>
      <c r="M34" s="655"/>
      <c r="N34" s="655"/>
      <c r="O34" s="655"/>
      <c r="P34" s="655"/>
      <c r="Q34" s="656"/>
      <c r="R34" s="657">
        <v>846162</v>
      </c>
      <c r="S34" s="658"/>
      <c r="T34" s="658"/>
      <c r="U34" s="658"/>
      <c r="V34" s="658"/>
      <c r="W34" s="658"/>
      <c r="X34" s="658"/>
      <c r="Y34" s="659"/>
      <c r="Z34" s="695">
        <v>3</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308</v>
      </c>
      <c r="CE34" s="655"/>
      <c r="CF34" s="655"/>
      <c r="CG34" s="655"/>
      <c r="CH34" s="655"/>
      <c r="CI34" s="655"/>
      <c r="CJ34" s="655"/>
      <c r="CK34" s="655"/>
      <c r="CL34" s="655"/>
      <c r="CM34" s="655"/>
      <c r="CN34" s="655"/>
      <c r="CO34" s="655"/>
      <c r="CP34" s="655"/>
      <c r="CQ34" s="656"/>
      <c r="CR34" s="657">
        <v>3120190</v>
      </c>
      <c r="CS34" s="658"/>
      <c r="CT34" s="658"/>
      <c r="CU34" s="658"/>
      <c r="CV34" s="658"/>
      <c r="CW34" s="658"/>
      <c r="CX34" s="658"/>
      <c r="CY34" s="659"/>
      <c r="CZ34" s="660">
        <v>11.6</v>
      </c>
      <c r="DA34" s="672"/>
      <c r="DB34" s="672"/>
      <c r="DC34" s="673"/>
      <c r="DD34" s="663">
        <v>2550255</v>
      </c>
      <c r="DE34" s="658"/>
      <c r="DF34" s="658"/>
      <c r="DG34" s="658"/>
      <c r="DH34" s="658"/>
      <c r="DI34" s="658"/>
      <c r="DJ34" s="658"/>
      <c r="DK34" s="659"/>
      <c r="DL34" s="663">
        <v>2280874</v>
      </c>
      <c r="DM34" s="658"/>
      <c r="DN34" s="658"/>
      <c r="DO34" s="658"/>
      <c r="DP34" s="658"/>
      <c r="DQ34" s="658"/>
      <c r="DR34" s="658"/>
      <c r="DS34" s="658"/>
      <c r="DT34" s="658"/>
      <c r="DU34" s="658"/>
      <c r="DV34" s="659"/>
      <c r="DW34" s="660">
        <v>17</v>
      </c>
      <c r="DX34" s="672"/>
      <c r="DY34" s="672"/>
      <c r="DZ34" s="672"/>
      <c r="EA34" s="672"/>
      <c r="EB34" s="672"/>
      <c r="EC34" s="684"/>
    </row>
    <row r="35" spans="2:133" ht="11.25" customHeight="1" x14ac:dyDescent="0.2">
      <c r="B35" s="654" t="s">
        <v>309</v>
      </c>
      <c r="C35" s="655"/>
      <c r="D35" s="655"/>
      <c r="E35" s="655"/>
      <c r="F35" s="655"/>
      <c r="G35" s="655"/>
      <c r="H35" s="655"/>
      <c r="I35" s="655"/>
      <c r="J35" s="655"/>
      <c r="K35" s="655"/>
      <c r="L35" s="655"/>
      <c r="M35" s="655"/>
      <c r="N35" s="655"/>
      <c r="O35" s="655"/>
      <c r="P35" s="655"/>
      <c r="Q35" s="656"/>
      <c r="R35" s="657">
        <v>1148019</v>
      </c>
      <c r="S35" s="658"/>
      <c r="T35" s="658"/>
      <c r="U35" s="658"/>
      <c r="V35" s="658"/>
      <c r="W35" s="658"/>
      <c r="X35" s="658"/>
      <c r="Y35" s="659"/>
      <c r="Z35" s="695">
        <v>4.0999999999999996</v>
      </c>
      <c r="AA35" s="695"/>
      <c r="AB35" s="695"/>
      <c r="AC35" s="695"/>
      <c r="AD35" s="696" t="s">
        <v>122</v>
      </c>
      <c r="AE35" s="696"/>
      <c r="AF35" s="696"/>
      <c r="AG35" s="696"/>
      <c r="AH35" s="696"/>
      <c r="AI35" s="696"/>
      <c r="AJ35" s="696"/>
      <c r="AK35" s="696"/>
      <c r="AL35" s="660" t="s">
        <v>122</v>
      </c>
      <c r="AM35" s="661"/>
      <c r="AN35" s="661"/>
      <c r="AO35" s="697"/>
      <c r="AP35" s="210"/>
      <c r="AQ35" s="709" t="s">
        <v>310</v>
      </c>
      <c r="AR35" s="710"/>
      <c r="AS35" s="710"/>
      <c r="AT35" s="710"/>
      <c r="AU35" s="710"/>
      <c r="AV35" s="710"/>
      <c r="AW35" s="710"/>
      <c r="AX35" s="710"/>
      <c r="AY35" s="710"/>
      <c r="AZ35" s="710"/>
      <c r="BA35" s="710"/>
      <c r="BB35" s="710"/>
      <c r="BC35" s="710"/>
      <c r="BD35" s="710"/>
      <c r="BE35" s="710"/>
      <c r="BF35" s="711"/>
      <c r="BG35" s="709" t="s">
        <v>311</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312</v>
      </c>
      <c r="CE35" s="655"/>
      <c r="CF35" s="655"/>
      <c r="CG35" s="655"/>
      <c r="CH35" s="655"/>
      <c r="CI35" s="655"/>
      <c r="CJ35" s="655"/>
      <c r="CK35" s="655"/>
      <c r="CL35" s="655"/>
      <c r="CM35" s="655"/>
      <c r="CN35" s="655"/>
      <c r="CO35" s="655"/>
      <c r="CP35" s="655"/>
      <c r="CQ35" s="656"/>
      <c r="CR35" s="657">
        <v>495116</v>
      </c>
      <c r="CS35" s="670"/>
      <c r="CT35" s="670"/>
      <c r="CU35" s="670"/>
      <c r="CV35" s="670"/>
      <c r="CW35" s="670"/>
      <c r="CX35" s="670"/>
      <c r="CY35" s="671"/>
      <c r="CZ35" s="660">
        <v>1.8</v>
      </c>
      <c r="DA35" s="672"/>
      <c r="DB35" s="672"/>
      <c r="DC35" s="673"/>
      <c r="DD35" s="663">
        <v>337827</v>
      </c>
      <c r="DE35" s="670"/>
      <c r="DF35" s="670"/>
      <c r="DG35" s="670"/>
      <c r="DH35" s="670"/>
      <c r="DI35" s="670"/>
      <c r="DJ35" s="670"/>
      <c r="DK35" s="671"/>
      <c r="DL35" s="663">
        <v>236339</v>
      </c>
      <c r="DM35" s="670"/>
      <c r="DN35" s="670"/>
      <c r="DO35" s="670"/>
      <c r="DP35" s="670"/>
      <c r="DQ35" s="670"/>
      <c r="DR35" s="670"/>
      <c r="DS35" s="670"/>
      <c r="DT35" s="670"/>
      <c r="DU35" s="670"/>
      <c r="DV35" s="671"/>
      <c r="DW35" s="660">
        <v>1.8</v>
      </c>
      <c r="DX35" s="672"/>
      <c r="DY35" s="672"/>
      <c r="DZ35" s="672"/>
      <c r="EA35" s="672"/>
      <c r="EB35" s="672"/>
      <c r="EC35" s="684"/>
    </row>
    <row r="36" spans="2:133" ht="11.25" customHeight="1" x14ac:dyDescent="0.2">
      <c r="B36" s="654" t="s">
        <v>313</v>
      </c>
      <c r="C36" s="655"/>
      <c r="D36" s="655"/>
      <c r="E36" s="655"/>
      <c r="F36" s="655"/>
      <c r="G36" s="655"/>
      <c r="H36" s="655"/>
      <c r="I36" s="655"/>
      <c r="J36" s="655"/>
      <c r="K36" s="655"/>
      <c r="L36" s="655"/>
      <c r="M36" s="655"/>
      <c r="N36" s="655"/>
      <c r="O36" s="655"/>
      <c r="P36" s="655"/>
      <c r="Q36" s="656"/>
      <c r="R36" s="657">
        <v>1259850</v>
      </c>
      <c r="S36" s="658"/>
      <c r="T36" s="658"/>
      <c r="U36" s="658"/>
      <c r="V36" s="658"/>
      <c r="W36" s="658"/>
      <c r="X36" s="658"/>
      <c r="Y36" s="659"/>
      <c r="Z36" s="695">
        <v>4.5</v>
      </c>
      <c r="AA36" s="695"/>
      <c r="AB36" s="695"/>
      <c r="AC36" s="695"/>
      <c r="AD36" s="696" t="s">
        <v>122</v>
      </c>
      <c r="AE36" s="696"/>
      <c r="AF36" s="696"/>
      <c r="AG36" s="696"/>
      <c r="AH36" s="696"/>
      <c r="AI36" s="696"/>
      <c r="AJ36" s="696"/>
      <c r="AK36" s="696"/>
      <c r="AL36" s="660" t="s">
        <v>122</v>
      </c>
      <c r="AM36" s="661"/>
      <c r="AN36" s="661"/>
      <c r="AO36" s="697"/>
      <c r="AP36" s="210"/>
      <c r="AQ36" s="706" t="s">
        <v>314</v>
      </c>
      <c r="AR36" s="707"/>
      <c r="AS36" s="707"/>
      <c r="AT36" s="707"/>
      <c r="AU36" s="707"/>
      <c r="AV36" s="707"/>
      <c r="AW36" s="707"/>
      <c r="AX36" s="707"/>
      <c r="AY36" s="708"/>
      <c r="AZ36" s="712">
        <v>3064172</v>
      </c>
      <c r="BA36" s="713"/>
      <c r="BB36" s="713"/>
      <c r="BC36" s="713"/>
      <c r="BD36" s="713"/>
      <c r="BE36" s="713"/>
      <c r="BF36" s="714"/>
      <c r="BG36" s="715" t="s">
        <v>315</v>
      </c>
      <c r="BH36" s="716"/>
      <c r="BI36" s="716"/>
      <c r="BJ36" s="716"/>
      <c r="BK36" s="716"/>
      <c r="BL36" s="716"/>
      <c r="BM36" s="716"/>
      <c r="BN36" s="716"/>
      <c r="BO36" s="716"/>
      <c r="BP36" s="716"/>
      <c r="BQ36" s="716"/>
      <c r="BR36" s="716"/>
      <c r="BS36" s="716"/>
      <c r="BT36" s="716"/>
      <c r="BU36" s="717"/>
      <c r="BV36" s="712">
        <v>15425</v>
      </c>
      <c r="BW36" s="713"/>
      <c r="BX36" s="713"/>
      <c r="BY36" s="713"/>
      <c r="BZ36" s="713"/>
      <c r="CA36" s="713"/>
      <c r="CB36" s="714"/>
      <c r="CD36" s="654" t="s">
        <v>316</v>
      </c>
      <c r="CE36" s="655"/>
      <c r="CF36" s="655"/>
      <c r="CG36" s="655"/>
      <c r="CH36" s="655"/>
      <c r="CI36" s="655"/>
      <c r="CJ36" s="655"/>
      <c r="CK36" s="655"/>
      <c r="CL36" s="655"/>
      <c r="CM36" s="655"/>
      <c r="CN36" s="655"/>
      <c r="CO36" s="655"/>
      <c r="CP36" s="655"/>
      <c r="CQ36" s="656"/>
      <c r="CR36" s="657">
        <v>5146664</v>
      </c>
      <c r="CS36" s="658"/>
      <c r="CT36" s="658"/>
      <c r="CU36" s="658"/>
      <c r="CV36" s="658"/>
      <c r="CW36" s="658"/>
      <c r="CX36" s="658"/>
      <c r="CY36" s="659"/>
      <c r="CZ36" s="660">
        <v>19.2</v>
      </c>
      <c r="DA36" s="672"/>
      <c r="DB36" s="672"/>
      <c r="DC36" s="673"/>
      <c r="DD36" s="663">
        <v>2098560</v>
      </c>
      <c r="DE36" s="658"/>
      <c r="DF36" s="658"/>
      <c r="DG36" s="658"/>
      <c r="DH36" s="658"/>
      <c r="DI36" s="658"/>
      <c r="DJ36" s="658"/>
      <c r="DK36" s="659"/>
      <c r="DL36" s="663">
        <v>1203610</v>
      </c>
      <c r="DM36" s="658"/>
      <c r="DN36" s="658"/>
      <c r="DO36" s="658"/>
      <c r="DP36" s="658"/>
      <c r="DQ36" s="658"/>
      <c r="DR36" s="658"/>
      <c r="DS36" s="658"/>
      <c r="DT36" s="658"/>
      <c r="DU36" s="658"/>
      <c r="DV36" s="659"/>
      <c r="DW36" s="660">
        <v>9</v>
      </c>
      <c r="DX36" s="672"/>
      <c r="DY36" s="672"/>
      <c r="DZ36" s="672"/>
      <c r="EA36" s="672"/>
      <c r="EB36" s="672"/>
      <c r="EC36" s="684"/>
    </row>
    <row r="37" spans="2:133" ht="11.25" customHeight="1" x14ac:dyDescent="0.2">
      <c r="B37" s="654" t="s">
        <v>317</v>
      </c>
      <c r="C37" s="655"/>
      <c r="D37" s="655"/>
      <c r="E37" s="655"/>
      <c r="F37" s="655"/>
      <c r="G37" s="655"/>
      <c r="H37" s="655"/>
      <c r="I37" s="655"/>
      <c r="J37" s="655"/>
      <c r="K37" s="655"/>
      <c r="L37" s="655"/>
      <c r="M37" s="655"/>
      <c r="N37" s="655"/>
      <c r="O37" s="655"/>
      <c r="P37" s="655"/>
      <c r="Q37" s="656"/>
      <c r="R37" s="657">
        <v>699067</v>
      </c>
      <c r="S37" s="658"/>
      <c r="T37" s="658"/>
      <c r="U37" s="658"/>
      <c r="V37" s="658"/>
      <c r="W37" s="658"/>
      <c r="X37" s="658"/>
      <c r="Y37" s="659"/>
      <c r="Z37" s="695">
        <v>2.5</v>
      </c>
      <c r="AA37" s="695"/>
      <c r="AB37" s="695"/>
      <c r="AC37" s="695"/>
      <c r="AD37" s="696" t="s">
        <v>122</v>
      </c>
      <c r="AE37" s="696"/>
      <c r="AF37" s="696"/>
      <c r="AG37" s="696"/>
      <c r="AH37" s="696"/>
      <c r="AI37" s="696"/>
      <c r="AJ37" s="696"/>
      <c r="AK37" s="696"/>
      <c r="AL37" s="660" t="s">
        <v>122</v>
      </c>
      <c r="AM37" s="661"/>
      <c r="AN37" s="661"/>
      <c r="AO37" s="697"/>
      <c r="AQ37" s="690" t="s">
        <v>318</v>
      </c>
      <c r="AR37" s="691"/>
      <c r="AS37" s="691"/>
      <c r="AT37" s="691"/>
      <c r="AU37" s="691"/>
      <c r="AV37" s="691"/>
      <c r="AW37" s="691"/>
      <c r="AX37" s="691"/>
      <c r="AY37" s="692"/>
      <c r="AZ37" s="657">
        <v>1034390</v>
      </c>
      <c r="BA37" s="658"/>
      <c r="BB37" s="658"/>
      <c r="BC37" s="658"/>
      <c r="BD37" s="670"/>
      <c r="BE37" s="670"/>
      <c r="BF37" s="693"/>
      <c r="BG37" s="654" t="s">
        <v>319</v>
      </c>
      <c r="BH37" s="655"/>
      <c r="BI37" s="655"/>
      <c r="BJ37" s="655"/>
      <c r="BK37" s="655"/>
      <c r="BL37" s="655"/>
      <c r="BM37" s="655"/>
      <c r="BN37" s="655"/>
      <c r="BO37" s="655"/>
      <c r="BP37" s="655"/>
      <c r="BQ37" s="655"/>
      <c r="BR37" s="655"/>
      <c r="BS37" s="655"/>
      <c r="BT37" s="655"/>
      <c r="BU37" s="656"/>
      <c r="BV37" s="657">
        <v>-4630</v>
      </c>
      <c r="BW37" s="658"/>
      <c r="BX37" s="658"/>
      <c r="BY37" s="658"/>
      <c r="BZ37" s="658"/>
      <c r="CA37" s="658"/>
      <c r="CB37" s="694"/>
      <c r="CD37" s="654" t="s">
        <v>320</v>
      </c>
      <c r="CE37" s="655"/>
      <c r="CF37" s="655"/>
      <c r="CG37" s="655"/>
      <c r="CH37" s="655"/>
      <c r="CI37" s="655"/>
      <c r="CJ37" s="655"/>
      <c r="CK37" s="655"/>
      <c r="CL37" s="655"/>
      <c r="CM37" s="655"/>
      <c r="CN37" s="655"/>
      <c r="CO37" s="655"/>
      <c r="CP37" s="655"/>
      <c r="CQ37" s="656"/>
      <c r="CR37" s="657">
        <v>2894734</v>
      </c>
      <c r="CS37" s="670"/>
      <c r="CT37" s="670"/>
      <c r="CU37" s="670"/>
      <c r="CV37" s="670"/>
      <c r="CW37" s="670"/>
      <c r="CX37" s="670"/>
      <c r="CY37" s="671"/>
      <c r="CZ37" s="660">
        <v>10.8</v>
      </c>
      <c r="DA37" s="672"/>
      <c r="DB37" s="672"/>
      <c r="DC37" s="673"/>
      <c r="DD37" s="663">
        <v>203522</v>
      </c>
      <c r="DE37" s="670"/>
      <c r="DF37" s="670"/>
      <c r="DG37" s="670"/>
      <c r="DH37" s="670"/>
      <c r="DI37" s="670"/>
      <c r="DJ37" s="670"/>
      <c r="DK37" s="671"/>
      <c r="DL37" s="663">
        <v>185237</v>
      </c>
      <c r="DM37" s="670"/>
      <c r="DN37" s="670"/>
      <c r="DO37" s="670"/>
      <c r="DP37" s="670"/>
      <c r="DQ37" s="670"/>
      <c r="DR37" s="670"/>
      <c r="DS37" s="670"/>
      <c r="DT37" s="670"/>
      <c r="DU37" s="670"/>
      <c r="DV37" s="671"/>
      <c r="DW37" s="660">
        <v>1.4</v>
      </c>
      <c r="DX37" s="672"/>
      <c r="DY37" s="672"/>
      <c r="DZ37" s="672"/>
      <c r="EA37" s="672"/>
      <c r="EB37" s="672"/>
      <c r="EC37" s="684"/>
    </row>
    <row r="38" spans="2:133" ht="11.25" customHeight="1" x14ac:dyDescent="0.2">
      <c r="B38" s="654" t="s">
        <v>321</v>
      </c>
      <c r="C38" s="655"/>
      <c r="D38" s="655"/>
      <c r="E38" s="655"/>
      <c r="F38" s="655"/>
      <c r="G38" s="655"/>
      <c r="H38" s="655"/>
      <c r="I38" s="655"/>
      <c r="J38" s="655"/>
      <c r="K38" s="655"/>
      <c r="L38" s="655"/>
      <c r="M38" s="655"/>
      <c r="N38" s="655"/>
      <c r="O38" s="655"/>
      <c r="P38" s="655"/>
      <c r="Q38" s="656"/>
      <c r="R38" s="657">
        <v>4313538</v>
      </c>
      <c r="S38" s="658"/>
      <c r="T38" s="658"/>
      <c r="U38" s="658"/>
      <c r="V38" s="658"/>
      <c r="W38" s="658"/>
      <c r="X38" s="658"/>
      <c r="Y38" s="659"/>
      <c r="Z38" s="695">
        <v>15.3</v>
      </c>
      <c r="AA38" s="695"/>
      <c r="AB38" s="695"/>
      <c r="AC38" s="695"/>
      <c r="AD38" s="696" t="s">
        <v>122</v>
      </c>
      <c r="AE38" s="696"/>
      <c r="AF38" s="696"/>
      <c r="AG38" s="696"/>
      <c r="AH38" s="696"/>
      <c r="AI38" s="696"/>
      <c r="AJ38" s="696"/>
      <c r="AK38" s="696"/>
      <c r="AL38" s="660" t="s">
        <v>122</v>
      </c>
      <c r="AM38" s="661"/>
      <c r="AN38" s="661"/>
      <c r="AO38" s="697"/>
      <c r="AQ38" s="690" t="s">
        <v>322</v>
      </c>
      <c r="AR38" s="691"/>
      <c r="AS38" s="691"/>
      <c r="AT38" s="691"/>
      <c r="AU38" s="691"/>
      <c r="AV38" s="691"/>
      <c r="AW38" s="691"/>
      <c r="AX38" s="691"/>
      <c r="AY38" s="692"/>
      <c r="AZ38" s="657">
        <v>245647</v>
      </c>
      <c r="BA38" s="658"/>
      <c r="BB38" s="658"/>
      <c r="BC38" s="658"/>
      <c r="BD38" s="670"/>
      <c r="BE38" s="670"/>
      <c r="BF38" s="693"/>
      <c r="BG38" s="654" t="s">
        <v>323</v>
      </c>
      <c r="BH38" s="655"/>
      <c r="BI38" s="655"/>
      <c r="BJ38" s="655"/>
      <c r="BK38" s="655"/>
      <c r="BL38" s="655"/>
      <c r="BM38" s="655"/>
      <c r="BN38" s="655"/>
      <c r="BO38" s="655"/>
      <c r="BP38" s="655"/>
      <c r="BQ38" s="655"/>
      <c r="BR38" s="655"/>
      <c r="BS38" s="655"/>
      <c r="BT38" s="655"/>
      <c r="BU38" s="656"/>
      <c r="BV38" s="657">
        <v>5082</v>
      </c>
      <c r="BW38" s="658"/>
      <c r="BX38" s="658"/>
      <c r="BY38" s="658"/>
      <c r="BZ38" s="658"/>
      <c r="CA38" s="658"/>
      <c r="CB38" s="694"/>
      <c r="CD38" s="654" t="s">
        <v>324</v>
      </c>
      <c r="CE38" s="655"/>
      <c r="CF38" s="655"/>
      <c r="CG38" s="655"/>
      <c r="CH38" s="655"/>
      <c r="CI38" s="655"/>
      <c r="CJ38" s="655"/>
      <c r="CK38" s="655"/>
      <c r="CL38" s="655"/>
      <c r="CM38" s="655"/>
      <c r="CN38" s="655"/>
      <c r="CO38" s="655"/>
      <c r="CP38" s="655"/>
      <c r="CQ38" s="656"/>
      <c r="CR38" s="657">
        <v>1761724</v>
      </c>
      <c r="CS38" s="658"/>
      <c r="CT38" s="658"/>
      <c r="CU38" s="658"/>
      <c r="CV38" s="658"/>
      <c r="CW38" s="658"/>
      <c r="CX38" s="658"/>
      <c r="CY38" s="659"/>
      <c r="CZ38" s="660">
        <v>6.6</v>
      </c>
      <c r="DA38" s="672"/>
      <c r="DB38" s="672"/>
      <c r="DC38" s="673"/>
      <c r="DD38" s="663">
        <v>1436279</v>
      </c>
      <c r="DE38" s="658"/>
      <c r="DF38" s="658"/>
      <c r="DG38" s="658"/>
      <c r="DH38" s="658"/>
      <c r="DI38" s="658"/>
      <c r="DJ38" s="658"/>
      <c r="DK38" s="659"/>
      <c r="DL38" s="663">
        <v>1360112</v>
      </c>
      <c r="DM38" s="658"/>
      <c r="DN38" s="658"/>
      <c r="DO38" s="658"/>
      <c r="DP38" s="658"/>
      <c r="DQ38" s="658"/>
      <c r="DR38" s="658"/>
      <c r="DS38" s="658"/>
      <c r="DT38" s="658"/>
      <c r="DU38" s="658"/>
      <c r="DV38" s="659"/>
      <c r="DW38" s="660">
        <v>10.1</v>
      </c>
      <c r="DX38" s="672"/>
      <c r="DY38" s="672"/>
      <c r="DZ38" s="672"/>
      <c r="EA38" s="672"/>
      <c r="EB38" s="672"/>
      <c r="EC38" s="684"/>
    </row>
    <row r="39" spans="2:133" ht="11.25" customHeight="1" x14ac:dyDescent="0.2">
      <c r="B39" s="654" t="s">
        <v>325</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326</v>
      </c>
      <c r="AR39" s="691"/>
      <c r="AS39" s="691"/>
      <c r="AT39" s="691"/>
      <c r="AU39" s="691"/>
      <c r="AV39" s="691"/>
      <c r="AW39" s="691"/>
      <c r="AX39" s="691"/>
      <c r="AY39" s="692"/>
      <c r="AZ39" s="657">
        <v>22411</v>
      </c>
      <c r="BA39" s="658"/>
      <c r="BB39" s="658"/>
      <c r="BC39" s="658"/>
      <c r="BD39" s="670"/>
      <c r="BE39" s="670"/>
      <c r="BF39" s="693"/>
      <c r="BG39" s="654" t="s">
        <v>327</v>
      </c>
      <c r="BH39" s="655"/>
      <c r="BI39" s="655"/>
      <c r="BJ39" s="655"/>
      <c r="BK39" s="655"/>
      <c r="BL39" s="655"/>
      <c r="BM39" s="655"/>
      <c r="BN39" s="655"/>
      <c r="BO39" s="655"/>
      <c r="BP39" s="655"/>
      <c r="BQ39" s="655"/>
      <c r="BR39" s="655"/>
      <c r="BS39" s="655"/>
      <c r="BT39" s="655"/>
      <c r="BU39" s="656"/>
      <c r="BV39" s="657">
        <v>7827</v>
      </c>
      <c r="BW39" s="658"/>
      <c r="BX39" s="658"/>
      <c r="BY39" s="658"/>
      <c r="BZ39" s="658"/>
      <c r="CA39" s="658"/>
      <c r="CB39" s="694"/>
      <c r="CD39" s="654" t="s">
        <v>328</v>
      </c>
      <c r="CE39" s="655"/>
      <c r="CF39" s="655"/>
      <c r="CG39" s="655"/>
      <c r="CH39" s="655"/>
      <c r="CI39" s="655"/>
      <c r="CJ39" s="655"/>
      <c r="CK39" s="655"/>
      <c r="CL39" s="655"/>
      <c r="CM39" s="655"/>
      <c r="CN39" s="655"/>
      <c r="CO39" s="655"/>
      <c r="CP39" s="655"/>
      <c r="CQ39" s="656"/>
      <c r="CR39" s="657">
        <v>1473747</v>
      </c>
      <c r="CS39" s="670"/>
      <c r="CT39" s="670"/>
      <c r="CU39" s="670"/>
      <c r="CV39" s="670"/>
      <c r="CW39" s="670"/>
      <c r="CX39" s="670"/>
      <c r="CY39" s="671"/>
      <c r="CZ39" s="660">
        <v>5.5</v>
      </c>
      <c r="DA39" s="672"/>
      <c r="DB39" s="672"/>
      <c r="DC39" s="673"/>
      <c r="DD39" s="663">
        <v>655691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329</v>
      </c>
      <c r="C40" s="655"/>
      <c r="D40" s="655"/>
      <c r="E40" s="655"/>
      <c r="F40" s="655"/>
      <c r="G40" s="655"/>
      <c r="H40" s="655"/>
      <c r="I40" s="655"/>
      <c r="J40" s="655"/>
      <c r="K40" s="655"/>
      <c r="L40" s="655"/>
      <c r="M40" s="655"/>
      <c r="N40" s="655"/>
      <c r="O40" s="655"/>
      <c r="P40" s="655"/>
      <c r="Q40" s="656"/>
      <c r="R40" s="657">
        <v>37138</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330</v>
      </c>
      <c r="AR40" s="691"/>
      <c r="AS40" s="691"/>
      <c r="AT40" s="691"/>
      <c r="AU40" s="691"/>
      <c r="AV40" s="691"/>
      <c r="AW40" s="691"/>
      <c r="AX40" s="691"/>
      <c r="AY40" s="692"/>
      <c r="AZ40" s="657">
        <v>1455</v>
      </c>
      <c r="BA40" s="658"/>
      <c r="BB40" s="658"/>
      <c r="BC40" s="658"/>
      <c r="BD40" s="670"/>
      <c r="BE40" s="670"/>
      <c r="BF40" s="693"/>
      <c r="BG40" s="698" t="s">
        <v>331</v>
      </c>
      <c r="BH40" s="699"/>
      <c r="BI40" s="699"/>
      <c r="BJ40" s="699"/>
      <c r="BK40" s="699"/>
      <c r="BL40" s="211"/>
      <c r="BM40" s="655" t="s">
        <v>332</v>
      </c>
      <c r="BN40" s="655"/>
      <c r="BO40" s="655"/>
      <c r="BP40" s="655"/>
      <c r="BQ40" s="655"/>
      <c r="BR40" s="655"/>
      <c r="BS40" s="655"/>
      <c r="BT40" s="655"/>
      <c r="BU40" s="656"/>
      <c r="BV40" s="657">
        <v>93</v>
      </c>
      <c r="BW40" s="658"/>
      <c r="BX40" s="658"/>
      <c r="BY40" s="658"/>
      <c r="BZ40" s="658"/>
      <c r="CA40" s="658"/>
      <c r="CB40" s="694"/>
      <c r="CD40" s="654" t="s">
        <v>333</v>
      </c>
      <c r="CE40" s="655"/>
      <c r="CF40" s="655"/>
      <c r="CG40" s="655"/>
      <c r="CH40" s="655"/>
      <c r="CI40" s="655"/>
      <c r="CJ40" s="655"/>
      <c r="CK40" s="655"/>
      <c r="CL40" s="655"/>
      <c r="CM40" s="655"/>
      <c r="CN40" s="655"/>
      <c r="CO40" s="655"/>
      <c r="CP40" s="655"/>
      <c r="CQ40" s="656"/>
      <c r="CR40" s="657">
        <v>398663</v>
      </c>
      <c r="CS40" s="658"/>
      <c r="CT40" s="658"/>
      <c r="CU40" s="658"/>
      <c r="CV40" s="658"/>
      <c r="CW40" s="658"/>
      <c r="CX40" s="658"/>
      <c r="CY40" s="659"/>
      <c r="CZ40" s="660">
        <v>1.5</v>
      </c>
      <c r="DA40" s="672"/>
      <c r="DB40" s="672"/>
      <c r="DC40" s="673"/>
      <c r="DD40" s="663">
        <v>127463</v>
      </c>
      <c r="DE40" s="658"/>
      <c r="DF40" s="658"/>
      <c r="DG40" s="658"/>
      <c r="DH40" s="658"/>
      <c r="DI40" s="658"/>
      <c r="DJ40" s="658"/>
      <c r="DK40" s="659"/>
      <c r="DL40" s="663">
        <v>96371</v>
      </c>
      <c r="DM40" s="658"/>
      <c r="DN40" s="658"/>
      <c r="DO40" s="658"/>
      <c r="DP40" s="658"/>
      <c r="DQ40" s="658"/>
      <c r="DR40" s="658"/>
      <c r="DS40" s="658"/>
      <c r="DT40" s="658"/>
      <c r="DU40" s="658"/>
      <c r="DV40" s="659"/>
      <c r="DW40" s="660">
        <v>0.7</v>
      </c>
      <c r="DX40" s="672"/>
      <c r="DY40" s="672"/>
      <c r="DZ40" s="672"/>
      <c r="EA40" s="672"/>
      <c r="EB40" s="672"/>
      <c r="EC40" s="684"/>
    </row>
    <row r="41" spans="2:133" ht="11.25" customHeight="1" x14ac:dyDescent="0.2">
      <c r="B41" s="638" t="s">
        <v>334</v>
      </c>
      <c r="C41" s="639"/>
      <c r="D41" s="639"/>
      <c r="E41" s="639"/>
      <c r="F41" s="639"/>
      <c r="G41" s="639"/>
      <c r="H41" s="639"/>
      <c r="I41" s="639"/>
      <c r="J41" s="639"/>
      <c r="K41" s="639"/>
      <c r="L41" s="639"/>
      <c r="M41" s="639"/>
      <c r="N41" s="639"/>
      <c r="O41" s="639"/>
      <c r="P41" s="639"/>
      <c r="Q41" s="640"/>
      <c r="R41" s="641">
        <v>28194004</v>
      </c>
      <c r="S41" s="682"/>
      <c r="T41" s="682"/>
      <c r="U41" s="682"/>
      <c r="V41" s="682"/>
      <c r="W41" s="682"/>
      <c r="X41" s="682"/>
      <c r="Y41" s="685"/>
      <c r="Z41" s="686">
        <v>100</v>
      </c>
      <c r="AA41" s="686"/>
      <c r="AB41" s="686"/>
      <c r="AC41" s="686"/>
      <c r="AD41" s="687">
        <v>13368700</v>
      </c>
      <c r="AE41" s="687"/>
      <c r="AF41" s="687"/>
      <c r="AG41" s="687"/>
      <c r="AH41" s="687"/>
      <c r="AI41" s="687"/>
      <c r="AJ41" s="687"/>
      <c r="AK41" s="687"/>
      <c r="AL41" s="644">
        <v>100</v>
      </c>
      <c r="AM41" s="688"/>
      <c r="AN41" s="688"/>
      <c r="AO41" s="689"/>
      <c r="AQ41" s="690" t="s">
        <v>335</v>
      </c>
      <c r="AR41" s="691"/>
      <c r="AS41" s="691"/>
      <c r="AT41" s="691"/>
      <c r="AU41" s="691"/>
      <c r="AV41" s="691"/>
      <c r="AW41" s="691"/>
      <c r="AX41" s="691"/>
      <c r="AY41" s="692"/>
      <c r="AZ41" s="657">
        <v>305580</v>
      </c>
      <c r="BA41" s="658"/>
      <c r="BB41" s="658"/>
      <c r="BC41" s="658"/>
      <c r="BD41" s="670"/>
      <c r="BE41" s="670"/>
      <c r="BF41" s="693"/>
      <c r="BG41" s="698"/>
      <c r="BH41" s="699"/>
      <c r="BI41" s="699"/>
      <c r="BJ41" s="699"/>
      <c r="BK41" s="699"/>
      <c r="BL41" s="211"/>
      <c r="BM41" s="655" t="s">
        <v>336</v>
      </c>
      <c r="BN41" s="655"/>
      <c r="BO41" s="655"/>
      <c r="BP41" s="655"/>
      <c r="BQ41" s="655"/>
      <c r="BR41" s="655"/>
      <c r="BS41" s="655"/>
      <c r="BT41" s="655"/>
      <c r="BU41" s="656"/>
      <c r="BV41" s="657" t="s">
        <v>122</v>
      </c>
      <c r="BW41" s="658"/>
      <c r="BX41" s="658"/>
      <c r="BY41" s="658"/>
      <c r="BZ41" s="658"/>
      <c r="CA41" s="658"/>
      <c r="CB41" s="694"/>
      <c r="CD41" s="654" t="s">
        <v>337</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338</v>
      </c>
      <c r="AR42" s="703"/>
      <c r="AS42" s="703"/>
      <c r="AT42" s="703"/>
      <c r="AU42" s="703"/>
      <c r="AV42" s="703"/>
      <c r="AW42" s="703"/>
      <c r="AX42" s="703"/>
      <c r="AY42" s="704"/>
      <c r="AZ42" s="641">
        <v>1454689</v>
      </c>
      <c r="BA42" s="682"/>
      <c r="BB42" s="682"/>
      <c r="BC42" s="682"/>
      <c r="BD42" s="642"/>
      <c r="BE42" s="642"/>
      <c r="BF42" s="705"/>
      <c r="BG42" s="700"/>
      <c r="BH42" s="701"/>
      <c r="BI42" s="701"/>
      <c r="BJ42" s="701"/>
      <c r="BK42" s="701"/>
      <c r="BL42" s="212"/>
      <c r="BM42" s="639" t="s">
        <v>339</v>
      </c>
      <c r="BN42" s="639"/>
      <c r="BO42" s="639"/>
      <c r="BP42" s="639"/>
      <c r="BQ42" s="639"/>
      <c r="BR42" s="639"/>
      <c r="BS42" s="639"/>
      <c r="BT42" s="639"/>
      <c r="BU42" s="640"/>
      <c r="BV42" s="641">
        <v>395</v>
      </c>
      <c r="BW42" s="682"/>
      <c r="BX42" s="682"/>
      <c r="BY42" s="682"/>
      <c r="BZ42" s="682"/>
      <c r="CA42" s="682"/>
      <c r="CB42" s="683"/>
      <c r="CD42" s="654" t="s">
        <v>340</v>
      </c>
      <c r="CE42" s="655"/>
      <c r="CF42" s="655"/>
      <c r="CG42" s="655"/>
      <c r="CH42" s="655"/>
      <c r="CI42" s="655"/>
      <c r="CJ42" s="655"/>
      <c r="CK42" s="655"/>
      <c r="CL42" s="655"/>
      <c r="CM42" s="655"/>
      <c r="CN42" s="655"/>
      <c r="CO42" s="655"/>
      <c r="CP42" s="655"/>
      <c r="CQ42" s="656"/>
      <c r="CR42" s="657">
        <v>3429813</v>
      </c>
      <c r="CS42" s="670"/>
      <c r="CT42" s="670"/>
      <c r="CU42" s="670"/>
      <c r="CV42" s="670"/>
      <c r="CW42" s="670"/>
      <c r="CX42" s="670"/>
      <c r="CY42" s="671"/>
      <c r="CZ42" s="660">
        <v>12.8</v>
      </c>
      <c r="DA42" s="672"/>
      <c r="DB42" s="672"/>
      <c r="DC42" s="673"/>
      <c r="DD42" s="663">
        <v>526900</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341</v>
      </c>
      <c r="CD43" s="654" t="s">
        <v>342</v>
      </c>
      <c r="CE43" s="655"/>
      <c r="CF43" s="655"/>
      <c r="CG43" s="655"/>
      <c r="CH43" s="655"/>
      <c r="CI43" s="655"/>
      <c r="CJ43" s="655"/>
      <c r="CK43" s="655"/>
      <c r="CL43" s="655"/>
      <c r="CM43" s="655"/>
      <c r="CN43" s="655"/>
      <c r="CO43" s="655"/>
      <c r="CP43" s="655"/>
      <c r="CQ43" s="656"/>
      <c r="CR43" s="657">
        <v>82821</v>
      </c>
      <c r="CS43" s="670"/>
      <c r="CT43" s="670"/>
      <c r="CU43" s="670"/>
      <c r="CV43" s="670"/>
      <c r="CW43" s="670"/>
      <c r="CX43" s="670"/>
      <c r="CY43" s="671"/>
      <c r="CZ43" s="660">
        <v>0.3</v>
      </c>
      <c r="DA43" s="672"/>
      <c r="DB43" s="672"/>
      <c r="DC43" s="673"/>
      <c r="DD43" s="663">
        <v>82821</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343</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291</v>
      </c>
      <c r="CE44" s="677"/>
      <c r="CF44" s="654" t="s">
        <v>344</v>
      </c>
      <c r="CG44" s="655"/>
      <c r="CH44" s="655"/>
      <c r="CI44" s="655"/>
      <c r="CJ44" s="655"/>
      <c r="CK44" s="655"/>
      <c r="CL44" s="655"/>
      <c r="CM44" s="655"/>
      <c r="CN44" s="655"/>
      <c r="CO44" s="655"/>
      <c r="CP44" s="655"/>
      <c r="CQ44" s="656"/>
      <c r="CR44" s="657">
        <v>3429813</v>
      </c>
      <c r="CS44" s="658"/>
      <c r="CT44" s="658"/>
      <c r="CU44" s="658"/>
      <c r="CV44" s="658"/>
      <c r="CW44" s="658"/>
      <c r="CX44" s="658"/>
      <c r="CY44" s="659"/>
      <c r="CZ44" s="660">
        <v>12.8</v>
      </c>
      <c r="DA44" s="661"/>
      <c r="DB44" s="661"/>
      <c r="DC44" s="662"/>
      <c r="DD44" s="663">
        <v>526900</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345</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346</v>
      </c>
      <c r="CG45" s="655"/>
      <c r="CH45" s="655"/>
      <c r="CI45" s="655"/>
      <c r="CJ45" s="655"/>
      <c r="CK45" s="655"/>
      <c r="CL45" s="655"/>
      <c r="CM45" s="655"/>
      <c r="CN45" s="655"/>
      <c r="CO45" s="655"/>
      <c r="CP45" s="655"/>
      <c r="CQ45" s="656"/>
      <c r="CR45" s="657">
        <v>1412986</v>
      </c>
      <c r="CS45" s="670"/>
      <c r="CT45" s="670"/>
      <c r="CU45" s="670"/>
      <c r="CV45" s="670"/>
      <c r="CW45" s="670"/>
      <c r="CX45" s="670"/>
      <c r="CY45" s="671"/>
      <c r="CZ45" s="660">
        <v>5.3</v>
      </c>
      <c r="DA45" s="672"/>
      <c r="DB45" s="672"/>
      <c r="DC45" s="673"/>
      <c r="DD45" s="663">
        <v>137192</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347</v>
      </c>
      <c r="CG46" s="655"/>
      <c r="CH46" s="655"/>
      <c r="CI46" s="655"/>
      <c r="CJ46" s="655"/>
      <c r="CK46" s="655"/>
      <c r="CL46" s="655"/>
      <c r="CM46" s="655"/>
      <c r="CN46" s="655"/>
      <c r="CO46" s="655"/>
      <c r="CP46" s="655"/>
      <c r="CQ46" s="656"/>
      <c r="CR46" s="657">
        <v>1724187</v>
      </c>
      <c r="CS46" s="658"/>
      <c r="CT46" s="658"/>
      <c r="CU46" s="658"/>
      <c r="CV46" s="658"/>
      <c r="CW46" s="658"/>
      <c r="CX46" s="658"/>
      <c r="CY46" s="659"/>
      <c r="CZ46" s="660">
        <v>6.4</v>
      </c>
      <c r="DA46" s="661"/>
      <c r="DB46" s="661"/>
      <c r="DC46" s="662"/>
      <c r="DD46" s="663">
        <v>355151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348</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349</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350</v>
      </c>
      <c r="CE49" s="639"/>
      <c r="CF49" s="639"/>
      <c r="CG49" s="639"/>
      <c r="CH49" s="639"/>
      <c r="CI49" s="639"/>
      <c r="CJ49" s="639"/>
      <c r="CK49" s="639"/>
      <c r="CL49" s="639"/>
      <c r="CM49" s="639"/>
      <c r="CN49" s="639"/>
      <c r="CO49" s="639"/>
      <c r="CP49" s="639"/>
      <c r="CQ49" s="640"/>
      <c r="CR49" s="641">
        <v>26819042</v>
      </c>
      <c r="CS49" s="642"/>
      <c r="CT49" s="642"/>
      <c r="CU49" s="642"/>
      <c r="CV49" s="642"/>
      <c r="CW49" s="642"/>
      <c r="CX49" s="642"/>
      <c r="CY49" s="643"/>
      <c r="CZ49" s="644">
        <v>100</v>
      </c>
      <c r="DA49" s="645"/>
      <c r="DB49" s="645"/>
      <c r="DC49" s="646"/>
      <c r="DD49" s="647">
        <v>14951665</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s5trszn2JuGqEXMSmOLcPixrAWIUexkFJxtiRKhlxOhxIr4CbDIadfuVYbUCnXoCeky2EA32W5WLGoPwuBNJ2g==" saltValue="ttvaaXMfYUYZ5j12tf9MB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351</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352</v>
      </c>
      <c r="DK2" s="1128"/>
      <c r="DL2" s="1128"/>
      <c r="DM2" s="1128"/>
      <c r="DN2" s="1128"/>
      <c r="DO2" s="1129"/>
      <c r="DP2" s="216"/>
      <c r="DQ2" s="1127" t="s">
        <v>353</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354</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355</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356</v>
      </c>
      <c r="B5" s="1032"/>
      <c r="C5" s="1032"/>
      <c r="D5" s="1032"/>
      <c r="E5" s="1032"/>
      <c r="F5" s="1032"/>
      <c r="G5" s="1032"/>
      <c r="H5" s="1032"/>
      <c r="I5" s="1032"/>
      <c r="J5" s="1032"/>
      <c r="K5" s="1032"/>
      <c r="L5" s="1032"/>
      <c r="M5" s="1032"/>
      <c r="N5" s="1032"/>
      <c r="O5" s="1032"/>
      <c r="P5" s="1033"/>
      <c r="Q5" s="1037" t="s">
        <v>357</v>
      </c>
      <c r="R5" s="1038"/>
      <c r="S5" s="1038"/>
      <c r="T5" s="1038"/>
      <c r="U5" s="1039"/>
      <c r="V5" s="1037" t="s">
        <v>358</v>
      </c>
      <c r="W5" s="1038"/>
      <c r="X5" s="1038"/>
      <c r="Y5" s="1038"/>
      <c r="Z5" s="1039"/>
      <c r="AA5" s="1037" t="s">
        <v>359</v>
      </c>
      <c r="AB5" s="1038"/>
      <c r="AC5" s="1038"/>
      <c r="AD5" s="1038"/>
      <c r="AE5" s="1038"/>
      <c r="AF5" s="1130" t="s">
        <v>360</v>
      </c>
      <c r="AG5" s="1038"/>
      <c r="AH5" s="1038"/>
      <c r="AI5" s="1038"/>
      <c r="AJ5" s="1051"/>
      <c r="AK5" s="1038" t="s">
        <v>361</v>
      </c>
      <c r="AL5" s="1038"/>
      <c r="AM5" s="1038"/>
      <c r="AN5" s="1038"/>
      <c r="AO5" s="1039"/>
      <c r="AP5" s="1037" t="s">
        <v>362</v>
      </c>
      <c r="AQ5" s="1038"/>
      <c r="AR5" s="1038"/>
      <c r="AS5" s="1038"/>
      <c r="AT5" s="1039"/>
      <c r="AU5" s="1037" t="s">
        <v>363</v>
      </c>
      <c r="AV5" s="1038"/>
      <c r="AW5" s="1038"/>
      <c r="AX5" s="1038"/>
      <c r="AY5" s="1051"/>
      <c r="AZ5" s="220"/>
      <c r="BA5" s="220"/>
      <c r="BB5" s="220"/>
      <c r="BC5" s="220"/>
      <c r="BD5" s="220"/>
      <c r="BE5" s="221"/>
      <c r="BF5" s="221"/>
      <c r="BG5" s="221"/>
      <c r="BH5" s="221"/>
      <c r="BI5" s="221"/>
      <c r="BJ5" s="221"/>
      <c r="BK5" s="221"/>
      <c r="BL5" s="221"/>
      <c r="BM5" s="221"/>
      <c r="BN5" s="221"/>
      <c r="BO5" s="221"/>
      <c r="BP5" s="221"/>
      <c r="BQ5" s="1031" t="s">
        <v>364</v>
      </c>
      <c r="BR5" s="1032"/>
      <c r="BS5" s="1032"/>
      <c r="BT5" s="1032"/>
      <c r="BU5" s="1032"/>
      <c r="BV5" s="1032"/>
      <c r="BW5" s="1032"/>
      <c r="BX5" s="1032"/>
      <c r="BY5" s="1032"/>
      <c r="BZ5" s="1032"/>
      <c r="CA5" s="1032"/>
      <c r="CB5" s="1032"/>
      <c r="CC5" s="1032"/>
      <c r="CD5" s="1032"/>
      <c r="CE5" s="1032"/>
      <c r="CF5" s="1032"/>
      <c r="CG5" s="1033"/>
      <c r="CH5" s="1037" t="s">
        <v>365</v>
      </c>
      <c r="CI5" s="1038"/>
      <c r="CJ5" s="1038"/>
      <c r="CK5" s="1038"/>
      <c r="CL5" s="1039"/>
      <c r="CM5" s="1037" t="s">
        <v>366</v>
      </c>
      <c r="CN5" s="1038"/>
      <c r="CO5" s="1038"/>
      <c r="CP5" s="1038"/>
      <c r="CQ5" s="1039"/>
      <c r="CR5" s="1037" t="s">
        <v>367</v>
      </c>
      <c r="CS5" s="1038"/>
      <c r="CT5" s="1038"/>
      <c r="CU5" s="1038"/>
      <c r="CV5" s="1039"/>
      <c r="CW5" s="1037" t="s">
        <v>368</v>
      </c>
      <c r="CX5" s="1038"/>
      <c r="CY5" s="1038"/>
      <c r="CZ5" s="1038"/>
      <c r="DA5" s="1039"/>
      <c r="DB5" s="1037" t="s">
        <v>369</v>
      </c>
      <c r="DC5" s="1038"/>
      <c r="DD5" s="1038"/>
      <c r="DE5" s="1038"/>
      <c r="DF5" s="1039"/>
      <c r="DG5" s="1120" t="s">
        <v>370</v>
      </c>
      <c r="DH5" s="1121"/>
      <c r="DI5" s="1121"/>
      <c r="DJ5" s="1121"/>
      <c r="DK5" s="1122"/>
      <c r="DL5" s="1120" t="s">
        <v>371</v>
      </c>
      <c r="DM5" s="1121"/>
      <c r="DN5" s="1121"/>
      <c r="DO5" s="1121"/>
      <c r="DP5" s="1122"/>
      <c r="DQ5" s="1037" t="s">
        <v>372</v>
      </c>
      <c r="DR5" s="1038"/>
      <c r="DS5" s="1038"/>
      <c r="DT5" s="1038"/>
      <c r="DU5" s="1039"/>
      <c r="DV5" s="1037" t="s">
        <v>363</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373</v>
      </c>
      <c r="C7" s="1084"/>
      <c r="D7" s="1084"/>
      <c r="E7" s="1084"/>
      <c r="F7" s="1084"/>
      <c r="G7" s="1084"/>
      <c r="H7" s="1084"/>
      <c r="I7" s="1084"/>
      <c r="J7" s="1084"/>
      <c r="K7" s="1084"/>
      <c r="L7" s="1084"/>
      <c r="M7" s="1084"/>
      <c r="N7" s="1084"/>
      <c r="O7" s="1084"/>
      <c r="P7" s="1085"/>
      <c r="Q7" s="1138">
        <v>28200</v>
      </c>
      <c r="R7" s="1139"/>
      <c r="S7" s="1139"/>
      <c r="T7" s="1139"/>
      <c r="U7" s="1139"/>
      <c r="V7" s="1139">
        <v>26825</v>
      </c>
      <c r="W7" s="1139"/>
      <c r="X7" s="1139"/>
      <c r="Y7" s="1139"/>
      <c r="Z7" s="1139"/>
      <c r="AA7" s="1139">
        <v>1375</v>
      </c>
      <c r="AB7" s="1139"/>
      <c r="AC7" s="1139"/>
      <c r="AD7" s="1139"/>
      <c r="AE7" s="1140"/>
      <c r="AF7" s="1141">
        <v>1035</v>
      </c>
      <c r="AG7" s="1142"/>
      <c r="AH7" s="1142"/>
      <c r="AI7" s="1142"/>
      <c r="AJ7" s="1143"/>
      <c r="AK7" s="1144">
        <v>1148</v>
      </c>
      <c r="AL7" s="1145"/>
      <c r="AM7" s="1145"/>
      <c r="AN7" s="1145"/>
      <c r="AO7" s="1145"/>
      <c r="AP7" s="1145">
        <v>21628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2">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374</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375</v>
      </c>
      <c r="B23" s="973" t="s">
        <v>376</v>
      </c>
      <c r="C23" s="974"/>
      <c r="D23" s="974"/>
      <c r="E23" s="974"/>
      <c r="F23" s="974"/>
      <c r="G23" s="974"/>
      <c r="H23" s="974"/>
      <c r="I23" s="974"/>
      <c r="J23" s="974"/>
      <c r="K23" s="974"/>
      <c r="L23" s="974"/>
      <c r="M23" s="974"/>
      <c r="N23" s="974"/>
      <c r="O23" s="974"/>
      <c r="P23" s="984"/>
      <c r="Q23" s="1103">
        <v>28194</v>
      </c>
      <c r="R23" s="1097"/>
      <c r="S23" s="1097"/>
      <c r="T23" s="1097"/>
      <c r="U23" s="1097"/>
      <c r="V23" s="1097">
        <v>26819</v>
      </c>
      <c r="W23" s="1097"/>
      <c r="X23" s="1097"/>
      <c r="Y23" s="1097"/>
      <c r="Z23" s="1097"/>
      <c r="AA23" s="1097">
        <v>1375</v>
      </c>
      <c r="AB23" s="1097"/>
      <c r="AC23" s="1097"/>
      <c r="AD23" s="1097"/>
      <c r="AE23" s="1104"/>
      <c r="AF23" s="1105">
        <v>1035</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377</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378</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356</v>
      </c>
      <c r="B26" s="1032"/>
      <c r="C26" s="1032"/>
      <c r="D26" s="1032"/>
      <c r="E26" s="1032"/>
      <c r="F26" s="1032"/>
      <c r="G26" s="1032"/>
      <c r="H26" s="1032"/>
      <c r="I26" s="1032"/>
      <c r="J26" s="1032"/>
      <c r="K26" s="1032"/>
      <c r="L26" s="1032"/>
      <c r="M26" s="1032"/>
      <c r="N26" s="1032"/>
      <c r="O26" s="1032"/>
      <c r="P26" s="1033"/>
      <c r="Q26" s="1037" t="s">
        <v>379</v>
      </c>
      <c r="R26" s="1038"/>
      <c r="S26" s="1038"/>
      <c r="T26" s="1038"/>
      <c r="U26" s="1039"/>
      <c r="V26" s="1037" t="s">
        <v>380</v>
      </c>
      <c r="W26" s="1038"/>
      <c r="X26" s="1038"/>
      <c r="Y26" s="1038"/>
      <c r="Z26" s="1039"/>
      <c r="AA26" s="1037" t="s">
        <v>381</v>
      </c>
      <c r="AB26" s="1038"/>
      <c r="AC26" s="1038"/>
      <c r="AD26" s="1038"/>
      <c r="AE26" s="1038"/>
      <c r="AF26" s="1091" t="s">
        <v>382</v>
      </c>
      <c r="AG26" s="1044"/>
      <c r="AH26" s="1044"/>
      <c r="AI26" s="1044"/>
      <c r="AJ26" s="1092"/>
      <c r="AK26" s="1038" t="s">
        <v>383</v>
      </c>
      <c r="AL26" s="1038"/>
      <c r="AM26" s="1038"/>
      <c r="AN26" s="1038"/>
      <c r="AO26" s="1039"/>
      <c r="AP26" s="1037" t="s">
        <v>384</v>
      </c>
      <c r="AQ26" s="1038"/>
      <c r="AR26" s="1038"/>
      <c r="AS26" s="1038"/>
      <c r="AT26" s="1039"/>
      <c r="AU26" s="1037" t="s">
        <v>385</v>
      </c>
      <c r="AV26" s="1038"/>
      <c r="AW26" s="1038"/>
      <c r="AX26" s="1038"/>
      <c r="AY26" s="1039"/>
      <c r="AZ26" s="1037" t="s">
        <v>386</v>
      </c>
      <c r="BA26" s="1038"/>
      <c r="BB26" s="1038"/>
      <c r="BC26" s="1038"/>
      <c r="BD26" s="1039"/>
      <c r="BE26" s="1037" t="s">
        <v>363</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387</v>
      </c>
      <c r="C28" s="1084"/>
      <c r="D28" s="1084"/>
      <c r="E28" s="1084"/>
      <c r="F28" s="1084"/>
      <c r="G28" s="1084"/>
      <c r="H28" s="1084"/>
      <c r="I28" s="1084"/>
      <c r="J28" s="1084"/>
      <c r="K28" s="1084"/>
      <c r="L28" s="1084"/>
      <c r="M28" s="1084"/>
      <c r="N28" s="1084"/>
      <c r="O28" s="1084"/>
      <c r="P28" s="1085"/>
      <c r="Q28" s="1086">
        <v>4306</v>
      </c>
      <c r="R28" s="1087"/>
      <c r="S28" s="1087"/>
      <c r="T28" s="1087"/>
      <c r="U28" s="1087"/>
      <c r="V28" s="1087">
        <v>4291</v>
      </c>
      <c r="W28" s="1087"/>
      <c r="X28" s="1087"/>
      <c r="Y28" s="1087"/>
      <c r="Z28" s="1087"/>
      <c r="AA28" s="1087">
        <v>15</v>
      </c>
      <c r="AB28" s="1087"/>
      <c r="AC28" s="1087"/>
      <c r="AD28" s="1087"/>
      <c r="AE28" s="1088"/>
      <c r="AF28" s="1089">
        <v>15</v>
      </c>
      <c r="AG28" s="1087"/>
      <c r="AH28" s="1087"/>
      <c r="AI28" s="1087"/>
      <c r="AJ28" s="1090"/>
      <c r="AK28" s="1078">
        <v>343</v>
      </c>
      <c r="AL28" s="1079"/>
      <c r="AM28" s="1079"/>
      <c r="AN28" s="1079"/>
      <c r="AO28" s="1079"/>
      <c r="AP28" s="1079" t="s">
        <v>556</v>
      </c>
      <c r="AQ28" s="1079"/>
      <c r="AR28" s="1079"/>
      <c r="AS28" s="1079"/>
      <c r="AT28" s="1079"/>
      <c r="AU28" s="1079" t="s">
        <v>556</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388</v>
      </c>
      <c r="C29" s="1067"/>
      <c r="D29" s="1067"/>
      <c r="E29" s="1067"/>
      <c r="F29" s="1067"/>
      <c r="G29" s="1067"/>
      <c r="H29" s="1067"/>
      <c r="I29" s="1067"/>
      <c r="J29" s="1067"/>
      <c r="K29" s="1067"/>
      <c r="L29" s="1067"/>
      <c r="M29" s="1067"/>
      <c r="N29" s="1067"/>
      <c r="O29" s="1067"/>
      <c r="P29" s="1068"/>
      <c r="Q29" s="1074">
        <v>5580</v>
      </c>
      <c r="R29" s="1075"/>
      <c r="S29" s="1075"/>
      <c r="T29" s="1075"/>
      <c r="U29" s="1075"/>
      <c r="V29" s="1075">
        <v>5237</v>
      </c>
      <c r="W29" s="1075"/>
      <c r="X29" s="1075"/>
      <c r="Y29" s="1075"/>
      <c r="Z29" s="1075"/>
      <c r="AA29" s="1075">
        <v>343</v>
      </c>
      <c r="AB29" s="1075"/>
      <c r="AC29" s="1075"/>
      <c r="AD29" s="1075"/>
      <c r="AE29" s="1076"/>
      <c r="AF29" s="1071">
        <v>343</v>
      </c>
      <c r="AG29" s="1072"/>
      <c r="AH29" s="1072"/>
      <c r="AI29" s="1072"/>
      <c r="AJ29" s="1073"/>
      <c r="AK29" s="1016">
        <v>794</v>
      </c>
      <c r="AL29" s="1007"/>
      <c r="AM29" s="1007"/>
      <c r="AN29" s="1007"/>
      <c r="AO29" s="1007"/>
      <c r="AP29" s="1007" t="s">
        <v>556</v>
      </c>
      <c r="AQ29" s="1007"/>
      <c r="AR29" s="1007"/>
      <c r="AS29" s="1007"/>
      <c r="AT29" s="1007"/>
      <c r="AU29" s="1007" t="s">
        <v>556</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389</v>
      </c>
      <c r="C30" s="1067"/>
      <c r="D30" s="1067"/>
      <c r="E30" s="1067"/>
      <c r="F30" s="1067"/>
      <c r="G30" s="1067"/>
      <c r="H30" s="1067"/>
      <c r="I30" s="1067"/>
      <c r="J30" s="1067"/>
      <c r="K30" s="1067"/>
      <c r="L30" s="1067"/>
      <c r="M30" s="1067"/>
      <c r="N30" s="1067"/>
      <c r="O30" s="1067"/>
      <c r="P30" s="1068"/>
      <c r="Q30" s="1074">
        <v>1025</v>
      </c>
      <c r="R30" s="1075"/>
      <c r="S30" s="1075"/>
      <c r="T30" s="1075"/>
      <c r="U30" s="1075"/>
      <c r="V30" s="1075">
        <v>1012</v>
      </c>
      <c r="W30" s="1075"/>
      <c r="X30" s="1075"/>
      <c r="Y30" s="1075"/>
      <c r="Z30" s="1075"/>
      <c r="AA30" s="1075">
        <v>13</v>
      </c>
      <c r="AB30" s="1075"/>
      <c r="AC30" s="1075"/>
      <c r="AD30" s="1075"/>
      <c r="AE30" s="1076"/>
      <c r="AF30" s="1071">
        <v>13</v>
      </c>
      <c r="AG30" s="1072"/>
      <c r="AH30" s="1072"/>
      <c r="AI30" s="1072"/>
      <c r="AJ30" s="1073"/>
      <c r="AK30" s="1016">
        <v>156</v>
      </c>
      <c r="AL30" s="1007"/>
      <c r="AM30" s="1007"/>
      <c r="AN30" s="1007"/>
      <c r="AO30" s="1007"/>
      <c r="AP30" s="1007" t="s">
        <v>556</v>
      </c>
      <c r="AQ30" s="1007"/>
      <c r="AR30" s="1007"/>
      <c r="AS30" s="1007"/>
      <c r="AT30" s="1007"/>
      <c r="AU30" s="1007" t="s">
        <v>556</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390</v>
      </c>
      <c r="C31" s="1067"/>
      <c r="D31" s="1067"/>
      <c r="E31" s="1067"/>
      <c r="F31" s="1067"/>
      <c r="G31" s="1067"/>
      <c r="H31" s="1067"/>
      <c r="I31" s="1067"/>
      <c r="J31" s="1067"/>
      <c r="K31" s="1067"/>
      <c r="L31" s="1067"/>
      <c r="M31" s="1067"/>
      <c r="N31" s="1067"/>
      <c r="O31" s="1067"/>
      <c r="P31" s="1068"/>
      <c r="Q31" s="1074">
        <v>1149</v>
      </c>
      <c r="R31" s="1075"/>
      <c r="S31" s="1075"/>
      <c r="T31" s="1075"/>
      <c r="U31" s="1075"/>
      <c r="V31" s="1075">
        <v>1044</v>
      </c>
      <c r="W31" s="1075"/>
      <c r="X31" s="1075"/>
      <c r="Y31" s="1075"/>
      <c r="Z31" s="1075"/>
      <c r="AA31" s="1075">
        <v>105</v>
      </c>
      <c r="AB31" s="1075"/>
      <c r="AC31" s="1075"/>
      <c r="AD31" s="1075"/>
      <c r="AE31" s="1076"/>
      <c r="AF31" s="1071">
        <v>1059</v>
      </c>
      <c r="AG31" s="1072"/>
      <c r="AH31" s="1072"/>
      <c r="AI31" s="1072"/>
      <c r="AJ31" s="1073"/>
      <c r="AK31" s="1016">
        <v>22</v>
      </c>
      <c r="AL31" s="1007"/>
      <c r="AM31" s="1007"/>
      <c r="AN31" s="1007"/>
      <c r="AO31" s="1007"/>
      <c r="AP31" s="1007">
        <v>5032</v>
      </c>
      <c r="AQ31" s="1007"/>
      <c r="AR31" s="1007"/>
      <c r="AS31" s="1007"/>
      <c r="AT31" s="1007"/>
      <c r="AU31" s="1007">
        <v>111</v>
      </c>
      <c r="AV31" s="1007"/>
      <c r="AW31" s="1007"/>
      <c r="AX31" s="1007"/>
      <c r="AY31" s="1007"/>
      <c r="AZ31" s="1077" t="s">
        <v>556</v>
      </c>
      <c r="BA31" s="1077"/>
      <c r="BB31" s="1077"/>
      <c r="BC31" s="1077"/>
      <c r="BD31" s="1077"/>
      <c r="BE31" s="1008" t="s">
        <v>391</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392</v>
      </c>
      <c r="C32" s="1067"/>
      <c r="D32" s="1067"/>
      <c r="E32" s="1067"/>
      <c r="F32" s="1067"/>
      <c r="G32" s="1067"/>
      <c r="H32" s="1067"/>
      <c r="I32" s="1067"/>
      <c r="J32" s="1067"/>
      <c r="K32" s="1067"/>
      <c r="L32" s="1067"/>
      <c r="M32" s="1067"/>
      <c r="N32" s="1067"/>
      <c r="O32" s="1067"/>
      <c r="P32" s="1068"/>
      <c r="Q32" s="1074">
        <v>1776</v>
      </c>
      <c r="R32" s="1075"/>
      <c r="S32" s="1075"/>
      <c r="T32" s="1075"/>
      <c r="U32" s="1075"/>
      <c r="V32" s="1075">
        <v>1735</v>
      </c>
      <c r="W32" s="1075"/>
      <c r="X32" s="1075"/>
      <c r="Y32" s="1075"/>
      <c r="Z32" s="1075"/>
      <c r="AA32" s="1075">
        <v>40</v>
      </c>
      <c r="AB32" s="1075"/>
      <c r="AC32" s="1075"/>
      <c r="AD32" s="1075"/>
      <c r="AE32" s="1076"/>
      <c r="AF32" s="1071">
        <v>366</v>
      </c>
      <c r="AG32" s="1072"/>
      <c r="AH32" s="1072"/>
      <c r="AI32" s="1072"/>
      <c r="AJ32" s="1073"/>
      <c r="AK32" s="1016">
        <v>1037</v>
      </c>
      <c r="AL32" s="1007"/>
      <c r="AM32" s="1007"/>
      <c r="AN32" s="1007"/>
      <c r="AO32" s="1007"/>
      <c r="AP32" s="1007">
        <v>15364</v>
      </c>
      <c r="AQ32" s="1007"/>
      <c r="AR32" s="1007"/>
      <c r="AS32" s="1007"/>
      <c r="AT32" s="1007"/>
      <c r="AU32" s="1007">
        <v>12199</v>
      </c>
      <c r="AV32" s="1007"/>
      <c r="AW32" s="1007"/>
      <c r="AX32" s="1007"/>
      <c r="AY32" s="1007"/>
      <c r="AZ32" s="1077" t="s">
        <v>556</v>
      </c>
      <c r="BA32" s="1077"/>
      <c r="BB32" s="1077"/>
      <c r="BC32" s="1077"/>
      <c r="BD32" s="1077"/>
      <c r="BE32" s="1008" t="s">
        <v>391</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393</v>
      </c>
      <c r="C33" s="1067"/>
      <c r="D33" s="1067"/>
      <c r="E33" s="1067"/>
      <c r="F33" s="1067"/>
      <c r="G33" s="1067"/>
      <c r="H33" s="1067"/>
      <c r="I33" s="1067"/>
      <c r="J33" s="1067"/>
      <c r="K33" s="1067"/>
      <c r="L33" s="1067"/>
      <c r="M33" s="1067"/>
      <c r="N33" s="1067"/>
      <c r="O33" s="1067"/>
      <c r="P33" s="1068"/>
      <c r="Q33" s="1074">
        <v>463</v>
      </c>
      <c r="R33" s="1075"/>
      <c r="S33" s="1075"/>
      <c r="T33" s="1075"/>
      <c r="U33" s="1075"/>
      <c r="V33" s="1075">
        <v>831</v>
      </c>
      <c r="W33" s="1075"/>
      <c r="X33" s="1075"/>
      <c r="Y33" s="1075"/>
      <c r="Z33" s="1075"/>
      <c r="AA33" s="1075">
        <v>-368</v>
      </c>
      <c r="AB33" s="1075"/>
      <c r="AC33" s="1075"/>
      <c r="AD33" s="1075"/>
      <c r="AE33" s="1076"/>
      <c r="AF33" s="1071">
        <v>126</v>
      </c>
      <c r="AG33" s="1072"/>
      <c r="AH33" s="1072"/>
      <c r="AI33" s="1072"/>
      <c r="AJ33" s="1073"/>
      <c r="AK33" s="1016">
        <v>246</v>
      </c>
      <c r="AL33" s="1007"/>
      <c r="AM33" s="1007"/>
      <c r="AN33" s="1007"/>
      <c r="AO33" s="1007"/>
      <c r="AP33" s="1007">
        <v>4384</v>
      </c>
      <c r="AQ33" s="1007"/>
      <c r="AR33" s="1007"/>
      <c r="AS33" s="1007"/>
      <c r="AT33" s="1007"/>
      <c r="AU33" s="1007">
        <v>4384</v>
      </c>
      <c r="AV33" s="1007"/>
      <c r="AW33" s="1007"/>
      <c r="AX33" s="1007"/>
      <c r="AY33" s="1007"/>
      <c r="AZ33" s="1077" t="s">
        <v>556</v>
      </c>
      <c r="BA33" s="1077"/>
      <c r="BB33" s="1077"/>
      <c r="BC33" s="1077"/>
      <c r="BD33" s="1077"/>
      <c r="BE33" s="1008" t="s">
        <v>391</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394</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375</v>
      </c>
      <c r="B63" s="973" t="s">
        <v>395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1922</v>
      </c>
      <c r="AG63" s="995"/>
      <c r="AH63" s="995"/>
      <c r="AI63" s="995"/>
      <c r="AJ63" s="1058"/>
      <c r="AK63" s="1059"/>
      <c r="AL63" s="999"/>
      <c r="AM63" s="999"/>
      <c r="AN63" s="999"/>
      <c r="AO63" s="999"/>
      <c r="AP63" s="995">
        <v>24780</v>
      </c>
      <c r="AQ63" s="995"/>
      <c r="AR63" s="995"/>
      <c r="AS63" s="995"/>
      <c r="AT63" s="995"/>
      <c r="AU63" s="995">
        <v>16694</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397</v>
      </c>
      <c r="B66" s="1032"/>
      <c r="C66" s="1032"/>
      <c r="D66" s="1032"/>
      <c r="E66" s="1032"/>
      <c r="F66" s="1032"/>
      <c r="G66" s="1032"/>
      <c r="H66" s="1032"/>
      <c r="I66" s="1032"/>
      <c r="J66" s="1032"/>
      <c r="K66" s="1032"/>
      <c r="L66" s="1032"/>
      <c r="M66" s="1032"/>
      <c r="N66" s="1032"/>
      <c r="O66" s="1032"/>
      <c r="P66" s="1033"/>
      <c r="Q66" s="1037" t="s">
        <v>379</v>
      </c>
      <c r="R66" s="1038"/>
      <c r="S66" s="1038"/>
      <c r="T66" s="1038"/>
      <c r="U66" s="1039"/>
      <c r="V66" s="1037" t="s">
        <v>380</v>
      </c>
      <c r="W66" s="1038"/>
      <c r="X66" s="1038"/>
      <c r="Y66" s="1038"/>
      <c r="Z66" s="1039"/>
      <c r="AA66" s="1037" t="s">
        <v>381</v>
      </c>
      <c r="AB66" s="1038"/>
      <c r="AC66" s="1038"/>
      <c r="AD66" s="1038"/>
      <c r="AE66" s="1039"/>
      <c r="AF66" s="1043" t="s">
        <v>382</v>
      </c>
      <c r="AG66" s="1044"/>
      <c r="AH66" s="1044"/>
      <c r="AI66" s="1044"/>
      <c r="AJ66" s="1045"/>
      <c r="AK66" s="1037" t="s">
        <v>383</v>
      </c>
      <c r="AL66" s="1032"/>
      <c r="AM66" s="1032"/>
      <c r="AN66" s="1032"/>
      <c r="AO66" s="1033"/>
      <c r="AP66" s="1037" t="s">
        <v>384</v>
      </c>
      <c r="AQ66" s="1038"/>
      <c r="AR66" s="1038"/>
      <c r="AS66" s="1038"/>
      <c r="AT66" s="1039"/>
      <c r="AU66" s="1037" t="s">
        <v>398</v>
      </c>
      <c r="AV66" s="1038"/>
      <c r="AW66" s="1038"/>
      <c r="AX66" s="1038"/>
      <c r="AY66" s="1039"/>
      <c r="AZ66" s="1037" t="s">
        <v>363</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544</v>
      </c>
      <c r="C68" s="1022"/>
      <c r="D68" s="1022"/>
      <c r="E68" s="1022"/>
      <c r="F68" s="1022"/>
      <c r="G68" s="1022"/>
      <c r="H68" s="1022"/>
      <c r="I68" s="1022"/>
      <c r="J68" s="1022"/>
      <c r="K68" s="1022"/>
      <c r="L68" s="1022"/>
      <c r="M68" s="1022"/>
      <c r="N68" s="1022"/>
      <c r="O68" s="1022"/>
      <c r="P68" s="1023"/>
      <c r="Q68" s="1024">
        <v>12442</v>
      </c>
      <c r="R68" s="1018"/>
      <c r="S68" s="1018"/>
      <c r="T68" s="1018"/>
      <c r="U68" s="1018"/>
      <c r="V68" s="1018">
        <v>12373</v>
      </c>
      <c r="W68" s="1018"/>
      <c r="X68" s="1018"/>
      <c r="Y68" s="1018"/>
      <c r="Z68" s="1018"/>
      <c r="AA68" s="1018">
        <v>69</v>
      </c>
      <c r="AB68" s="1018"/>
      <c r="AC68" s="1018"/>
      <c r="AD68" s="1018"/>
      <c r="AE68" s="1018"/>
      <c r="AF68" s="1018">
        <v>69</v>
      </c>
      <c r="AG68" s="1018"/>
      <c r="AH68" s="1018"/>
      <c r="AI68" s="1018"/>
      <c r="AJ68" s="1018"/>
      <c r="AK68" s="1018">
        <v>0</v>
      </c>
      <c r="AL68" s="1018"/>
      <c r="AM68" s="1018"/>
      <c r="AN68" s="1018"/>
      <c r="AO68" s="1018"/>
      <c r="AP68" s="1018">
        <v>4577</v>
      </c>
      <c r="AQ68" s="1018"/>
      <c r="AR68" s="1018"/>
      <c r="AS68" s="1018"/>
      <c r="AT68" s="1018"/>
      <c r="AU68" s="1018">
        <v>360</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545</v>
      </c>
      <c r="C69" s="1011"/>
      <c r="D69" s="1011"/>
      <c r="E69" s="1011"/>
      <c r="F69" s="1011"/>
      <c r="G69" s="1011"/>
      <c r="H69" s="1011"/>
      <c r="I69" s="1011"/>
      <c r="J69" s="1011"/>
      <c r="K69" s="1011"/>
      <c r="L69" s="1011"/>
      <c r="M69" s="1011"/>
      <c r="N69" s="1011"/>
      <c r="O69" s="1011"/>
      <c r="P69" s="1012"/>
      <c r="Q69" s="1013">
        <v>1174</v>
      </c>
      <c r="R69" s="1007"/>
      <c r="S69" s="1007"/>
      <c r="T69" s="1007"/>
      <c r="U69" s="1007"/>
      <c r="V69" s="1007">
        <v>973</v>
      </c>
      <c r="W69" s="1007"/>
      <c r="X69" s="1007"/>
      <c r="Y69" s="1007"/>
      <c r="Z69" s="1007"/>
      <c r="AA69" s="1007">
        <v>201</v>
      </c>
      <c r="AB69" s="1007"/>
      <c r="AC69" s="1007"/>
      <c r="AD69" s="1007"/>
      <c r="AE69" s="1007"/>
      <c r="AF69" s="1007">
        <v>201</v>
      </c>
      <c r="AG69" s="1007"/>
      <c r="AH69" s="1007"/>
      <c r="AI69" s="1007"/>
      <c r="AJ69" s="1007"/>
      <c r="AK69" s="1007" t="s">
        <v>556</v>
      </c>
      <c r="AL69" s="1007"/>
      <c r="AM69" s="1007"/>
      <c r="AN69" s="1007"/>
      <c r="AO69" s="1007"/>
      <c r="AP69" s="1007">
        <v>1672</v>
      </c>
      <c r="AQ69" s="1007"/>
      <c r="AR69" s="1007"/>
      <c r="AS69" s="1007"/>
      <c r="AT69" s="1007"/>
      <c r="AU69" s="1007">
        <v>217</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546</v>
      </c>
      <c r="C70" s="1011"/>
      <c r="D70" s="1011"/>
      <c r="E70" s="1011"/>
      <c r="F70" s="1011"/>
      <c r="G70" s="1011"/>
      <c r="H70" s="1011"/>
      <c r="I70" s="1011"/>
      <c r="J70" s="1011"/>
      <c r="K70" s="1011"/>
      <c r="L70" s="1011"/>
      <c r="M70" s="1011"/>
      <c r="N70" s="1011"/>
      <c r="O70" s="1011"/>
      <c r="P70" s="1012"/>
      <c r="Q70" s="1013">
        <v>476</v>
      </c>
      <c r="R70" s="1007"/>
      <c r="S70" s="1007"/>
      <c r="T70" s="1007"/>
      <c r="U70" s="1007"/>
      <c r="V70" s="1007">
        <v>472</v>
      </c>
      <c r="W70" s="1007"/>
      <c r="X70" s="1007"/>
      <c r="Y70" s="1007"/>
      <c r="Z70" s="1007"/>
      <c r="AA70" s="1007">
        <v>4</v>
      </c>
      <c r="AB70" s="1007"/>
      <c r="AC70" s="1007"/>
      <c r="AD70" s="1007"/>
      <c r="AE70" s="1007"/>
      <c r="AF70" s="1007">
        <v>4</v>
      </c>
      <c r="AG70" s="1007"/>
      <c r="AH70" s="1007"/>
      <c r="AI70" s="1007"/>
      <c r="AJ70" s="1007"/>
      <c r="AK70" s="1007">
        <v>6</v>
      </c>
      <c r="AL70" s="1007"/>
      <c r="AM70" s="1007"/>
      <c r="AN70" s="1007"/>
      <c r="AO70" s="1007"/>
      <c r="AP70" s="1007">
        <v>142</v>
      </c>
      <c r="AQ70" s="1007"/>
      <c r="AR70" s="1007"/>
      <c r="AS70" s="1007"/>
      <c r="AT70" s="1007"/>
      <c r="AU70" s="1007">
        <v>14</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547</v>
      </c>
      <c r="C71" s="1011"/>
      <c r="D71" s="1011"/>
      <c r="E71" s="1011"/>
      <c r="F71" s="1011"/>
      <c r="G71" s="1011"/>
      <c r="H71" s="1011"/>
      <c r="I71" s="1011"/>
      <c r="J71" s="1011"/>
      <c r="K71" s="1011"/>
      <c r="L71" s="1011"/>
      <c r="M71" s="1011"/>
      <c r="N71" s="1011"/>
      <c r="O71" s="1011"/>
      <c r="P71" s="1012"/>
      <c r="Q71" s="1013">
        <v>93</v>
      </c>
      <c r="R71" s="1007"/>
      <c r="S71" s="1007"/>
      <c r="T71" s="1007"/>
      <c r="U71" s="1007"/>
      <c r="V71" s="1007">
        <v>82</v>
      </c>
      <c r="W71" s="1007"/>
      <c r="X71" s="1007"/>
      <c r="Y71" s="1007"/>
      <c r="Z71" s="1007"/>
      <c r="AA71" s="1007">
        <v>11</v>
      </c>
      <c r="AB71" s="1007"/>
      <c r="AC71" s="1007"/>
      <c r="AD71" s="1007"/>
      <c r="AE71" s="1007"/>
      <c r="AF71" s="1007">
        <v>11</v>
      </c>
      <c r="AG71" s="1007"/>
      <c r="AH71" s="1007"/>
      <c r="AI71" s="1007"/>
      <c r="AJ71" s="1007"/>
      <c r="AK71" s="1007" t="s">
        <v>556</v>
      </c>
      <c r="AL71" s="1007"/>
      <c r="AM71" s="1007"/>
      <c r="AN71" s="1007"/>
      <c r="AO71" s="1007"/>
      <c r="AP71" s="1007" t="s">
        <v>556</v>
      </c>
      <c r="AQ71" s="1007"/>
      <c r="AR71" s="1007"/>
      <c r="AS71" s="1007"/>
      <c r="AT71" s="1007"/>
      <c r="AU71" s="1007" t="s">
        <v>556</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548</v>
      </c>
      <c r="C72" s="1011"/>
      <c r="D72" s="1011"/>
      <c r="E72" s="1011"/>
      <c r="F72" s="1011"/>
      <c r="G72" s="1011"/>
      <c r="H72" s="1011"/>
      <c r="I72" s="1011"/>
      <c r="J72" s="1011"/>
      <c r="K72" s="1011"/>
      <c r="L72" s="1011"/>
      <c r="M72" s="1011"/>
      <c r="N72" s="1011"/>
      <c r="O72" s="1011"/>
      <c r="P72" s="1012"/>
      <c r="Q72" s="1013">
        <v>483</v>
      </c>
      <c r="R72" s="1007"/>
      <c r="S72" s="1007"/>
      <c r="T72" s="1007"/>
      <c r="U72" s="1007"/>
      <c r="V72" s="1007">
        <v>397</v>
      </c>
      <c r="W72" s="1007"/>
      <c r="X72" s="1007"/>
      <c r="Y72" s="1007"/>
      <c r="Z72" s="1007"/>
      <c r="AA72" s="1007">
        <v>87</v>
      </c>
      <c r="AB72" s="1007"/>
      <c r="AC72" s="1007"/>
      <c r="AD72" s="1007"/>
      <c r="AE72" s="1007"/>
      <c r="AF72" s="1007">
        <v>87</v>
      </c>
      <c r="AG72" s="1007"/>
      <c r="AH72" s="1007"/>
      <c r="AI72" s="1007"/>
      <c r="AJ72" s="1007"/>
      <c r="AK72" s="1007">
        <v>93</v>
      </c>
      <c r="AL72" s="1007"/>
      <c r="AM72" s="1007"/>
      <c r="AN72" s="1007"/>
      <c r="AO72" s="1007"/>
      <c r="AP72" s="1007" t="s">
        <v>556</v>
      </c>
      <c r="AQ72" s="1007"/>
      <c r="AR72" s="1007"/>
      <c r="AS72" s="1007"/>
      <c r="AT72" s="1007"/>
      <c r="AU72" s="1007" t="s">
        <v>556</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549</v>
      </c>
      <c r="C73" s="1011"/>
      <c r="D73" s="1011"/>
      <c r="E73" s="1011"/>
      <c r="F73" s="1011"/>
      <c r="G73" s="1011"/>
      <c r="H73" s="1011"/>
      <c r="I73" s="1011"/>
      <c r="J73" s="1011"/>
      <c r="K73" s="1011"/>
      <c r="L73" s="1011"/>
      <c r="M73" s="1011"/>
      <c r="N73" s="1011"/>
      <c r="O73" s="1011"/>
      <c r="P73" s="1012"/>
      <c r="Q73" s="1013">
        <v>5552</v>
      </c>
      <c r="R73" s="1007"/>
      <c r="S73" s="1007"/>
      <c r="T73" s="1007"/>
      <c r="U73" s="1007"/>
      <c r="V73" s="1007">
        <v>4641</v>
      </c>
      <c r="W73" s="1007"/>
      <c r="X73" s="1007"/>
      <c r="Y73" s="1007"/>
      <c r="Z73" s="1007"/>
      <c r="AA73" s="1007">
        <v>912</v>
      </c>
      <c r="AB73" s="1007"/>
      <c r="AC73" s="1007"/>
      <c r="AD73" s="1007"/>
      <c r="AE73" s="1007"/>
      <c r="AF73" s="1007">
        <v>912</v>
      </c>
      <c r="AG73" s="1007"/>
      <c r="AH73" s="1007"/>
      <c r="AI73" s="1007"/>
      <c r="AJ73" s="1007"/>
      <c r="AK73" s="1007">
        <v>0</v>
      </c>
      <c r="AL73" s="1007"/>
      <c r="AM73" s="1007"/>
      <c r="AN73" s="1007"/>
      <c r="AO73" s="1007"/>
      <c r="AP73" s="1007" t="s">
        <v>556</v>
      </c>
      <c r="AQ73" s="1007"/>
      <c r="AR73" s="1007"/>
      <c r="AS73" s="1007"/>
      <c r="AT73" s="1007"/>
      <c r="AU73" s="1007" t="s">
        <v>556</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550</v>
      </c>
      <c r="C74" s="1011"/>
      <c r="D74" s="1011"/>
      <c r="E74" s="1011"/>
      <c r="F74" s="1011"/>
      <c r="G74" s="1011"/>
      <c r="H74" s="1011"/>
      <c r="I74" s="1011"/>
      <c r="J74" s="1011"/>
      <c r="K74" s="1011"/>
      <c r="L74" s="1011"/>
      <c r="M74" s="1011"/>
      <c r="N74" s="1011"/>
      <c r="O74" s="1011"/>
      <c r="P74" s="1012"/>
      <c r="Q74" s="1013">
        <v>1491</v>
      </c>
      <c r="R74" s="1007"/>
      <c r="S74" s="1007"/>
      <c r="T74" s="1007"/>
      <c r="U74" s="1007"/>
      <c r="V74" s="1007">
        <v>1487</v>
      </c>
      <c r="W74" s="1007"/>
      <c r="X74" s="1007"/>
      <c r="Y74" s="1007"/>
      <c r="Z74" s="1007"/>
      <c r="AA74" s="1007">
        <v>3</v>
      </c>
      <c r="AB74" s="1007"/>
      <c r="AC74" s="1007"/>
      <c r="AD74" s="1007"/>
      <c r="AE74" s="1007"/>
      <c r="AF74" s="1007">
        <v>3</v>
      </c>
      <c r="AG74" s="1007"/>
      <c r="AH74" s="1007"/>
      <c r="AI74" s="1007"/>
      <c r="AJ74" s="1007"/>
      <c r="AK74" s="1007">
        <v>41</v>
      </c>
      <c r="AL74" s="1007"/>
      <c r="AM74" s="1007"/>
      <c r="AN74" s="1007"/>
      <c r="AO74" s="1007"/>
      <c r="AP74" s="1007" t="s">
        <v>556</v>
      </c>
      <c r="AQ74" s="1007"/>
      <c r="AR74" s="1007"/>
      <c r="AS74" s="1007"/>
      <c r="AT74" s="1007"/>
      <c r="AU74" s="1007" t="s">
        <v>556</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t="s">
        <v>551</v>
      </c>
      <c r="C75" s="1011"/>
      <c r="D75" s="1011"/>
      <c r="E75" s="1011"/>
      <c r="F75" s="1011"/>
      <c r="G75" s="1011"/>
      <c r="H75" s="1011"/>
      <c r="I75" s="1011"/>
      <c r="J75" s="1011"/>
      <c r="K75" s="1011"/>
      <c r="L75" s="1011"/>
      <c r="M75" s="1011"/>
      <c r="N75" s="1011"/>
      <c r="O75" s="1011"/>
      <c r="P75" s="1012"/>
      <c r="Q75" s="1014">
        <v>8</v>
      </c>
      <c r="R75" s="1015"/>
      <c r="S75" s="1015"/>
      <c r="T75" s="1015"/>
      <c r="U75" s="1016"/>
      <c r="V75" s="1017">
        <v>7</v>
      </c>
      <c r="W75" s="1015"/>
      <c r="X75" s="1015"/>
      <c r="Y75" s="1015"/>
      <c r="Z75" s="1016"/>
      <c r="AA75" s="1017">
        <v>0</v>
      </c>
      <c r="AB75" s="1015"/>
      <c r="AC75" s="1015"/>
      <c r="AD75" s="1015"/>
      <c r="AE75" s="1016"/>
      <c r="AF75" s="1017">
        <v>0</v>
      </c>
      <c r="AG75" s="1015"/>
      <c r="AH75" s="1015"/>
      <c r="AI75" s="1015"/>
      <c r="AJ75" s="1016"/>
      <c r="AK75" s="1017">
        <v>5</v>
      </c>
      <c r="AL75" s="1015"/>
      <c r="AM75" s="1015"/>
      <c r="AN75" s="1015"/>
      <c r="AO75" s="1016"/>
      <c r="AP75" s="1017" t="s">
        <v>556</v>
      </c>
      <c r="AQ75" s="1015"/>
      <c r="AR75" s="1015"/>
      <c r="AS75" s="1015"/>
      <c r="AT75" s="1016"/>
      <c r="AU75" s="1017" t="s">
        <v>556</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t="s">
        <v>552</v>
      </c>
      <c r="C76" s="1011"/>
      <c r="D76" s="1011"/>
      <c r="E76" s="1011"/>
      <c r="F76" s="1011"/>
      <c r="G76" s="1011"/>
      <c r="H76" s="1011"/>
      <c r="I76" s="1011"/>
      <c r="J76" s="1011"/>
      <c r="K76" s="1011"/>
      <c r="L76" s="1011"/>
      <c r="M76" s="1011"/>
      <c r="N76" s="1011"/>
      <c r="O76" s="1011"/>
      <c r="P76" s="1012"/>
      <c r="Q76" s="1014">
        <v>33</v>
      </c>
      <c r="R76" s="1015"/>
      <c r="S76" s="1015"/>
      <c r="T76" s="1015"/>
      <c r="U76" s="1016"/>
      <c r="V76" s="1017">
        <v>17</v>
      </c>
      <c r="W76" s="1015"/>
      <c r="X76" s="1015"/>
      <c r="Y76" s="1015"/>
      <c r="Z76" s="1016"/>
      <c r="AA76" s="1017">
        <v>17</v>
      </c>
      <c r="AB76" s="1015"/>
      <c r="AC76" s="1015"/>
      <c r="AD76" s="1015"/>
      <c r="AE76" s="1016"/>
      <c r="AF76" s="1017">
        <v>17</v>
      </c>
      <c r="AG76" s="1015"/>
      <c r="AH76" s="1015"/>
      <c r="AI76" s="1015"/>
      <c r="AJ76" s="1016"/>
      <c r="AK76" s="1017">
        <v>23</v>
      </c>
      <c r="AL76" s="1015"/>
      <c r="AM76" s="1015"/>
      <c r="AN76" s="1015"/>
      <c r="AO76" s="1016"/>
      <c r="AP76" s="1017" t="s">
        <v>556</v>
      </c>
      <c r="AQ76" s="1015"/>
      <c r="AR76" s="1015"/>
      <c r="AS76" s="1015"/>
      <c r="AT76" s="1016"/>
      <c r="AU76" s="1017" t="s">
        <v>556</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t="s">
        <v>553</v>
      </c>
      <c r="C77" s="1011"/>
      <c r="D77" s="1011"/>
      <c r="E77" s="1011"/>
      <c r="F77" s="1011"/>
      <c r="G77" s="1011"/>
      <c r="H77" s="1011"/>
      <c r="I77" s="1011"/>
      <c r="J77" s="1011"/>
      <c r="K77" s="1011"/>
      <c r="L77" s="1011"/>
      <c r="M77" s="1011"/>
      <c r="N77" s="1011"/>
      <c r="O77" s="1011"/>
      <c r="P77" s="1012"/>
      <c r="Q77" s="1014">
        <v>772</v>
      </c>
      <c r="R77" s="1015"/>
      <c r="S77" s="1015"/>
      <c r="T77" s="1015"/>
      <c r="U77" s="1016"/>
      <c r="V77" s="1017">
        <v>728</v>
      </c>
      <c r="W77" s="1015"/>
      <c r="X77" s="1015"/>
      <c r="Y77" s="1015"/>
      <c r="Z77" s="1016"/>
      <c r="AA77" s="1017">
        <v>44</v>
      </c>
      <c r="AB77" s="1015"/>
      <c r="AC77" s="1015"/>
      <c r="AD77" s="1015"/>
      <c r="AE77" s="1016"/>
      <c r="AF77" s="1017">
        <v>44</v>
      </c>
      <c r="AG77" s="1015"/>
      <c r="AH77" s="1015"/>
      <c r="AI77" s="1015"/>
      <c r="AJ77" s="1016"/>
      <c r="AK77" s="1017">
        <v>315</v>
      </c>
      <c r="AL77" s="1015"/>
      <c r="AM77" s="1015"/>
      <c r="AN77" s="1015"/>
      <c r="AO77" s="1016"/>
      <c r="AP77" s="1017" t="s">
        <v>556</v>
      </c>
      <c r="AQ77" s="1015"/>
      <c r="AR77" s="1015"/>
      <c r="AS77" s="1015"/>
      <c r="AT77" s="1016"/>
      <c r="AU77" s="1017" t="s">
        <v>556</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t="s">
        <v>554</v>
      </c>
      <c r="C78" s="1011"/>
      <c r="D78" s="1011"/>
      <c r="E78" s="1011"/>
      <c r="F78" s="1011"/>
      <c r="G78" s="1011"/>
      <c r="H78" s="1011"/>
      <c r="I78" s="1011"/>
      <c r="J78" s="1011"/>
      <c r="K78" s="1011"/>
      <c r="L78" s="1011"/>
      <c r="M78" s="1011"/>
      <c r="N78" s="1011"/>
      <c r="O78" s="1011"/>
      <c r="P78" s="1012"/>
      <c r="Q78" s="1013">
        <v>1876</v>
      </c>
      <c r="R78" s="1007"/>
      <c r="S78" s="1007"/>
      <c r="T78" s="1007"/>
      <c r="U78" s="1007"/>
      <c r="V78" s="1007">
        <v>1810</v>
      </c>
      <c r="W78" s="1007"/>
      <c r="X78" s="1007"/>
      <c r="Y78" s="1007"/>
      <c r="Z78" s="1007"/>
      <c r="AA78" s="1007">
        <v>66</v>
      </c>
      <c r="AB78" s="1007"/>
      <c r="AC78" s="1007"/>
      <c r="AD78" s="1007"/>
      <c r="AE78" s="1007"/>
      <c r="AF78" s="1007">
        <v>66</v>
      </c>
      <c r="AG78" s="1007"/>
      <c r="AH78" s="1007"/>
      <c r="AI78" s="1007"/>
      <c r="AJ78" s="1007"/>
      <c r="AK78" s="1007" t="s">
        <v>556</v>
      </c>
      <c r="AL78" s="1007"/>
      <c r="AM78" s="1007"/>
      <c r="AN78" s="1007"/>
      <c r="AO78" s="1007"/>
      <c r="AP78" s="1007" t="s">
        <v>556</v>
      </c>
      <c r="AQ78" s="1007"/>
      <c r="AR78" s="1007"/>
      <c r="AS78" s="1007"/>
      <c r="AT78" s="1007"/>
      <c r="AU78" s="1007" t="s">
        <v>556</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t="s">
        <v>555</v>
      </c>
      <c r="C79" s="1011"/>
      <c r="D79" s="1011"/>
      <c r="E79" s="1011"/>
      <c r="F79" s="1011"/>
      <c r="G79" s="1011"/>
      <c r="H79" s="1011"/>
      <c r="I79" s="1011"/>
      <c r="J79" s="1011"/>
      <c r="K79" s="1011"/>
      <c r="L79" s="1011"/>
      <c r="M79" s="1011"/>
      <c r="N79" s="1011"/>
      <c r="O79" s="1011"/>
      <c r="P79" s="1012"/>
      <c r="Q79" s="1013">
        <v>297869</v>
      </c>
      <c r="R79" s="1007"/>
      <c r="S79" s="1007"/>
      <c r="T79" s="1007"/>
      <c r="U79" s="1007"/>
      <c r="V79" s="1007">
        <v>293113</v>
      </c>
      <c r="W79" s="1007"/>
      <c r="X79" s="1007"/>
      <c r="Y79" s="1007"/>
      <c r="Z79" s="1007"/>
      <c r="AA79" s="1007">
        <v>4756</v>
      </c>
      <c r="AB79" s="1007"/>
      <c r="AC79" s="1007"/>
      <c r="AD79" s="1007"/>
      <c r="AE79" s="1007"/>
      <c r="AF79" s="1007">
        <v>4756</v>
      </c>
      <c r="AG79" s="1007"/>
      <c r="AH79" s="1007"/>
      <c r="AI79" s="1007"/>
      <c r="AJ79" s="1007"/>
      <c r="AK79" s="1007">
        <v>1710</v>
      </c>
      <c r="AL79" s="1007"/>
      <c r="AM79" s="1007"/>
      <c r="AN79" s="1007"/>
      <c r="AO79" s="1007"/>
      <c r="AP79" s="1007" t="s">
        <v>556</v>
      </c>
      <c r="AQ79" s="1007"/>
      <c r="AR79" s="1007"/>
      <c r="AS79" s="1007"/>
      <c r="AT79" s="1007"/>
      <c r="AU79" s="1007" t="s">
        <v>556</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375</v>
      </c>
      <c r="B88" s="973" t="s">
        <v>399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6170</v>
      </c>
      <c r="AG88" s="995"/>
      <c r="AH88" s="995"/>
      <c r="AI88" s="995"/>
      <c r="AJ88" s="995"/>
      <c r="AK88" s="999"/>
      <c r="AL88" s="999"/>
      <c r="AM88" s="999"/>
      <c r="AN88" s="999"/>
      <c r="AO88" s="999"/>
      <c r="AP88" s="995">
        <v>6391</v>
      </c>
      <c r="AQ88" s="995"/>
      <c r="AR88" s="995"/>
      <c r="AS88" s="995"/>
      <c r="AT88" s="995"/>
      <c r="AU88" s="995">
        <v>591</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973" t="s">
        <v>400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408</v>
      </c>
      <c r="AB109" s="932"/>
      <c r="AC109" s="932"/>
      <c r="AD109" s="932"/>
      <c r="AE109" s="933"/>
      <c r="AF109" s="934" t="s">
        <v>409</v>
      </c>
      <c r="AG109" s="932"/>
      <c r="AH109" s="932"/>
      <c r="AI109" s="932"/>
      <c r="AJ109" s="933"/>
      <c r="AK109" s="934" t="s">
        <v>293</v>
      </c>
      <c r="AL109" s="932"/>
      <c r="AM109" s="932"/>
      <c r="AN109" s="932"/>
      <c r="AO109" s="933"/>
      <c r="AP109" s="934" t="s">
        <v>410</v>
      </c>
      <c r="AQ109" s="932"/>
      <c r="AR109" s="932"/>
      <c r="AS109" s="932"/>
      <c r="AT109" s="965"/>
      <c r="AU109" s="931" t="s">
        <v>407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408</v>
      </c>
      <c r="BR109" s="932"/>
      <c r="BS109" s="932"/>
      <c r="BT109" s="932"/>
      <c r="BU109" s="933"/>
      <c r="BV109" s="934" t="s">
        <v>409</v>
      </c>
      <c r="BW109" s="932"/>
      <c r="BX109" s="932"/>
      <c r="BY109" s="932"/>
      <c r="BZ109" s="933"/>
      <c r="CA109" s="934" t="s">
        <v>293</v>
      </c>
      <c r="CB109" s="932"/>
      <c r="CC109" s="932"/>
      <c r="CD109" s="932"/>
      <c r="CE109" s="933"/>
      <c r="CF109" s="972" t="s">
        <v>410</v>
      </c>
      <c r="CG109" s="972"/>
      <c r="CH109" s="972"/>
      <c r="CI109" s="972"/>
      <c r="CJ109" s="972"/>
      <c r="CK109" s="934" t="s">
        <v>411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408</v>
      </c>
      <c r="DH109" s="932"/>
      <c r="DI109" s="932"/>
      <c r="DJ109" s="932"/>
      <c r="DK109" s="933"/>
      <c r="DL109" s="934" t="s">
        <v>409</v>
      </c>
      <c r="DM109" s="932"/>
      <c r="DN109" s="932"/>
      <c r="DO109" s="932"/>
      <c r="DP109" s="933"/>
      <c r="DQ109" s="934" t="s">
        <v>293</v>
      </c>
      <c r="DR109" s="932"/>
      <c r="DS109" s="932"/>
      <c r="DT109" s="932"/>
      <c r="DU109" s="933"/>
      <c r="DV109" s="934" t="s">
        <v>410</v>
      </c>
      <c r="DW109" s="932"/>
      <c r="DX109" s="932"/>
      <c r="DY109" s="932"/>
      <c r="DZ109" s="965"/>
    </row>
    <row r="110" spans="1:131" s="218" customFormat="1" ht="26.25" customHeight="1" x14ac:dyDescent="0.2">
      <c r="A110" s="843" t="s">
        <v>412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2383984</v>
      </c>
      <c r="AB110" s="925"/>
      <c r="AC110" s="925"/>
      <c r="AD110" s="925"/>
      <c r="AE110" s="926"/>
      <c r="AF110" s="927">
        <v>2135943</v>
      </c>
      <c r="AG110" s="925"/>
      <c r="AH110" s="925"/>
      <c r="AI110" s="925"/>
      <c r="AJ110" s="926"/>
      <c r="AK110" s="927">
        <v>1951022</v>
      </c>
      <c r="AL110" s="925"/>
      <c r="AM110" s="925"/>
      <c r="AN110" s="925"/>
      <c r="AO110" s="926"/>
      <c r="AP110" s="928">
        <v>17.399999999999999</v>
      </c>
      <c r="AQ110" s="929"/>
      <c r="AR110" s="929"/>
      <c r="AS110" s="929"/>
      <c r="AT110" s="930"/>
      <c r="AU110" s="966" t="s">
        <v>69</v>
      </c>
      <c r="AV110" s="967"/>
      <c r="AW110" s="967"/>
      <c r="AX110" s="967"/>
      <c r="AY110" s="967"/>
      <c r="AZ110" s="896" t="s">
        <v>413</v>
      </c>
      <c r="BA110" s="844"/>
      <c r="BB110" s="844"/>
      <c r="BC110" s="844"/>
      <c r="BD110" s="844"/>
      <c r="BE110" s="844"/>
      <c r="BF110" s="844"/>
      <c r="BG110" s="844"/>
      <c r="BH110" s="844"/>
      <c r="BI110" s="844"/>
      <c r="BJ110" s="844"/>
      <c r="BK110" s="844"/>
      <c r="BL110" s="844"/>
      <c r="BM110" s="844"/>
      <c r="BN110" s="844"/>
      <c r="BO110" s="844"/>
      <c r="BP110" s="845"/>
      <c r="BQ110" s="897">
        <v>19736454</v>
      </c>
      <c r="BR110" s="878"/>
      <c r="BS110" s="878"/>
      <c r="BT110" s="878"/>
      <c r="BU110" s="878"/>
      <c r="BV110" s="878">
        <v>19177907</v>
      </c>
      <c r="BW110" s="878"/>
      <c r="BX110" s="878"/>
      <c r="BY110" s="878"/>
      <c r="BZ110" s="878"/>
      <c r="CA110" s="878">
        <v>21627532</v>
      </c>
      <c r="CB110" s="878"/>
      <c r="CC110" s="878"/>
      <c r="CD110" s="878"/>
      <c r="CE110" s="878"/>
      <c r="CF110" s="902">
        <v>193</v>
      </c>
      <c r="CG110" s="903"/>
      <c r="CH110" s="903"/>
      <c r="CI110" s="903"/>
      <c r="CJ110" s="903"/>
      <c r="CK110" s="962" t="s">
        <v>414</v>
      </c>
      <c r="CL110" s="855"/>
      <c r="CM110" s="896" t="s">
        <v>415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416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417</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419</v>
      </c>
      <c r="B112" s="949"/>
      <c r="C112" s="788" t="s">
        <v>420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421</v>
      </c>
      <c r="BA112" s="788"/>
      <c r="BB112" s="788"/>
      <c r="BC112" s="788"/>
      <c r="BD112" s="788"/>
      <c r="BE112" s="788"/>
      <c r="BF112" s="788"/>
      <c r="BG112" s="788"/>
      <c r="BH112" s="788"/>
      <c r="BI112" s="788"/>
      <c r="BJ112" s="788"/>
      <c r="BK112" s="788"/>
      <c r="BL112" s="788"/>
      <c r="BM112" s="788"/>
      <c r="BN112" s="788"/>
      <c r="BO112" s="788"/>
      <c r="BP112" s="789"/>
      <c r="BQ112" s="852">
        <v>17757062</v>
      </c>
      <c r="BR112" s="853"/>
      <c r="BS112" s="853"/>
      <c r="BT112" s="853"/>
      <c r="BU112" s="853"/>
      <c r="BV112" s="853">
        <v>17301764</v>
      </c>
      <c r="BW112" s="853"/>
      <c r="BX112" s="853"/>
      <c r="BY112" s="853"/>
      <c r="BZ112" s="853"/>
      <c r="CA112" s="853">
        <v>16693357</v>
      </c>
      <c r="CB112" s="853"/>
      <c r="CC112" s="853"/>
      <c r="CD112" s="853"/>
      <c r="CE112" s="853"/>
      <c r="CF112" s="911">
        <v>149</v>
      </c>
      <c r="CG112" s="912"/>
      <c r="CH112" s="912"/>
      <c r="CI112" s="912"/>
      <c r="CJ112" s="912"/>
      <c r="CK112" s="963"/>
      <c r="CL112" s="857"/>
      <c r="CM112" s="851" t="s">
        <v>422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971029</v>
      </c>
      <c r="AB113" s="955"/>
      <c r="AC113" s="955"/>
      <c r="AD113" s="955"/>
      <c r="AE113" s="956"/>
      <c r="AF113" s="957">
        <v>1027949</v>
      </c>
      <c r="AG113" s="955"/>
      <c r="AH113" s="955"/>
      <c r="AI113" s="955"/>
      <c r="AJ113" s="956"/>
      <c r="AK113" s="957">
        <v>972306</v>
      </c>
      <c r="AL113" s="955"/>
      <c r="AM113" s="955"/>
      <c r="AN113" s="955"/>
      <c r="AO113" s="956"/>
      <c r="AP113" s="958">
        <v>8.6999999999999993</v>
      </c>
      <c r="AQ113" s="959"/>
      <c r="AR113" s="959"/>
      <c r="AS113" s="959"/>
      <c r="AT113" s="960"/>
      <c r="AU113" s="968"/>
      <c r="AV113" s="969"/>
      <c r="AW113" s="969"/>
      <c r="AX113" s="969"/>
      <c r="AY113" s="969"/>
      <c r="AZ113" s="851" t="s">
        <v>424</v>
      </c>
      <c r="BA113" s="788"/>
      <c r="BB113" s="788"/>
      <c r="BC113" s="788"/>
      <c r="BD113" s="788"/>
      <c r="BE113" s="788"/>
      <c r="BF113" s="788"/>
      <c r="BG113" s="788"/>
      <c r="BH113" s="788"/>
      <c r="BI113" s="788"/>
      <c r="BJ113" s="788"/>
      <c r="BK113" s="788"/>
      <c r="BL113" s="788"/>
      <c r="BM113" s="788"/>
      <c r="BN113" s="788"/>
      <c r="BO113" s="788"/>
      <c r="BP113" s="789"/>
      <c r="BQ113" s="852">
        <v>372668</v>
      </c>
      <c r="BR113" s="853"/>
      <c r="BS113" s="853"/>
      <c r="BT113" s="853"/>
      <c r="BU113" s="853"/>
      <c r="BV113" s="853">
        <v>352192</v>
      </c>
      <c r="BW113" s="853"/>
      <c r="BX113" s="853"/>
      <c r="BY113" s="853"/>
      <c r="BZ113" s="853"/>
      <c r="CA113" s="853">
        <v>590896</v>
      </c>
      <c r="CB113" s="853"/>
      <c r="CC113" s="853"/>
      <c r="CD113" s="853"/>
      <c r="CE113" s="853"/>
      <c r="CF113" s="911">
        <v>5.3</v>
      </c>
      <c r="CG113" s="912"/>
      <c r="CH113" s="912"/>
      <c r="CI113" s="912"/>
      <c r="CJ113" s="912"/>
      <c r="CK113" s="963"/>
      <c r="CL113" s="857"/>
      <c r="CM113" s="851" t="s">
        <v>425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426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29235</v>
      </c>
      <c r="AB114" s="816"/>
      <c r="AC114" s="816"/>
      <c r="AD114" s="816"/>
      <c r="AE114" s="817"/>
      <c r="AF114" s="818">
        <v>24136</v>
      </c>
      <c r="AG114" s="816"/>
      <c r="AH114" s="816"/>
      <c r="AI114" s="816"/>
      <c r="AJ114" s="817"/>
      <c r="AK114" s="818">
        <v>18579</v>
      </c>
      <c r="AL114" s="816"/>
      <c r="AM114" s="816"/>
      <c r="AN114" s="816"/>
      <c r="AO114" s="817"/>
      <c r="AP114" s="860">
        <v>0.2</v>
      </c>
      <c r="AQ114" s="861"/>
      <c r="AR114" s="861"/>
      <c r="AS114" s="861"/>
      <c r="AT114" s="862"/>
      <c r="AU114" s="968"/>
      <c r="AV114" s="969"/>
      <c r="AW114" s="969"/>
      <c r="AX114" s="969"/>
      <c r="AY114" s="969"/>
      <c r="AZ114" s="851" t="s">
        <v>427</v>
      </c>
      <c r="BA114" s="788"/>
      <c r="BB114" s="788"/>
      <c r="BC114" s="788"/>
      <c r="BD114" s="788"/>
      <c r="BE114" s="788"/>
      <c r="BF114" s="788"/>
      <c r="BG114" s="788"/>
      <c r="BH114" s="788"/>
      <c r="BI114" s="788"/>
      <c r="BJ114" s="788"/>
      <c r="BK114" s="788"/>
      <c r="BL114" s="788"/>
      <c r="BM114" s="788"/>
      <c r="BN114" s="788"/>
      <c r="BO114" s="788"/>
      <c r="BP114" s="789"/>
      <c r="BQ114" s="852">
        <v>4163317</v>
      </c>
      <c r="BR114" s="853"/>
      <c r="BS114" s="853"/>
      <c r="BT114" s="853"/>
      <c r="BU114" s="853"/>
      <c r="BV114" s="853">
        <v>3827444</v>
      </c>
      <c r="BW114" s="853"/>
      <c r="BX114" s="853"/>
      <c r="BY114" s="853"/>
      <c r="BZ114" s="853"/>
      <c r="CA114" s="853">
        <v>3758068</v>
      </c>
      <c r="CB114" s="853"/>
      <c r="CC114" s="853"/>
      <c r="CD114" s="853"/>
      <c r="CE114" s="853"/>
      <c r="CF114" s="911">
        <v>33.5</v>
      </c>
      <c r="CG114" s="912"/>
      <c r="CH114" s="912"/>
      <c r="CI114" s="912"/>
      <c r="CJ114" s="912"/>
      <c r="CK114" s="963"/>
      <c r="CL114" s="857"/>
      <c r="CM114" s="851" t="s">
        <v>428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429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34</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430</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433</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176</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435</v>
      </c>
      <c r="Z117" s="933"/>
      <c r="AA117" s="938">
        <v>3384282</v>
      </c>
      <c r="AB117" s="939"/>
      <c r="AC117" s="939"/>
      <c r="AD117" s="939"/>
      <c r="AE117" s="940"/>
      <c r="AF117" s="941">
        <v>3188028</v>
      </c>
      <c r="AG117" s="939"/>
      <c r="AH117" s="939"/>
      <c r="AI117" s="939"/>
      <c r="AJ117" s="940"/>
      <c r="AK117" s="941">
        <v>2941907</v>
      </c>
      <c r="AL117" s="939"/>
      <c r="AM117" s="939"/>
      <c r="AN117" s="939"/>
      <c r="AO117" s="940"/>
      <c r="AP117" s="942"/>
      <c r="AQ117" s="943"/>
      <c r="AR117" s="943"/>
      <c r="AS117" s="943"/>
      <c r="AT117" s="944"/>
      <c r="AU117" s="968"/>
      <c r="AV117" s="969"/>
      <c r="AW117" s="969"/>
      <c r="AX117" s="969"/>
      <c r="AY117" s="969"/>
      <c r="AZ117" s="899" t="s">
        <v>436</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408</v>
      </c>
      <c r="AB118" s="932"/>
      <c r="AC118" s="932"/>
      <c r="AD118" s="932"/>
      <c r="AE118" s="933"/>
      <c r="AF118" s="934" t="s">
        <v>409</v>
      </c>
      <c r="AG118" s="932"/>
      <c r="AH118" s="932"/>
      <c r="AI118" s="932"/>
      <c r="AJ118" s="933"/>
      <c r="AK118" s="934" t="s">
        <v>293</v>
      </c>
      <c r="AL118" s="932"/>
      <c r="AM118" s="932"/>
      <c r="AN118" s="932"/>
      <c r="AO118" s="933"/>
      <c r="AP118" s="935" t="s">
        <v>410</v>
      </c>
      <c r="AQ118" s="936"/>
      <c r="AR118" s="936"/>
      <c r="AS118" s="936"/>
      <c r="AT118" s="937"/>
      <c r="AU118" s="968"/>
      <c r="AV118" s="969"/>
      <c r="AW118" s="969"/>
      <c r="AX118" s="969"/>
      <c r="AY118" s="969"/>
      <c r="AZ118" s="874" t="s">
        <v>438</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414</v>
      </c>
      <c r="B119" s="855"/>
      <c r="C119" s="896" t="s">
        <v>415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176</v>
      </c>
      <c r="BA119" s="239"/>
      <c r="BB119" s="239"/>
      <c r="BC119" s="239"/>
      <c r="BD119" s="239"/>
      <c r="BE119" s="239"/>
      <c r="BF119" s="239"/>
      <c r="BG119" s="239"/>
      <c r="BH119" s="239"/>
      <c r="BI119" s="239"/>
      <c r="BJ119" s="239"/>
      <c r="BK119" s="239"/>
      <c r="BL119" s="239"/>
      <c r="BM119" s="239"/>
      <c r="BN119" s="239"/>
      <c r="BO119" s="913" t="s">
        <v>440</v>
      </c>
      <c r="BP119" s="914"/>
      <c r="BQ119" s="915">
        <v>42029501</v>
      </c>
      <c r="BR119" s="881"/>
      <c r="BS119" s="881"/>
      <c r="BT119" s="881"/>
      <c r="BU119" s="881"/>
      <c r="BV119" s="881">
        <v>40659307</v>
      </c>
      <c r="BW119" s="881"/>
      <c r="BX119" s="881"/>
      <c r="BY119" s="881"/>
      <c r="BZ119" s="881"/>
      <c r="CA119" s="881">
        <v>42669853</v>
      </c>
      <c r="CB119" s="881"/>
      <c r="CC119" s="881"/>
      <c r="CD119" s="881"/>
      <c r="CE119" s="881"/>
      <c r="CF119" s="784"/>
      <c r="CG119" s="785"/>
      <c r="CH119" s="785"/>
      <c r="CI119" s="785"/>
      <c r="CJ119" s="870"/>
      <c r="CK119" s="964"/>
      <c r="CL119" s="859"/>
      <c r="CM119" s="874" t="s">
        <v>441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
      <c r="A120" s="856"/>
      <c r="B120" s="857"/>
      <c r="C120" s="851" t="s">
        <v>418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442</v>
      </c>
      <c r="AV120" s="917"/>
      <c r="AW120" s="917"/>
      <c r="AX120" s="917"/>
      <c r="AY120" s="918"/>
      <c r="AZ120" s="896" t="s">
        <v>443</v>
      </c>
      <c r="BA120" s="844"/>
      <c r="BB120" s="844"/>
      <c r="BC120" s="844"/>
      <c r="BD120" s="844"/>
      <c r="BE120" s="844"/>
      <c r="BF120" s="844"/>
      <c r="BG120" s="844"/>
      <c r="BH120" s="844"/>
      <c r="BI120" s="844"/>
      <c r="BJ120" s="844"/>
      <c r="BK120" s="844"/>
      <c r="BL120" s="844"/>
      <c r="BM120" s="844"/>
      <c r="BN120" s="844"/>
      <c r="BO120" s="844"/>
      <c r="BP120" s="845"/>
      <c r="BQ120" s="897">
        <v>7748768</v>
      </c>
      <c r="BR120" s="878"/>
      <c r="BS120" s="878"/>
      <c r="BT120" s="878"/>
      <c r="BU120" s="878"/>
      <c r="BV120" s="878">
        <v>8460794</v>
      </c>
      <c r="BW120" s="878"/>
      <c r="BX120" s="878"/>
      <c r="BY120" s="878"/>
      <c r="BZ120" s="878"/>
      <c r="CA120" s="878">
        <v>9022758</v>
      </c>
      <c r="CB120" s="878"/>
      <c r="CC120" s="878"/>
      <c r="CD120" s="878"/>
      <c r="CE120" s="878"/>
      <c r="CF120" s="902">
        <v>80.5</v>
      </c>
      <c r="CG120" s="903"/>
      <c r="CH120" s="903"/>
      <c r="CI120" s="903"/>
      <c r="CJ120" s="903"/>
      <c r="CK120" s="904" t="s">
        <v>444</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v>12869162</v>
      </c>
      <c r="DH120" s="878"/>
      <c r="DI120" s="878"/>
      <c r="DJ120" s="878"/>
      <c r="DK120" s="878"/>
      <c r="DL120" s="878">
        <v>12587184</v>
      </c>
      <c r="DM120" s="878"/>
      <c r="DN120" s="878"/>
      <c r="DO120" s="878"/>
      <c r="DP120" s="878"/>
      <c r="DQ120" s="878">
        <v>12198844</v>
      </c>
      <c r="DR120" s="878"/>
      <c r="DS120" s="878"/>
      <c r="DT120" s="878"/>
      <c r="DU120" s="878"/>
      <c r="DV120" s="879">
        <v>108.9</v>
      </c>
      <c r="DW120" s="879"/>
      <c r="DX120" s="879"/>
      <c r="DY120" s="879"/>
      <c r="DZ120" s="880"/>
    </row>
    <row r="121" spans="1:130" s="218" customFormat="1" ht="26.25" customHeight="1" x14ac:dyDescent="0.2">
      <c r="A121" s="856"/>
      <c r="B121" s="857"/>
      <c r="C121" s="899" t="s">
        <v>445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446</v>
      </c>
      <c r="BA121" s="788"/>
      <c r="BB121" s="788"/>
      <c r="BC121" s="788"/>
      <c r="BD121" s="788"/>
      <c r="BE121" s="788"/>
      <c r="BF121" s="788"/>
      <c r="BG121" s="788"/>
      <c r="BH121" s="788"/>
      <c r="BI121" s="788"/>
      <c r="BJ121" s="788"/>
      <c r="BK121" s="788"/>
      <c r="BL121" s="788"/>
      <c r="BM121" s="788"/>
      <c r="BN121" s="788"/>
      <c r="BO121" s="788"/>
      <c r="BP121" s="789"/>
      <c r="BQ121" s="852">
        <v>1224974</v>
      </c>
      <c r="BR121" s="853"/>
      <c r="BS121" s="853"/>
      <c r="BT121" s="853"/>
      <c r="BU121" s="853"/>
      <c r="BV121" s="853">
        <v>1070639</v>
      </c>
      <c r="BW121" s="853"/>
      <c r="BX121" s="853"/>
      <c r="BY121" s="853"/>
      <c r="BZ121" s="853"/>
      <c r="CA121" s="853">
        <v>917691</v>
      </c>
      <c r="CB121" s="853"/>
      <c r="CC121" s="853"/>
      <c r="CD121" s="853"/>
      <c r="CE121" s="853"/>
      <c r="CF121" s="911">
        <v>8.1999999999999993</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4767664</v>
      </c>
      <c r="DH121" s="853"/>
      <c r="DI121" s="853"/>
      <c r="DJ121" s="853"/>
      <c r="DK121" s="853"/>
      <c r="DL121" s="853">
        <v>4576560</v>
      </c>
      <c r="DM121" s="853"/>
      <c r="DN121" s="853"/>
      <c r="DO121" s="853"/>
      <c r="DP121" s="853"/>
      <c r="DQ121" s="853">
        <v>4383817</v>
      </c>
      <c r="DR121" s="853"/>
      <c r="DS121" s="853"/>
      <c r="DT121" s="853"/>
      <c r="DU121" s="853"/>
      <c r="DV121" s="830">
        <v>39.1</v>
      </c>
      <c r="DW121" s="830"/>
      <c r="DX121" s="830"/>
      <c r="DY121" s="830"/>
      <c r="DZ121" s="831"/>
    </row>
    <row r="122" spans="1:130" s="218" customFormat="1" ht="26.25" customHeight="1" x14ac:dyDescent="0.2">
      <c r="A122" s="856"/>
      <c r="B122" s="857"/>
      <c r="C122" s="851" t="s">
        <v>428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447</v>
      </c>
      <c r="BA122" s="875"/>
      <c r="BB122" s="875"/>
      <c r="BC122" s="875"/>
      <c r="BD122" s="875"/>
      <c r="BE122" s="875"/>
      <c r="BF122" s="875"/>
      <c r="BG122" s="875"/>
      <c r="BH122" s="875"/>
      <c r="BI122" s="875"/>
      <c r="BJ122" s="875"/>
      <c r="BK122" s="875"/>
      <c r="BL122" s="875"/>
      <c r="BM122" s="875"/>
      <c r="BN122" s="875"/>
      <c r="BO122" s="875"/>
      <c r="BP122" s="876"/>
      <c r="BQ122" s="915">
        <v>24914782</v>
      </c>
      <c r="BR122" s="881"/>
      <c r="BS122" s="881"/>
      <c r="BT122" s="881"/>
      <c r="BU122" s="881"/>
      <c r="BV122" s="881">
        <v>24695243</v>
      </c>
      <c r="BW122" s="881"/>
      <c r="BX122" s="881"/>
      <c r="BY122" s="881"/>
      <c r="BZ122" s="881"/>
      <c r="CA122" s="881">
        <v>25259986</v>
      </c>
      <c r="CB122" s="881"/>
      <c r="CC122" s="881"/>
      <c r="CD122" s="881"/>
      <c r="CE122" s="881"/>
      <c r="CF122" s="882">
        <v>225.5</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v>120236</v>
      </c>
      <c r="DH122" s="853"/>
      <c r="DI122" s="853"/>
      <c r="DJ122" s="853"/>
      <c r="DK122" s="853"/>
      <c r="DL122" s="853">
        <v>138020</v>
      </c>
      <c r="DM122" s="853"/>
      <c r="DN122" s="853"/>
      <c r="DO122" s="853"/>
      <c r="DP122" s="853"/>
      <c r="DQ122" s="853">
        <v>110696</v>
      </c>
      <c r="DR122" s="853"/>
      <c r="DS122" s="853"/>
      <c r="DT122" s="853"/>
      <c r="DU122" s="853"/>
      <c r="DV122" s="830">
        <v>1</v>
      </c>
      <c r="DW122" s="830"/>
      <c r="DX122" s="830"/>
      <c r="DY122" s="830"/>
      <c r="DZ122" s="831"/>
    </row>
    <row r="123" spans="1:130" s="218" customFormat="1" ht="26.25" customHeight="1" x14ac:dyDescent="0.2">
      <c r="A123" s="856"/>
      <c r="B123" s="857"/>
      <c r="C123" s="851" t="s">
        <v>434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176</v>
      </c>
      <c r="BA123" s="239"/>
      <c r="BB123" s="239"/>
      <c r="BC123" s="239"/>
      <c r="BD123" s="239"/>
      <c r="BE123" s="239"/>
      <c r="BF123" s="239"/>
      <c r="BG123" s="239"/>
      <c r="BH123" s="239"/>
      <c r="BI123" s="239"/>
      <c r="BJ123" s="239"/>
      <c r="BK123" s="239"/>
      <c r="BL123" s="239"/>
      <c r="BM123" s="239"/>
      <c r="BN123" s="239"/>
      <c r="BO123" s="913" t="s">
        <v>448</v>
      </c>
      <c r="BP123" s="914"/>
      <c r="BQ123" s="868">
        <v>33888524</v>
      </c>
      <c r="BR123" s="869"/>
      <c r="BS123" s="869"/>
      <c r="BT123" s="869"/>
      <c r="BU123" s="869"/>
      <c r="BV123" s="869">
        <v>34226676</v>
      </c>
      <c r="BW123" s="869"/>
      <c r="BX123" s="869"/>
      <c r="BY123" s="869"/>
      <c r="BZ123" s="869"/>
      <c r="CA123" s="869">
        <v>35200435</v>
      </c>
      <c r="CB123" s="869"/>
      <c r="CC123" s="869"/>
      <c r="CD123" s="869"/>
      <c r="CE123" s="869"/>
      <c r="CF123" s="784"/>
      <c r="CG123" s="785"/>
      <c r="CH123" s="785"/>
      <c r="CI123" s="785"/>
      <c r="CJ123" s="870"/>
      <c r="CK123" s="905"/>
      <c r="CL123" s="891"/>
      <c r="CM123" s="891"/>
      <c r="CN123" s="891"/>
      <c r="CO123" s="892"/>
      <c r="CP123" s="871" t="s">
        <v>388</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437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75</v>
      </c>
      <c r="BR124" s="867"/>
      <c r="BS124" s="867"/>
      <c r="BT124" s="867"/>
      <c r="BU124" s="867"/>
      <c r="BV124" s="867">
        <v>58.4</v>
      </c>
      <c r="BW124" s="867"/>
      <c r="BX124" s="867"/>
      <c r="BY124" s="867"/>
      <c r="BZ124" s="867"/>
      <c r="CA124" s="867">
        <v>66.599999999999994</v>
      </c>
      <c r="CB124" s="867"/>
      <c r="CC124" s="867"/>
      <c r="CD124" s="867"/>
      <c r="CE124" s="867"/>
      <c r="CF124" s="762"/>
      <c r="CG124" s="763"/>
      <c r="CH124" s="763"/>
      <c r="CI124" s="763"/>
      <c r="CJ124" s="898"/>
      <c r="CK124" s="906"/>
      <c r="CL124" s="906"/>
      <c r="CM124" s="906"/>
      <c r="CN124" s="906"/>
      <c r="CO124" s="907"/>
      <c r="CP124" s="871" t="s">
        <v>450</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439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451</v>
      </c>
      <c r="CL125" s="888"/>
      <c r="CM125" s="888"/>
      <c r="CN125" s="888"/>
      <c r="CO125" s="889"/>
      <c r="CP125" s="896" t="s">
        <v>452</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453</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34</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455</v>
      </c>
      <c r="AY127" s="848"/>
      <c r="AZ127" s="848"/>
      <c r="BA127" s="848"/>
      <c r="BB127" s="848"/>
      <c r="BC127" s="848"/>
      <c r="BD127" s="848"/>
      <c r="BE127" s="849"/>
      <c r="BF127" s="847" t="s">
        <v>456</v>
      </c>
      <c r="BG127" s="848"/>
      <c r="BH127" s="848"/>
      <c r="BI127" s="848"/>
      <c r="BJ127" s="848"/>
      <c r="BK127" s="848"/>
      <c r="BL127" s="849"/>
      <c r="BM127" s="847" t="s">
        <v>457</v>
      </c>
      <c r="BN127" s="848"/>
      <c r="BO127" s="848"/>
      <c r="BP127" s="848"/>
      <c r="BQ127" s="848"/>
      <c r="BR127" s="848"/>
      <c r="BS127" s="849"/>
      <c r="BT127" s="847" t="s">
        <v>458</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459</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461</v>
      </c>
      <c r="X128" s="834"/>
      <c r="Y128" s="834"/>
      <c r="Z128" s="835"/>
      <c r="AA128" s="836">
        <v>20017</v>
      </c>
      <c r="AB128" s="837"/>
      <c r="AC128" s="837"/>
      <c r="AD128" s="837"/>
      <c r="AE128" s="838"/>
      <c r="AF128" s="839">
        <v>20058</v>
      </c>
      <c r="AG128" s="837"/>
      <c r="AH128" s="837"/>
      <c r="AI128" s="837"/>
      <c r="AJ128" s="838"/>
      <c r="AK128" s="839">
        <v>44614</v>
      </c>
      <c r="AL128" s="837"/>
      <c r="AM128" s="837"/>
      <c r="AN128" s="837"/>
      <c r="AO128" s="838"/>
      <c r="AP128" s="840"/>
      <c r="AQ128" s="841"/>
      <c r="AR128" s="841"/>
      <c r="AS128" s="841"/>
      <c r="AT128" s="842"/>
      <c r="AU128" s="220"/>
      <c r="AV128" s="220"/>
      <c r="AW128" s="220"/>
      <c r="AX128" s="843" t="s">
        <v>462</v>
      </c>
      <c r="AY128" s="844"/>
      <c r="AZ128" s="844"/>
      <c r="BA128" s="844"/>
      <c r="BB128" s="844"/>
      <c r="BC128" s="844"/>
      <c r="BD128" s="844"/>
      <c r="BE128" s="845"/>
      <c r="BF128" s="822" t="s">
        <v>122</v>
      </c>
      <c r="BG128" s="823"/>
      <c r="BH128" s="823"/>
      <c r="BI128" s="823"/>
      <c r="BJ128" s="823"/>
      <c r="BK128" s="823"/>
      <c r="BL128" s="846"/>
      <c r="BM128" s="822">
        <v>12.93</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463</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464</v>
      </c>
      <c r="X129" s="813"/>
      <c r="Y129" s="813"/>
      <c r="Z129" s="814"/>
      <c r="AA129" s="815">
        <v>13030596</v>
      </c>
      <c r="AB129" s="816"/>
      <c r="AC129" s="816"/>
      <c r="AD129" s="816"/>
      <c r="AE129" s="817"/>
      <c r="AF129" s="818">
        <v>13092528</v>
      </c>
      <c r="AG129" s="816"/>
      <c r="AH129" s="816"/>
      <c r="AI129" s="816"/>
      <c r="AJ129" s="817"/>
      <c r="AK129" s="818">
        <v>13231151</v>
      </c>
      <c r="AL129" s="816"/>
      <c r="AM129" s="816"/>
      <c r="AN129" s="816"/>
      <c r="AO129" s="817"/>
      <c r="AP129" s="819"/>
      <c r="AQ129" s="820"/>
      <c r="AR129" s="820"/>
      <c r="AS129" s="820"/>
      <c r="AT129" s="821"/>
      <c r="AU129" s="221"/>
      <c r="AV129" s="221"/>
      <c r="AW129" s="221"/>
      <c r="AX129" s="787" t="s">
        <v>465</v>
      </c>
      <c r="AY129" s="788"/>
      <c r="AZ129" s="788"/>
      <c r="BA129" s="788"/>
      <c r="BB129" s="788"/>
      <c r="BC129" s="788"/>
      <c r="BD129" s="788"/>
      <c r="BE129" s="789"/>
      <c r="BF129" s="806" t="s">
        <v>122</v>
      </c>
      <c r="BG129" s="807"/>
      <c r="BH129" s="807"/>
      <c r="BI129" s="807"/>
      <c r="BJ129" s="807"/>
      <c r="BK129" s="807"/>
      <c r="BL129" s="808"/>
      <c r="BM129" s="806">
        <v>17.93</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467</v>
      </c>
      <c r="X130" s="813"/>
      <c r="Y130" s="813"/>
      <c r="Z130" s="814"/>
      <c r="AA130" s="815">
        <v>2186349</v>
      </c>
      <c r="AB130" s="816"/>
      <c r="AC130" s="816"/>
      <c r="AD130" s="816"/>
      <c r="AE130" s="817"/>
      <c r="AF130" s="818">
        <v>2094251</v>
      </c>
      <c r="AG130" s="816"/>
      <c r="AH130" s="816"/>
      <c r="AI130" s="816"/>
      <c r="AJ130" s="817"/>
      <c r="AK130" s="818">
        <v>2027608</v>
      </c>
      <c r="AL130" s="816"/>
      <c r="AM130" s="816"/>
      <c r="AN130" s="816"/>
      <c r="AO130" s="817"/>
      <c r="AP130" s="819"/>
      <c r="AQ130" s="820"/>
      <c r="AR130" s="820"/>
      <c r="AS130" s="820"/>
      <c r="AT130" s="821"/>
      <c r="AU130" s="221"/>
      <c r="AV130" s="221"/>
      <c r="AW130" s="221"/>
      <c r="AX130" s="787" t="s">
        <v>468</v>
      </c>
      <c r="AY130" s="788"/>
      <c r="AZ130" s="788"/>
      <c r="BA130" s="788"/>
      <c r="BB130" s="788"/>
      <c r="BC130" s="788"/>
      <c r="BD130" s="788"/>
      <c r="BE130" s="789"/>
      <c r="BF130" s="790">
        <v>9.4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469</v>
      </c>
      <c r="X131" s="797"/>
      <c r="Y131" s="797"/>
      <c r="Z131" s="798"/>
      <c r="AA131" s="799">
        <v>10844247</v>
      </c>
      <c r="AB131" s="800"/>
      <c r="AC131" s="800"/>
      <c r="AD131" s="800"/>
      <c r="AE131" s="801"/>
      <c r="AF131" s="802">
        <v>10998277</v>
      </c>
      <c r="AG131" s="800"/>
      <c r="AH131" s="800"/>
      <c r="AI131" s="800"/>
      <c r="AJ131" s="801"/>
      <c r="AK131" s="802">
        <v>11203543</v>
      </c>
      <c r="AL131" s="800"/>
      <c r="AM131" s="800"/>
      <c r="AN131" s="800"/>
      <c r="AO131" s="801"/>
      <c r="AP131" s="803"/>
      <c r="AQ131" s="804"/>
      <c r="AR131" s="804"/>
      <c r="AS131" s="804"/>
      <c r="AT131" s="805"/>
      <c r="AU131" s="221"/>
      <c r="AV131" s="221"/>
      <c r="AW131" s="221"/>
      <c r="AX131" s="765" t="s">
        <v>470</v>
      </c>
      <c r="AY131" s="766"/>
      <c r="AZ131" s="766"/>
      <c r="BA131" s="766"/>
      <c r="BB131" s="766"/>
      <c r="BC131" s="766"/>
      <c r="BD131" s="766"/>
      <c r="BE131" s="767"/>
      <c r="BF131" s="768">
        <v>66.599999999999994</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472</v>
      </c>
      <c r="W132" s="778"/>
      <c r="X132" s="778"/>
      <c r="Y132" s="778"/>
      <c r="Z132" s="779"/>
      <c r="AA132" s="780">
        <v>10.862128090000001</v>
      </c>
      <c r="AB132" s="781"/>
      <c r="AC132" s="781"/>
      <c r="AD132" s="781"/>
      <c r="AE132" s="782"/>
      <c r="AF132" s="783">
        <v>9.7626109979999995</v>
      </c>
      <c r="AG132" s="781"/>
      <c r="AH132" s="781"/>
      <c r="AI132" s="781"/>
      <c r="AJ132" s="782"/>
      <c r="AK132" s="783">
        <v>7.7625890310000001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473</v>
      </c>
      <c r="W133" s="757"/>
      <c r="X133" s="757"/>
      <c r="Y133" s="757"/>
      <c r="Z133" s="758"/>
      <c r="AA133" s="759">
        <v>9.3000000000000007</v>
      </c>
      <c r="AB133" s="760"/>
      <c r="AC133" s="760"/>
      <c r="AD133" s="760"/>
      <c r="AE133" s="761"/>
      <c r="AF133" s="759">
        <v>9.8000000000000007</v>
      </c>
      <c r="AG133" s="760"/>
      <c r="AH133" s="760"/>
      <c r="AI133" s="760"/>
      <c r="AJ133" s="761"/>
      <c r="AK133" s="759">
        <v>9.4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eptSipRhrXLpoJrbZ9yE6bd9cFU2KHWZ32S4+G3JbozoLDOUxkQPXTovPEi3e+fc8RDE33ya61mwjy4EXwAeaQ==" saltValue="sqV4btLH+MiNYwQXHA4id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474</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1CqMc9rZIWbvWsj1O6o2Pw/qzIGRf9Q1tAb28KzgDgIBR3dZpaiKwecsPix4DQvQlFg8VbMSZ/8ptbmJ36mKug==" saltValue="H8jIMnPseDJiTy9Pm1PrJ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8r81Yg6JhAVVEfSp/HX9USflEiolkqOe1EiHu96DZgEgnAoQZsbyogJ2efb7UTNmtIMgjIaPvRmQkiRbPRQHJw==" saltValue="Mhv4YJYK3qLmGdIHDeQsJ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477</v>
      </c>
      <c r="AP7" s="260"/>
      <c r="AQ7" s="261" t="s">
        <v>478</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479</v>
      </c>
      <c r="AQ8" s="267" t="s">
        <v>480</v>
      </c>
      <c r="AR8" s="268" t="s">
        <v>481</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482</v>
      </c>
      <c r="AL9" s="1167"/>
      <c r="AM9" s="1167"/>
      <c r="AN9" s="1168"/>
      <c r="AO9" s="269">
        <v>3648248</v>
      </c>
      <c r="AP9" s="269">
        <v>93151</v>
      </c>
      <c r="AQ9" s="270">
        <v>117270</v>
      </c>
      <c r="AR9" s="271">
        <v>-20.6</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483</v>
      </c>
      <c r="AL10" s="1167"/>
      <c r="AM10" s="1167"/>
      <c r="AN10" s="1168"/>
      <c r="AO10" s="272">
        <v>62060</v>
      </c>
      <c r="AP10" s="272">
        <v>1585</v>
      </c>
      <c r="AQ10" s="273">
        <v>10490</v>
      </c>
      <c r="AR10" s="274">
        <v>-84.9</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484</v>
      </c>
      <c r="AL11" s="1167"/>
      <c r="AM11" s="1167"/>
      <c r="AN11" s="1168"/>
      <c r="AO11" s="272" t="s">
        <v>485</v>
      </c>
      <c r="AP11" s="272" t="s">
        <v>485</v>
      </c>
      <c r="AQ11" s="273">
        <v>1802</v>
      </c>
      <c r="AR11" s="274" t="s">
        <v>485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485</v>
      </c>
      <c r="AP12" s="272" t="s">
        <v>485</v>
      </c>
      <c r="AQ12" s="273">
        <v>3</v>
      </c>
      <c r="AR12" s="274" t="s">
        <v>485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487</v>
      </c>
      <c r="AL13" s="1167"/>
      <c r="AM13" s="1167"/>
      <c r="AN13" s="1168"/>
      <c r="AO13" s="272">
        <v>167179</v>
      </c>
      <c r="AP13" s="272">
        <v>4269</v>
      </c>
      <c r="AQ13" s="273">
        <v>4482</v>
      </c>
      <c r="AR13" s="274">
        <v>-4.8</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488</v>
      </c>
      <c r="AL14" s="1167"/>
      <c r="AM14" s="1167"/>
      <c r="AN14" s="1168"/>
      <c r="AO14" s="272">
        <v>82821</v>
      </c>
      <c r="AP14" s="272">
        <v>2115</v>
      </c>
      <c r="AQ14" s="273">
        <v>2749</v>
      </c>
      <c r="AR14" s="274">
        <v>-23.1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489</v>
      </c>
      <c r="AL15" s="1170"/>
      <c r="AM15" s="1170"/>
      <c r="AN15" s="1171"/>
      <c r="AO15" s="272">
        <v>-305375</v>
      </c>
      <c r="AP15" s="272">
        <v>-7797</v>
      </c>
      <c r="AQ15" s="273">
        <v>-7399</v>
      </c>
      <c r="AR15" s="274">
        <v>5.4</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176</v>
      </c>
      <c r="AL16" s="1170"/>
      <c r="AM16" s="1170"/>
      <c r="AN16" s="1171"/>
      <c r="AO16" s="272">
        <v>3654933</v>
      </c>
      <c r="AP16" s="272">
        <v>93321</v>
      </c>
      <c r="AQ16" s="273">
        <v>129397</v>
      </c>
      <c r="AR16" s="274">
        <v>-27.9</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494</v>
      </c>
      <c r="AL21" s="1173"/>
      <c r="AM21" s="1173"/>
      <c r="AN21" s="1174"/>
      <c r="AO21" s="285">
        <v>10.37</v>
      </c>
      <c r="AP21" s="286">
        <v>11.07</v>
      </c>
      <c r="AQ21" s="287">
        <v>-0.7</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495</v>
      </c>
      <c r="AL22" s="1173"/>
      <c r="AM22" s="1173"/>
      <c r="AN22" s="1174"/>
      <c r="AO22" s="290">
        <v>94.3</v>
      </c>
      <c r="AP22" s="291">
        <v>97.2</v>
      </c>
      <c r="AQ22" s="292">
        <v>-2.9</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496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477</v>
      </c>
      <c r="AP30" s="260"/>
      <c r="AQ30" s="261" t="s">
        <v>478</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499</v>
      </c>
      <c r="AL32" s="1157"/>
      <c r="AM32" s="1157"/>
      <c r="AN32" s="1158"/>
      <c r="AO32" s="300">
        <v>1951022</v>
      </c>
      <c r="AP32" s="300">
        <v>49815</v>
      </c>
      <c r="AQ32" s="301">
        <v>74841</v>
      </c>
      <c r="AR32" s="302">
        <v>-33.4</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500</v>
      </c>
      <c r="AL33" s="1157"/>
      <c r="AM33" s="1157"/>
      <c r="AN33" s="1158"/>
      <c r="AO33" s="300" t="s">
        <v>485</v>
      </c>
      <c r="AP33" s="300" t="s">
        <v>485</v>
      </c>
      <c r="AQ33" s="301" t="s">
        <v>485</v>
      </c>
      <c r="AR33" s="302" t="s">
        <v>485</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501</v>
      </c>
      <c r="AL34" s="1157"/>
      <c r="AM34" s="1157"/>
      <c r="AN34" s="1158"/>
      <c r="AO34" s="300" t="s">
        <v>485</v>
      </c>
      <c r="AP34" s="300" t="s">
        <v>485</v>
      </c>
      <c r="AQ34" s="301">
        <v>1</v>
      </c>
      <c r="AR34" s="302" t="s">
        <v>485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502</v>
      </c>
      <c r="AL35" s="1157"/>
      <c r="AM35" s="1157"/>
      <c r="AN35" s="1158"/>
      <c r="AO35" s="300">
        <v>972306</v>
      </c>
      <c r="AP35" s="300">
        <v>24826</v>
      </c>
      <c r="AQ35" s="301">
        <v>16683</v>
      </c>
      <c r="AR35" s="302">
        <v>48.8</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503</v>
      </c>
      <c r="AL36" s="1157"/>
      <c r="AM36" s="1157"/>
      <c r="AN36" s="1158"/>
      <c r="AO36" s="300">
        <v>18579</v>
      </c>
      <c r="AP36" s="300">
        <v>474</v>
      </c>
      <c r="AQ36" s="301">
        <v>2411</v>
      </c>
      <c r="AR36" s="302">
        <v>-80.3</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504</v>
      </c>
      <c r="AL37" s="1157"/>
      <c r="AM37" s="1157"/>
      <c r="AN37" s="1158"/>
      <c r="AO37" s="300" t="s">
        <v>485</v>
      </c>
      <c r="AP37" s="300" t="s">
        <v>485</v>
      </c>
      <c r="AQ37" s="301">
        <v>548</v>
      </c>
      <c r="AR37" s="302" t="s">
        <v>485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505</v>
      </c>
      <c r="AL38" s="1160"/>
      <c r="AM38" s="1160"/>
      <c r="AN38" s="1161"/>
      <c r="AO38" s="303" t="s">
        <v>485</v>
      </c>
      <c r="AP38" s="303" t="s">
        <v>485</v>
      </c>
      <c r="AQ38" s="304">
        <v>7</v>
      </c>
      <c r="AR38" s="292" t="s">
        <v>485</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506</v>
      </c>
      <c r="AL39" s="1160"/>
      <c r="AM39" s="1160"/>
      <c r="AN39" s="1161"/>
      <c r="AO39" s="300">
        <v>-44614</v>
      </c>
      <c r="AP39" s="300">
        <v>-1139</v>
      </c>
      <c r="AQ39" s="301">
        <v>-3756</v>
      </c>
      <c r="AR39" s="302">
        <v>-69.7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507</v>
      </c>
      <c r="AL40" s="1157"/>
      <c r="AM40" s="1157"/>
      <c r="AN40" s="1158"/>
      <c r="AO40" s="300">
        <v>-2027608</v>
      </c>
      <c r="AP40" s="300">
        <v>-51771</v>
      </c>
      <c r="AQ40" s="301">
        <v>-63247</v>
      </c>
      <c r="AR40" s="302">
        <v>-18.100000000000001</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286</v>
      </c>
      <c r="AL41" s="1163"/>
      <c r="AM41" s="1163"/>
      <c r="AN41" s="1164"/>
      <c r="AO41" s="300">
        <v>869685</v>
      </c>
      <c r="AP41" s="300">
        <v>22206</v>
      </c>
      <c r="AQ41" s="301">
        <v>27488</v>
      </c>
      <c r="AR41" s="302">
        <v>-19.2</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477</v>
      </c>
      <c r="AN49" s="1151" t="s">
        <v>510</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511</v>
      </c>
      <c r="AO50" s="317" t="s">
        <v>512</v>
      </c>
      <c r="AP50" s="318" t="s">
        <v>513</v>
      </c>
      <c r="AQ50" s="319" t="s">
        <v>514</v>
      </c>
      <c r="AR50" s="320" t="s">
        <v>515</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3278266</v>
      </c>
      <c r="AN51" s="322">
        <v>79239</v>
      </c>
      <c r="AO51" s="323">
        <v>44.3</v>
      </c>
      <c r="AP51" s="324">
        <v>128523</v>
      </c>
      <c r="AQ51" s="325">
        <v>-3.4</v>
      </c>
      <c r="AR51" s="326">
        <v>47.7</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619519</v>
      </c>
      <c r="AN52" s="330">
        <v>14974</v>
      </c>
      <c r="AO52" s="331">
        <v>-8.6</v>
      </c>
      <c r="AP52" s="332">
        <v>56792</v>
      </c>
      <c r="AQ52" s="333">
        <v>-0.3</v>
      </c>
      <c r="AR52" s="334">
        <v>-8.3000000000000007</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2860226</v>
      </c>
      <c r="AN53" s="322">
        <v>70001</v>
      </c>
      <c r="AO53" s="323">
        <v>-11.7</v>
      </c>
      <c r="AP53" s="324">
        <v>96469</v>
      </c>
      <c r="AQ53" s="325">
        <v>-24.9</v>
      </c>
      <c r="AR53" s="326">
        <v>13.2</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814978</v>
      </c>
      <c r="AN54" s="330">
        <v>19946</v>
      </c>
      <c r="AO54" s="331">
        <v>33.200000000000003</v>
      </c>
      <c r="AP54" s="332">
        <v>49775</v>
      </c>
      <c r="AQ54" s="333">
        <v>-12.4</v>
      </c>
      <c r="AR54" s="334">
        <v>45.6</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2388869</v>
      </c>
      <c r="AN55" s="322">
        <v>59199</v>
      </c>
      <c r="AO55" s="323">
        <v>-15.4</v>
      </c>
      <c r="AP55" s="324">
        <v>85743</v>
      </c>
      <c r="AQ55" s="325">
        <v>-11.1</v>
      </c>
      <c r="AR55" s="326">
        <v>-4.3</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767901</v>
      </c>
      <c r="AN56" s="330">
        <v>19030</v>
      </c>
      <c r="AO56" s="331">
        <v>-4.5999999999999996</v>
      </c>
      <c r="AP56" s="332">
        <v>45231</v>
      </c>
      <c r="AQ56" s="333">
        <v>-9.1</v>
      </c>
      <c r="AR56" s="334">
        <v>4.5</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1663454</v>
      </c>
      <c r="AN57" s="322">
        <v>41719</v>
      </c>
      <c r="AO57" s="323">
        <v>-29.5</v>
      </c>
      <c r="AP57" s="324">
        <v>92509</v>
      </c>
      <c r="AQ57" s="325">
        <v>7.9</v>
      </c>
      <c r="AR57" s="326">
        <v>-37.4</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493724</v>
      </c>
      <c r="AN58" s="330">
        <v>12382</v>
      </c>
      <c r="AO58" s="331">
        <v>-34.9</v>
      </c>
      <c r="AP58" s="332">
        <v>52274</v>
      </c>
      <c r="AQ58" s="333">
        <v>15.6</v>
      </c>
      <c r="AR58" s="334">
        <v>-50.5</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3429813</v>
      </c>
      <c r="AN59" s="322">
        <v>87573</v>
      </c>
      <c r="AO59" s="323">
        <v>109.9</v>
      </c>
      <c r="AP59" s="324">
        <v>98544</v>
      </c>
      <c r="AQ59" s="325">
        <v>6.5</v>
      </c>
      <c r="AR59" s="326">
        <v>103.4</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1724187</v>
      </c>
      <c r="AN60" s="330">
        <v>44024</v>
      </c>
      <c r="AO60" s="331">
        <v>255.5</v>
      </c>
      <c r="AP60" s="332">
        <v>55816</v>
      </c>
      <c r="AQ60" s="333">
        <v>6.8</v>
      </c>
      <c r="AR60" s="334">
        <v>248.7</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2724126</v>
      </c>
      <c r="AN61" s="337">
        <v>67546</v>
      </c>
      <c r="AO61" s="338">
        <v>19.5</v>
      </c>
      <c r="AP61" s="339">
        <v>100358</v>
      </c>
      <c r="AQ61" s="340">
        <v>-5</v>
      </c>
      <c r="AR61" s="326">
        <v>24.5</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884062</v>
      </c>
      <c r="AN62" s="330">
        <v>22071</v>
      </c>
      <c r="AO62" s="331">
        <v>48.1</v>
      </c>
      <c r="AP62" s="332">
        <v>51978</v>
      </c>
      <c r="AQ62" s="333">
        <v>0.1</v>
      </c>
      <c r="AR62" s="334">
        <v>48</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R6qBkgIAZT0roJ8/LmoJaV9ryL2JYJ6OdvGJ8ZgFmx4Tjjs/zGiyfCmUx2dHIc2IDAQZ7OIrYRUP0hD+gngaQA==" saltValue="heRYCRgeIcwBBitvMJ9l+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QEawdYdzDYZyY30mq8B/9PIbr0p36QS4t4W17oHQ5MExal0mFz/j2k/rP+IQQacNgXrt59tSiL1y4OmZAho81Q==" saltValue="bSzoOOvvVZmR61hIcfrhK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2p5VC9l1bItkEIAZgYJcqTAyB54m+SZBivdyhr7IJFnTiyZP4nzuKRCp7fxI8r3ySoISpDW74zxG184dZxSAJg==" saltValue="ojq0Jl45crSPlpNaRXmp/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75" t="s">
        <v>3</v>
      </c>
      <c r="D47" s="1175"/>
      <c r="E47" s="1176"/>
      <c r="F47" s="11">
        <v>15.21</v>
      </c>
      <c r="G47" s="12">
        <v>17.63</v>
      </c>
      <c r="H47" s="12">
        <v>18.89</v>
      </c>
      <c r="I47" s="12">
        <v>19.57</v>
      </c>
      <c r="J47" s="13">
        <v>22.24</v>
      </c>
    </row>
    <row r="48" spans="2:10" ht="57.75" customHeight="1" x14ac:dyDescent="0.2">
      <c r="B48" s="14"/>
      <c r="C48" s="1177" t="s">
        <v>4</v>
      </c>
      <c r="D48" s="1177"/>
      <c r="E48" s="1178"/>
      <c r="F48" s="15">
        <v>4.41</v>
      </c>
      <c r="G48" s="16">
        <v>6.88</v>
      </c>
      <c r="H48" s="16">
        <v>8.76</v>
      </c>
      <c r="I48" s="16">
        <v>9.17</v>
      </c>
      <c r="J48" s="17">
        <v>7.82</v>
      </c>
    </row>
    <row r="49" spans="2:10" ht="57.75" customHeight="1" thickBot="1" x14ac:dyDescent="0.25">
      <c r="B49" s="18"/>
      <c r="C49" s="1179" t="s">
        <v>5</v>
      </c>
      <c r="D49" s="1179"/>
      <c r="E49" s="1180"/>
      <c r="F49" s="19" t="s">
        <v>529</v>
      </c>
      <c r="G49" s="20">
        <v>5.62</v>
      </c>
      <c r="H49" s="20">
        <v>2.4500000000000002</v>
      </c>
      <c r="I49" s="20">
        <v>1.22</v>
      </c>
      <c r="J49" s="21">
        <v>1.62</v>
      </c>
    </row>
    <row r="50" spans="2:10" ht="13" x14ac:dyDescent="0.2"/>
  </sheetData>
  <sheetProtection algorithmName="SHA-512" hashValue="DeM2E7pfGZbz24tBeGkF8QMSiR3dkggCfBOuVSMT2Rgngvi7nsqShIcoXBed09eYnA7CoLkITM9d5e2BxdUfuA==" saltValue="6TqihGDMsARDyYo+B+WXM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7" t="s">
        <v>530</v>
      </c>
      <c r="D34" s="1187"/>
      <c r="E34" s="1188"/>
      <c r="F34" s="32">
        <v>7.3</v>
      </c>
      <c r="G34" s="33">
        <v>7.08</v>
      </c>
      <c r="H34" s="33">
        <v>7.75</v>
      </c>
      <c r="I34" s="33">
        <v>7.68</v>
      </c>
      <c r="J34" s="34">
        <v>8</v>
      </c>
      <c r="K34" s="22"/>
      <c r="L34" s="22"/>
      <c r="M34" s="22"/>
      <c r="N34" s="22"/>
      <c r="O34" s="22"/>
      <c r="P34" s="22"/>
    </row>
    <row r="35" spans="1:16" ht="39" customHeight="1" x14ac:dyDescent="0.2">
      <c r="A35" s="22"/>
      <c r="B35" s="35"/>
      <c r="C35" s="1181" t="s">
        <v>531</v>
      </c>
      <c r="D35" s="1182"/>
      <c r="E35" s="1183"/>
      <c r="F35" s="36">
        <v>4.4000000000000004</v>
      </c>
      <c r="G35" s="37">
        <v>6.87</v>
      </c>
      <c r="H35" s="37">
        <v>8.75</v>
      </c>
      <c r="I35" s="37">
        <v>9.17</v>
      </c>
      <c r="J35" s="38">
        <v>7.82</v>
      </c>
      <c r="K35" s="22"/>
      <c r="L35" s="22"/>
      <c r="M35" s="22"/>
      <c r="N35" s="22"/>
      <c r="O35" s="22"/>
      <c r="P35" s="22"/>
    </row>
    <row r="36" spans="1:16" ht="39" customHeight="1" x14ac:dyDescent="0.2">
      <c r="A36" s="22"/>
      <c r="B36" s="35"/>
      <c r="C36" s="1181" t="s">
        <v>532</v>
      </c>
      <c r="D36" s="1182"/>
      <c r="E36" s="1183"/>
      <c r="F36" s="36">
        <v>1.61</v>
      </c>
      <c r="G36" s="37">
        <v>1.9</v>
      </c>
      <c r="H36" s="37">
        <v>2.35</v>
      </c>
      <c r="I36" s="37">
        <v>2.75</v>
      </c>
      <c r="J36" s="38">
        <v>2.76</v>
      </c>
      <c r="K36" s="22"/>
      <c r="L36" s="22"/>
      <c r="M36" s="22"/>
      <c r="N36" s="22"/>
      <c r="O36" s="22"/>
      <c r="P36" s="22"/>
    </row>
    <row r="37" spans="1:16" ht="39" customHeight="1" x14ac:dyDescent="0.2">
      <c r="A37" s="22"/>
      <c r="B37" s="35"/>
      <c r="C37" s="1181" t="s">
        <v>533</v>
      </c>
      <c r="D37" s="1182"/>
      <c r="E37" s="1183"/>
      <c r="F37" s="36">
        <v>1.26</v>
      </c>
      <c r="G37" s="37">
        <v>1.18</v>
      </c>
      <c r="H37" s="37">
        <v>1.47</v>
      </c>
      <c r="I37" s="37">
        <v>1.7</v>
      </c>
      <c r="J37" s="38">
        <v>2.58</v>
      </c>
      <c r="K37" s="22"/>
      <c r="L37" s="22"/>
      <c r="M37" s="22"/>
      <c r="N37" s="22"/>
      <c r="O37" s="22"/>
      <c r="P37" s="22"/>
    </row>
    <row r="38" spans="1:16" ht="39" customHeight="1" x14ac:dyDescent="0.2">
      <c r="A38" s="22"/>
      <c r="B38" s="35"/>
      <c r="C38" s="1181" t="s">
        <v>534</v>
      </c>
      <c r="D38" s="1182"/>
      <c r="E38" s="1183"/>
      <c r="F38" s="36">
        <v>1.27</v>
      </c>
      <c r="G38" s="37">
        <v>1.74</v>
      </c>
      <c r="H38" s="37">
        <v>1.31</v>
      </c>
      <c r="I38" s="37">
        <v>0.97</v>
      </c>
      <c r="J38" s="38">
        <v>0.95</v>
      </c>
      <c r="K38" s="22"/>
      <c r="L38" s="22"/>
      <c r="M38" s="22"/>
      <c r="N38" s="22"/>
      <c r="O38" s="22"/>
      <c r="P38" s="22"/>
    </row>
    <row r="39" spans="1:16" ht="39" customHeight="1" x14ac:dyDescent="0.2">
      <c r="A39" s="22"/>
      <c r="B39" s="35"/>
      <c r="C39" s="1181" t="s">
        <v>535</v>
      </c>
      <c r="D39" s="1182"/>
      <c r="E39" s="1183"/>
      <c r="F39" s="36">
        <v>0.38</v>
      </c>
      <c r="G39" s="37">
        <v>0.37</v>
      </c>
      <c r="H39" s="37">
        <v>0.34</v>
      </c>
      <c r="I39" s="37">
        <v>0.23</v>
      </c>
      <c r="J39" s="38">
        <v>0.11</v>
      </c>
      <c r="K39" s="22"/>
      <c r="L39" s="22"/>
      <c r="M39" s="22"/>
      <c r="N39" s="22"/>
      <c r="O39" s="22"/>
      <c r="P39" s="22"/>
    </row>
    <row r="40" spans="1:16" ht="39" customHeight="1" x14ac:dyDescent="0.2">
      <c r="A40" s="22"/>
      <c r="B40" s="35"/>
      <c r="C40" s="1181" t="s">
        <v>536</v>
      </c>
      <c r="D40" s="1182"/>
      <c r="E40" s="1183"/>
      <c r="F40" s="36">
        <v>0.06</v>
      </c>
      <c r="G40" s="37">
        <v>0.06</v>
      </c>
      <c r="H40" s="37">
        <v>0.08</v>
      </c>
      <c r="I40" s="37">
        <v>7.0000000000000007E-2</v>
      </c>
      <c r="J40" s="38">
        <v>0.09</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537</v>
      </c>
      <c r="D42" s="1182"/>
      <c r="E42" s="1183"/>
      <c r="F42" s="36" t="s">
        <v>485</v>
      </c>
      <c r="G42" s="37" t="s">
        <v>485</v>
      </c>
      <c r="H42" s="37" t="s">
        <v>485</v>
      </c>
      <c r="I42" s="37" t="s">
        <v>485</v>
      </c>
      <c r="J42" s="38" t="s">
        <v>485</v>
      </c>
      <c r="K42" s="22"/>
      <c r="L42" s="22"/>
      <c r="M42" s="22"/>
      <c r="N42" s="22"/>
      <c r="O42" s="22"/>
      <c r="P42" s="22"/>
    </row>
    <row r="43" spans="1:16" ht="39" customHeight="1" thickBot="1" x14ac:dyDescent="0.25">
      <c r="A43" s="22"/>
      <c r="B43" s="40"/>
      <c r="C43" s="1184" t="s">
        <v>538</v>
      </c>
      <c r="D43" s="1185"/>
      <c r="E43" s="1186"/>
      <c r="F43" s="41">
        <v>0.01</v>
      </c>
      <c r="G43" s="42">
        <v>0.01</v>
      </c>
      <c r="H43" s="42">
        <v>0</v>
      </c>
      <c r="I43" s="42" t="s">
        <v>485</v>
      </c>
      <c r="J43" s="43" t="s">
        <v>485</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1rvFpyNpvCgs90Cw0SM3Jl9HQBIfqtEePjzZkymreW3gezrTJEKThTH6FvB1yamH7uG3QfF7r84H1wMLyUfYCg==" saltValue="9K36uYJFj5lj40J1rK2+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85" zoomScaleNormal="85"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2379</v>
      </c>
      <c r="L45" s="60">
        <v>2412</v>
      </c>
      <c r="M45" s="60">
        <v>2384</v>
      </c>
      <c r="N45" s="60">
        <v>2136</v>
      </c>
      <c r="O45" s="61">
        <v>1951</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485</v>
      </c>
      <c r="L46" s="64" t="s">
        <v>485</v>
      </c>
      <c r="M46" s="64" t="s">
        <v>485</v>
      </c>
      <c r="N46" s="64" t="s">
        <v>485</v>
      </c>
      <c r="O46" s="65" t="s">
        <v>485</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485</v>
      </c>
      <c r="L47" s="64" t="s">
        <v>485</v>
      </c>
      <c r="M47" s="64" t="s">
        <v>485</v>
      </c>
      <c r="N47" s="64" t="s">
        <v>485</v>
      </c>
      <c r="O47" s="65" t="s">
        <v>485</v>
      </c>
      <c r="P47" s="48"/>
      <c r="Q47" s="48"/>
      <c r="R47" s="48"/>
      <c r="S47" s="48"/>
      <c r="T47" s="48"/>
      <c r="U47" s="48"/>
    </row>
    <row r="48" spans="1:21" ht="30.75" customHeight="1" x14ac:dyDescent="0.2">
      <c r="A48" s="48"/>
      <c r="B48" s="1214"/>
      <c r="C48" s="1215"/>
      <c r="D48" s="62"/>
      <c r="E48" s="1191" t="s">
        <v>13</v>
      </c>
      <c r="F48" s="1191"/>
      <c r="G48" s="1191"/>
      <c r="H48" s="1191"/>
      <c r="I48" s="1191"/>
      <c r="J48" s="1192"/>
      <c r="K48" s="63">
        <v>920</v>
      </c>
      <c r="L48" s="64">
        <v>942</v>
      </c>
      <c r="M48" s="64">
        <v>971</v>
      </c>
      <c r="N48" s="64">
        <v>1028</v>
      </c>
      <c r="O48" s="65">
        <v>972</v>
      </c>
      <c r="P48" s="48"/>
      <c r="Q48" s="48"/>
      <c r="R48" s="48"/>
      <c r="S48" s="48"/>
      <c r="T48" s="48"/>
      <c r="U48" s="48"/>
    </row>
    <row r="49" spans="1:21" ht="30.75" customHeight="1" x14ac:dyDescent="0.2">
      <c r="A49" s="48"/>
      <c r="B49" s="1214"/>
      <c r="C49" s="1215"/>
      <c r="D49" s="62"/>
      <c r="E49" s="1191" t="s">
        <v>14</v>
      </c>
      <c r="F49" s="1191"/>
      <c r="G49" s="1191"/>
      <c r="H49" s="1191"/>
      <c r="I49" s="1191"/>
      <c r="J49" s="1192"/>
      <c r="K49" s="63">
        <v>17</v>
      </c>
      <c r="L49" s="64">
        <v>22</v>
      </c>
      <c r="M49" s="64">
        <v>29</v>
      </c>
      <c r="N49" s="64">
        <v>24</v>
      </c>
      <c r="O49" s="65">
        <v>19</v>
      </c>
      <c r="P49" s="48"/>
      <c r="Q49" s="48"/>
      <c r="R49" s="48"/>
      <c r="S49" s="48"/>
      <c r="T49" s="48"/>
      <c r="U49" s="48"/>
    </row>
    <row r="50" spans="1:21" ht="30.75" customHeight="1" x14ac:dyDescent="0.2">
      <c r="A50" s="48"/>
      <c r="B50" s="1214"/>
      <c r="C50" s="1215"/>
      <c r="D50" s="62"/>
      <c r="E50" s="1191" t="s">
        <v>15</v>
      </c>
      <c r="F50" s="1191"/>
      <c r="G50" s="1191"/>
      <c r="H50" s="1191"/>
      <c r="I50" s="1191"/>
      <c r="J50" s="1192"/>
      <c r="K50" s="63">
        <v>9</v>
      </c>
      <c r="L50" s="64">
        <v>0</v>
      </c>
      <c r="M50" s="64">
        <v>0</v>
      </c>
      <c r="N50" s="64" t="s">
        <v>485</v>
      </c>
      <c r="O50" s="65" t="s">
        <v>485</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485</v>
      </c>
      <c r="L51" s="64" t="s">
        <v>485</v>
      </c>
      <c r="M51" s="64" t="s">
        <v>485</v>
      </c>
      <c r="N51" s="64" t="s">
        <v>485</v>
      </c>
      <c r="O51" s="65" t="s">
        <v>485</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2442</v>
      </c>
      <c r="L52" s="64">
        <v>2396</v>
      </c>
      <c r="M52" s="64">
        <v>2206</v>
      </c>
      <c r="N52" s="64">
        <v>2114</v>
      </c>
      <c r="O52" s="65">
        <v>2073</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883</v>
      </c>
      <c r="L53" s="69">
        <v>980</v>
      </c>
      <c r="M53" s="69">
        <v>1178</v>
      </c>
      <c r="N53" s="69">
        <v>1074</v>
      </c>
      <c r="O53" s="70">
        <v>869</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row r="65" s="49" customFormat="1" ht="12.65" hidden="1" customHeight="1" x14ac:dyDescent="0.2"/>
    <row r="66" s="49" customFormat="1" ht="12.65" hidden="1" customHeight="1" x14ac:dyDescent="0.2"/>
    <row r="67" s="49" customFormat="1" ht="12.65" hidden="1" customHeight="1" x14ac:dyDescent="0.2"/>
    <row r="68" s="49" customFormat="1" ht="12.65" hidden="1" customHeight="1" x14ac:dyDescent="0.2"/>
    <row r="69" s="49" customFormat="1" ht="12.65" hidden="1" customHeight="1" x14ac:dyDescent="0.2"/>
    <row r="70" s="49" customFormat="1" ht="12.65" hidden="1" customHeight="1" x14ac:dyDescent="0.2"/>
  </sheetData>
  <sheetProtection algorithmName="SHA-512" hashValue="aZl8ieyJPKoMjElrKnEzX+GUAkJfnd+yO2XoDm1q1D36FoVwEn6MnDCZcho8TCTVo54ng4Dy633w6iSuxX4BOg==" saltValue="LHuQqo7/NdIjTb2nvBfR2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72"/>
  <sheetViews>
    <sheetView showGridLines="0" zoomScale="70" zoomScaleNormal="7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s="96" customFormat="1" ht="15" customHeight="1" x14ac:dyDescent="0.2"/>
    <row r="20" s="96" customFormat="1" ht="15" customHeight="1" x14ac:dyDescent="0.2"/>
    <row r="21" s="96" customFormat="1" ht="15" customHeight="1" x14ac:dyDescent="0.2"/>
    <row r="22" s="96" customFormat="1" ht="15" customHeight="1" x14ac:dyDescent="0.2"/>
    <row r="23" s="96" customFormat="1" ht="15" customHeight="1" x14ac:dyDescent="0.2"/>
    <row r="24" s="96" customFormat="1" ht="15" customHeight="1" x14ac:dyDescent="0.2"/>
    <row r="25" s="96" customFormat="1" ht="15" customHeight="1" x14ac:dyDescent="0.2"/>
    <row r="26" s="96" customFormat="1" ht="15" customHeight="1" x14ac:dyDescent="0.2"/>
    <row r="27" s="96" customFormat="1" ht="15" customHeight="1" x14ac:dyDescent="0.2"/>
    <row r="28" s="96" customFormat="1" ht="15" customHeight="1" x14ac:dyDescent="0.2"/>
    <row r="29" s="96" customFormat="1" ht="15" customHeight="1" x14ac:dyDescent="0.2"/>
    <row r="30" s="96" customFormat="1" ht="15" customHeight="1" x14ac:dyDescent="0.2"/>
    <row r="31" s="96" customFormat="1" ht="15" customHeight="1" x14ac:dyDescent="0.2"/>
    <row r="32" s="9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232" t="s">
        <v>30</v>
      </c>
      <c r="C41" s="1233"/>
      <c r="D41" s="105"/>
      <c r="E41" s="1234" t="s">
        <v>31</v>
      </c>
      <c r="F41" s="1234"/>
      <c r="G41" s="1234"/>
      <c r="H41" s="1235"/>
      <c r="I41" s="343">
        <v>21737</v>
      </c>
      <c r="J41" s="344">
        <v>20729</v>
      </c>
      <c r="K41" s="344">
        <v>19736</v>
      </c>
      <c r="L41" s="344">
        <v>19178</v>
      </c>
      <c r="M41" s="345">
        <v>21628</v>
      </c>
    </row>
    <row r="42" spans="2:13" ht="27.75" customHeight="1" x14ac:dyDescent="0.2">
      <c r="B42" s="1222"/>
      <c r="C42" s="1223"/>
      <c r="D42" s="106"/>
      <c r="E42" s="1226" t="s">
        <v>32</v>
      </c>
      <c r="F42" s="1226"/>
      <c r="G42" s="1226"/>
      <c r="H42" s="1227"/>
      <c r="I42" s="346" t="s">
        <v>485</v>
      </c>
      <c r="J42" s="347" t="s">
        <v>485</v>
      </c>
      <c r="K42" s="347" t="s">
        <v>485</v>
      </c>
      <c r="L42" s="347" t="s">
        <v>485</v>
      </c>
      <c r="M42" s="348" t="s">
        <v>485</v>
      </c>
    </row>
    <row r="43" spans="2:13" ht="27.75" customHeight="1" x14ac:dyDescent="0.2">
      <c r="B43" s="1222"/>
      <c r="C43" s="1223"/>
      <c r="D43" s="106"/>
      <c r="E43" s="1226" t="s">
        <v>33</v>
      </c>
      <c r="F43" s="1226"/>
      <c r="G43" s="1226"/>
      <c r="H43" s="1227"/>
      <c r="I43" s="346">
        <v>20312</v>
      </c>
      <c r="J43" s="347">
        <v>18692</v>
      </c>
      <c r="K43" s="347">
        <v>17757</v>
      </c>
      <c r="L43" s="347">
        <v>17302</v>
      </c>
      <c r="M43" s="348">
        <v>16693</v>
      </c>
    </row>
    <row r="44" spans="2:13" ht="27.75" customHeight="1" x14ac:dyDescent="0.2">
      <c r="B44" s="1222"/>
      <c r="C44" s="1223"/>
      <c r="D44" s="106"/>
      <c r="E44" s="1226" t="s">
        <v>34</v>
      </c>
      <c r="F44" s="1226"/>
      <c r="G44" s="1226"/>
      <c r="H44" s="1227"/>
      <c r="I44" s="346">
        <v>348</v>
      </c>
      <c r="J44" s="347">
        <v>385</v>
      </c>
      <c r="K44" s="347">
        <v>373</v>
      </c>
      <c r="L44" s="347">
        <v>352</v>
      </c>
      <c r="M44" s="348">
        <v>591</v>
      </c>
    </row>
    <row r="45" spans="2:13" ht="27.75" customHeight="1" x14ac:dyDescent="0.2">
      <c r="B45" s="1222"/>
      <c r="C45" s="1223"/>
      <c r="D45" s="106"/>
      <c r="E45" s="1226" t="s">
        <v>35</v>
      </c>
      <c r="F45" s="1226"/>
      <c r="G45" s="1226"/>
      <c r="H45" s="1227"/>
      <c r="I45" s="346">
        <v>4705</v>
      </c>
      <c r="J45" s="347">
        <v>4604</v>
      </c>
      <c r="K45" s="347">
        <v>4163</v>
      </c>
      <c r="L45" s="347">
        <v>3827</v>
      </c>
      <c r="M45" s="348">
        <v>3758</v>
      </c>
    </row>
    <row r="46" spans="2:13" ht="27.75" customHeight="1" x14ac:dyDescent="0.2">
      <c r="B46" s="1222"/>
      <c r="C46" s="1223"/>
      <c r="D46" s="107"/>
      <c r="E46" s="1226" t="s">
        <v>36</v>
      </c>
      <c r="F46" s="1226"/>
      <c r="G46" s="1226"/>
      <c r="H46" s="1227"/>
      <c r="I46" s="346" t="s">
        <v>485</v>
      </c>
      <c r="J46" s="347" t="s">
        <v>485</v>
      </c>
      <c r="K46" s="347" t="s">
        <v>485</v>
      </c>
      <c r="L46" s="347" t="s">
        <v>485</v>
      </c>
      <c r="M46" s="348" t="s">
        <v>485</v>
      </c>
    </row>
    <row r="47" spans="2:13" ht="27.75" customHeight="1" x14ac:dyDescent="0.2">
      <c r="B47" s="1222"/>
      <c r="C47" s="1223"/>
      <c r="D47" s="108"/>
      <c r="E47" s="1236" t="s">
        <v>37</v>
      </c>
      <c r="F47" s="1237"/>
      <c r="G47" s="1237"/>
      <c r="H47" s="1238"/>
      <c r="I47" s="346" t="s">
        <v>485</v>
      </c>
      <c r="J47" s="347" t="s">
        <v>485</v>
      </c>
      <c r="K47" s="347" t="s">
        <v>485</v>
      </c>
      <c r="L47" s="347" t="s">
        <v>485</v>
      </c>
      <c r="M47" s="348" t="s">
        <v>485</v>
      </c>
    </row>
    <row r="48" spans="2:13" ht="27.75" customHeight="1" x14ac:dyDescent="0.2">
      <c r="B48" s="1222"/>
      <c r="C48" s="1223"/>
      <c r="D48" s="106"/>
      <c r="E48" s="1226" t="s">
        <v>38</v>
      </c>
      <c r="F48" s="1226"/>
      <c r="G48" s="1226"/>
      <c r="H48" s="1227"/>
      <c r="I48" s="346" t="s">
        <v>485</v>
      </c>
      <c r="J48" s="347" t="s">
        <v>485</v>
      </c>
      <c r="K48" s="347" t="s">
        <v>485</v>
      </c>
      <c r="L48" s="347" t="s">
        <v>485</v>
      </c>
      <c r="M48" s="348" t="s">
        <v>485</v>
      </c>
    </row>
    <row r="49" spans="2:13" ht="27.75" customHeight="1" x14ac:dyDescent="0.2">
      <c r="B49" s="1224"/>
      <c r="C49" s="1225"/>
      <c r="D49" s="106"/>
      <c r="E49" s="1226" t="s">
        <v>39</v>
      </c>
      <c r="F49" s="1226"/>
      <c r="G49" s="1226"/>
      <c r="H49" s="1227"/>
      <c r="I49" s="346" t="s">
        <v>485</v>
      </c>
      <c r="J49" s="347" t="s">
        <v>485</v>
      </c>
      <c r="K49" s="347" t="s">
        <v>485</v>
      </c>
      <c r="L49" s="347" t="s">
        <v>485</v>
      </c>
      <c r="M49" s="348" t="s">
        <v>485</v>
      </c>
    </row>
    <row r="50" spans="2:13" ht="27.75" customHeight="1" x14ac:dyDescent="0.2">
      <c r="B50" s="1220" t="s">
        <v>40</v>
      </c>
      <c r="C50" s="1221"/>
      <c r="D50" s="109"/>
      <c r="E50" s="1226" t="s">
        <v>41</v>
      </c>
      <c r="F50" s="1226"/>
      <c r="G50" s="1226"/>
      <c r="H50" s="1227"/>
      <c r="I50" s="346">
        <v>5721</v>
      </c>
      <c r="J50" s="347">
        <v>6805</v>
      </c>
      <c r="K50" s="347">
        <v>7749</v>
      </c>
      <c r="L50" s="347">
        <v>8461</v>
      </c>
      <c r="M50" s="348">
        <v>9023</v>
      </c>
    </row>
    <row r="51" spans="2:13" ht="27.75" customHeight="1" x14ac:dyDescent="0.2">
      <c r="B51" s="1222"/>
      <c r="C51" s="1223"/>
      <c r="D51" s="106"/>
      <c r="E51" s="1226" t="s">
        <v>42</v>
      </c>
      <c r="F51" s="1226"/>
      <c r="G51" s="1226"/>
      <c r="H51" s="1227"/>
      <c r="I51" s="346">
        <v>1535</v>
      </c>
      <c r="J51" s="347">
        <v>1380</v>
      </c>
      <c r="K51" s="347">
        <v>1225</v>
      </c>
      <c r="L51" s="347">
        <v>1071</v>
      </c>
      <c r="M51" s="348">
        <v>918</v>
      </c>
    </row>
    <row r="52" spans="2:13" ht="27.75" customHeight="1" x14ac:dyDescent="0.2">
      <c r="B52" s="1224"/>
      <c r="C52" s="1225"/>
      <c r="D52" s="106"/>
      <c r="E52" s="1226" t="s">
        <v>43</v>
      </c>
      <c r="F52" s="1226"/>
      <c r="G52" s="1226"/>
      <c r="H52" s="1227"/>
      <c r="I52" s="346">
        <v>26820</v>
      </c>
      <c r="J52" s="347">
        <v>25568</v>
      </c>
      <c r="K52" s="347">
        <v>24915</v>
      </c>
      <c r="L52" s="347">
        <v>24695</v>
      </c>
      <c r="M52" s="348">
        <v>25260</v>
      </c>
    </row>
    <row r="53" spans="2:13" ht="27.75" customHeight="1" thickBot="1" x14ac:dyDescent="0.25">
      <c r="B53" s="1228" t="s">
        <v>19</v>
      </c>
      <c r="C53" s="1229"/>
      <c r="D53" s="110"/>
      <c r="E53" s="1230" t="s">
        <v>44</v>
      </c>
      <c r="F53" s="1230"/>
      <c r="G53" s="1230"/>
      <c r="H53" s="1231"/>
      <c r="I53" s="349">
        <v>13026</v>
      </c>
      <c r="J53" s="350">
        <v>10657</v>
      </c>
      <c r="K53" s="350">
        <v>8141</v>
      </c>
      <c r="L53" s="350">
        <v>6433</v>
      </c>
      <c r="M53" s="351">
        <v>7469</v>
      </c>
    </row>
    <row r="54" spans="2:13" ht="27.75" customHeight="1" x14ac:dyDescent="0.25">
      <c r="B54" s="111"/>
      <c r="C54" s="112"/>
      <c r="D54" s="112"/>
      <c r="E54" s="113"/>
      <c r="F54" s="113"/>
      <c r="G54" s="113"/>
      <c r="H54" s="113"/>
      <c r="I54" s="114"/>
      <c r="J54" s="114"/>
      <c r="K54" s="114"/>
      <c r="L54" s="114"/>
      <c r="M54" s="114"/>
    </row>
    <row r="55" spans="2:13" ht="13" x14ac:dyDescent="0.2"/>
    <row r="65" s="96" customFormat="1" ht="13.5" hidden="1" customHeight="1" x14ac:dyDescent="0.2"/>
    <row r="66" s="96" customFormat="1" ht="13.5" hidden="1" customHeight="1" x14ac:dyDescent="0.2"/>
    <row r="67" s="96" customFormat="1" ht="13.5" hidden="1" customHeight="1" x14ac:dyDescent="0.2"/>
    <row r="68" s="96" customFormat="1" ht="13.5" hidden="1" customHeight="1" x14ac:dyDescent="0.2"/>
    <row r="69" s="96" customFormat="1" ht="13.5" hidden="1" customHeight="1" x14ac:dyDescent="0.2"/>
    <row r="70" s="96" customFormat="1" ht="13.5" hidden="1" customHeight="1" x14ac:dyDescent="0.2"/>
    <row r="71" s="96" customFormat="1" ht="13.5" hidden="1" customHeight="1" x14ac:dyDescent="0.2"/>
    <row r="72" s="96" customFormat="1" ht="13.5" hidden="1" customHeight="1" x14ac:dyDescent="0.2"/>
  </sheetData>
  <sheetProtection algorithmName="SHA-512" hashValue="4sk9sul+E2qanAQxC7jRjY99r4KqZvIPL9Wir4etiH2KChy/pypsjCRMwMj2wSBU0wg1cq8uXhVjgBBEYz85Ow==" saltValue="SaHwnqjLR6jLCoeHdmUku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526</v>
      </c>
      <c r="G54" s="119" t="s">
        <v>527</v>
      </c>
      <c r="H54" s="120" t="s">
        <v>528</v>
      </c>
    </row>
    <row r="55" spans="2:8" ht="52.5" customHeight="1" x14ac:dyDescent="0.2">
      <c r="B55" s="121"/>
      <c r="C55" s="1247" t="s">
        <v>46</v>
      </c>
      <c r="D55" s="1247"/>
      <c r="E55" s="1248"/>
      <c r="F55" s="352">
        <v>2462</v>
      </c>
      <c r="G55" s="352">
        <v>2562</v>
      </c>
      <c r="H55" s="353">
        <v>2943</v>
      </c>
    </row>
    <row r="56" spans="2:8" ht="52.5" customHeight="1" x14ac:dyDescent="0.2">
      <c r="B56" s="122"/>
      <c r="C56" s="1249" t="s">
        <v>47</v>
      </c>
      <c r="D56" s="1249"/>
      <c r="E56" s="1250"/>
      <c r="F56" s="354">
        <v>367</v>
      </c>
      <c r="G56" s="354">
        <v>426</v>
      </c>
      <c r="H56" s="355">
        <v>472</v>
      </c>
    </row>
    <row r="57" spans="2:8" ht="53.25" customHeight="1" x14ac:dyDescent="0.2">
      <c r="B57" s="122"/>
      <c r="C57" s="1251" t="s">
        <v>48</v>
      </c>
      <c r="D57" s="1251"/>
      <c r="E57" s="1252"/>
      <c r="F57" s="356">
        <v>6572</v>
      </c>
      <c r="G57" s="356">
        <v>6722</v>
      </c>
      <c r="H57" s="357">
        <v>6734</v>
      </c>
    </row>
    <row r="58" spans="2:8" ht="45.75" customHeight="1" x14ac:dyDescent="0.2">
      <c r="B58" s="123"/>
      <c r="C58" s="1239" t="s">
        <v>557</v>
      </c>
      <c r="D58" s="1240"/>
      <c r="E58" s="1241"/>
      <c r="F58" s="358">
        <v>1300</v>
      </c>
      <c r="G58" s="358">
        <v>1789</v>
      </c>
      <c r="H58" s="359">
        <v>2275</v>
      </c>
    </row>
    <row r="59" spans="2:8" ht="45.75" customHeight="1" x14ac:dyDescent="0.2">
      <c r="B59" s="123"/>
      <c r="C59" s="1239" t="s">
        <v>558</v>
      </c>
      <c r="D59" s="1240"/>
      <c r="E59" s="1241"/>
      <c r="F59" s="358">
        <v>1523</v>
      </c>
      <c r="G59" s="358">
        <v>2173</v>
      </c>
      <c r="H59" s="359">
        <v>1813</v>
      </c>
    </row>
    <row r="60" spans="2:8" ht="45.75" customHeight="1" x14ac:dyDescent="0.2">
      <c r="B60" s="123"/>
      <c r="C60" s="1239" t="s">
        <v>559</v>
      </c>
      <c r="D60" s="1240"/>
      <c r="E60" s="1241"/>
      <c r="F60" s="358">
        <v>1970</v>
      </c>
      <c r="G60" s="358">
        <v>1578</v>
      </c>
      <c r="H60" s="359">
        <v>1442</v>
      </c>
    </row>
    <row r="61" spans="2:8" ht="45.75" customHeight="1" x14ac:dyDescent="0.2">
      <c r="B61" s="123"/>
      <c r="C61" s="1239" t="s">
        <v>560</v>
      </c>
      <c r="D61" s="1240"/>
      <c r="E61" s="1241"/>
      <c r="F61" s="358">
        <v>617</v>
      </c>
      <c r="G61" s="358">
        <v>559</v>
      </c>
      <c r="H61" s="359">
        <v>594</v>
      </c>
    </row>
    <row r="62" spans="2:8" ht="45.75" customHeight="1" thickBot="1" x14ac:dyDescent="0.25">
      <c r="B62" s="124"/>
      <c r="C62" s="1242" t="s">
        <v>561</v>
      </c>
      <c r="D62" s="1243"/>
      <c r="E62" s="1244"/>
      <c r="F62" s="360">
        <v>911</v>
      </c>
      <c r="G62" s="360">
        <v>345</v>
      </c>
      <c r="H62" s="361">
        <v>346</v>
      </c>
    </row>
    <row r="63" spans="2:8" ht="52.5" customHeight="1" thickBot="1" x14ac:dyDescent="0.25">
      <c r="B63" s="125"/>
      <c r="C63" s="1245" t="s">
        <v>49</v>
      </c>
      <c r="D63" s="1245"/>
      <c r="E63" s="1246"/>
      <c r="F63" s="362">
        <v>9401</v>
      </c>
      <c r="G63" s="362">
        <v>9710</v>
      </c>
      <c r="H63" s="363">
        <v>10148</v>
      </c>
    </row>
    <row r="64" spans="2:8" ht="13" x14ac:dyDescent="0.2"/>
  </sheetData>
  <sheetProtection algorithmName="SHA-512" hashValue="doR7iKdOhOTH5vNMCuz106JOV8gUs7HC+dBtqBnfk52L/dIOddyoDSYMTcHwCqP2FqqZSGlnn/RFy4JsVVxXLw==" saltValue="VH1fS4AAn1O9wKN4THpG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3820-28F8-4258-B25B-A5BEEA4FE109}">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562</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563</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571</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564</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524</v>
      </c>
      <c r="BQ50" s="1258"/>
      <c r="BR50" s="1258"/>
      <c r="BS50" s="1258"/>
      <c r="BT50" s="1258"/>
      <c r="BU50" s="1258"/>
      <c r="BV50" s="1258"/>
      <c r="BW50" s="1258"/>
      <c r="BX50" s="1258" t="s">
        <v>525</v>
      </c>
      <c r="BY50" s="1258"/>
      <c r="BZ50" s="1258"/>
      <c r="CA50" s="1258"/>
      <c r="CB50" s="1258"/>
      <c r="CC50" s="1258"/>
      <c r="CD50" s="1258"/>
      <c r="CE50" s="1258"/>
      <c r="CF50" s="1258" t="s">
        <v>526</v>
      </c>
      <c r="CG50" s="1258"/>
      <c r="CH50" s="1258"/>
      <c r="CI50" s="1258"/>
      <c r="CJ50" s="1258"/>
      <c r="CK50" s="1258"/>
      <c r="CL50" s="1258"/>
      <c r="CM50" s="1258"/>
      <c r="CN50" s="1258" t="s">
        <v>527</v>
      </c>
      <c r="CO50" s="1258"/>
      <c r="CP50" s="1258"/>
      <c r="CQ50" s="1258"/>
      <c r="CR50" s="1258"/>
      <c r="CS50" s="1258"/>
      <c r="CT50" s="1258"/>
      <c r="CU50" s="1258"/>
      <c r="CV50" s="1258" t="s">
        <v>528</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565</v>
      </c>
      <c r="AO51" s="1256"/>
      <c r="AP51" s="1256"/>
      <c r="AQ51" s="1256"/>
      <c r="AR51" s="1256"/>
      <c r="AS51" s="1256"/>
      <c r="AT51" s="1256"/>
      <c r="AU51" s="1256"/>
      <c r="AV51" s="1256"/>
      <c r="AW51" s="1256"/>
      <c r="AX51" s="1256"/>
      <c r="AY51" s="1256"/>
      <c r="AZ51" s="1256"/>
      <c r="BA51" s="1256"/>
      <c r="BB51" s="1256" t="s">
        <v>566</v>
      </c>
      <c r="BC51" s="1256"/>
      <c r="BD51" s="1256"/>
      <c r="BE51" s="1256"/>
      <c r="BF51" s="1256"/>
      <c r="BG51" s="1256"/>
      <c r="BH51" s="1256"/>
      <c r="BI51" s="1256"/>
      <c r="BJ51" s="1256"/>
      <c r="BK51" s="1256"/>
      <c r="BL51" s="1256"/>
      <c r="BM51" s="1256"/>
      <c r="BN51" s="1256"/>
      <c r="BO51" s="1256"/>
      <c r="BP51" s="1253">
        <v>124.1</v>
      </c>
      <c r="BQ51" s="1253"/>
      <c r="BR51" s="1253"/>
      <c r="BS51" s="1253"/>
      <c r="BT51" s="1253"/>
      <c r="BU51" s="1253"/>
      <c r="BV51" s="1253"/>
      <c r="BW51" s="1253"/>
      <c r="BX51" s="1253">
        <v>96.5</v>
      </c>
      <c r="BY51" s="1253"/>
      <c r="BZ51" s="1253"/>
      <c r="CA51" s="1253"/>
      <c r="CB51" s="1253"/>
      <c r="CC51" s="1253"/>
      <c r="CD51" s="1253"/>
      <c r="CE51" s="1253"/>
      <c r="CF51" s="1253">
        <v>75</v>
      </c>
      <c r="CG51" s="1253"/>
      <c r="CH51" s="1253"/>
      <c r="CI51" s="1253"/>
      <c r="CJ51" s="1253"/>
      <c r="CK51" s="1253"/>
      <c r="CL51" s="1253"/>
      <c r="CM51" s="1253"/>
      <c r="CN51" s="1253">
        <v>58.4</v>
      </c>
      <c r="CO51" s="1253"/>
      <c r="CP51" s="1253"/>
      <c r="CQ51" s="1253"/>
      <c r="CR51" s="1253"/>
      <c r="CS51" s="1253"/>
      <c r="CT51" s="1253"/>
      <c r="CU51" s="1253"/>
      <c r="CV51" s="1253">
        <v>66.599999999999994</v>
      </c>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567</v>
      </c>
      <c r="BC53" s="1256"/>
      <c r="BD53" s="1256"/>
      <c r="BE53" s="1256"/>
      <c r="BF53" s="1256"/>
      <c r="BG53" s="1256"/>
      <c r="BH53" s="1256"/>
      <c r="BI53" s="1256"/>
      <c r="BJ53" s="1256"/>
      <c r="BK53" s="1256"/>
      <c r="BL53" s="1256"/>
      <c r="BM53" s="1256"/>
      <c r="BN53" s="1256"/>
      <c r="BO53" s="1256"/>
      <c r="BP53" s="1253">
        <v>63.5</v>
      </c>
      <c r="BQ53" s="1253"/>
      <c r="BR53" s="1253"/>
      <c r="BS53" s="1253"/>
      <c r="BT53" s="1253"/>
      <c r="BU53" s="1253"/>
      <c r="BV53" s="1253"/>
      <c r="BW53" s="1253"/>
      <c r="BX53" s="1253">
        <v>64.599999999999994</v>
      </c>
      <c r="BY53" s="1253"/>
      <c r="BZ53" s="1253"/>
      <c r="CA53" s="1253"/>
      <c r="CB53" s="1253"/>
      <c r="CC53" s="1253"/>
      <c r="CD53" s="1253"/>
      <c r="CE53" s="1253"/>
      <c r="CF53" s="1253">
        <v>65.7</v>
      </c>
      <c r="CG53" s="1253"/>
      <c r="CH53" s="1253"/>
      <c r="CI53" s="1253"/>
      <c r="CJ53" s="1253"/>
      <c r="CK53" s="1253"/>
      <c r="CL53" s="1253"/>
      <c r="CM53" s="1253"/>
      <c r="CN53" s="1253">
        <v>67.3</v>
      </c>
      <c r="CO53" s="1253"/>
      <c r="CP53" s="1253"/>
      <c r="CQ53" s="1253"/>
      <c r="CR53" s="1253"/>
      <c r="CS53" s="1253"/>
      <c r="CT53" s="1253"/>
      <c r="CU53" s="1253"/>
      <c r="CV53" s="1253">
        <v>70.3</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568</v>
      </c>
      <c r="AO55" s="1258"/>
      <c r="AP55" s="1258"/>
      <c r="AQ55" s="1258"/>
      <c r="AR55" s="1258"/>
      <c r="AS55" s="1258"/>
      <c r="AT55" s="1258"/>
      <c r="AU55" s="1258"/>
      <c r="AV55" s="1258"/>
      <c r="AW55" s="1258"/>
      <c r="AX55" s="1258"/>
      <c r="AY55" s="1258"/>
      <c r="AZ55" s="1258"/>
      <c r="BA55" s="1258"/>
      <c r="BB55" s="1256" t="s">
        <v>566</v>
      </c>
      <c r="BC55" s="1256"/>
      <c r="BD55" s="1256"/>
      <c r="BE55" s="1256"/>
      <c r="BF55" s="1256"/>
      <c r="BG55" s="1256"/>
      <c r="BH55" s="1256"/>
      <c r="BI55" s="1256"/>
      <c r="BJ55" s="1256"/>
      <c r="BK55" s="1256"/>
      <c r="BL55" s="1256"/>
      <c r="BM55" s="1256"/>
      <c r="BN55" s="1256"/>
      <c r="BO55" s="1256"/>
      <c r="BP55" s="1253">
        <v>14.5</v>
      </c>
      <c r="BQ55" s="1253"/>
      <c r="BR55" s="1253"/>
      <c r="BS55" s="1253"/>
      <c r="BT55" s="1253"/>
      <c r="BU55" s="1253"/>
      <c r="BV55" s="1253"/>
      <c r="BW55" s="1253"/>
      <c r="BX55" s="1253">
        <v>25.2</v>
      </c>
      <c r="BY55" s="1253"/>
      <c r="BZ55" s="1253"/>
      <c r="CA55" s="1253"/>
      <c r="CB55" s="1253"/>
      <c r="CC55" s="1253"/>
      <c r="CD55" s="1253"/>
      <c r="CE55" s="1253"/>
      <c r="CF55" s="1253">
        <v>15.7</v>
      </c>
      <c r="CG55" s="1253"/>
      <c r="CH55" s="1253"/>
      <c r="CI55" s="1253"/>
      <c r="CJ55" s="1253"/>
      <c r="CK55" s="1253"/>
      <c r="CL55" s="1253"/>
      <c r="CM55" s="1253"/>
      <c r="CN55" s="1253">
        <v>10.199999999999999</v>
      </c>
      <c r="CO55" s="1253"/>
      <c r="CP55" s="1253"/>
      <c r="CQ55" s="1253"/>
      <c r="CR55" s="1253"/>
      <c r="CS55" s="1253"/>
      <c r="CT55" s="1253"/>
      <c r="CU55" s="1253"/>
      <c r="CV55" s="1253">
        <v>10.5</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567</v>
      </c>
      <c r="BC57" s="1256"/>
      <c r="BD57" s="1256"/>
      <c r="BE57" s="1256"/>
      <c r="BF57" s="1256"/>
      <c r="BG57" s="1256"/>
      <c r="BH57" s="1256"/>
      <c r="BI57" s="1256"/>
      <c r="BJ57" s="1256"/>
      <c r="BK57" s="1256"/>
      <c r="BL57" s="1256"/>
      <c r="BM57" s="1256"/>
      <c r="BN57" s="1256"/>
      <c r="BO57" s="1256"/>
      <c r="BP57" s="1253">
        <v>58.9</v>
      </c>
      <c r="BQ57" s="1253"/>
      <c r="BR57" s="1253"/>
      <c r="BS57" s="1253"/>
      <c r="BT57" s="1253"/>
      <c r="BU57" s="1253"/>
      <c r="BV57" s="1253"/>
      <c r="BW57" s="1253"/>
      <c r="BX57" s="1253">
        <v>62.5</v>
      </c>
      <c r="BY57" s="1253"/>
      <c r="BZ57" s="1253"/>
      <c r="CA57" s="1253"/>
      <c r="CB57" s="1253"/>
      <c r="CC57" s="1253"/>
      <c r="CD57" s="1253"/>
      <c r="CE57" s="1253"/>
      <c r="CF57" s="1253">
        <v>64.3</v>
      </c>
      <c r="CG57" s="1253"/>
      <c r="CH57" s="1253"/>
      <c r="CI57" s="1253"/>
      <c r="CJ57" s="1253"/>
      <c r="CK57" s="1253"/>
      <c r="CL57" s="1253"/>
      <c r="CM57" s="1253"/>
      <c r="CN57" s="1253">
        <v>64.7</v>
      </c>
      <c r="CO57" s="1253"/>
      <c r="CP57" s="1253"/>
      <c r="CQ57" s="1253"/>
      <c r="CR57" s="1253"/>
      <c r="CS57" s="1253"/>
      <c r="CT57" s="1253"/>
      <c r="CU57" s="1253"/>
      <c r="CV57" s="1253">
        <v>65.7</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569</v>
      </c>
    </row>
    <row r="64" spans="1:109" ht="13" x14ac:dyDescent="0.2">
      <c r="B64" s="372"/>
      <c r="G64" s="379"/>
      <c r="I64" s="392"/>
      <c r="J64" s="392"/>
      <c r="K64" s="392"/>
      <c r="L64" s="392"/>
      <c r="M64" s="392"/>
      <c r="N64" s="393"/>
      <c r="AM64" s="379"/>
      <c r="AN64" s="379" t="s">
        <v>563</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5" t="s">
        <v>572</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564</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524</v>
      </c>
      <c r="BQ72" s="1258"/>
      <c r="BR72" s="1258"/>
      <c r="BS72" s="1258"/>
      <c r="BT72" s="1258"/>
      <c r="BU72" s="1258"/>
      <c r="BV72" s="1258"/>
      <c r="BW72" s="1258"/>
      <c r="BX72" s="1258" t="s">
        <v>525</v>
      </c>
      <c r="BY72" s="1258"/>
      <c r="BZ72" s="1258"/>
      <c r="CA72" s="1258"/>
      <c r="CB72" s="1258"/>
      <c r="CC72" s="1258"/>
      <c r="CD72" s="1258"/>
      <c r="CE72" s="1258"/>
      <c r="CF72" s="1258" t="s">
        <v>526</v>
      </c>
      <c r="CG72" s="1258"/>
      <c r="CH72" s="1258"/>
      <c r="CI72" s="1258"/>
      <c r="CJ72" s="1258"/>
      <c r="CK72" s="1258"/>
      <c r="CL72" s="1258"/>
      <c r="CM72" s="1258"/>
      <c r="CN72" s="1258" t="s">
        <v>527</v>
      </c>
      <c r="CO72" s="1258"/>
      <c r="CP72" s="1258"/>
      <c r="CQ72" s="1258"/>
      <c r="CR72" s="1258"/>
      <c r="CS72" s="1258"/>
      <c r="CT72" s="1258"/>
      <c r="CU72" s="1258"/>
      <c r="CV72" s="1258" t="s">
        <v>528</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565</v>
      </c>
      <c r="AO73" s="1256"/>
      <c r="AP73" s="1256"/>
      <c r="AQ73" s="1256"/>
      <c r="AR73" s="1256"/>
      <c r="AS73" s="1256"/>
      <c r="AT73" s="1256"/>
      <c r="AU73" s="1256"/>
      <c r="AV73" s="1256"/>
      <c r="AW73" s="1256"/>
      <c r="AX73" s="1256"/>
      <c r="AY73" s="1256"/>
      <c r="AZ73" s="1256"/>
      <c r="BA73" s="1256"/>
      <c r="BB73" s="1256" t="s">
        <v>566</v>
      </c>
      <c r="BC73" s="1256"/>
      <c r="BD73" s="1256"/>
      <c r="BE73" s="1256"/>
      <c r="BF73" s="1256"/>
      <c r="BG73" s="1256"/>
      <c r="BH73" s="1256"/>
      <c r="BI73" s="1256"/>
      <c r="BJ73" s="1256"/>
      <c r="BK73" s="1256"/>
      <c r="BL73" s="1256"/>
      <c r="BM73" s="1256"/>
      <c r="BN73" s="1256"/>
      <c r="BO73" s="1256"/>
      <c r="BP73" s="1253">
        <v>124.1</v>
      </c>
      <c r="BQ73" s="1253"/>
      <c r="BR73" s="1253"/>
      <c r="BS73" s="1253"/>
      <c r="BT73" s="1253"/>
      <c r="BU73" s="1253"/>
      <c r="BV73" s="1253"/>
      <c r="BW73" s="1253"/>
      <c r="BX73" s="1253">
        <v>96.5</v>
      </c>
      <c r="BY73" s="1253"/>
      <c r="BZ73" s="1253"/>
      <c r="CA73" s="1253"/>
      <c r="CB73" s="1253"/>
      <c r="CC73" s="1253"/>
      <c r="CD73" s="1253"/>
      <c r="CE73" s="1253"/>
      <c r="CF73" s="1253">
        <v>75</v>
      </c>
      <c r="CG73" s="1253"/>
      <c r="CH73" s="1253"/>
      <c r="CI73" s="1253"/>
      <c r="CJ73" s="1253"/>
      <c r="CK73" s="1253"/>
      <c r="CL73" s="1253"/>
      <c r="CM73" s="1253"/>
      <c r="CN73" s="1253">
        <v>58.4</v>
      </c>
      <c r="CO73" s="1253"/>
      <c r="CP73" s="1253"/>
      <c r="CQ73" s="1253"/>
      <c r="CR73" s="1253"/>
      <c r="CS73" s="1253"/>
      <c r="CT73" s="1253"/>
      <c r="CU73" s="1253"/>
      <c r="CV73" s="1253">
        <v>66.599999999999994</v>
      </c>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570</v>
      </c>
      <c r="BC75" s="1256"/>
      <c r="BD75" s="1256"/>
      <c r="BE75" s="1256"/>
      <c r="BF75" s="1256"/>
      <c r="BG75" s="1256"/>
      <c r="BH75" s="1256"/>
      <c r="BI75" s="1256"/>
      <c r="BJ75" s="1256"/>
      <c r="BK75" s="1256"/>
      <c r="BL75" s="1256"/>
      <c r="BM75" s="1256"/>
      <c r="BN75" s="1256"/>
      <c r="BO75" s="1256"/>
      <c r="BP75" s="1253">
        <v>8.3000000000000007</v>
      </c>
      <c r="BQ75" s="1253"/>
      <c r="BR75" s="1253"/>
      <c r="BS75" s="1253"/>
      <c r="BT75" s="1253"/>
      <c r="BU75" s="1253"/>
      <c r="BV75" s="1253"/>
      <c r="BW75" s="1253"/>
      <c r="BX75" s="1253">
        <v>8.5</v>
      </c>
      <c r="BY75" s="1253"/>
      <c r="BZ75" s="1253"/>
      <c r="CA75" s="1253"/>
      <c r="CB75" s="1253"/>
      <c r="CC75" s="1253"/>
      <c r="CD75" s="1253"/>
      <c r="CE75" s="1253"/>
      <c r="CF75" s="1253">
        <v>9.3000000000000007</v>
      </c>
      <c r="CG75" s="1253"/>
      <c r="CH75" s="1253"/>
      <c r="CI75" s="1253"/>
      <c r="CJ75" s="1253"/>
      <c r="CK75" s="1253"/>
      <c r="CL75" s="1253"/>
      <c r="CM75" s="1253"/>
      <c r="CN75" s="1253">
        <v>9.8000000000000007</v>
      </c>
      <c r="CO75" s="1253"/>
      <c r="CP75" s="1253"/>
      <c r="CQ75" s="1253"/>
      <c r="CR75" s="1253"/>
      <c r="CS75" s="1253"/>
      <c r="CT75" s="1253"/>
      <c r="CU75" s="1253"/>
      <c r="CV75" s="1253">
        <v>9.4</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568</v>
      </c>
      <c r="AO77" s="1258"/>
      <c r="AP77" s="1258"/>
      <c r="AQ77" s="1258"/>
      <c r="AR77" s="1258"/>
      <c r="AS77" s="1258"/>
      <c r="AT77" s="1258"/>
      <c r="AU77" s="1258"/>
      <c r="AV77" s="1258"/>
      <c r="AW77" s="1258"/>
      <c r="AX77" s="1258"/>
      <c r="AY77" s="1258"/>
      <c r="AZ77" s="1258"/>
      <c r="BA77" s="1258"/>
      <c r="BB77" s="1256" t="s">
        <v>566</v>
      </c>
      <c r="BC77" s="1256"/>
      <c r="BD77" s="1256"/>
      <c r="BE77" s="1256"/>
      <c r="BF77" s="1256"/>
      <c r="BG77" s="1256"/>
      <c r="BH77" s="1256"/>
      <c r="BI77" s="1256"/>
      <c r="BJ77" s="1256"/>
      <c r="BK77" s="1256"/>
      <c r="BL77" s="1256"/>
      <c r="BM77" s="1256"/>
      <c r="BN77" s="1256"/>
      <c r="BO77" s="1256"/>
      <c r="BP77" s="1253">
        <v>14.5</v>
      </c>
      <c r="BQ77" s="1253"/>
      <c r="BR77" s="1253"/>
      <c r="BS77" s="1253"/>
      <c r="BT77" s="1253"/>
      <c r="BU77" s="1253"/>
      <c r="BV77" s="1253"/>
      <c r="BW77" s="1253"/>
      <c r="BX77" s="1253">
        <v>25.2</v>
      </c>
      <c r="BY77" s="1253"/>
      <c r="BZ77" s="1253"/>
      <c r="CA77" s="1253"/>
      <c r="CB77" s="1253"/>
      <c r="CC77" s="1253"/>
      <c r="CD77" s="1253"/>
      <c r="CE77" s="1253"/>
      <c r="CF77" s="1253">
        <v>15.7</v>
      </c>
      <c r="CG77" s="1253"/>
      <c r="CH77" s="1253"/>
      <c r="CI77" s="1253"/>
      <c r="CJ77" s="1253"/>
      <c r="CK77" s="1253"/>
      <c r="CL77" s="1253"/>
      <c r="CM77" s="1253"/>
      <c r="CN77" s="1253">
        <v>10.199999999999999</v>
      </c>
      <c r="CO77" s="1253"/>
      <c r="CP77" s="1253"/>
      <c r="CQ77" s="1253"/>
      <c r="CR77" s="1253"/>
      <c r="CS77" s="1253"/>
      <c r="CT77" s="1253"/>
      <c r="CU77" s="1253"/>
      <c r="CV77" s="1253">
        <v>10.5</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570</v>
      </c>
      <c r="BC79" s="1256"/>
      <c r="BD79" s="1256"/>
      <c r="BE79" s="1256"/>
      <c r="BF79" s="1256"/>
      <c r="BG79" s="1256"/>
      <c r="BH79" s="1256"/>
      <c r="BI79" s="1256"/>
      <c r="BJ79" s="1256"/>
      <c r="BK79" s="1256"/>
      <c r="BL79" s="1256"/>
      <c r="BM79" s="1256"/>
      <c r="BN79" s="1256"/>
      <c r="BO79" s="1256"/>
      <c r="BP79" s="1253">
        <v>8.4</v>
      </c>
      <c r="BQ79" s="1253"/>
      <c r="BR79" s="1253"/>
      <c r="BS79" s="1253"/>
      <c r="BT79" s="1253"/>
      <c r="BU79" s="1253"/>
      <c r="BV79" s="1253"/>
      <c r="BW79" s="1253"/>
      <c r="BX79" s="1253">
        <v>8.9</v>
      </c>
      <c r="BY79" s="1253"/>
      <c r="BZ79" s="1253"/>
      <c r="CA79" s="1253"/>
      <c r="CB79" s="1253"/>
      <c r="CC79" s="1253"/>
      <c r="CD79" s="1253"/>
      <c r="CE79" s="1253"/>
      <c r="CF79" s="1253">
        <v>8.9</v>
      </c>
      <c r="CG79" s="1253"/>
      <c r="CH79" s="1253"/>
      <c r="CI79" s="1253"/>
      <c r="CJ79" s="1253"/>
      <c r="CK79" s="1253"/>
      <c r="CL79" s="1253"/>
      <c r="CM79" s="1253"/>
      <c r="CN79" s="1253">
        <v>9</v>
      </c>
      <c r="CO79" s="1253"/>
      <c r="CP79" s="1253"/>
      <c r="CQ79" s="1253"/>
      <c r="CR79" s="1253"/>
      <c r="CS79" s="1253"/>
      <c r="CT79" s="1253"/>
      <c r="CU79" s="1253"/>
      <c r="CV79" s="1253">
        <v>8.9</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5o+oo+YYU5jO0yfq1cYfU36q43uqyisXu8QYNlgj9MSnF/Ww9JJs0rgwLHHAk+pGc60DGV4LDJ+dvj3v0/wzGg==" saltValue="/7GflDfloDQUtJKtKQaFx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4358F-4CE0-4508-8586-ADBAEEFCD563}">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S5u0DwJ31ZQiRov34wMGjNGQ2hhg7LjH5Erpjjl2e7sRRKu6UtQ2933hqoAzd0I0gFKDJn41ciNqdUzfTaxKJg==" saltValue="ZxI3MYVwcoUAvAwcr0pQ/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54346-C761-4EE0-8D2D-FF16EC1455E6}">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V0oN1E9ZH5tdggeTnHKTSjYArmrMqrr1a/hlbjON2YBaOsOtXNze0Py20LFUlNlpB4U4kR7Ab7kkQ/Doxf+TKw==" saltValue="FdFS0J9U5jA4abWw0da3R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79239</v>
      </c>
      <c r="E3" s="144"/>
      <c r="F3" s="145">
        <v>128523</v>
      </c>
      <c r="G3" s="146"/>
      <c r="H3" s="147"/>
    </row>
    <row r="4" spans="1:8" x14ac:dyDescent="0.2">
      <c r="A4" s="148"/>
      <c r="B4" s="149"/>
      <c r="C4" s="150"/>
      <c r="D4" s="151">
        <v>14974</v>
      </c>
      <c r="E4" s="152"/>
      <c r="F4" s="153">
        <v>56792</v>
      </c>
      <c r="G4" s="154"/>
      <c r="H4" s="155"/>
    </row>
    <row r="5" spans="1:8" x14ac:dyDescent="0.2">
      <c r="A5" s="136" t="s">
        <v>518</v>
      </c>
      <c r="B5" s="141"/>
      <c r="C5" s="142"/>
      <c r="D5" s="143">
        <v>70001</v>
      </c>
      <c r="E5" s="144"/>
      <c r="F5" s="145">
        <v>96469</v>
      </c>
      <c r="G5" s="146"/>
      <c r="H5" s="147"/>
    </row>
    <row r="6" spans="1:8" x14ac:dyDescent="0.2">
      <c r="A6" s="148"/>
      <c r="B6" s="149"/>
      <c r="C6" s="150"/>
      <c r="D6" s="151">
        <v>19946</v>
      </c>
      <c r="E6" s="152"/>
      <c r="F6" s="153">
        <v>49775</v>
      </c>
      <c r="G6" s="154"/>
      <c r="H6" s="155"/>
    </row>
    <row r="7" spans="1:8" x14ac:dyDescent="0.2">
      <c r="A7" s="136" t="s">
        <v>519</v>
      </c>
      <c r="B7" s="141"/>
      <c r="C7" s="142"/>
      <c r="D7" s="143">
        <v>59199</v>
      </c>
      <c r="E7" s="144"/>
      <c r="F7" s="145">
        <v>85743</v>
      </c>
      <c r="G7" s="146"/>
      <c r="H7" s="147"/>
    </row>
    <row r="8" spans="1:8" x14ac:dyDescent="0.2">
      <c r="A8" s="148"/>
      <c r="B8" s="149"/>
      <c r="C8" s="150"/>
      <c r="D8" s="151">
        <v>19030</v>
      </c>
      <c r="E8" s="152"/>
      <c r="F8" s="153">
        <v>45231</v>
      </c>
      <c r="G8" s="154"/>
      <c r="H8" s="155"/>
    </row>
    <row r="9" spans="1:8" x14ac:dyDescent="0.2">
      <c r="A9" s="136" t="s">
        <v>520</v>
      </c>
      <c r="B9" s="141"/>
      <c r="C9" s="142"/>
      <c r="D9" s="143">
        <v>41719</v>
      </c>
      <c r="E9" s="144"/>
      <c r="F9" s="145">
        <v>92509</v>
      </c>
      <c r="G9" s="146"/>
      <c r="H9" s="147"/>
    </row>
    <row r="10" spans="1:8" x14ac:dyDescent="0.2">
      <c r="A10" s="148"/>
      <c r="B10" s="149"/>
      <c r="C10" s="150"/>
      <c r="D10" s="151">
        <v>12382</v>
      </c>
      <c r="E10" s="152"/>
      <c r="F10" s="153">
        <v>52274</v>
      </c>
      <c r="G10" s="154"/>
      <c r="H10" s="155"/>
    </row>
    <row r="11" spans="1:8" x14ac:dyDescent="0.2">
      <c r="A11" s="136" t="s">
        <v>521</v>
      </c>
      <c r="B11" s="141"/>
      <c r="C11" s="142"/>
      <c r="D11" s="143">
        <v>87573</v>
      </c>
      <c r="E11" s="144"/>
      <c r="F11" s="145">
        <v>98544</v>
      </c>
      <c r="G11" s="146"/>
      <c r="H11" s="147"/>
    </row>
    <row r="12" spans="1:8" x14ac:dyDescent="0.2">
      <c r="A12" s="148"/>
      <c r="B12" s="149"/>
      <c r="C12" s="156"/>
      <c r="D12" s="151">
        <v>44024</v>
      </c>
      <c r="E12" s="152"/>
      <c r="F12" s="153">
        <v>55816</v>
      </c>
      <c r="G12" s="154"/>
      <c r="H12" s="155"/>
    </row>
    <row r="13" spans="1:8" x14ac:dyDescent="0.2">
      <c r="A13" s="136"/>
      <c r="B13" s="141"/>
      <c r="C13" s="157"/>
      <c r="D13" s="158">
        <v>67546</v>
      </c>
      <c r="E13" s="159"/>
      <c r="F13" s="160">
        <v>100358</v>
      </c>
      <c r="G13" s="161"/>
      <c r="H13" s="147"/>
    </row>
    <row r="14" spans="1:8" x14ac:dyDescent="0.2">
      <c r="A14" s="148"/>
      <c r="B14" s="149"/>
      <c r="C14" s="150"/>
      <c r="D14" s="151">
        <v>22071</v>
      </c>
      <c r="E14" s="152"/>
      <c r="F14" s="153">
        <v>51978</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4.41</v>
      </c>
      <c r="C19" s="162">
        <f>ROUND(VALUE(SUBSTITUTE(実質収支比率等に係る経年分析!G$48,"▲","-")),2)</f>
        <v>6.88</v>
      </c>
      <c r="D19" s="162">
        <f>ROUND(VALUE(SUBSTITUTE(実質収支比率等に係る経年分析!H$48,"▲","-")),2)</f>
        <v>8.76</v>
      </c>
      <c r="E19" s="162">
        <f>ROUND(VALUE(SUBSTITUTE(実質収支比率等に係る経年分析!I$48,"▲","-")),2)</f>
        <v>9.17</v>
      </c>
      <c r="F19" s="162">
        <f>ROUND(VALUE(SUBSTITUTE(実質収支比率等に係る経年分析!J$48,"▲","-")),2)</f>
        <v>7.82</v>
      </c>
    </row>
    <row r="20" spans="1:11" x14ac:dyDescent="0.2">
      <c r="A20" s="162" t="s">
        <v>53</v>
      </c>
      <c r="B20" s="162">
        <f>ROUND(VALUE(SUBSTITUTE(実質収支比率等に係る経年分析!F$47,"▲","-")),2)</f>
        <v>15.21</v>
      </c>
      <c r="C20" s="162">
        <f>ROUND(VALUE(SUBSTITUTE(実質収支比率等に係る経年分析!G$47,"▲","-")),2)</f>
        <v>17.63</v>
      </c>
      <c r="D20" s="162">
        <f>ROUND(VALUE(SUBSTITUTE(実質収支比率等に係る経年分析!H$47,"▲","-")),2)</f>
        <v>18.89</v>
      </c>
      <c r="E20" s="162">
        <f>ROUND(VALUE(SUBSTITUTE(実質収支比率等に係る経年分析!I$47,"▲","-")),2)</f>
        <v>19.57</v>
      </c>
      <c r="F20" s="162">
        <f>ROUND(VALUE(SUBSTITUTE(実質収支比率等に係る経年分析!J$47,"▲","-")),2)</f>
        <v>22.24</v>
      </c>
    </row>
    <row r="21" spans="1:11" x14ac:dyDescent="0.2">
      <c r="A21" s="162" t="s">
        <v>54</v>
      </c>
      <c r="B21" s="162">
        <f>IF(ISNUMBER(VALUE(SUBSTITUTE(実質収支比率等に係る経年分析!F$49,"▲","-"))),ROUND(VALUE(SUBSTITUTE(実質収支比率等に係る経年分析!F$49,"▲","-")),2),NA())</f>
        <v>-1.01</v>
      </c>
      <c r="C21" s="162">
        <f>IF(ISNUMBER(VALUE(SUBSTITUTE(実質収支比率等に係る経年分析!G$49,"▲","-"))),ROUND(VALUE(SUBSTITUTE(実質収支比率等に係る経年分析!G$49,"▲","-")),2),NA())</f>
        <v>5.62</v>
      </c>
      <c r="D21" s="162">
        <f>IF(ISNUMBER(VALUE(SUBSTITUTE(実質収支比率等に係る経年分析!H$49,"▲","-"))),ROUND(VALUE(SUBSTITUTE(実質収支比率等に係る経年分析!H$49,"▲","-")),2),NA())</f>
        <v>2.4500000000000002</v>
      </c>
      <c r="E21" s="162">
        <f>IF(ISNUMBER(VALUE(SUBSTITUTE(実質収支比率等に係る経年分析!I$49,"▲","-"))),ROUND(VALUE(SUBSTITUTE(実質収支比率等に係る経年分析!I$49,"▲","-")),2),NA())</f>
        <v>1.22</v>
      </c>
      <c r="F21" s="162">
        <f>IF(ISNUMBER(VALUE(SUBSTITUTE(実質収支比率等に係る経年分析!J$49,"▲","-"))),ROUND(VALUE(SUBSTITUTE(実質収支比率等に係る経年分析!J$49,"▲","-")),2),NA())</f>
        <v>1.62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7.0000000000000007E-2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0.09</v>
      </c>
    </row>
    <row r="31" spans="1:11" x14ac:dyDescent="0.2">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0.37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0.11</v>
      </c>
    </row>
    <row r="32" spans="1:11" x14ac:dyDescent="0.2">
      <c r="A32" s="163" t="str">
        <f>IF(連結実質赤字比率に係る赤字・黒字の構成分析!C$38="",NA(),連結実質赤字比率に係る赤字・黒字の構成分析!C$38)</f>
        <v>病院事業会計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1.27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1.74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0.97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0.95</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1.18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1.47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2.58</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1.61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2.35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2.75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2.76</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4.4000000000000004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6.87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8.75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9.17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7.82</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7.08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7.75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7.68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2442</v>
      </c>
      <c r="E42" s="164"/>
      <c r="F42" s="164"/>
      <c r="G42" s="164">
        <f>'実質公債費比率（分子）の構造'!L$52</f>
        <v>2396</v>
      </c>
      <c r="H42" s="164"/>
      <c r="I42" s="164"/>
      <c r="J42" s="164">
        <f>'実質公債費比率（分子）の構造'!M$52</f>
        <v>2206</v>
      </c>
      <c r="K42" s="164"/>
      <c r="L42" s="164"/>
      <c r="M42" s="164">
        <f>'実質公債費比率（分子）の構造'!N$52</f>
        <v>2114</v>
      </c>
      <c r="N42" s="164"/>
      <c r="O42" s="164"/>
      <c r="P42" s="164">
        <f>'実質公債費比率（分子）の構造'!O$52</f>
        <v>2073</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9</v>
      </c>
      <c r="C44" s="164"/>
      <c r="D44" s="164"/>
      <c r="E44" s="164">
        <f>'実質公債費比率（分子）の構造'!L$50</f>
        <v>0</v>
      </c>
      <c r="F44" s="164"/>
      <c r="G44" s="164"/>
      <c r="H44" s="164">
        <f>'実質公債費比率（分子）の構造'!M$50</f>
        <v>0</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17</v>
      </c>
      <c r="C45" s="164"/>
      <c r="D45" s="164"/>
      <c r="E45" s="164">
        <f>'実質公債費比率（分子）の構造'!L$49</f>
        <v>22</v>
      </c>
      <c r="F45" s="164"/>
      <c r="G45" s="164"/>
      <c r="H45" s="164">
        <f>'実質公債費比率（分子）の構造'!M$49</f>
        <v>29</v>
      </c>
      <c r="I45" s="164"/>
      <c r="J45" s="164"/>
      <c r="K45" s="164">
        <f>'実質公債費比率（分子）の構造'!N$49</f>
        <v>24</v>
      </c>
      <c r="L45" s="164"/>
      <c r="M45" s="164"/>
      <c r="N45" s="164">
        <f>'実質公債費比率（分子）の構造'!O$49</f>
        <v>19</v>
      </c>
      <c r="O45" s="164"/>
      <c r="P45" s="164"/>
    </row>
    <row r="46" spans="1:16" x14ac:dyDescent="0.2">
      <c r="A46" s="164" t="s">
        <v>64</v>
      </c>
      <c r="B46" s="164">
        <f>'実質公債費比率（分子）の構造'!K$48</f>
        <v>920</v>
      </c>
      <c r="C46" s="164"/>
      <c r="D46" s="164"/>
      <c r="E46" s="164">
        <f>'実質公債費比率（分子）の構造'!L$48</f>
        <v>942</v>
      </c>
      <c r="F46" s="164"/>
      <c r="G46" s="164"/>
      <c r="H46" s="164">
        <f>'実質公債費比率（分子）の構造'!M$48</f>
        <v>971</v>
      </c>
      <c r="I46" s="164"/>
      <c r="J46" s="164"/>
      <c r="K46" s="164">
        <f>'実質公債費比率（分子）の構造'!N$48</f>
        <v>1028</v>
      </c>
      <c r="L46" s="164"/>
      <c r="M46" s="164"/>
      <c r="N46" s="164">
        <f>'実質公債費比率（分子）の構造'!O$48</f>
        <v>972</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2379</v>
      </c>
      <c r="C49" s="164"/>
      <c r="D49" s="164"/>
      <c r="E49" s="164">
        <f>'実質公債費比率（分子）の構造'!L$45</f>
        <v>2412</v>
      </c>
      <c r="F49" s="164"/>
      <c r="G49" s="164"/>
      <c r="H49" s="164">
        <f>'実質公債費比率（分子）の構造'!M$45</f>
        <v>2384</v>
      </c>
      <c r="I49" s="164"/>
      <c r="J49" s="164"/>
      <c r="K49" s="164">
        <f>'実質公債費比率（分子）の構造'!N$45</f>
        <v>2136</v>
      </c>
      <c r="L49" s="164"/>
      <c r="M49" s="164"/>
      <c r="N49" s="164">
        <f>'実質公債費比率（分子）の構造'!O$45</f>
        <v>1951</v>
      </c>
      <c r="O49" s="164"/>
      <c r="P49" s="164"/>
    </row>
    <row r="50" spans="1:16" x14ac:dyDescent="0.2">
      <c r="A50" s="164" t="s">
        <v>67</v>
      </c>
      <c r="B50" s="164" t="e">
        <f>NA()</f>
        <v>#N/A</v>
      </c>
      <c r="C50" s="164">
        <f>IF(ISNUMBER('実質公債費比率（分子）の構造'!K$53),'実質公債費比率（分子）の構造'!K$53,NA())</f>
        <v>883</v>
      </c>
      <c r="D50" s="164" t="e">
        <f>NA()</f>
        <v>#N/A</v>
      </c>
      <c r="E50" s="164" t="e">
        <f>NA()</f>
        <v>#N/A</v>
      </c>
      <c r="F50" s="164">
        <f>IF(ISNUMBER('実質公債費比率（分子）の構造'!L$53),'実質公債費比率（分子）の構造'!L$53,NA())</f>
        <v>980</v>
      </c>
      <c r="G50" s="164" t="e">
        <f>NA()</f>
        <v>#N/A</v>
      </c>
      <c r="H50" s="164" t="e">
        <f>NA()</f>
        <v>#N/A</v>
      </c>
      <c r="I50" s="164">
        <f>IF(ISNUMBER('実質公債費比率（分子）の構造'!M$53),'実質公債費比率（分子）の構造'!M$53,NA())</f>
        <v>1178</v>
      </c>
      <c r="J50" s="164" t="e">
        <f>NA()</f>
        <v>#N/A</v>
      </c>
      <c r="K50" s="164" t="e">
        <f>NA()</f>
        <v>#N/A</v>
      </c>
      <c r="L50" s="164">
        <f>IF(ISNUMBER('実質公債費比率（分子）の構造'!N$53),'実質公債費比率（分子）の構造'!N$53,NA())</f>
        <v>1074</v>
      </c>
      <c r="M50" s="164" t="e">
        <f>NA()</f>
        <v>#N/A</v>
      </c>
      <c r="N50" s="164" t="e">
        <f>NA()</f>
        <v>#N/A</v>
      </c>
      <c r="O50" s="164">
        <f>IF(ISNUMBER('実質公債費比率（分子）の構造'!O$53),'実質公債費比率（分子）の構造'!O$53,NA())</f>
        <v>869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26820</v>
      </c>
      <c r="E56" s="163"/>
      <c r="F56" s="163"/>
      <c r="G56" s="163">
        <f>'将来負担比率（分子）の構造'!J$52</f>
        <v>25568</v>
      </c>
      <c r="H56" s="163"/>
      <c r="I56" s="163"/>
      <c r="J56" s="163">
        <f>'将来負担比率（分子）の構造'!K$52</f>
        <v>24915</v>
      </c>
      <c r="K56" s="163"/>
      <c r="L56" s="163"/>
      <c r="M56" s="163">
        <f>'将来負担比率（分子）の構造'!L$52</f>
        <v>24695</v>
      </c>
      <c r="N56" s="163"/>
      <c r="O56" s="163"/>
      <c r="P56" s="163">
        <f>'将来負担比率（分子）の構造'!M$52</f>
        <v>25260</v>
      </c>
    </row>
    <row r="57" spans="1:16" x14ac:dyDescent="0.2">
      <c r="A57" s="163" t="s">
        <v>42</v>
      </c>
      <c r="B57" s="163"/>
      <c r="C57" s="163"/>
      <c r="D57" s="163">
        <f>'将来負担比率（分子）の構造'!I$51</f>
        <v>1535</v>
      </c>
      <c r="E57" s="163"/>
      <c r="F57" s="163"/>
      <c r="G57" s="163">
        <f>'将来負担比率（分子）の構造'!J$51</f>
        <v>1380</v>
      </c>
      <c r="H57" s="163"/>
      <c r="I57" s="163"/>
      <c r="J57" s="163">
        <f>'将来負担比率（分子）の構造'!K$51</f>
        <v>1225</v>
      </c>
      <c r="K57" s="163"/>
      <c r="L57" s="163"/>
      <c r="M57" s="163">
        <f>'将来負担比率（分子）の構造'!L$51</f>
        <v>1071</v>
      </c>
      <c r="N57" s="163"/>
      <c r="O57" s="163"/>
      <c r="P57" s="163">
        <f>'将来負担比率（分子）の構造'!M$51</f>
        <v>918</v>
      </c>
    </row>
    <row r="58" spans="1:16" x14ac:dyDescent="0.2">
      <c r="A58" s="163" t="s">
        <v>41</v>
      </c>
      <c r="B58" s="163"/>
      <c r="C58" s="163"/>
      <c r="D58" s="163">
        <f>'将来負担比率（分子）の構造'!I$50</f>
        <v>5721</v>
      </c>
      <c r="E58" s="163"/>
      <c r="F58" s="163"/>
      <c r="G58" s="163">
        <f>'将来負担比率（分子）の構造'!J$50</f>
        <v>6805</v>
      </c>
      <c r="H58" s="163"/>
      <c r="I58" s="163"/>
      <c r="J58" s="163">
        <f>'将来負担比率（分子）の構造'!K$50</f>
        <v>7749</v>
      </c>
      <c r="K58" s="163"/>
      <c r="L58" s="163"/>
      <c r="M58" s="163">
        <f>'将来負担比率（分子）の構造'!L$50</f>
        <v>8461</v>
      </c>
      <c r="N58" s="163"/>
      <c r="O58" s="163"/>
      <c r="P58" s="163">
        <f>'将来負担比率（分子）の構造'!M$50</f>
        <v>9023</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4705</v>
      </c>
      <c r="C62" s="163"/>
      <c r="D62" s="163"/>
      <c r="E62" s="163">
        <f>'将来負担比率（分子）の構造'!J$45</f>
        <v>4604</v>
      </c>
      <c r="F62" s="163"/>
      <c r="G62" s="163"/>
      <c r="H62" s="163">
        <f>'将来負担比率（分子）の構造'!K$45</f>
        <v>4163</v>
      </c>
      <c r="I62" s="163"/>
      <c r="J62" s="163"/>
      <c r="K62" s="163">
        <f>'将来負担比率（分子）の構造'!L$45</f>
        <v>3827</v>
      </c>
      <c r="L62" s="163"/>
      <c r="M62" s="163"/>
      <c r="N62" s="163">
        <f>'将来負担比率（分子）の構造'!M$45</f>
        <v>3758</v>
      </c>
      <c r="O62" s="163"/>
      <c r="P62" s="163"/>
    </row>
    <row r="63" spans="1:16" x14ac:dyDescent="0.2">
      <c r="A63" s="163" t="s">
        <v>34</v>
      </c>
      <c r="B63" s="163">
        <f>'将来負担比率（分子）の構造'!I$44</f>
        <v>348</v>
      </c>
      <c r="C63" s="163"/>
      <c r="D63" s="163"/>
      <c r="E63" s="163">
        <f>'将来負担比率（分子）の構造'!J$44</f>
        <v>385</v>
      </c>
      <c r="F63" s="163"/>
      <c r="G63" s="163"/>
      <c r="H63" s="163">
        <f>'将来負担比率（分子）の構造'!K$44</f>
        <v>373</v>
      </c>
      <c r="I63" s="163"/>
      <c r="J63" s="163"/>
      <c r="K63" s="163">
        <f>'将来負担比率（分子）の構造'!L$44</f>
        <v>352</v>
      </c>
      <c r="L63" s="163"/>
      <c r="M63" s="163"/>
      <c r="N63" s="163">
        <f>'将来負担比率（分子）の構造'!M$44</f>
        <v>591</v>
      </c>
      <c r="O63" s="163"/>
      <c r="P63" s="163"/>
    </row>
    <row r="64" spans="1:16" x14ac:dyDescent="0.2">
      <c r="A64" s="163" t="s">
        <v>33</v>
      </c>
      <c r="B64" s="163">
        <f>'将来負担比率（分子）の構造'!I$43</f>
        <v>20312</v>
      </c>
      <c r="C64" s="163"/>
      <c r="D64" s="163"/>
      <c r="E64" s="163">
        <f>'将来負担比率（分子）の構造'!J$43</f>
        <v>18692</v>
      </c>
      <c r="F64" s="163"/>
      <c r="G64" s="163"/>
      <c r="H64" s="163">
        <f>'将来負担比率（分子）の構造'!K$43</f>
        <v>17757</v>
      </c>
      <c r="I64" s="163"/>
      <c r="J64" s="163"/>
      <c r="K64" s="163">
        <f>'将来負担比率（分子）の構造'!L$43</f>
        <v>17302</v>
      </c>
      <c r="L64" s="163"/>
      <c r="M64" s="163"/>
      <c r="N64" s="163">
        <f>'将来負担比率（分子）の構造'!M$43</f>
        <v>16693</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21737</v>
      </c>
      <c r="C66" s="163"/>
      <c r="D66" s="163"/>
      <c r="E66" s="163">
        <f>'将来負担比率（分子）の構造'!J$41</f>
        <v>20729</v>
      </c>
      <c r="F66" s="163"/>
      <c r="G66" s="163"/>
      <c r="H66" s="163">
        <f>'将来負担比率（分子）の構造'!K$41</f>
        <v>19736</v>
      </c>
      <c r="I66" s="163"/>
      <c r="J66" s="163"/>
      <c r="K66" s="163">
        <f>'将来負担比率（分子）の構造'!L$41</f>
        <v>19178</v>
      </c>
      <c r="L66" s="163"/>
      <c r="M66" s="163"/>
      <c r="N66" s="163">
        <f>'将来負担比率（分子）の構造'!M$41</f>
        <v>21628</v>
      </c>
      <c r="O66" s="163"/>
      <c r="P66" s="163"/>
    </row>
    <row r="67" spans="1:16" x14ac:dyDescent="0.2">
      <c r="A67" s="163" t="s">
        <v>71</v>
      </c>
      <c r="B67" s="163" t="e">
        <f>NA()</f>
        <v>#N/A</v>
      </c>
      <c r="C67" s="163">
        <f>IF(ISNUMBER('将来負担比率（分子）の構造'!I$53), IF('将来負担比率（分子）の構造'!I$53 &lt; 0, 0, '将来負担比率（分子）の構造'!I$53), NA())</f>
        <v>13026</v>
      </c>
      <c r="D67" s="163" t="e">
        <f>NA()</f>
        <v>#N/A</v>
      </c>
      <c r="E67" s="163" t="e">
        <f>NA()</f>
        <v>#N/A</v>
      </c>
      <c r="F67" s="163">
        <f>IF(ISNUMBER('将来負担比率（分子）の構造'!J$53), IF('将来負担比率（分子）の構造'!J$53 &lt; 0, 0, '将来負担比率（分子）の構造'!J$53), NA())</f>
        <v>10657</v>
      </c>
      <c r="G67" s="163" t="e">
        <f>NA()</f>
        <v>#N/A</v>
      </c>
      <c r="H67" s="163" t="e">
        <f>NA()</f>
        <v>#N/A</v>
      </c>
      <c r="I67" s="163">
        <f>IF(ISNUMBER('将来負担比率（分子）の構造'!K$53), IF('将来負担比率（分子）の構造'!K$53 &lt; 0, 0, '将来負担比率（分子）の構造'!K$53), NA())</f>
        <v>8141</v>
      </c>
      <c r="J67" s="163" t="e">
        <f>NA()</f>
        <v>#N/A</v>
      </c>
      <c r="K67" s="163" t="e">
        <f>NA()</f>
        <v>#N/A</v>
      </c>
      <c r="L67" s="163">
        <f>IF(ISNUMBER('将来負担比率（分子）の構造'!L$53), IF('将来負担比率（分子）の構造'!L$53 &lt; 0, 0, '将来負担比率（分子）の構造'!L$53), NA())</f>
        <v>6433</v>
      </c>
      <c r="M67" s="163" t="e">
        <f>NA()</f>
        <v>#N/A</v>
      </c>
      <c r="N67" s="163" t="e">
        <f>NA()</f>
        <v>#N/A</v>
      </c>
      <c r="O67" s="163">
        <f>IF(ISNUMBER('将来負担比率（分子）の構造'!M$53), IF('将来負担比率（分子）の構造'!M$53 &lt; 0, 0, '将来負担比率（分子）の構造'!M$53), NA())</f>
        <v>7469</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2462</v>
      </c>
      <c r="C72" s="167">
        <f>基金残高に係る経年分析!G55</f>
        <v>2562</v>
      </c>
      <c r="D72" s="167">
        <f>基金残高に係る経年分析!H55</f>
        <v>2943</v>
      </c>
    </row>
    <row r="73" spans="1:16" x14ac:dyDescent="0.2">
      <c r="A73" s="166" t="s">
        <v>74</v>
      </c>
      <c r="B73" s="167">
        <f>基金残高に係る経年分析!F56</f>
        <v>367</v>
      </c>
      <c r="C73" s="167">
        <f>基金残高に係る経年分析!G56</f>
        <v>426</v>
      </c>
      <c r="D73" s="167">
        <f>基金残高に係る経年分析!H56</f>
        <v>472</v>
      </c>
    </row>
    <row r="74" spans="1:16" x14ac:dyDescent="0.2">
      <c r="A74" s="166" t="s">
        <v>75</v>
      </c>
      <c r="B74" s="167">
        <f>基金残高に係る経年分析!F57</f>
        <v>6572</v>
      </c>
      <c r="C74" s="167">
        <f>基金残高に係る経年分析!G57</f>
        <v>6722</v>
      </c>
      <c r="D74" s="167">
        <f>基金残高に係る経年分析!H57</f>
        <v>6734</v>
      </c>
    </row>
  </sheetData>
  <sheetProtection algorithmName="SHA-512" hashValue="ZBMpXoVCu/XtXMQ7HkI3dJ3G75rWBCbFuJkLMnlCf7X2aEEtqQ9IRkcAY/iLFfyNddBfDcj/s2J9xyfxk5j9Sw==" saltValue="tJFe3URx8/iwi6oRFuHZ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tezuka kento</cp:lastModifiedBy>
  <cp:lastPrinted>2026-03-09T08:06:38Z</cp:lastPrinted>
  <dcterms:created xsi:type="dcterms:W3CDTF">2026-02-23T06:10:54Z</dcterms:created>
  <dcterms:modified xsi:type="dcterms:W3CDTF">2026-09-14T00:21:07Z</dcterms:modified>
  <cp:category/>
</cp:coreProperties>
</file>