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AF6B349C-95E8-426C-A6A7-1DC4E5E25478}" xr6:coauthVersionLast="47" xr6:coauthVersionMax="47" xr10:uidLastSave="{00000000-0000-0000-0000-000000000000}"/>
  <bookViews>
    <workbookView xWindow="-23148" yWindow="-108" windowWidth="23256" windowHeight="12456" tabRatio="77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AM34" i="10"/>
  <c r="AM35" i="10" s="1"/>
  <c r="U34" i="10"/>
  <c r="U35" i="10" s="1"/>
  <c r="U36" i="10" s="1"/>
  <c r="U37" i="10" s="1"/>
  <c r="BW34" i="10" l="1"/>
  <c r="BW35" i="10" s="1"/>
  <c r="BW36" i="10" s="1"/>
  <c r="BW37" i="10" s="1"/>
  <c r="BW38" i="10" s="1"/>
  <c r="BW39" i="10" s="1"/>
  <c r="BW40" i="10" s="1"/>
  <c r="BW41" i="10" s="1"/>
  <c r="BW42" i="10" s="1"/>
  <c r="BW43" i="10" s="1"/>
  <c r="CO34" i="10" l="1"/>
  <c r="CO35" i="10" s="1"/>
  <c r="CO36" i="10" s="1"/>
</calcChain>
</file>

<file path=xl/sharedStrings.xml><?xml version="1.0" encoding="utf-8"?>
<sst xmlns="http://schemas.openxmlformats.org/spreadsheetml/2006/main" count="1133" uniqueCount="585">
  <si>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</si>
  <si>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</si>
  <si>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</si>
  <si>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</si>
  <si>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</si>
  <si>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</si>
  <si>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</si>
  <si>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</si>
  <si>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</si>
  <si>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</si>
  <si>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</si>
  <si>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</si>
  <si>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</si>
  <si>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</si>
  <si>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</si>
  <si>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</si>
  <si>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</si>
  <si>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</si>
  <si>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</si>
  <si>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</si>
  <si>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</si>
  <si>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</si>
  <si>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</si>
  <si>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</si>
  <si>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</si>
  <si>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</si>
  <si>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</si>
  <si>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</si>
  <si>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</si>
  <si>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</si>
  <si>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</si>
  <si>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</si>
  <si>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</si>
  <si>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</si>
  <si>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</si>
  <si>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</si>
  <si>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</si>
  <si>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</si>
  <si>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</si>
  <si>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</si>
  <si>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</si>
  <si>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</si>
  <si>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</si>
  <si>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</si>
  <si>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</si>
  <si>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</si>
  <si>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</si>
  <si>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</si>
  <si>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</si>
  <si>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</si>
  <si>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</si>
  <si>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</si>
  <si>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</si>
  <si>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</si>
  <si>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</si>
  <si>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</si>
  <si>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</si>
  <si>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</si>
  <si>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</si>
  <si>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</si>
  <si>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</si>
  <si>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</si>
  <si>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</si>
  <si>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</si>
  <si>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</si>
  <si>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</si>
  <si>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</si>
  <si>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</si>
  <si>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</si>
  <si>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</si>
  <si>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</si>
  <si>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</si>
  <si>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</si>
  <si>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</si>
  <si>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</si>
  <si>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</si>
  <si>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</si>
  <si>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</si>
  <si>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</si>
  <si>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</si>
  <si>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</si>
  <si>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</si>
  <si>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</si>
  <si>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</si>
  <si>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</si>
  <si>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</si>
  <si>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</si>
  <si>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</si>
  <si>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</si>
  <si>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</si>
  <si>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</si>
  <si>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</si>
  <si>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</si>
  <si>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</si>
  <si>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阿賀町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</si>
  <si>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</si>
  <si>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</si>
  <si>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</si>
  <si>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</si>
  <si>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</si>
  <si>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</si>
  <si>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</si>
  <si>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</si>
  <si>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</si>
  <si>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</si>
  <si>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</si>
  <si>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</si>
  <si>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</si>
  <si>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</si>
  <si>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</si>
  <si>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</si>
  <si>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</si>
  <si>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</si>
  <si>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</si>
  <si>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</si>
  <si>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</si>
  <si>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</si>
  <si>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</si>
  <si>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</si>
  <si>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</si>
  <si>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</si>
  <si>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</si>
  <si>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</si>
  <si>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</si>
  <si>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</si>
  <si>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</si>
  <si>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</si>
  <si>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</si>
  <si>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</si>
  <si>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</si>
  <si>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</si>
  <si>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</si>
  <si>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</si>
  <si>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</si>
  <si>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</si>
  <si>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</si>
  <si>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</si>
  <si>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</si>
  <si>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</si>
  <si>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</si>
  <si>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</si>
  <si>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</si>
  <si>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</si>
  <si>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</si>
  <si>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</si>
  <si>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</si>
  <si>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</si>
  <si>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</si>
  <si>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</si>
  <si>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</si>
  <si>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</si>
  <si>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</si>
  <si>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</si>
  <si>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</si>
  <si>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</si>
  <si>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</si>
  <si>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</si>
  <si>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</si>
  <si>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</si>
  <si>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</si>
  <si>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</si>
  <si>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</si>
  <si>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</si>
  <si>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</si>
  <si>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</si>
  <si>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</si>
  <si>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</si>
  <si>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</si>
  <si>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</si>
  <si>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</si>
  <si>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</si>
  <si>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</si>
  <si>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</si>
  <si>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</si>
  <si>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</si>
  <si>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</si>
  <si>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</si>
  <si>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</si>
  <si>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</si>
  <si>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</si>
  <si>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</si>
  <si>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</si>
  <si>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</si>
  <si>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</si>
  <si>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</si>
  <si>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</si>
  <si>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</si>
  <si>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</si>
  <si>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</si>
  <si>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</si>
  <si>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</si>
  <si>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</si>
  <si>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</si>
  <si>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</si>
  <si>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</si>
  <si>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</si>
  <si>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</si>
  <si>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</si>
  <si>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</si>
  <si>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</si>
  <si>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</si>
  <si>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</si>
  <si>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</si>
  <si>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新潟県阿賀町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</si>
  <si>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</si>
  <si>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</si>
  <si>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</si>
  <si>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</si>
  <si>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</si>
  <si>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</si>
  <si>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</si>
  <si>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</si>
  <si>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</si>
  <si>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</si>
  <si>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</si>
  <si>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</si>
  <si>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</si>
  <si>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</si>
  <si>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</si>
  <si>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</si>
  <si>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</si>
  <si>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</si>
  <si>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</si>
  <si>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</si>
  <si>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</si>
  <si>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</si>
  <si>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</si>
  <si>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</si>
  <si>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</si>
  <si>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</si>
  <si>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</si>
  <si>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</si>
  <si>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</si>
  <si>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</si>
  <si>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</si>
  <si>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</si>
  <si>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</si>
  <si>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</si>
  <si>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</si>
  <si>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</si>
  <si>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</si>
  <si>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</si>
  <si>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</si>
  <si>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</si>
  <si>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</si>
  <si>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</si>
  <si>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</si>
  <si>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</si>
  <si>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</si>
  <si>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</si>
  <si>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</si>
  <si>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</si>
  <si>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</si>
  <si>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</si>
  <si>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</si>
  <si>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</si>
  <si>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</si>
  <si>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</si>
  <si>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</si>
  <si>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</si>
  <si>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</si>
  <si>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</si>
  <si>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</si>
  <si>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</si>
  <si>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</si>
  <si>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</si>
  <si>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</si>
  <si>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</si>
  <si>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</si>
  <si>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</si>
  <si>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</si>
  <si>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</si>
  <si>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</si>
  <si>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</si>
  <si>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</si>
  <si>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</si>
  <si>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</si>
  <si>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</si>
  <si>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</si>
  <si>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</si>
  <si>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</si>
  <si>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</si>
  <si>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</si>
  <si>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</si>
  <si>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</si>
  <si>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</si>
  <si>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</si>
  <si>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</si>
  <si>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</si>
  <si>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</si>
  <si>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</si>
  <si>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</si>
  <si>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</si>
  <si>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</si>
  <si>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</si>
  <si>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</si>
  <si>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</si>
  <si>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</si>
  <si>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</si>
  <si>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</si>
  <si>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</si>
  <si>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</si>
  <si>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</si>
  <si>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</si>
  <si>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</si>
  <si>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</si>
  <si>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</si>
  <si>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</si>
  <si>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</si>
  <si>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</si>
  <si>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</si>
  <si>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</si>
  <si>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</si>
  <si>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</si>
  <si>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</si>
  <si>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</si>
  <si>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</si>
  <si>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</si>
  <si>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</si>
  <si>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</si>
  <si>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</si>
  <si>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</si>
  <si>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</si>
  <si>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</si>
  <si>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</si>
  <si>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</si>
  <si>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</si>
  <si>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</si>
  <si>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</si>
  <si>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</si>
  <si>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</si>
  <si>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</si>
  <si>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</si>
  <si>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</si>
  <si>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</si>
  <si>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</si>
  <si>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</si>
  <si>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</si>
  <si>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</si>
  <si>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</si>
  <si>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</si>
  <si>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</si>
  <si>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</si>
  <si>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</si>
  <si>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</si>
  <si>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</si>
  <si>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</si>
  <si>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</si>
  <si>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</si>
  <si>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</si>
  <si>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</si>
  <si>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</si>
  <si>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</si>
  <si>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</si>
  <si>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新潟県阿賀町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</si>
  <si>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</si>
  <si>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</si>
  <si>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</si>
  <si>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</si>
  <si>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</si>
  <si>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</si>
  <si>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</si>
  <si>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</si>
  <si>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</si>
  <si>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</si>
  <si>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</si>
  <si>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</si>
  <si>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</si>
  <si>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</si>
  <si>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</si>
  <si>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</si>
  <si>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</si>
  <si>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</si>
  <si>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</si>
  <si>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</si>
  <si>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診療所特別会計</t>
    <phoneticPr fontId="5"/>
  </si>
  <si>
    <t>町営スキー場事業特別会計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</si>
  <si>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</si>
  <si>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</si>
  <si>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</si>
  <si>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</si>
  <si>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</si>
  <si>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</si>
  <si>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</si>
  <si>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</si>
  <si>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</si>
  <si>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</si>
  <si>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</si>
  <si>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</si>
  <si>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</si>
  <si>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</si>
  <si>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</si>
  <si>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介護保険特別会計（保険事業勘定）</t>
    <phoneticPr fontId="5"/>
  </si>
  <si>
    <t>介護保険特別会計（サービス事業勘定）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</si>
  <si>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</si>
  <si>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</si>
  <si>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</si>
  <si>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</si>
  <si>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</si>
  <si>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</si>
  <si>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</si>
  <si>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</si>
  <si>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</si>
  <si>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</si>
  <si>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</si>
  <si>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</si>
  <si>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</si>
  <si>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</si>
  <si>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</si>
  <si>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</si>
  <si>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</si>
  <si>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</si>
  <si>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</si>
  <si>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</si>
  <si>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</si>
  <si>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</si>
  <si>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</si>
  <si>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</si>
  <si>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</si>
  <si>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</si>
  <si>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</si>
  <si>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</si>
  <si>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</si>
  <si>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</si>
  <si>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</si>
  <si>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</si>
  <si>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</si>
  <si>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</si>
  <si>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</si>
  <si>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</si>
  <si>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</si>
  <si>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</si>
  <si>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</si>
  <si>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</si>
  <si>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</si>
  <si>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</si>
  <si>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</si>
  <si>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</si>
  <si>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</si>
  <si>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</si>
  <si>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</si>
  <si>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</si>
  <si>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</si>
  <si>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</si>
  <si>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</si>
  <si>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</si>
  <si>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</si>
  <si>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</si>
  <si>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</si>
  <si>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</si>
  <si>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</si>
  <si>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</si>
  <si>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</si>
  <si>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</si>
  <si>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</si>
  <si>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</si>
  <si>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</si>
  <si>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</si>
  <si>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</si>
  <si>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</si>
  <si>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</si>
  <si>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</si>
  <si>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</si>
  <si>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</si>
  <si>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</si>
  <si>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</si>
  <si>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</si>
  <si>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</si>
  <si>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</si>
  <si>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</si>
  <si>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</si>
  <si>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</si>
  <si>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</si>
  <si>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</si>
  <si>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</si>
  <si>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</si>
  <si>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</si>
  <si>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</si>
  <si>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</si>
  <si>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</si>
  <si>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</si>
  <si>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</si>
  <si>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</si>
  <si>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</si>
  <si>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</si>
  <si>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</si>
  <si>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</si>
  <si>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</si>
  <si>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</si>
  <si>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</si>
  <si>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</si>
  <si>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</si>
  <si>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</si>
  <si>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</si>
  <si>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</si>
  <si>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</si>
  <si>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</si>
  <si>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</si>
  <si>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</si>
  <si>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</si>
  <si>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</si>
  <si>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</si>
  <si>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</si>
  <si>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</si>
  <si>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</si>
  <si>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</si>
  <si>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</si>
  <si>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</si>
  <si>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</si>
  <si>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</si>
  <si>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</si>
  <si>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</si>
  <si>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</si>
  <si>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</si>
  <si>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</si>
  <si>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</si>
  <si>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</si>
  <si>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</si>
  <si>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</si>
  <si>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</si>
  <si>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</si>
  <si>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</si>
  <si>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</si>
  <si>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</si>
  <si>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</si>
  <si>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</si>
  <si>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</si>
  <si>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</si>
  <si>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</si>
  <si>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</si>
  <si>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</si>
  <si>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</si>
  <si>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</si>
  <si>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4.13</t>
  </si>
  <si>
    <t>▲ 0.74</t>
  </si>
  <si>
    <t>▲ 0.58</t>
  </si>
  <si>
    <t>一般会計</t>
  </si>
  <si>
    <t>下水道事業会計</t>
  </si>
  <si>
    <t>水道事業会計</t>
  </si>
  <si>
    <t>介護保険特別会計（保険事業勘定）</t>
  </si>
  <si>
    <t>国民健康保険特別会計</t>
  </si>
  <si>
    <t>診療所特別会計</t>
  </si>
  <si>
    <t>後期高齢者医療特別会計</t>
  </si>
  <si>
    <t>介護保険特別会計（サービス事業勘定）</t>
  </si>
  <si>
    <t>その他会計（赤字）</t>
  </si>
  <si>
    <t>その他会計（黒字）</t>
  </si>
  <si>
    <t>R02</t>
    <phoneticPr fontId="5"/>
  </si>
  <si>
    <t>R03</t>
    <phoneticPr fontId="5"/>
  </si>
  <si>
    <t>R04</t>
    <phoneticPr fontId="5"/>
  </si>
  <si>
    <t>R05</t>
    <phoneticPr fontId="5"/>
  </si>
  <si>
    <t>R06</t>
    <phoneticPr fontId="5"/>
  </si>
  <si>
    <t>上川農業振興公社</t>
    <rPh sb="0" eb="2">
      <t>カミカワ</t>
    </rPh>
    <rPh sb="2" eb="4">
      <t>ノウギョウ</t>
    </rPh>
    <rPh sb="4" eb="6">
      <t>シンコウ</t>
    </rPh>
    <rPh sb="6" eb="8">
      <t>コウシャ</t>
    </rPh>
    <phoneticPr fontId="38"/>
  </si>
  <si>
    <t>-</t>
    <phoneticPr fontId="38"/>
  </si>
  <si>
    <t>三川農業振興公社</t>
    <rPh sb="0" eb="2">
      <t>ミカワ</t>
    </rPh>
    <rPh sb="2" eb="4">
      <t>ノウギョウ</t>
    </rPh>
    <rPh sb="4" eb="6">
      <t>シンコウ</t>
    </rPh>
    <rPh sb="6" eb="8">
      <t>コウシャ</t>
    </rPh>
    <phoneticPr fontId="38"/>
  </si>
  <si>
    <t>〇</t>
    <phoneticPr fontId="38"/>
  </si>
  <si>
    <t>阿賀の里</t>
    <rPh sb="0" eb="2">
      <t>アガ</t>
    </rPh>
    <rPh sb="3" eb="4">
      <t>サト</t>
    </rPh>
    <phoneticPr fontId="38"/>
  </si>
  <si>
    <t>さくら福祉保健事務組合【一般会計】</t>
    <rPh sb="3" eb="11">
      <t>フクシホケンジムクミアイ</t>
    </rPh>
    <rPh sb="12" eb="16">
      <t>イッパンカイケイ</t>
    </rPh>
    <phoneticPr fontId="38"/>
  </si>
  <si>
    <t>さくら福祉保健事務組合【病院事業会計】</t>
    <rPh sb="3" eb="11">
      <t>フクシホケンジムクミアイ</t>
    </rPh>
    <rPh sb="12" eb="18">
      <t>ビョウインジギョウカイケイ</t>
    </rPh>
    <phoneticPr fontId="38"/>
  </si>
  <si>
    <t>新潟県中東福祉事務組合</t>
    <rPh sb="0" eb="5">
      <t>ニイガタケンチュウトウ</t>
    </rPh>
    <rPh sb="5" eb="11">
      <t>フクシジムクミアイ</t>
    </rPh>
    <phoneticPr fontId="38"/>
  </si>
  <si>
    <t>五泉地域衛生施設組合</t>
    <rPh sb="0" eb="10">
      <t>ゴセンチイキエイセイシセツクミアイ</t>
    </rPh>
    <phoneticPr fontId="38"/>
  </si>
  <si>
    <t>新潟県市町村総合事務組合【一般会計】</t>
    <rPh sb="0" eb="6">
      <t>ニイガタケンシチョウソン</t>
    </rPh>
    <rPh sb="6" eb="12">
      <t>ソウゴウジムクミアイ</t>
    </rPh>
    <rPh sb="13" eb="17">
      <t>イッパンカイケイ</t>
    </rPh>
    <phoneticPr fontId="38"/>
  </si>
  <si>
    <t>新潟県市町村総合事務組合【職員退職手当支給事業特別会計】</t>
    <rPh sb="0" eb="6">
      <t>ニイガタケンシチョウソン</t>
    </rPh>
    <rPh sb="6" eb="12">
      <t>ソウゴウジムクミアイ</t>
    </rPh>
    <rPh sb="13" eb="27">
      <t>ショクインタイショクテアテシキュウジギョウトクベツカイケイ</t>
    </rPh>
    <phoneticPr fontId="38"/>
  </si>
  <si>
    <t>新潟県市町村総合事務組合【消防団員等公務災害補償事業特別会計】</t>
    <rPh sb="0" eb="12">
      <t>ニイガタケンシチョウソンソウゴウジムクミアイ</t>
    </rPh>
    <rPh sb="13" eb="15">
      <t>ショウボウ</t>
    </rPh>
    <rPh sb="15" eb="18">
      <t>ダンイントウ</t>
    </rPh>
    <rPh sb="18" eb="22">
      <t>コウムサイガイ</t>
    </rPh>
    <rPh sb="22" eb="30">
      <t>ホショウジギョウトクベツカイケイ</t>
    </rPh>
    <phoneticPr fontId="38"/>
  </si>
  <si>
    <t>新潟県市町村総合事務組合【消防賞じゅつ金支給事業特別会計】</t>
    <rPh sb="0" eb="12">
      <t>ニイガタケンシチョウソンソウゴウジムクミアイ</t>
    </rPh>
    <rPh sb="13" eb="15">
      <t>ショウボウ</t>
    </rPh>
    <rPh sb="15" eb="16">
      <t>ショウ</t>
    </rPh>
    <rPh sb="19" eb="20">
      <t>キン</t>
    </rPh>
    <rPh sb="20" eb="24">
      <t>シキュウジギョウ</t>
    </rPh>
    <rPh sb="24" eb="28">
      <t>トクベツカイケイ</t>
    </rPh>
    <phoneticPr fontId="38"/>
  </si>
  <si>
    <t>新潟県市町村総合事務組合【非常勤職員公務災害補償等特別会計】</t>
    <rPh sb="13" eb="18">
      <t>ヒジョウキンショクイン</t>
    </rPh>
    <rPh sb="18" eb="22">
      <t>コウムサイガイ</t>
    </rPh>
    <rPh sb="22" eb="29">
      <t>ホショウトウトクベツカイケイ</t>
    </rPh>
    <phoneticPr fontId="38"/>
  </si>
  <si>
    <t>新潟県市町村総合事務組合【交通災害共済事業特別会計】</t>
    <rPh sb="13" eb="25">
      <t>コウツウサイガイキョウサイジギョウトクベツカイケイ</t>
    </rPh>
    <phoneticPr fontId="38"/>
  </si>
  <si>
    <t>新潟県後期高齢者医療広域連合【一般会計】</t>
    <rPh sb="0" eb="14">
      <t>ニイガタケンコウキコウレイシャイリョウコウイキレンゴウ</t>
    </rPh>
    <rPh sb="15" eb="19">
      <t>イッパンカイケイ</t>
    </rPh>
    <phoneticPr fontId="38"/>
  </si>
  <si>
    <t>新潟県後期高齢者医療広域連合【後期高齢者医療特別会計】</t>
    <rPh sb="15" eb="26">
      <t>コウキコウレイシャイリョウトクベツカイケイ</t>
    </rPh>
    <phoneticPr fontId="38"/>
  </si>
  <si>
    <t>過疎地域持続的発展事業基金</t>
    <phoneticPr fontId="5"/>
  </si>
  <si>
    <t>町有施設建設準備基金</t>
    <phoneticPr fontId="5"/>
  </si>
  <si>
    <t>合併振興基金</t>
    <phoneticPr fontId="5"/>
  </si>
  <si>
    <t>森林環境基金</t>
    <phoneticPr fontId="5"/>
  </si>
  <si>
    <t>地域福祉基金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</si>
  <si>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</si>
  <si>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</si>
  <si>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</si>
  <si>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</si>
  <si>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</si>
  <si>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</si>
  <si>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</si>
  <si>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</si>
  <si>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</si>
  <si>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多額の地方債残高があるため、将来負担比率及び実質公債費比率ともに類似団体内平均値を大きく上回っている。今後についても、小中学校の長寿命化等により地方債の増発が見込まれるため値の上昇が予想される。地方債残高を増加させないため元金償還額を意識しながら借入し事業実施することで、将来負担比率と公債費負担比率の急激な悪化を防ぐ。</t>
    <phoneticPr fontId="5"/>
  </si>
  <si>
    <t>実質公債費比率</t>
    <phoneticPr fontId="5"/>
  </si>
  <si>
    <t>将来負担比率は地方債借入額の抑制等により年々減少傾向にあったが、令和６年度は五泉地域衛生施設組合建設にかかる借入のため前年比で増加した。類似団体内平均値と比べると高い値となっており、地方債残高が多額となっていることが影響している。有形固定資産減価償却率は、更新時期を迎えた施設が多く施設の老朽化が進んでいることから緩やかに上昇している。
　地方債残高を増加させないため、借入は地方債元金償還額の範囲内とした中で老朽施設の整備を行うことで、将来負担比率及び有形固定資産減価償却率の改善を図っていく。</t>
    <rPh sb="32" eb="34">
      <t>レイワ</t>
    </rPh>
    <rPh sb="35" eb="37">
      <t>ネンド</t>
    </rPh>
    <rPh sb="38" eb="50">
      <t>ゴセンチイキエイセイシセツクミアイケンセツ</t>
    </rPh>
    <rPh sb="54" eb="56">
      <t>カリイレ</t>
    </rPh>
    <rPh sb="59" eb="62">
      <t>ゼンネンヒ</t>
    </rPh>
    <rPh sb="63" eb="65">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</si>
</sst>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7B13C20-A731-4557-B2F5-0889D4CD71F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FAB2-41C5-9D64-033FC6D3B35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111221</c:v>
                </c:pt>
                <c:pt idx="1">
                  <c:v>126017</c:v>
                </c:pt>
                <c:pt idx="2">
                  <c:v>104599</c:v>
                </c:pt>
                <c:pt idx="3">
                  <c:v>192040</c:v>
                </c:pt>
                <c:pt idx="4">
                  <c:v>169429</c:v>
                </c:pt>
              </c:numCache>
            </c:numRef>
          </c:val>
          <c:smooth val="0"/>
          <c:extLst>
            <c:ext xmlns:c16="http://schemas.microsoft.com/office/drawing/2014/chart" uri="{C3380CC4-5D6E-409C-BE32-E72D297353CC}">
              <c16:uniqueId val="{00000001-FAB2-41C5-9D64-033FC6D3B35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5.03</c:v>
                </c:pt>
                <c:pt idx="1">
                  <c:v>10.24</c:v>
                </c:pt>
                <c:pt idx="2">
                  <c:v>7.29</c:v>
                </c:pt>
                <c:pt idx="3">
                  <c:v>5.35</c:v>
                </c:pt>
                <c:pt idx="4">
                  <c:v>9.27</c:v>
                </c:pt>
              </c:numCache>
            </c:numRef>
          </c:val>
          <c:extLst>
            <c:ext xmlns:c16="http://schemas.microsoft.com/office/drawing/2014/chart" uri="{C3380CC4-5D6E-409C-BE32-E72D297353CC}">
              <c16:uniqueId val="{00000000-DE43-4C53-89CC-3AF2ED069AE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26.46</c:v>
                </c:pt>
                <c:pt idx="1">
                  <c:v>29.14</c:v>
                </c:pt>
                <c:pt idx="2">
                  <c:v>33.14</c:v>
                </c:pt>
                <c:pt idx="3">
                  <c:v>34.94</c:v>
                </c:pt>
                <c:pt idx="4">
                  <c:v>34.51</c:v>
                </c:pt>
              </c:numCache>
            </c:numRef>
          </c:val>
          <c:extLst>
            <c:ext xmlns:c16="http://schemas.microsoft.com/office/drawing/2014/chart" uri="{C3380CC4-5D6E-409C-BE32-E72D297353CC}">
              <c16:uniqueId val="{00000001-DE43-4C53-89CC-3AF2ED069AE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-4.13</c:v>
                </c:pt>
                <c:pt idx="1">
                  <c:v>8.58</c:v>
                </c:pt>
                <c:pt idx="2">
                  <c:v>-0.74</c:v>
                </c:pt>
                <c:pt idx="3">
                  <c:v>-0.57999999999999996</c:v>
                </c:pt>
                <c:pt idx="4">
                  <c:v>3.7</c:v>
                </c:pt>
              </c:numCache>
            </c:numRef>
          </c:val>
          <c:smooth val="0"/>
          <c:extLst>
            <c:ext xmlns:c16="http://schemas.microsoft.com/office/drawing/2014/chart" uri="{C3380CC4-5D6E-409C-BE32-E72D297353CC}">
              <c16:uniqueId val="{00000002-DE43-4C53-89CC-3AF2ED069AE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0.16</c:v>
                </c:pt>
                <c:pt idx="4">
                  <c:v>#N/A</c:v>
                </c:pt>
                <c:pt idx="5">
                  <c:v>0.01</c:v>
                </c:pt>
                <c:pt idx="6">
                  <c:v>#N/A</c:v>
                </c:pt>
                <c:pt idx="7">
                  <c:v>0.62</c:v>
                </c:pt>
                <c:pt idx="8">
                  <c:v>#N/A</c:v>
                </c:pt>
                <c:pt idx="9">
                  <c:v>0</c:v>
                </c:pt>
              </c:numCache>
            </c:numRef>
          </c:val>
          <c:extLst>
            <c:ext xmlns:c16="http://schemas.microsoft.com/office/drawing/2014/chart" uri="{C3380CC4-5D6E-409C-BE32-E72D297353CC}">
              <c16:uniqueId val="{00000000-B381-4A77-AC3A-D9AD980B5F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381-4A77-AC3A-D9AD980B5FC7}"/>
            </c:ext>
          </c:extLst>
        </c:ser>
        <c:ser>
          <c:idx val="2"/>
          <c:order val="2"/>
          <c:tx>
            <c:strRef>
              <c:f>データシート!$A$29</c:f>
              <c:strCache>
                <c:ptCount val="1"/>
                <c:pt idx="0">
                  <c:v>介護保険特別会計（サービス事業勘定）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381-4A77-AC3A-D9AD980B5FC7}"/>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381-4A77-AC3A-D9AD980B5FC7}"/>
            </c:ext>
          </c:extLst>
        </c:ser>
        <c:ser>
          <c:idx val="4"/>
          <c:order val="4"/>
          <c:tx>
            <c:strRef>
              <c:f>データシート!$A$31</c:f>
              <c:strCache>
                <c:ptCount val="1"/>
                <c:pt idx="0">
                  <c:v>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381-4A77-AC3A-D9AD980B5FC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0.36</c:v>
                </c:pt>
                <c:pt idx="2">
                  <c:v>#N/A</c:v>
                </c:pt>
                <c:pt idx="3">
                  <c:v>0.19</c:v>
                </c:pt>
                <c:pt idx="4">
                  <c:v>#N/A</c:v>
                </c:pt>
                <c:pt idx="5">
                  <c:v>0.1</c:v>
                </c:pt>
                <c:pt idx="6">
                  <c:v>#N/A</c:v>
                </c:pt>
                <c:pt idx="7">
                  <c:v>0.27</c:v>
                </c:pt>
                <c:pt idx="8">
                  <c:v>#N/A</c:v>
                </c:pt>
                <c:pt idx="9">
                  <c:v>0.23</c:v>
                </c:pt>
              </c:numCache>
            </c:numRef>
          </c:val>
          <c:extLst>
            <c:ext xmlns:c16="http://schemas.microsoft.com/office/drawing/2014/chart" uri="{C3380CC4-5D6E-409C-BE32-E72D297353CC}">
              <c16:uniqueId val="{00000005-B381-4A77-AC3A-D9AD980B5FC7}"/>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0.13</c:v>
                </c:pt>
                <c:pt idx="2">
                  <c:v>#N/A</c:v>
                </c:pt>
                <c:pt idx="3">
                  <c:v>0.35</c:v>
                </c:pt>
                <c:pt idx="4">
                  <c:v>#N/A</c:v>
                </c:pt>
                <c:pt idx="5">
                  <c:v>0.5</c:v>
                </c:pt>
                <c:pt idx="6">
                  <c:v>#N/A</c:v>
                </c:pt>
                <c:pt idx="7">
                  <c:v>0.41</c:v>
                </c:pt>
                <c:pt idx="8">
                  <c:v>#N/A</c:v>
                </c:pt>
                <c:pt idx="9">
                  <c:v>0.25</c:v>
                </c:pt>
              </c:numCache>
            </c:numRef>
          </c:val>
          <c:extLst>
            <c:ext xmlns:c16="http://schemas.microsoft.com/office/drawing/2014/chart" uri="{C3380CC4-5D6E-409C-BE32-E72D297353CC}">
              <c16:uniqueId val="{00000006-B381-4A77-AC3A-D9AD980B5FC7}"/>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c:v>
                </c:pt>
                <c:pt idx="2">
                  <c:v>#N/A</c:v>
                </c:pt>
                <c:pt idx="3">
                  <c:v>2.71</c:v>
                </c:pt>
                <c:pt idx="4">
                  <c:v>#N/A</c:v>
                </c:pt>
                <c:pt idx="5">
                  <c:v>0.54</c:v>
                </c:pt>
                <c:pt idx="6">
                  <c:v>#N/A</c:v>
                </c:pt>
                <c:pt idx="7">
                  <c:v>0.27</c:v>
                </c:pt>
                <c:pt idx="8">
                  <c:v>#N/A</c:v>
                </c:pt>
                <c:pt idx="9">
                  <c:v>0.28999999999999998</c:v>
                </c:pt>
              </c:numCache>
            </c:numRef>
          </c:val>
          <c:extLst>
            <c:ext xmlns:c16="http://schemas.microsoft.com/office/drawing/2014/chart" uri="{C3380CC4-5D6E-409C-BE32-E72D297353CC}">
              <c16:uniqueId val="{00000007-B381-4A77-AC3A-D9AD980B5FC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0.53</c:v>
                </c:pt>
              </c:numCache>
            </c:numRef>
          </c:val>
          <c:extLst>
            <c:ext xmlns:c16="http://schemas.microsoft.com/office/drawing/2014/chart" uri="{C3380CC4-5D6E-409C-BE32-E72D297353CC}">
              <c16:uniqueId val="{00000008-B381-4A77-AC3A-D9AD980B5FC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5.01</c:v>
                </c:pt>
                <c:pt idx="2">
                  <c:v>#N/A</c:v>
                </c:pt>
                <c:pt idx="3">
                  <c:v>10.23</c:v>
                </c:pt>
                <c:pt idx="4">
                  <c:v>#N/A</c:v>
                </c:pt>
                <c:pt idx="5">
                  <c:v>7.27</c:v>
                </c:pt>
                <c:pt idx="6">
                  <c:v>#N/A</c:v>
                </c:pt>
                <c:pt idx="7">
                  <c:v>5.33</c:v>
                </c:pt>
                <c:pt idx="8">
                  <c:v>#N/A</c:v>
                </c:pt>
                <c:pt idx="9">
                  <c:v>9.26</c:v>
                </c:pt>
              </c:numCache>
            </c:numRef>
          </c:val>
          <c:extLst>
            <c:ext xmlns:c16="http://schemas.microsoft.com/office/drawing/2014/chart" uri="{C3380CC4-5D6E-409C-BE32-E72D297353CC}">
              <c16:uniqueId val="{00000009-B381-4A77-AC3A-D9AD980B5F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2092</c:v>
                </c:pt>
                <c:pt idx="5">
                  <c:v>1993</c:v>
                </c:pt>
                <c:pt idx="8">
                  <c:v>2048</c:v>
                </c:pt>
                <c:pt idx="11">
                  <c:v>1810</c:v>
                </c:pt>
                <c:pt idx="14">
                  <c:v>1738</c:v>
                </c:pt>
              </c:numCache>
            </c:numRef>
          </c:val>
          <c:extLst>
            <c:ext xmlns:c16="http://schemas.microsoft.com/office/drawing/2014/chart" uri="{C3380CC4-5D6E-409C-BE32-E72D297353CC}">
              <c16:uniqueId val="{00000000-A783-408A-A663-1528804C906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2</c:v>
                </c:pt>
                <c:pt idx="3">
                  <c:v>1</c:v>
                </c:pt>
                <c:pt idx="6">
                  <c:v>1</c:v>
                </c:pt>
                <c:pt idx="9">
                  <c:v>1</c:v>
                </c:pt>
                <c:pt idx="12">
                  <c:v>2</c:v>
                </c:pt>
              </c:numCache>
            </c:numRef>
          </c:val>
          <c:extLst>
            <c:ext xmlns:c16="http://schemas.microsoft.com/office/drawing/2014/chart" uri="{C3380CC4-5D6E-409C-BE32-E72D297353CC}">
              <c16:uniqueId val="{00000001-A783-408A-A663-1528804C906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783-408A-A663-1528804C906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4</c:v>
                </c:pt>
              </c:numCache>
            </c:numRef>
          </c:val>
          <c:extLst>
            <c:ext xmlns:c16="http://schemas.microsoft.com/office/drawing/2014/chart" uri="{C3380CC4-5D6E-409C-BE32-E72D297353CC}">
              <c16:uniqueId val="{00000003-A783-408A-A663-1528804C906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875</c:v>
                </c:pt>
                <c:pt idx="3">
                  <c:v>852</c:v>
                </c:pt>
                <c:pt idx="6">
                  <c:v>866</c:v>
                </c:pt>
                <c:pt idx="9">
                  <c:v>829</c:v>
                </c:pt>
                <c:pt idx="12">
                  <c:v>803</c:v>
                </c:pt>
              </c:numCache>
            </c:numRef>
          </c:val>
          <c:extLst>
            <c:ext xmlns:c16="http://schemas.microsoft.com/office/drawing/2014/chart" uri="{C3380CC4-5D6E-409C-BE32-E72D297353CC}">
              <c16:uniqueId val="{00000004-A783-408A-A663-1528804C906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83-408A-A663-1528804C906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783-408A-A663-1528804C906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1984</c:v>
                </c:pt>
                <c:pt idx="3">
                  <c:v>1896</c:v>
                </c:pt>
                <c:pt idx="6">
                  <c:v>1904</c:v>
                </c:pt>
                <c:pt idx="9">
                  <c:v>1772</c:v>
                </c:pt>
                <c:pt idx="12">
                  <c:v>1725</c:v>
                </c:pt>
              </c:numCache>
            </c:numRef>
          </c:val>
          <c:extLst>
            <c:ext xmlns:c16="http://schemas.microsoft.com/office/drawing/2014/chart" uri="{C3380CC4-5D6E-409C-BE32-E72D297353CC}">
              <c16:uniqueId val="{00000007-A783-408A-A663-1528804C90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769</c:v>
                </c:pt>
                <c:pt idx="2">
                  <c:v>#N/A</c:v>
                </c:pt>
                <c:pt idx="3">
                  <c:v>#N/A</c:v>
                </c:pt>
                <c:pt idx="4">
                  <c:v>756</c:v>
                </c:pt>
                <c:pt idx="5">
                  <c:v>#N/A</c:v>
                </c:pt>
                <c:pt idx="6">
                  <c:v>#N/A</c:v>
                </c:pt>
                <c:pt idx="7">
                  <c:v>723</c:v>
                </c:pt>
                <c:pt idx="8">
                  <c:v>#N/A</c:v>
                </c:pt>
                <c:pt idx="9">
                  <c:v>#N/A</c:v>
                </c:pt>
                <c:pt idx="10">
                  <c:v>792</c:v>
                </c:pt>
                <c:pt idx="11">
                  <c:v>#N/A</c:v>
                </c:pt>
                <c:pt idx="12">
                  <c:v>#N/A</c:v>
                </c:pt>
                <c:pt idx="13">
                  <c:v>796</c:v>
                </c:pt>
                <c:pt idx="14">
                  <c:v>#N/A</c:v>
                </c:pt>
              </c:numCache>
            </c:numRef>
          </c:val>
          <c:smooth val="0"/>
          <c:extLst>
            <c:ext xmlns:c16="http://schemas.microsoft.com/office/drawing/2014/chart" uri="{C3380CC4-5D6E-409C-BE32-E72D297353CC}">
              <c16:uniqueId val="{00000008-A783-408A-A663-1528804C90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14469</c:v>
                </c:pt>
                <c:pt idx="5">
                  <c:v>13496</c:v>
                </c:pt>
                <c:pt idx="8">
                  <c:v>12251</c:v>
                </c:pt>
                <c:pt idx="11">
                  <c:v>11798</c:v>
                </c:pt>
                <c:pt idx="14">
                  <c:v>11482</c:v>
                </c:pt>
              </c:numCache>
            </c:numRef>
          </c:val>
          <c:extLst>
            <c:ext xmlns:c16="http://schemas.microsoft.com/office/drawing/2014/chart" uri="{C3380CC4-5D6E-409C-BE32-E72D297353CC}">
              <c16:uniqueId val="{00000000-6BE5-4531-9C85-4806EF87F99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255</c:v>
                </c:pt>
                <c:pt idx="5">
                  <c:v>234</c:v>
                </c:pt>
                <c:pt idx="8">
                  <c:v>211</c:v>
                </c:pt>
                <c:pt idx="11">
                  <c:v>194</c:v>
                </c:pt>
                <c:pt idx="14">
                  <c:v>177</c:v>
                </c:pt>
              </c:numCache>
            </c:numRef>
          </c:val>
          <c:extLst>
            <c:ext xmlns:c16="http://schemas.microsoft.com/office/drawing/2014/chart" uri="{C3380CC4-5D6E-409C-BE32-E72D297353CC}">
              <c16:uniqueId val="{00000001-6BE5-4531-9C85-4806EF87F99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3462</c:v>
                </c:pt>
                <c:pt idx="5">
                  <c:v>4022</c:v>
                </c:pt>
                <c:pt idx="8">
                  <c:v>4481</c:v>
                </c:pt>
                <c:pt idx="11">
                  <c:v>4739</c:v>
                </c:pt>
                <c:pt idx="14">
                  <c:v>4856</c:v>
                </c:pt>
              </c:numCache>
            </c:numRef>
          </c:val>
          <c:extLst>
            <c:ext xmlns:c16="http://schemas.microsoft.com/office/drawing/2014/chart" uri="{C3380CC4-5D6E-409C-BE32-E72D297353CC}">
              <c16:uniqueId val="{00000002-6BE5-4531-9C85-4806EF87F99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BE5-4531-9C85-4806EF87F99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BE5-4531-9C85-4806EF87F99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106</c:v>
                </c:pt>
                <c:pt idx="3">
                  <c:v>106</c:v>
                </c:pt>
                <c:pt idx="6">
                  <c:v>106</c:v>
                </c:pt>
                <c:pt idx="9">
                  <c:v>95</c:v>
                </c:pt>
                <c:pt idx="12">
                  <c:v>87</c:v>
                </c:pt>
              </c:numCache>
            </c:numRef>
          </c:val>
          <c:extLst>
            <c:ext xmlns:c16="http://schemas.microsoft.com/office/drawing/2014/chart" uri="{C3380CC4-5D6E-409C-BE32-E72D297353CC}">
              <c16:uniqueId val="{00000005-6BE5-4531-9C85-4806EF87F99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2483</c:v>
                </c:pt>
                <c:pt idx="3">
                  <c:v>2460</c:v>
                </c:pt>
                <c:pt idx="6">
                  <c:v>2532</c:v>
                </c:pt>
                <c:pt idx="9">
                  <c:v>2452</c:v>
                </c:pt>
                <c:pt idx="12">
                  <c:v>2538</c:v>
                </c:pt>
              </c:numCache>
            </c:numRef>
          </c:val>
          <c:extLst>
            <c:ext xmlns:c16="http://schemas.microsoft.com/office/drawing/2014/chart" uri="{C3380CC4-5D6E-409C-BE32-E72D297353CC}">
              <c16:uniqueId val="{00000006-6BE5-4531-9C85-4806EF87F99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c:v>
                </c:pt>
                <c:pt idx="3">
                  <c:v>36</c:v>
                </c:pt>
                <c:pt idx="6">
                  <c:v>34</c:v>
                </c:pt>
                <c:pt idx="9">
                  <c:v>32</c:v>
                </c:pt>
                <c:pt idx="12">
                  <c:v>29</c:v>
                </c:pt>
              </c:numCache>
            </c:numRef>
          </c:val>
          <c:extLst>
            <c:ext xmlns:c16="http://schemas.microsoft.com/office/drawing/2014/chart" uri="{C3380CC4-5D6E-409C-BE32-E72D297353CC}">
              <c16:uniqueId val="{00000007-6BE5-4531-9C85-4806EF87F99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7033</c:v>
                </c:pt>
                <c:pt idx="3">
                  <c:v>6494</c:v>
                </c:pt>
                <c:pt idx="6">
                  <c:v>5900</c:v>
                </c:pt>
                <c:pt idx="9">
                  <c:v>5269</c:v>
                </c:pt>
                <c:pt idx="12">
                  <c:v>4632</c:v>
                </c:pt>
              </c:numCache>
            </c:numRef>
          </c:val>
          <c:extLst>
            <c:ext xmlns:c16="http://schemas.microsoft.com/office/drawing/2014/chart" uri="{C3380CC4-5D6E-409C-BE32-E72D297353CC}">
              <c16:uniqueId val="{00000008-6BE5-4531-9C85-4806EF87F99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BE5-4531-9C85-4806EF87F99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14396</c:v>
                </c:pt>
                <c:pt idx="3">
                  <c:v>13684</c:v>
                </c:pt>
                <c:pt idx="6">
                  <c:v>12693</c:v>
                </c:pt>
                <c:pt idx="9">
                  <c:v>12726</c:v>
                </c:pt>
                <c:pt idx="12">
                  <c:v>13464</c:v>
                </c:pt>
              </c:numCache>
            </c:numRef>
          </c:val>
          <c:extLst>
            <c:ext xmlns:c16="http://schemas.microsoft.com/office/drawing/2014/chart" uri="{C3380CC4-5D6E-409C-BE32-E72D297353CC}">
              <c16:uniqueId val="{0000000A-6BE5-4531-9C85-4806EF87F99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5839</c:v>
                </c:pt>
                <c:pt idx="2">
                  <c:v>#N/A</c:v>
                </c:pt>
                <c:pt idx="3">
                  <c:v>#N/A</c:v>
                </c:pt>
                <c:pt idx="4">
                  <c:v>5028</c:v>
                </c:pt>
                <c:pt idx="5">
                  <c:v>#N/A</c:v>
                </c:pt>
                <c:pt idx="6">
                  <c:v>#N/A</c:v>
                </c:pt>
                <c:pt idx="7">
                  <c:v>4322</c:v>
                </c:pt>
                <c:pt idx="8">
                  <c:v>#N/A</c:v>
                </c:pt>
                <c:pt idx="9">
                  <c:v>#N/A</c:v>
                </c:pt>
                <c:pt idx="10">
                  <c:v>3842</c:v>
                </c:pt>
                <c:pt idx="11">
                  <c:v>#N/A</c:v>
                </c:pt>
                <c:pt idx="12">
                  <c:v>#N/A</c:v>
                </c:pt>
                <c:pt idx="13">
                  <c:v>4235</c:v>
                </c:pt>
                <c:pt idx="14">
                  <c:v>#N/A</c:v>
                </c:pt>
              </c:numCache>
            </c:numRef>
          </c:val>
          <c:smooth val="0"/>
          <c:extLst>
            <c:ext xmlns:c16="http://schemas.microsoft.com/office/drawing/2014/chart" uri="{C3380CC4-5D6E-409C-BE32-E72D297353CC}">
              <c16:uniqueId val="{0000000B-6BE5-4531-9C85-4806EF87F99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2569</c:v>
                </c:pt>
                <c:pt idx="1">
                  <c:v>2679</c:v>
                </c:pt>
                <c:pt idx="2">
                  <c:v>2659</c:v>
                </c:pt>
              </c:numCache>
            </c:numRef>
          </c:val>
          <c:extLst>
            <c:ext xmlns:c16="http://schemas.microsoft.com/office/drawing/2014/chart" uri="{C3380CC4-5D6E-409C-BE32-E72D297353CC}">
              <c16:uniqueId val="{00000000-87FC-4B68-B196-620DDB5DF13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632</c:v>
                </c:pt>
                <c:pt idx="1">
                  <c:v>668</c:v>
                </c:pt>
                <c:pt idx="2">
                  <c:v>696</c:v>
                </c:pt>
              </c:numCache>
            </c:numRef>
          </c:val>
          <c:extLst>
            <c:ext xmlns:c16="http://schemas.microsoft.com/office/drawing/2014/chart" uri="{C3380CC4-5D6E-409C-BE32-E72D297353CC}">
              <c16:uniqueId val="{00000001-87FC-4B68-B196-620DDB5DF13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3693</c:v>
                </c:pt>
                <c:pt idx="1">
                  <c:v>3674</c:v>
                </c:pt>
                <c:pt idx="2">
                  <c:v>3238</c:v>
                </c:pt>
              </c:numCache>
            </c:numRef>
          </c:val>
          <c:extLst>
            <c:ext xmlns:c16="http://schemas.microsoft.com/office/drawing/2014/chart" uri="{C3380CC4-5D6E-409C-BE32-E72D297353CC}">
              <c16:uniqueId val="{00000002-87FC-4B68-B196-620DDB5DF13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{EB1E654A-89E9-41C3-A3AA-B10B67B6A829}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C5-49AE-AEAA-278D7C1910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{4A79FFBA-6704-4DDA-8114-C3E4AFB42880}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C5-49AE-AEAA-278D7C1910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{F4E15719-573B-4DDE-A1B1-CFD3CB4A26F5}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C5-49AE-AEAA-278D7C1910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{DE8CDF60-F82C-40F3-9894-AE3F2C898510}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C5-49AE-AEAA-278D7C1910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{2269808C-59F1-4322-A284-F65B92D19563}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C5-49AE-AEAA-278D7C1910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{B0EA737C-6A84-489D-9B54-716F31E82E4B}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C5-49AE-AEAA-278D7C1910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{666551EC-7323-4C4B-9DFB-BABB77912E77}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C5-49AE-AEAA-278D7C1910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{FF896959-1CE4-4A9E-BC45-0A75E32D1AE6}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C5-49AE-AEAA-278D7C1910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{46F6A88D-6E44-4161-851A-F531C46D8205}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C5-49AE-AEAA-278D7C1910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75.599999999999994</c:v>
                </c:pt>
                <c:pt idx="8">
                  <c:v>76.8</c:v>
                </c:pt>
                <c:pt idx="16">
                  <c:v>77.8</c:v>
                </c:pt>
                <c:pt idx="24">
                  <c:v>77.599999999999994</c:v>
                </c:pt>
                <c:pt idx="32">
                  <c:v>79.8</c:v>
                </c:pt>
              </c:numCache>
            </c:numRef>
          </c:xVal>
          <c:yVal>
            <c:numRef>
              <c:f>公会計指標分析・財政指標組合せ分析表!$BP$51:$DC$51</c:f>
              <c:numCache>
                <c:formatCode>#,##0.0;"▲ "#,##0.0</c:formatCode>
                <c:ptCount val="40"/>
                <c:pt idx="0">
                  <c:v>99.2</c:v>
                </c:pt>
                <c:pt idx="8">
                  <c:v>81.599999999999994</c:v>
                </c:pt>
                <c:pt idx="16">
                  <c:v>75.2</c:v>
                </c:pt>
                <c:pt idx="24">
                  <c:v>65.2</c:v>
                </c:pt>
                <c:pt idx="32">
                  <c:v>70.400000000000006</c:v>
                </c:pt>
              </c:numCache>
            </c:numRef>
          </c:yVal>
          <c:smooth val="0"/>
          <c:extLst>
            <c:ext xmlns:c16="http://schemas.microsoft.com/office/drawing/2014/chart" uri="{C3380CC4-5D6E-409C-BE32-E72D297353CC}">
              <c16:uniqueId val="{00000009-C2C5-49AE-AEAA-278D7C1910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{2971B7B0-91A2-4E7F-941F-67FFCD44393A}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C5-49AE-AEAA-278D7C1910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{4D36AB7F-D17D-4FF7-9C94-9E8CCD82BD3C}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C5-49AE-AEAA-278D7C1910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{B63C32C8-7781-4B91-853B-956705580454}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C5-49AE-AEAA-278D7C1910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{E2CB7452-17F9-4DE1-B918-765C81F615A9}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C5-49AE-AEAA-278D7C1910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{3854A78D-D480-4CC3-973D-4A52F89BE7F8}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C5-49AE-AEAA-278D7C1910DF}"/>
                </c:ext>
              </c:extLst>
            </c:dLbl>
            <c:dLbl>
              <c:idx val="8"/>
              <c:layout>
                <c:manualLayout>
                  <c:x val="-3.1359255137876435E-2"/>
                  <c:y val="-0.10153527211214211"/>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{0F36C539-4BAC-479C-9C55-22618BC86902}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C5-49AE-AEAA-278D7C1910DF}"/>
                </c:ext>
              </c:extLst>
            </c:dLbl>
            <c:dLbl>
              <c:idx val="16"/>
              <c:layout>
                <c:manualLayout>
                  <c:x val="-3.2672246162591886E-2"/>
                  <c:y val="-6.596547653682624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{27B76831-6A5C-4B9F-BA70-42760087F6A6}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C5-49AE-AEAA-278D7C1910DF}"/>
                </c:ext>
              </c:extLst>
            </c:dLbl>
            <c:dLbl>
              <c:idx val="24"/>
              <c:layout>
                <c:manualLayout>
                  <c:x val="-3.2015750650234161E-2"/>
                  <c:y val="-2.671602243779996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{FCCCDB68-D3C8-4BCC-802E-4B277CAE59D2}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C5-49AE-AEAA-278D7C1910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{24225499-30EA-42EE-A6A0-BFF10D3D6E5E}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C5-49AE-AEAA-278D7C1910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2C5-49AE-AEAA-278D7C1910DF}"/>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{6D4C10FC-91E5-4407-8F65-E7110566AB97}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EB0-4540-B388-BA232FD2A2E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{04124411-78FE-4D12-988E-5499C323FDFF}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B0-4540-B388-BA232FD2A2E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{E1D17563-D353-4D4C-8A0C-E1FD62D8997A}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B0-4540-B388-BA232FD2A2E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{82579E54-FB5D-4B13-BA69-2D83E8856D79}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B0-4540-B388-BA232FD2A2E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{4FA76D7D-3CB6-4DA3-B0F2-AC2A817F0FB8}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B0-4540-B388-BA232FD2A2E5}"/>
                </c:ext>
              </c:extLst>
            </c:dLbl>
            <c:dLbl>
              <c:idx val="8"/>
              <c:layout>
                <c:manualLayout>
                  <c:x val="-3.2797365924149245E-2"/>
                  <c:y val="-6.011752803431999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{C6CD0B6D-4E3C-4DFC-B0F1-66A892EA152C}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EB0-4540-B388-BA232FD2A2E5}"/>
                </c:ext>
              </c:extLst>
            </c:dLbl>
            <c:dLbl>
              <c:idx val="16"/>
              <c:layout>
                <c:manualLayout>
                  <c:x val="-3.0343319526001927E-2"/>
                  <c:y val="-6.471576614126797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{6BDB1651-8E84-4F9D-A672-0FA45A76E637}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EB0-4540-B388-BA232FD2A2E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{BAC2260C-4436-4377-AE7A-5585A773D03F}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EB0-4540-B388-BA232FD2A2E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{2F54DC39-CA78-424A-B757-031FF8A2BA0B}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EB0-4540-B388-BA232FD2A2E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12.1</c:v>
                </c:pt>
                <c:pt idx="8">
                  <c:v>12.8</c:v>
                </c:pt>
                <c:pt idx="16">
                  <c:v>12.6</c:v>
                </c:pt>
                <c:pt idx="24">
                  <c:v>12.7</c:v>
                </c:pt>
                <c:pt idx="32">
                  <c:v>13</c:v>
                </c:pt>
              </c:numCache>
            </c:numRef>
          </c:xVal>
          <c:yVal>
            <c:numRef>
              <c:f>公会計指標分析・財政指標組合せ分析表!$BP$73:$DC$73</c:f>
              <c:numCache>
                <c:formatCode>#,##0.0;"▲ "#,##0.0</c:formatCode>
                <c:ptCount val="40"/>
                <c:pt idx="0">
                  <c:v>99.2</c:v>
                </c:pt>
                <c:pt idx="8">
                  <c:v>81.599999999999994</c:v>
                </c:pt>
                <c:pt idx="16">
                  <c:v>75.2</c:v>
                </c:pt>
                <c:pt idx="24">
                  <c:v>65.2</c:v>
                </c:pt>
                <c:pt idx="32">
                  <c:v>70.400000000000006</c:v>
                </c:pt>
              </c:numCache>
            </c:numRef>
          </c:yVal>
          <c:smooth val="0"/>
          <c:extLst>
            <c:ext xmlns:c16="http://schemas.microsoft.com/office/drawing/2014/chart" uri="{C3380CC4-5D6E-409C-BE32-E72D297353CC}">
              <c16:uniqueId val="{00000009-BEB0-4540-B388-BA232FD2A2E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107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{279C7981-BCF3-42F2-99FF-245EA72D3A53}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EB0-4540-B388-BA232FD2A2E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{990C0FDC-5B25-4600-90E1-57650E6F5021}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B0-4540-B388-BA232FD2A2E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{B5874911-4AAA-4B67-8740-A4ECE5902C8B}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B0-4540-B388-BA232FD2A2E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{6538B84C-3F3B-4BBB-9A1E-015EA55A4303}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B0-4540-B388-BA232FD2A2E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{2818DFF4-9E47-4435-81A1-223F8B8076C6}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B0-4540-B388-BA232FD2A2E5}"/>
                </c:ext>
              </c:extLst>
            </c:dLbl>
            <c:dLbl>
              <c:idx val="8"/>
              <c:layout>
                <c:manualLayout>
                  <c:x val="-1.8235628084249993E-2"/>
                  <c:y val="-5.29562842016648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{293844F5-DCE2-410F-881E-E5FE7D2632AB}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EB0-4540-B388-BA232FD2A2E5}"/>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{4440B2C2-F543-4CEC-92C3-7C3B5107469F}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EB0-4540-B388-BA232FD2A2E5}"/>
                </c:ext>
              </c:extLst>
            </c:dLbl>
            <c:dLbl>
              <c:idx val="24"/>
              <c:layout>
                <c:manualLayout>
                  <c:x val="-3.1570342725075584E-2"/>
                  <c:y val="-7.18770099739230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{62716E8F-7547-42AD-9E86-807DD74811C5}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EB0-4540-B388-BA232FD2A2E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{0BD1A84F-20D5-4731-B5E7-A984915B0154}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EB0-4540-B388-BA232FD2A2E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EB0-4540-B388-BA232FD2A2E5}"/>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人口減少と高齢化に加え基盤産業が乏しいことから税収等の大きな伸びは期待できず、財政力指数は０．２０と全国平均を大きく下回りほぼ横ばいのまま推移している。　　　　　　　　　　　　　　　　　　　　　　　　　　　　　</a:t>
          </a:r>
        </a:p>
        <a:p>
          <a:r>
            <a:rPr kumimoji="1" lang="ja-JP" altLang="en-US" sz="1300">
              <a:latin typeface="ＭＳ Ｐゴシック" panose="020B0600070205080204" pitchFamily="50" charset="-128"/>
              <a:ea typeface="ＭＳ Ｐゴシック" panose="020B0600070205080204" pitchFamily="50" charset="-128"/>
            </a:rPr>
            <a:t>　経常経費の削減や遊休施設の活用による建設事業費の抑制、類似する事業や公共施設の統廃合等歳出の削減に取り組むとともに、新たな価値の創造による雇用創出や地域経済循環率の向上等による自主財源の確保を図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16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73176</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22376</xdr:rowOff>
    </xdr:from>
    <xdr:to>
      <xdr:col>23</xdr:col>
      <xdr:colOff>184150</xdr:colOff>
      <xdr:row>44</xdr:row>
      <xdr:rowOff>123976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89703</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22376</xdr:rowOff>
    </xdr:from>
    <xdr:to>
      <xdr:col>7</xdr:col>
      <xdr:colOff>31750</xdr:colOff>
      <xdr:row>44</xdr:row>
      <xdr:rowOff>123976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108753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９０％程度で推移しており、全国平均県平均を下回ったものの、類似団体内順位で見ると高い数値である。分母のほとんどを占める普通交付税の減額や人口減による税収減が進むなか、広大な面積を管理する経常経費はすぐには削減されないため、今後も９０％台で推移すると予想される。引き続き経費削減を進め、町債の新規発行の抑制等適切な地方債管理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212</xdr:rowOff>
    </xdr:from>
    <xdr:to>
      <xdr:col>23</xdr:col>
      <xdr:colOff>133350</xdr:colOff>
      <xdr:row>62</xdr:row>
      <xdr:rowOff>8255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630112"/>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8255</xdr:rowOff>
    </xdr:from>
    <xdr:to>
      <xdr:col>19</xdr:col>
      <xdr:colOff>133350</xdr:colOff>
      <xdr:row>62</xdr:row>
      <xdr:rowOff>18309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63815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161607</xdr:rowOff>
    </xdr:from>
    <xdr:to>
      <xdr:col>15</xdr:col>
      <xdr:colOff>82550</xdr:colOff>
      <xdr:row>62</xdr:row>
      <xdr:rowOff>18309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62005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161607</xdr:rowOff>
    </xdr:from>
    <xdr:to>
      <xdr:col>11</xdr:col>
      <xdr:colOff>31750</xdr:colOff>
      <xdr:row>62</xdr:row>
      <xdr:rowOff>16298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620057"/>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120862</xdr:rowOff>
    </xdr:from>
    <xdr:to>
      <xdr:col>23</xdr:col>
      <xdr:colOff>184150</xdr:colOff>
      <xdr:row>62</xdr:row>
      <xdr:rowOff>51012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92939</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51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128905</xdr:rowOff>
    </xdr:from>
    <xdr:to>
      <xdr:col>19</xdr:col>
      <xdr:colOff>184150</xdr:colOff>
      <xdr:row>62</xdr:row>
      <xdr:rowOff>59055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43832</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73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138959</xdr:rowOff>
    </xdr:from>
    <xdr:to>
      <xdr:col>15</xdr:col>
      <xdr:colOff>133350</xdr:colOff>
      <xdr:row>62</xdr:row>
      <xdr:rowOff>69109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9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53886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83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110807</xdr:rowOff>
    </xdr:from>
    <xdr:to>
      <xdr:col>11</xdr:col>
      <xdr:colOff>82550</xdr:colOff>
      <xdr:row>62</xdr:row>
      <xdr:rowOff>40957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25734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136948</xdr:rowOff>
    </xdr:from>
    <xdr:to>
      <xdr:col>7</xdr:col>
      <xdr:colOff>31750</xdr:colOff>
      <xdr:row>62</xdr:row>
      <xdr:rowOff>67098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51875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8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[616,943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平成１７年４月の町村合併により、旧町村の職員・施設等を引き継いだことによって人件費及び施設の維持修繕に要する経費が多額となっており、平均を大きく上回っている。 </a:t>
          </a:r>
        </a:p>
        <a:p>
          <a:r>
            <a:rPr kumimoji="1" lang="ja-JP" altLang="en-US" sz="1300">
              <a:latin typeface="ＭＳ Ｐゴシック" panose="020B0600070205080204" pitchFamily="50" charset="-128"/>
              <a:ea typeface="ＭＳ Ｐゴシック" panose="020B0600070205080204" pitchFamily="50" charset="-128"/>
            </a:rPr>
            <a:t>　阿賀町集中改革プランにより定員管理の目標値はほぼ達成され人件費の抑制は図られたが、広大な面積等地理的条件や急激な人口減少が人口１人当たりの人件費・物件費等決算額の増加を招いている。 引き続き職員数の定員適正管理を行い、事業計画においてはイニシャルコスト及びランニングコストを抑制し、歳出の削減に努める。 </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13210</xdr:rowOff>
    </xdr:from>
    <xdr:to>
      <xdr:col>23</xdr:col>
      <xdr:colOff>133350</xdr:colOff>
      <xdr:row>83</xdr:row>
      <xdr:rowOff>66545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43560"/>
          <a:ext cx="838200" cy="5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162527</xdr:rowOff>
    </xdr:from>
    <xdr:to>
      <xdr:col>19</xdr:col>
      <xdr:colOff>133350</xdr:colOff>
      <xdr:row>83</xdr:row>
      <xdr:rowOff>13210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221427"/>
          <a:ext cx="889000" cy="2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147245</xdr:rowOff>
    </xdr:from>
    <xdr:to>
      <xdr:col>15</xdr:col>
      <xdr:colOff>82550</xdr:colOff>
      <xdr:row>82</xdr:row>
      <xdr:rowOff>162527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06145"/>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134772</xdr:rowOff>
    </xdr:from>
    <xdr:to>
      <xdr:col>11</xdr:col>
      <xdr:colOff>31750</xdr:colOff>
      <xdr:row>82</xdr:row>
      <xdr:rowOff>147245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93672"/>
          <a:ext cx="889000" cy="1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15745</xdr:rowOff>
    </xdr:from>
    <xdr:to>
      <xdr:col>23</xdr:col>
      <xdr:colOff>184150</xdr:colOff>
      <xdr:row>83</xdr:row>
      <xdr:rowOff>117345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4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159272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21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133860</xdr:rowOff>
    </xdr:from>
    <xdr:to>
      <xdr:col>19</xdr:col>
      <xdr:colOff>184150</xdr:colOff>
      <xdr:row>83</xdr:row>
      <xdr:rowOff>64010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9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48787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7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111727</xdr:rowOff>
    </xdr:from>
    <xdr:to>
      <xdr:col>15</xdr:col>
      <xdr:colOff>133350</xdr:colOff>
      <xdr:row>83</xdr:row>
      <xdr:rowOff>41877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7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26654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57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96445</xdr:rowOff>
    </xdr:from>
    <xdr:to>
      <xdr:col>11</xdr:col>
      <xdr:colOff>82550</xdr:colOff>
      <xdr:row>83</xdr:row>
      <xdr:rowOff>26595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5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11372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41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83972</xdr:rowOff>
    </xdr:from>
    <xdr:to>
      <xdr:col>7</xdr:col>
      <xdr:colOff>31750</xdr:colOff>
      <xdr:row>83</xdr:row>
      <xdr:rowOff>14122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170349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2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財政力が弱く、もともと人件費を抑制してきた経緯から、全国平均や類似団体平均と比較すると低い水準にあり、ほぼ横ばいである。今後も平均給与水準を考慮し、給与の適正化に努める。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71261</xdr:rowOff>
    </xdr:from>
    <xdr:to>
      <xdr:col>81</xdr:col>
      <xdr:colOff>44450</xdr:colOff>
      <xdr:row>81</xdr:row>
      <xdr:rowOff>60678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3787261"/>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60678</xdr:rowOff>
    </xdr:from>
    <xdr:to>
      <xdr:col>77</xdr:col>
      <xdr:colOff>44450</xdr:colOff>
      <xdr:row>82</xdr:row>
      <xdr:rowOff>36689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3948128"/>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154516</xdr:rowOff>
    </xdr:from>
    <xdr:to>
      <xdr:col>72</xdr:col>
      <xdr:colOff>203200</xdr:colOff>
      <xdr:row>82</xdr:row>
      <xdr:rowOff>36689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41966"/>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100895</xdr:rowOff>
    </xdr:from>
    <xdr:to>
      <xdr:col>68</xdr:col>
      <xdr:colOff>152400</xdr:colOff>
      <xdr:row>81</xdr:row>
      <xdr:rowOff>154516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98834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20461</xdr:rowOff>
    </xdr:from>
    <xdr:to>
      <xdr:col>81</xdr:col>
      <xdr:colOff>95250</xdr:colOff>
      <xdr:row>80</xdr:row>
      <xdr:rowOff>122061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73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113188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65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9878</xdr:rowOff>
    </xdr:from>
    <xdr:to>
      <xdr:col>77</xdr:col>
      <xdr:colOff>95250</xdr:colOff>
      <xdr:row>81</xdr:row>
      <xdr:rowOff>111478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89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121655</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666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157339</xdr:rowOff>
    </xdr:from>
    <xdr:to>
      <xdr:col>73</xdr:col>
      <xdr:colOff>44450</xdr:colOff>
      <xdr:row>82</xdr:row>
      <xdr:rowOff>87489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04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97666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81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103716</xdr:rowOff>
    </xdr:from>
    <xdr:to>
      <xdr:col>68</xdr:col>
      <xdr:colOff>203200</xdr:colOff>
      <xdr:row>82</xdr:row>
      <xdr:rowOff>33866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44043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50095</xdr:rowOff>
    </xdr:from>
    <xdr:to>
      <xdr:col>64</xdr:col>
      <xdr:colOff>152400</xdr:colOff>
      <xdr:row>81</xdr:row>
      <xdr:rowOff>151695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161872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0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より職員数の削減を実施し、計画目標ほぼ達成した。しかしそれ以上の速度で人口減少が進んでいることから、人口１，０００人当たりの職員数は前年度より０．５０ポイント悪化し、全国平均や類似団体平均を大きく上回る水準にある。</a:t>
          </a:r>
        </a:p>
        <a:p>
          <a:r>
            <a:rPr kumimoji="1" lang="ja-JP" altLang="en-US" sz="1300">
              <a:latin typeface="ＭＳ Ｐゴシック" panose="020B0600070205080204" pitchFamily="50" charset="-128"/>
              <a:ea typeface="ＭＳ Ｐゴシック" panose="020B0600070205080204" pitchFamily="50" charset="-128"/>
            </a:rPr>
            <a:t>　今後も年齢構成のバランスを保ちながら職員の計画的採用に努め、所管課を超えた横断的な協力体制を整え効率的な組織づくりを行い、適正な定員管理に努める。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167735</xdr:rowOff>
    </xdr:from>
    <xdr:to>
      <xdr:col>81</xdr:col>
      <xdr:colOff>44450</xdr:colOff>
      <xdr:row>66</xdr:row>
      <xdr:rowOff>26448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311985"/>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91122</xdr:rowOff>
    </xdr:from>
    <xdr:to>
      <xdr:col>77</xdr:col>
      <xdr:colOff>44450</xdr:colOff>
      <xdr:row>65</xdr:row>
      <xdr:rowOff>167735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235372"/>
          <a:ext cx="889000" cy="7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70612</xdr:rowOff>
    </xdr:from>
    <xdr:to>
      <xdr:col>72</xdr:col>
      <xdr:colOff>203200</xdr:colOff>
      <xdr:row>65</xdr:row>
      <xdr:rowOff>91122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214862"/>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27178</xdr:rowOff>
    </xdr:from>
    <xdr:to>
      <xdr:col>68</xdr:col>
      <xdr:colOff>152400</xdr:colOff>
      <xdr:row>65</xdr:row>
      <xdr:rowOff>70612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17142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147098</xdr:rowOff>
    </xdr:from>
    <xdr:to>
      <xdr:col>81</xdr:col>
      <xdr:colOff>95250</xdr:colOff>
      <xdr:row>66</xdr:row>
      <xdr:rowOff>77248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29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42975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187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116935</xdr:rowOff>
    </xdr:from>
    <xdr:to>
      <xdr:col>77</xdr:col>
      <xdr:colOff>95250</xdr:colOff>
      <xdr:row>66</xdr:row>
      <xdr:rowOff>47085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26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31862</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34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40322</xdr:rowOff>
    </xdr:from>
    <xdr:to>
      <xdr:col>73</xdr:col>
      <xdr:colOff>44450</xdr:colOff>
      <xdr:row>65</xdr:row>
      <xdr:rowOff>141922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126699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27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19812</xdr:rowOff>
    </xdr:from>
    <xdr:to>
      <xdr:col>68</xdr:col>
      <xdr:colOff>203200</xdr:colOff>
      <xdr:row>65</xdr:row>
      <xdr:rowOff>121412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106189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147828</xdr:rowOff>
    </xdr:from>
    <xdr:to>
      <xdr:col>64</xdr:col>
      <xdr:colOff>152400</xdr:colOff>
      <xdr:row>65</xdr:row>
      <xdr:rowOff>77978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1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62755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20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０．３ポイント悪化し県平均を上回っており、全国平均、類団平均から見ても比率は高い。今後広域ごみ処理施設建設に係る多額の償還が始まることから、当面の改善は難しい見込みである。新規発行の抑制等徹底した地方債管理を図り、公営企業会計のコスト縮減等により繰出金の抑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155702</xdr:rowOff>
    </xdr:from>
    <xdr:to>
      <xdr:col>81</xdr:col>
      <xdr:colOff>44450</xdr:colOff>
      <xdr:row>42</xdr:row>
      <xdr:rowOff>170180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56602"/>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42</xdr:row>
      <xdr:rowOff>155702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5177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150876</xdr:rowOff>
    </xdr:from>
    <xdr:to>
      <xdr:col>72</xdr:col>
      <xdr:colOff>203200</xdr:colOff>
      <xdr:row>42</xdr:row>
      <xdr:rowOff>160528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35177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126746</xdr:rowOff>
    </xdr:from>
    <xdr:to>
      <xdr:col>68</xdr:col>
      <xdr:colOff>152400</xdr:colOff>
      <xdr:row>42</xdr:row>
      <xdr:rowOff>160528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32764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104902</xdr:rowOff>
    </xdr:from>
    <xdr:to>
      <xdr:col>77</xdr:col>
      <xdr:colOff>95250</xdr:colOff>
      <xdr:row>43</xdr:row>
      <xdr:rowOff>35052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19829</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92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109728</xdr:rowOff>
    </xdr:from>
    <xdr:to>
      <xdr:col>68</xdr:col>
      <xdr:colOff>203200</xdr:colOff>
      <xdr:row>43</xdr:row>
      <xdr:rowOff>39878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24655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75946</xdr:rowOff>
    </xdr:from>
    <xdr:to>
      <xdr:col>64</xdr:col>
      <xdr:colOff>152400</xdr:colOff>
      <xdr:row>43</xdr:row>
      <xdr:rowOff>6096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7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162323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6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県内平均を下回っているものの、全国平均と比べると依然として高い水準にあり、地方債残高が比率を悪化させている要因となっている。これは、当町が広大で急峻な地理的条件下にあり、かつ点在する集落が多いため、インフラ整備に係る投資ウエイトが多く、これらに対する財源の多くを地方債に頼らなければならないことが要因である。新規発行抑制等、今後も地方債を適正に管理する。また、公営企業会計への繰出が比率の悪化に大きく影響していることから、旧町村ごとに異なる料金の統一化による収入の増及び歳出の削減により、繰出金の抑制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158609</xdr:rowOff>
    </xdr:from>
    <xdr:to>
      <xdr:col>81</xdr:col>
      <xdr:colOff>44450</xdr:colOff>
      <xdr:row>19</xdr:row>
      <xdr:rowOff>56868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3244709"/>
          <a:ext cx="838200" cy="6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158609</xdr:rowOff>
    </xdr:from>
    <xdr:to>
      <xdr:col>77</xdr:col>
      <xdr:colOff>44450</xdr:colOff>
      <xdr:row>19</xdr:row>
      <xdr:rowOff>121214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244709"/>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121214</xdr:rowOff>
    </xdr:from>
    <xdr:to>
      <xdr:col>72</xdr:col>
      <xdr:colOff>203200</xdr:colOff>
      <xdr:row>20</xdr:row>
      <xdr:rowOff>35560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378764"/>
          <a:ext cx="889000" cy="8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35560</xdr:rowOff>
    </xdr:from>
    <xdr:to>
      <xdr:col>68</xdr:col>
      <xdr:colOff>152400</xdr:colOff>
      <xdr:row>21</xdr:row>
      <xdr:rowOff>100048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464560"/>
          <a:ext cx="889000" cy="23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6068</xdr:rowOff>
    </xdr:from>
    <xdr:to>
      <xdr:col>81</xdr:col>
      <xdr:colOff>95250</xdr:colOff>
      <xdr:row>19</xdr:row>
      <xdr:rowOff>107668</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26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149595</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323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107809</xdr:rowOff>
    </xdr:from>
    <xdr:to>
      <xdr:col>77</xdr:col>
      <xdr:colOff>95250</xdr:colOff>
      <xdr:row>19</xdr:row>
      <xdr:rowOff>37959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19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22736</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28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70414</xdr:rowOff>
    </xdr:from>
    <xdr:to>
      <xdr:col>73</xdr:col>
      <xdr:colOff>44450</xdr:colOff>
      <xdr:row>20</xdr:row>
      <xdr:rowOff>564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3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156791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41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156210</xdr:rowOff>
    </xdr:from>
    <xdr:to>
      <xdr:col>68</xdr:col>
      <xdr:colOff>203200</xdr:colOff>
      <xdr:row>20</xdr:row>
      <xdr:rowOff>86360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4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71137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50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49248</xdr:rowOff>
    </xdr:from>
    <xdr:to>
      <xdr:col>64</xdr:col>
      <xdr:colOff>152400</xdr:colOff>
      <xdr:row>21</xdr:row>
      <xdr:rowOff>150848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64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135625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736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定員適正化計画による新規採用職員の抑制及び退職者の不補充、機構改革に伴う課の統合により職員数は減少し、類似団体平均、全国平均、県平均を下回る水準となったが、人口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人当たり職員数の水準が高いため、今後も職員数の適正化や給与水準の適正化を図り、更なる人件費の抑制に努める。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88138</xdr:rowOff>
    </xdr:from>
    <xdr:to>
      <xdr:col>24</xdr:col>
      <xdr:colOff>25400</xdr:colOff>
      <xdr:row>37</xdr:row>
      <xdr:rowOff>161290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3178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37</xdr:row>
      <xdr:rowOff>165862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049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161290</xdr:rowOff>
    </xdr:from>
    <xdr:to>
      <xdr:col>15</xdr:col>
      <xdr:colOff>98425</xdr:colOff>
      <xdr:row>37</xdr:row>
      <xdr:rowOff>165862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049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161290</xdr:rowOff>
    </xdr:from>
    <xdr:to>
      <xdr:col>11</xdr:col>
      <xdr:colOff>9525</xdr:colOff>
      <xdr:row>38</xdr:row>
      <xdr:rowOff>104140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049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2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115062</xdr:rowOff>
    </xdr:from>
    <xdr:to>
      <xdr:col>15</xdr:col>
      <xdr:colOff>149225</xdr:colOff>
      <xdr:row>38</xdr:row>
      <xdr:rowOff>45212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29989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110490</xdr:rowOff>
    </xdr:from>
    <xdr:to>
      <xdr:col>11</xdr:col>
      <xdr:colOff>60325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県平均と同値となり、全国平均類似団体平均をようやく下回った。イニシャルコスト及びランニングコストの抑制、公共施設の統廃合や民間企業による遊休施設の利活用による事務的経費の節減に引き続き取り組み、更なるコスト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18415</xdr:rowOff>
    </xdr:from>
    <xdr:to>
      <xdr:col>82</xdr:col>
      <xdr:colOff>107950</xdr:colOff>
      <xdr:row>15</xdr:row>
      <xdr:rowOff>75565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59016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58420</xdr:rowOff>
    </xdr:from>
    <xdr:to>
      <xdr:col>78</xdr:col>
      <xdr:colOff>69850</xdr:colOff>
      <xdr:row>15</xdr:row>
      <xdr:rowOff>75565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301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18415</xdr:rowOff>
    </xdr:from>
    <xdr:to>
      <xdr:col>73</xdr:col>
      <xdr:colOff>180975</xdr:colOff>
      <xdr:row>15</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901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75565</xdr:rowOff>
    </xdr:from>
    <xdr:to>
      <xdr:col>69</xdr:col>
      <xdr:colOff>92075</xdr:colOff>
      <xdr:row>15</xdr:row>
      <xdr:rowOff>18415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47586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139065</xdr:rowOff>
    </xdr:from>
    <xdr:to>
      <xdr:col>82</xdr:col>
      <xdr:colOff>158750</xdr:colOff>
      <xdr:row>15</xdr:row>
      <xdr:rowOff>69215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155592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84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24765</xdr:rowOff>
    </xdr:from>
    <xdr:to>
      <xdr:col>78</xdr:col>
      <xdr:colOff>120650</xdr:colOff>
      <xdr:row>15</xdr:row>
      <xdr:rowOff>126365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9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136542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65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7620</xdr:rowOff>
    </xdr:from>
    <xdr:to>
      <xdr:col>74</xdr:col>
      <xdr:colOff>31750</xdr:colOff>
      <xdr:row>15</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93997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6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139065</xdr:rowOff>
    </xdr:from>
    <xdr:to>
      <xdr:col>69</xdr:col>
      <xdr:colOff>142875</xdr:colOff>
      <xdr:row>15</xdr:row>
      <xdr:rowOff>69215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53992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24765</xdr:rowOff>
    </xdr:from>
    <xdr:to>
      <xdr:col>65</xdr:col>
      <xdr:colOff>53975</xdr:colOff>
      <xdr:row>14</xdr:row>
      <xdr:rowOff>126365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136542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9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平成２８年度以降ほぼ同水準で推移しており、類似団体平均を下回っている。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少子高齢化は今後更に進むことが予想され、児童手当等は減額するものの高齢者に対する扶助費の増額が見込まれる。健康増進や食育、障がい者の自立促進等を図り、扶助費の抑制に努める。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3853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69850</xdr:rowOff>
    </xdr:from>
    <xdr:to>
      <xdr:col>15</xdr:col>
      <xdr:colOff>98425</xdr:colOff>
      <xdr:row>54</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28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290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平均を上回っているのは、後期高齢者医療への繰出金が多額なことが主要因である。高齢者人口が多く、医療単価も上昇しており、普通会計からの負担額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維持修繕費において、本町は広大な面積を有し施設や道路等も多く、老朽化による修繕費が増加傾向にある。計画的な修繕、老朽化施設の解体等を進め、維持経費の削減を図ることで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156718</xdr:rowOff>
    </xdr:from>
    <xdr:to>
      <xdr:col>82</xdr:col>
      <xdr:colOff>107950</xdr:colOff>
      <xdr:row>60</xdr:row>
      <xdr:rowOff>113284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27226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104140</xdr:rowOff>
    </xdr:from>
    <xdr:to>
      <xdr:col>78</xdr:col>
      <xdr:colOff>69850</xdr:colOff>
      <xdr:row>60</xdr:row>
      <xdr:rowOff>113284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3911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104140</xdr:rowOff>
    </xdr:from>
    <xdr:to>
      <xdr:col>73</xdr:col>
      <xdr:colOff>180975</xdr:colOff>
      <xdr:row>61</xdr:row>
      <xdr:rowOff>33274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1039114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33274</xdr:rowOff>
    </xdr:from>
    <xdr:to>
      <xdr:col>69</xdr:col>
      <xdr:colOff>92075</xdr:colOff>
      <xdr:row>61</xdr:row>
      <xdr:rowOff>78994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917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105918</xdr:rowOff>
    </xdr:from>
    <xdr:to>
      <xdr:col>82</xdr:col>
      <xdr:colOff>158750</xdr:colOff>
      <xdr:row>60</xdr:row>
      <xdr:rowOff>36068</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22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77995</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19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62484</xdr:rowOff>
    </xdr:from>
    <xdr:to>
      <xdr:col>78</xdr:col>
      <xdr:colOff>120650</xdr:colOff>
      <xdr:row>60</xdr:row>
      <xdr:rowOff>164084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3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148861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53340</xdr:rowOff>
    </xdr:from>
    <xdr:to>
      <xdr:col>74</xdr:col>
      <xdr:colOff>31750</xdr:colOff>
      <xdr:row>60</xdr:row>
      <xdr:rowOff>154940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139717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153924</xdr:rowOff>
    </xdr:from>
    <xdr:to>
      <xdr:col>69</xdr:col>
      <xdr:colOff>142875</xdr:colOff>
      <xdr:row>61</xdr:row>
      <xdr:rowOff>84074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44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68851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527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28194</xdr:rowOff>
    </xdr:from>
    <xdr:to>
      <xdr:col>65</xdr:col>
      <xdr:colOff>53975</xdr:colOff>
      <xdr:row>61</xdr:row>
      <xdr:rowOff>129794</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8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114571</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573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が類似団体平均を大きく下回っている要因は、消防業務及びごみ・し尿処理業務を町単独で行っているため一部事務組合への負担金が少額であることと、各種団体への補助金の抑制・廃止を図っているためである。ごみ処理業務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年度より広域化されることから補助費は増加する見込みであり、今後も適正な水準になるよう努める。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168148</xdr:rowOff>
    </xdr:from>
    <xdr:to>
      <xdr:col>82</xdr:col>
      <xdr:colOff>107950</xdr:colOff>
      <xdr:row>36</xdr:row>
      <xdr:rowOff>35560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5997448"/>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163576</xdr:rowOff>
    </xdr:from>
    <xdr:to>
      <xdr:col>78</xdr:col>
      <xdr:colOff>69850</xdr:colOff>
      <xdr:row>34</xdr:row>
      <xdr:rowOff>168148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59928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154432</xdr:rowOff>
    </xdr:from>
    <xdr:to>
      <xdr:col>73</xdr:col>
      <xdr:colOff>180975</xdr:colOff>
      <xdr:row>34</xdr:row>
      <xdr:rowOff>163576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5983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94996</xdr:rowOff>
    </xdr:from>
    <xdr:to>
      <xdr:col>69</xdr:col>
      <xdr:colOff>92075</xdr:colOff>
      <xdr:row>34</xdr:row>
      <xdr:rowOff>154432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59242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117348</xdr:rowOff>
    </xdr:from>
    <xdr:to>
      <xdr:col>78</xdr:col>
      <xdr:colOff>120650</xdr:colOff>
      <xdr:row>35</xdr:row>
      <xdr:rowOff>47498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57675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715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112776</xdr:rowOff>
    </xdr:from>
    <xdr:to>
      <xdr:col>74</xdr:col>
      <xdr:colOff>31750</xdr:colOff>
      <xdr:row>35</xdr:row>
      <xdr:rowOff>42926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53103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103632</xdr:rowOff>
    </xdr:from>
    <xdr:to>
      <xdr:col>69</xdr:col>
      <xdr:colOff>142875</xdr:colOff>
      <xdr:row>35</xdr:row>
      <xdr:rowOff>33782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43959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44196</xdr:rowOff>
    </xdr:from>
    <xdr:to>
      <xdr:col>65</xdr:col>
      <xdr:colOff>53975</xdr:colOff>
      <xdr:row>34</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155973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依然として県、全国平均を上回っており、公債費負担は非常に重いものになっている。新規発行抑制の取り組みから近年緩やかに改善してきたが、広域ごみ処理施設等大型建設事業の償還が始まるため今後は横ばい、もしくは人口減・高齢化による税収の落ち込みから、負担は更に重くなっていくことが予想される。新規発行抑制、公営企業会計における収入確保及び歳出削減等、引き続き適正な地方債管理に努める。　</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146050</xdr:rowOff>
    </xdr:from>
    <xdr:to>
      <xdr:col>24</xdr:col>
      <xdr:colOff>25400</xdr:colOff>
      <xdr:row>78</xdr:row>
      <xdr:rowOff>1270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34770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xdr:rowOff>
    </xdr:from>
    <xdr:to>
      <xdr:col>19</xdr:col>
      <xdr:colOff>187325</xdr:colOff>
      <xdr:row>78</xdr:row>
      <xdr:rowOff>50800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3743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xdr:rowOff>
    </xdr:from>
    <xdr:to>
      <xdr:col>15</xdr:col>
      <xdr:colOff>98425</xdr:colOff>
      <xdr:row>78</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3743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xdr:rowOff>
    </xdr:from>
    <xdr:to>
      <xdr:col>11</xdr:col>
      <xdr:colOff>9525</xdr:colOff>
      <xdr:row>78</xdr:row>
      <xdr:rowOff>69850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3743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95250</xdr:rowOff>
    </xdr:from>
    <xdr:to>
      <xdr:col>24</xdr:col>
      <xdr:colOff>76200</xdr:colOff>
      <xdr:row>78</xdr:row>
      <xdr:rowOff>25400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67327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121920</xdr:rowOff>
    </xdr:from>
    <xdr:to>
      <xdr:col>20</xdr:col>
      <xdr:colOff>38100</xdr:colOff>
      <xdr:row>78</xdr:row>
      <xdr:rowOff>52070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36847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409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121920</xdr:rowOff>
    </xdr:from>
    <xdr:to>
      <xdr:col>11</xdr:col>
      <xdr:colOff>60325</xdr:colOff>
      <xdr:row>78</xdr:row>
      <xdr:rowOff>52070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36847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19050</xdr:rowOff>
    </xdr:from>
    <xdr:to>
      <xdr:col>6</xdr:col>
      <xdr:colOff>171450</xdr:colOff>
      <xdr:row>78</xdr:row>
      <xdr:rowOff>120650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105427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県、全国平均を下回っている。これは、公債費負担が大きい割合を持つことの反動である。今後も施設の老朽化による維持補修費の増加や多様化する町民ニーズにより数値は横ばいで推移すると考えられる。全ての支出について更なる見直しを行い、経常的支出の削減に努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115570</xdr:rowOff>
    </xdr:from>
    <xdr:to>
      <xdr:col>82</xdr:col>
      <xdr:colOff>107950</xdr:colOff>
      <xdr:row>74</xdr:row>
      <xdr:rowOff>122428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0287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97282</xdr:rowOff>
    </xdr:from>
    <xdr:to>
      <xdr:col>78</xdr:col>
      <xdr:colOff>69850</xdr:colOff>
      <xdr:row>74</xdr:row>
      <xdr:rowOff>115570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8458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94996</xdr:rowOff>
    </xdr:from>
    <xdr:to>
      <xdr:col>73</xdr:col>
      <xdr:colOff>180975</xdr:colOff>
      <xdr:row>74</xdr:row>
      <xdr:rowOff>97282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822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83566</xdr:rowOff>
    </xdr:from>
    <xdr:to>
      <xdr:col>69</xdr:col>
      <xdr:colOff>92075</xdr:colOff>
      <xdr:row>74</xdr:row>
      <xdr:rowOff>94996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004800" y="127708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71628</xdr:rowOff>
    </xdr:from>
    <xdr:to>
      <xdr:col>82</xdr:col>
      <xdr:colOff>158750</xdr:colOff>
      <xdr:row>75</xdr:row>
      <xdr:rowOff>1778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88155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60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64770</xdr:rowOff>
    </xdr:from>
    <xdr:to>
      <xdr:col>78</xdr:col>
      <xdr:colOff>120650</xdr:colOff>
      <xdr:row>74</xdr:row>
      <xdr:rowOff>166370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20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46482</xdr:rowOff>
    </xdr:from>
    <xdr:to>
      <xdr:col>74</xdr:col>
      <xdr:colOff>31750</xdr:colOff>
      <xdr:row>74</xdr:row>
      <xdr:rowOff>148082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158259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44196</xdr:rowOff>
    </xdr:from>
    <xdr:to>
      <xdr:col>69</xdr:col>
      <xdr:colOff>142875</xdr:colOff>
      <xdr:row>74</xdr:row>
      <xdr:rowOff>145796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130573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17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32766</xdr:rowOff>
    </xdr:from>
    <xdr:to>
      <xdr:col>65</xdr:col>
      <xdr:colOff>53975</xdr:colOff>
      <xdr:row>74</xdr:row>
      <xdr:rowOff>134366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144543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48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38898</xdr:rowOff>
    </xdr:from>
    <xdr:to>
      <xdr:col>29</xdr:col>
      <xdr:colOff>127000</xdr:colOff>
      <xdr:row>13</xdr:row>
      <xdr:rowOff>129735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15373"/>
          <a:ext cx="647700" cy="90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129735</xdr:rowOff>
    </xdr:from>
    <xdr:to>
      <xdr:col>26</xdr:col>
      <xdr:colOff>50800</xdr:colOff>
      <xdr:row>14</xdr:row>
      <xdr:rowOff>28199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06210"/>
          <a:ext cx="698500" cy="69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28199</xdr:rowOff>
    </xdr:from>
    <xdr:to>
      <xdr:col>22</xdr:col>
      <xdr:colOff>114300</xdr:colOff>
      <xdr:row>14</xdr:row>
      <xdr:rowOff>79299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76124"/>
          <a:ext cx="698500" cy="51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79299</xdr:rowOff>
    </xdr:from>
    <xdr:to>
      <xdr:col>18</xdr:col>
      <xdr:colOff>177800</xdr:colOff>
      <xdr:row>14</xdr:row>
      <xdr:rowOff>112499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527224"/>
          <a:ext cx="698500" cy="33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159548</xdr:rowOff>
    </xdr:from>
    <xdr:to>
      <xdr:col>29</xdr:col>
      <xdr:colOff>177800</xdr:colOff>
      <xdr:row>13</xdr:row>
      <xdr:rowOff>89698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64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4625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0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78935</xdr:rowOff>
    </xdr:from>
    <xdr:to>
      <xdr:col>26</xdr:col>
      <xdr:colOff>101600</xdr:colOff>
      <xdr:row>14</xdr:row>
      <xdr:rowOff>9085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55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19262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24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148849</xdr:rowOff>
    </xdr:from>
    <xdr:to>
      <xdr:col>22</xdr:col>
      <xdr:colOff>165100</xdr:colOff>
      <xdr:row>14</xdr:row>
      <xdr:rowOff>78999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25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89176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94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28499</xdr:rowOff>
    </xdr:from>
    <xdr:to>
      <xdr:col>19</xdr:col>
      <xdr:colOff>38100</xdr:colOff>
      <xdr:row>14</xdr:row>
      <xdr:rowOff>130099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76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140276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45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61699</xdr:rowOff>
    </xdr:from>
    <xdr:to>
      <xdr:col>15</xdr:col>
      <xdr:colOff>101600</xdr:colOff>
      <xdr:row>14</xdr:row>
      <xdr:rowOff>163299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09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2026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7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237886</xdr:rowOff>
    </xdr:from>
    <xdr:to>
      <xdr:col>29</xdr:col>
      <xdr:colOff>127000</xdr:colOff>
      <xdr:row>34</xdr:row>
      <xdr:rowOff>268549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05336"/>
          <a:ext cx="647700" cy="30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268549</xdr:rowOff>
    </xdr:from>
    <xdr:to>
      <xdr:col>26</xdr:col>
      <xdr:colOff>50800</xdr:colOff>
      <xdr:row>35</xdr:row>
      <xdr:rowOff>1796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35999"/>
          <a:ext cx="698500" cy="76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336641</xdr:rowOff>
    </xdr:from>
    <xdr:to>
      <xdr:col>22</xdr:col>
      <xdr:colOff>114300</xdr:colOff>
      <xdr:row>35</xdr:row>
      <xdr:rowOff>1796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04091"/>
          <a:ext cx="698500" cy="8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336641</xdr:rowOff>
    </xdr:from>
    <xdr:to>
      <xdr:col>18</xdr:col>
      <xdr:colOff>177800</xdr:colOff>
      <xdr:row>34</xdr:row>
      <xdr:rowOff>342212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04091"/>
          <a:ext cx="698500" cy="5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187086</xdr:rowOff>
    </xdr:from>
    <xdr:to>
      <xdr:col>29</xdr:col>
      <xdr:colOff>177800</xdr:colOff>
      <xdr:row>34</xdr:row>
      <xdr:rowOff>288686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54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32163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9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217749</xdr:rowOff>
    </xdr:from>
    <xdr:to>
      <xdr:col>26</xdr:col>
      <xdr:colOff>101600</xdr:colOff>
      <xdr:row>34</xdr:row>
      <xdr:rowOff>319349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85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329526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540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293896</xdr:rowOff>
    </xdr:from>
    <xdr:to>
      <xdr:col>22</xdr:col>
      <xdr:colOff>165100</xdr:colOff>
      <xdr:row>35</xdr:row>
      <xdr:rowOff>52596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61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62773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30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285841</xdr:rowOff>
    </xdr:from>
    <xdr:to>
      <xdr:col>19</xdr:col>
      <xdr:colOff>38100</xdr:colOff>
      <xdr:row>35</xdr:row>
      <xdr:rowOff>44541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53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54718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22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291412</xdr:rowOff>
    </xdr:from>
    <xdr:to>
      <xdr:col>15</xdr:col>
      <xdr:colOff>101600</xdr:colOff>
      <xdr:row>35</xdr:row>
      <xdr:rowOff>50112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58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60289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131044</xdr:rowOff>
    </xdr:from>
    <xdr:to>
      <xdr:col>24</xdr:col>
      <xdr:colOff>63500</xdr:colOff>
      <xdr:row>32</xdr:row>
      <xdr:rowOff>42484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445994"/>
          <a:ext cx="838200" cy="8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42484</xdr:rowOff>
    </xdr:from>
    <xdr:to>
      <xdr:col>19</xdr:col>
      <xdr:colOff>177800</xdr:colOff>
      <xdr:row>32</xdr:row>
      <xdr:rowOff>111750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28884"/>
          <a:ext cx="889000" cy="6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111750</xdr:rowOff>
    </xdr:from>
    <xdr:to>
      <xdr:col>15</xdr:col>
      <xdr:colOff>50800</xdr:colOff>
      <xdr:row>32</xdr:row>
      <xdr:rowOff>166324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98150"/>
          <a:ext cx="889000" cy="5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166324</xdr:rowOff>
    </xdr:from>
    <xdr:to>
      <xdr:col>10</xdr:col>
      <xdr:colOff>114300</xdr:colOff>
      <xdr:row>33</xdr:row>
      <xdr:rowOff>25476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52724"/>
          <a:ext cx="889000" cy="3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80244</xdr:rowOff>
    </xdr:from>
    <xdr:to>
      <xdr:col>24</xdr:col>
      <xdr:colOff>114300</xdr:colOff>
      <xdr:row>32</xdr:row>
      <xdr:rowOff>10394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9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33271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48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163134</xdr:rowOff>
    </xdr:from>
    <xdr:to>
      <xdr:col>20</xdr:col>
      <xdr:colOff>38100</xdr:colOff>
      <xdr:row>32</xdr:row>
      <xdr:rowOff>93284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7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109811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5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60950</xdr:rowOff>
    </xdr:from>
    <xdr:to>
      <xdr:col>15</xdr:col>
      <xdr:colOff>101600</xdr:colOff>
      <xdr:row>32</xdr:row>
      <xdr:rowOff>162550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7627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115524</xdr:rowOff>
    </xdr:from>
    <xdr:to>
      <xdr:col>10</xdr:col>
      <xdr:colOff>165100</xdr:colOff>
      <xdr:row>33</xdr:row>
      <xdr:rowOff>45674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0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62201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77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146126</xdr:rowOff>
    </xdr:from>
    <xdr:to>
      <xdr:col>6</xdr:col>
      <xdr:colOff>38100</xdr:colOff>
      <xdr:row>33</xdr:row>
      <xdr:rowOff>76276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3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92803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07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29318</xdr:rowOff>
    </xdr:from>
    <xdr:to>
      <xdr:col>24</xdr:col>
      <xdr:colOff>63500</xdr:colOff>
      <xdr:row>58</xdr:row>
      <xdr:rowOff>35803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73418"/>
          <a:ext cx="838200" cy="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35803</xdr:rowOff>
    </xdr:from>
    <xdr:to>
      <xdr:col>19</xdr:col>
      <xdr:colOff>177800</xdr:colOff>
      <xdr:row>58</xdr:row>
      <xdr:rowOff>57477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79903"/>
          <a:ext cx="889000" cy="2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57477</xdr:rowOff>
    </xdr:from>
    <xdr:to>
      <xdr:col>15</xdr:col>
      <xdr:colOff>50800</xdr:colOff>
      <xdr:row>58</xdr:row>
      <xdr:rowOff>85261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01577"/>
          <a:ext cx="889000" cy="2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85261</xdr:rowOff>
    </xdr:from>
    <xdr:to>
      <xdr:col>10</xdr:col>
      <xdr:colOff>114300</xdr:colOff>
      <xdr:row>58</xdr:row>
      <xdr:rowOff>93407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29361"/>
          <a:ext cx="889000" cy="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149968</xdr:rowOff>
    </xdr:from>
    <xdr:to>
      <xdr:col>24</xdr:col>
      <xdr:colOff>114300</xdr:colOff>
      <xdr:row>58</xdr:row>
      <xdr:rowOff>80118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2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1395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74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156453</xdr:rowOff>
    </xdr:from>
    <xdr:to>
      <xdr:col>20</xdr:col>
      <xdr:colOff>38100</xdr:colOff>
      <xdr:row>58</xdr:row>
      <xdr:rowOff>86603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2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103130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04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6677</xdr:rowOff>
    </xdr:from>
    <xdr:to>
      <xdr:col>15</xdr:col>
      <xdr:colOff>101600</xdr:colOff>
      <xdr:row>58</xdr:row>
      <xdr:rowOff>108277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124804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2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34461</xdr:rowOff>
    </xdr:from>
    <xdr:to>
      <xdr:col>10</xdr:col>
      <xdr:colOff>165100</xdr:colOff>
      <xdr:row>58</xdr:row>
      <xdr:rowOff>136061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152588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5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42607</xdr:rowOff>
    </xdr:from>
    <xdr:to>
      <xdr:col>6</xdr:col>
      <xdr:colOff>38100</xdr:colOff>
      <xdr:row>58</xdr:row>
      <xdr:rowOff>144207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8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160734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61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30874</xdr:rowOff>
    </xdr:from>
    <xdr:to>
      <xdr:col>24</xdr:col>
      <xdr:colOff>63500</xdr:colOff>
      <xdr:row>73</xdr:row>
      <xdr:rowOff>108700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032374"/>
          <a:ext cx="838200" cy="59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156870</xdr:rowOff>
    </xdr:from>
    <xdr:to>
      <xdr:col>19</xdr:col>
      <xdr:colOff>177800</xdr:colOff>
      <xdr:row>73</xdr:row>
      <xdr:rowOff>108700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501270"/>
          <a:ext cx="889000" cy="12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20168</xdr:rowOff>
    </xdr:from>
    <xdr:to>
      <xdr:col>15</xdr:col>
      <xdr:colOff>50800</xdr:colOff>
      <xdr:row>72</xdr:row>
      <xdr:rowOff>156870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193118"/>
          <a:ext cx="889000" cy="30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20168</xdr:rowOff>
    </xdr:from>
    <xdr:to>
      <xdr:col>10</xdr:col>
      <xdr:colOff>114300</xdr:colOff>
      <xdr:row>71</xdr:row>
      <xdr:rowOff>29870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193118"/>
          <a:ext cx="889000" cy="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151524</xdr:rowOff>
    </xdr:from>
    <xdr:to>
      <xdr:col>24</xdr:col>
      <xdr:colOff>114300</xdr:colOff>
      <xdr:row>70</xdr:row>
      <xdr:rowOff>81674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19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104551</xdr:rowOff>
    </xdr:from>
    <xdr:ext cx="599010"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193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57900</xdr:rowOff>
    </xdr:from>
    <xdr:to>
      <xdr:col>20</xdr:col>
      <xdr:colOff>38100</xdr:colOff>
      <xdr:row>73</xdr:row>
      <xdr:rowOff>159500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5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4577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34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106070</xdr:rowOff>
    </xdr:from>
    <xdr:to>
      <xdr:col>15</xdr:col>
      <xdr:colOff>101600</xdr:colOff>
      <xdr:row>73</xdr:row>
      <xdr:rowOff>36220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45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52747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22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140818</xdr:rowOff>
    </xdr:from>
    <xdr:to>
      <xdr:col>10</xdr:col>
      <xdr:colOff>165100</xdr:colOff>
      <xdr:row>71</xdr:row>
      <xdr:rowOff>70968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14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69</xdr:row>
      <xdr:rowOff>87495</xdr:rowOff>
    </xdr:from>
    <xdr:ext cx="599010"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19795" y="1191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70</xdr:row>
      <xdr:rowOff>150520</xdr:rowOff>
    </xdr:from>
    <xdr:to>
      <xdr:col>6</xdr:col>
      <xdr:colOff>38100</xdr:colOff>
      <xdr:row>71</xdr:row>
      <xdr:rowOff>80670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15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69</xdr:row>
      <xdr:rowOff>97197</xdr:rowOff>
    </xdr:from>
    <xdr:ext cx="599010"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30795" y="1192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26729</xdr:rowOff>
    </xdr:from>
    <xdr:to>
      <xdr:col>24</xdr:col>
      <xdr:colOff>63500</xdr:colOff>
      <xdr:row>96</xdr:row>
      <xdr:rowOff>44875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485929"/>
          <a:ext cx="838200" cy="1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26729</xdr:rowOff>
    </xdr:from>
    <xdr:to>
      <xdr:col>19</xdr:col>
      <xdr:colOff>177800</xdr:colOff>
      <xdr:row>96</xdr:row>
      <xdr:rowOff>139351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85929"/>
          <a:ext cx="889000" cy="11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50426</xdr:rowOff>
    </xdr:from>
    <xdr:to>
      <xdr:col>15</xdr:col>
      <xdr:colOff>50800</xdr:colOff>
      <xdr:row>96</xdr:row>
      <xdr:rowOff>139351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09626"/>
          <a:ext cx="889000" cy="8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50426</xdr:rowOff>
    </xdr:from>
    <xdr:to>
      <xdr:col>10</xdr:col>
      <xdr:colOff>114300</xdr:colOff>
      <xdr:row>97</xdr:row>
      <xdr:rowOff>130763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09626"/>
          <a:ext cx="889000" cy="25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165525</xdr:rowOff>
    </xdr:from>
    <xdr:to>
      <xdr:col>24</xdr:col>
      <xdr:colOff>114300</xdr:colOff>
      <xdr:row>96</xdr:row>
      <xdr:rowOff>95675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5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143952</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3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147379</xdr:rowOff>
    </xdr:from>
    <xdr:to>
      <xdr:col>20</xdr:col>
      <xdr:colOff>38100</xdr:colOff>
      <xdr:row>96</xdr:row>
      <xdr:rowOff>77529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3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94056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21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88551</xdr:rowOff>
    </xdr:from>
    <xdr:to>
      <xdr:col>15</xdr:col>
      <xdr:colOff>101600</xdr:colOff>
      <xdr:row>97</xdr:row>
      <xdr:rowOff>18701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4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35228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32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171076</xdr:rowOff>
    </xdr:from>
    <xdr:to>
      <xdr:col>10</xdr:col>
      <xdr:colOff>165100</xdr:colOff>
      <xdr:row>96</xdr:row>
      <xdr:rowOff>101226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5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92353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5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79963</xdr:rowOff>
    </xdr:from>
    <xdr:to>
      <xdr:col>6</xdr:col>
      <xdr:colOff>38100</xdr:colOff>
      <xdr:row>98</xdr:row>
      <xdr:rowOff>10113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1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1240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0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18736</xdr:rowOff>
    </xdr:from>
    <xdr:to>
      <xdr:col>55</xdr:col>
      <xdr:colOff>0</xdr:colOff>
      <xdr:row>34</xdr:row>
      <xdr:rowOff>166058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333686"/>
          <a:ext cx="838200" cy="66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166058</xdr:rowOff>
    </xdr:from>
    <xdr:to>
      <xdr:col>50</xdr:col>
      <xdr:colOff>114300</xdr:colOff>
      <xdr:row>35</xdr:row>
      <xdr:rowOff>93942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995358"/>
          <a:ext cx="889000" cy="9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93942</xdr:rowOff>
    </xdr:from>
    <xdr:to>
      <xdr:col>45</xdr:col>
      <xdr:colOff>177800</xdr:colOff>
      <xdr:row>36</xdr:row>
      <xdr:rowOff>48862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94692"/>
          <a:ext cx="889000" cy="12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152090</xdr:rowOff>
    </xdr:from>
    <xdr:to>
      <xdr:col>41</xdr:col>
      <xdr:colOff>50800</xdr:colOff>
      <xdr:row>36</xdr:row>
      <xdr:rowOff>48862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09940"/>
          <a:ext cx="889000" cy="41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139386</xdr:rowOff>
    </xdr:from>
    <xdr:to>
      <xdr:col>55</xdr:col>
      <xdr:colOff>50800</xdr:colOff>
      <xdr:row>31</xdr:row>
      <xdr:rowOff>69536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28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54313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19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115258</xdr:rowOff>
    </xdr:from>
    <xdr:to>
      <xdr:col>50</xdr:col>
      <xdr:colOff>165100</xdr:colOff>
      <xdr:row>35</xdr:row>
      <xdr:rowOff>45408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4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61935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19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43142</xdr:rowOff>
    </xdr:from>
    <xdr:to>
      <xdr:col>46</xdr:col>
      <xdr:colOff>38100</xdr:colOff>
      <xdr:row>35</xdr:row>
      <xdr:rowOff>144742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4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161269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1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169512</xdr:rowOff>
    </xdr:from>
    <xdr:to>
      <xdr:col>41</xdr:col>
      <xdr:colOff>101600</xdr:colOff>
      <xdr:row>36</xdr:row>
      <xdr:rowOff>99662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7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116189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4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101290</xdr:rowOff>
    </xdr:from>
    <xdr:to>
      <xdr:col>36</xdr:col>
      <xdr:colOff>165100</xdr:colOff>
      <xdr:row>34</xdr:row>
      <xdr:rowOff>31440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5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47967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3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61279</xdr:rowOff>
    </xdr:from>
    <xdr:to>
      <xdr:col>55</xdr:col>
      <xdr:colOff>0</xdr:colOff>
      <xdr:row>58</xdr:row>
      <xdr:rowOff>85893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05379"/>
          <a:ext cx="838200" cy="2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61279</xdr:rowOff>
    </xdr:from>
    <xdr:to>
      <xdr:col>50</xdr:col>
      <xdr:colOff>114300</xdr:colOff>
      <xdr:row>58</xdr:row>
      <xdr:rowOff>156465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05379"/>
          <a:ext cx="889000" cy="9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133150</xdr:rowOff>
    </xdr:from>
    <xdr:to>
      <xdr:col>45</xdr:col>
      <xdr:colOff>177800</xdr:colOff>
      <xdr:row>58</xdr:row>
      <xdr:rowOff>156465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77250"/>
          <a:ext cx="889000" cy="2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133150</xdr:rowOff>
    </xdr:from>
    <xdr:to>
      <xdr:col>41</xdr:col>
      <xdr:colOff>50800</xdr:colOff>
      <xdr:row>58</xdr:row>
      <xdr:rowOff>149257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77250"/>
          <a:ext cx="889000" cy="1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35093</xdr:rowOff>
    </xdr:from>
    <xdr:to>
      <xdr:col>55</xdr:col>
      <xdr:colOff>50800</xdr:colOff>
      <xdr:row>58</xdr:row>
      <xdr:rowOff>136693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7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57970</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3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10479</xdr:rowOff>
    </xdr:from>
    <xdr:to>
      <xdr:col>50</xdr:col>
      <xdr:colOff>165100</xdr:colOff>
      <xdr:row>58</xdr:row>
      <xdr:rowOff>112079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5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128606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2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105665</xdr:rowOff>
    </xdr:from>
    <xdr:to>
      <xdr:col>46</xdr:col>
      <xdr:colOff>38100</xdr:colOff>
      <xdr:row>59</xdr:row>
      <xdr:rowOff>35815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4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26942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1014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82350</xdr:rowOff>
    </xdr:from>
    <xdr:to>
      <xdr:col>41</xdr:col>
      <xdr:colOff>101600</xdr:colOff>
      <xdr:row>59</xdr:row>
      <xdr:rowOff>12500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2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29027</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801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98457</xdr:rowOff>
    </xdr:from>
    <xdr:to>
      <xdr:col>36</xdr:col>
      <xdr:colOff>165100</xdr:colOff>
      <xdr:row>59</xdr:row>
      <xdr:rowOff>28607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19734</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3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9944</xdr:rowOff>
    </xdr:from>
    <xdr:to>
      <xdr:col>55</xdr:col>
      <xdr:colOff>0</xdr:colOff>
      <xdr:row>78</xdr:row>
      <xdr:rowOff>124265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83044"/>
          <a:ext cx="838200" cy="11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95148</xdr:rowOff>
    </xdr:from>
    <xdr:to>
      <xdr:col>50</xdr:col>
      <xdr:colOff>114300</xdr:colOff>
      <xdr:row>78</xdr:row>
      <xdr:rowOff>124265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68248"/>
          <a:ext cx="889000" cy="29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95090</xdr:rowOff>
    </xdr:from>
    <xdr:to>
      <xdr:col>45</xdr:col>
      <xdr:colOff>177800</xdr:colOff>
      <xdr:row>78</xdr:row>
      <xdr:rowOff>95148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68190"/>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82438</xdr:rowOff>
    </xdr:from>
    <xdr:to>
      <xdr:col>41</xdr:col>
      <xdr:colOff>50800</xdr:colOff>
      <xdr:row>78</xdr:row>
      <xdr:rowOff>95090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55538"/>
          <a:ext cx="889000" cy="1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130594</xdr:rowOff>
    </xdr:from>
    <xdr:to>
      <xdr:col>55</xdr:col>
      <xdr:colOff>50800</xdr:colOff>
      <xdr:row>78</xdr:row>
      <xdr:rowOff>60744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3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153471</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8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73465</xdr:rowOff>
    </xdr:from>
    <xdr:to>
      <xdr:col>50</xdr:col>
      <xdr:colOff>165100</xdr:colOff>
      <xdr:row>79</xdr:row>
      <xdr:rowOff>3615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166192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3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44348</xdr:rowOff>
    </xdr:from>
    <xdr:to>
      <xdr:col>46</xdr:col>
      <xdr:colOff>38100</xdr:colOff>
      <xdr:row>78</xdr:row>
      <xdr:rowOff>145948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137075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44290</xdr:rowOff>
    </xdr:from>
    <xdr:to>
      <xdr:col>41</xdr:col>
      <xdr:colOff>101600</xdr:colOff>
      <xdr:row>78</xdr:row>
      <xdr:rowOff>145890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1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137017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1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31638</xdr:rowOff>
    </xdr:from>
    <xdr:to>
      <xdr:col>36</xdr:col>
      <xdr:colOff>165100</xdr:colOff>
      <xdr:row>78</xdr:row>
      <xdr:rowOff>133238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0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124365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97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48868</xdr:rowOff>
    </xdr:from>
    <xdr:to>
      <xdr:col>55</xdr:col>
      <xdr:colOff>0</xdr:colOff>
      <xdr:row>98</xdr:row>
      <xdr:rowOff>21010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679518"/>
          <a:ext cx="838200" cy="14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48868</xdr:rowOff>
    </xdr:from>
    <xdr:to>
      <xdr:col>50</xdr:col>
      <xdr:colOff>114300</xdr:colOff>
      <xdr:row>98</xdr:row>
      <xdr:rowOff>65945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679518"/>
          <a:ext cx="889000" cy="18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34178</xdr:rowOff>
    </xdr:from>
    <xdr:to>
      <xdr:col>45</xdr:col>
      <xdr:colOff>177800</xdr:colOff>
      <xdr:row>98</xdr:row>
      <xdr:rowOff>65945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36278"/>
          <a:ext cx="889000" cy="3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34178</xdr:rowOff>
    </xdr:from>
    <xdr:to>
      <xdr:col>41</xdr:col>
      <xdr:colOff>50800</xdr:colOff>
      <xdr:row>98</xdr:row>
      <xdr:rowOff>58979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36278"/>
          <a:ext cx="889000" cy="2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141660</xdr:rowOff>
    </xdr:from>
    <xdr:to>
      <xdr:col>55</xdr:col>
      <xdr:colOff>50800</xdr:colOff>
      <xdr:row>98</xdr:row>
      <xdr:rowOff>71810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7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164537</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169518</xdr:rowOff>
    </xdr:from>
    <xdr:to>
      <xdr:col>50</xdr:col>
      <xdr:colOff>165100</xdr:colOff>
      <xdr:row>97</xdr:row>
      <xdr:rowOff>99668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62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116195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40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15145</xdr:rowOff>
    </xdr:from>
    <xdr:to>
      <xdr:col>46</xdr:col>
      <xdr:colOff>38100</xdr:colOff>
      <xdr:row>98</xdr:row>
      <xdr:rowOff>116745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1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133272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9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154828</xdr:rowOff>
    </xdr:from>
    <xdr:to>
      <xdr:col>41</xdr:col>
      <xdr:colOff>101600</xdr:colOff>
      <xdr:row>98</xdr:row>
      <xdr:rowOff>84978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8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101505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6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8179</xdr:rowOff>
    </xdr:from>
    <xdr:to>
      <xdr:col>36</xdr:col>
      <xdr:colOff>165100</xdr:colOff>
      <xdr:row>98</xdr:row>
      <xdr:rowOff>109779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1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126306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8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78325</xdr:rowOff>
    </xdr:from>
    <xdr:to>
      <xdr:col>85</xdr:col>
      <xdr:colOff>127000</xdr:colOff>
      <xdr:row>36</xdr:row>
      <xdr:rowOff>82824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250525"/>
          <a:ext cx="838200" cy="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78325</xdr:rowOff>
    </xdr:from>
    <xdr:to>
      <xdr:col>81</xdr:col>
      <xdr:colOff>50800</xdr:colOff>
      <xdr:row>37</xdr:row>
      <xdr:rowOff>148606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250525"/>
          <a:ext cx="889000" cy="2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107733</xdr:rowOff>
    </xdr:from>
    <xdr:to>
      <xdr:col>76</xdr:col>
      <xdr:colOff>114300</xdr:colOff>
      <xdr:row>37</xdr:row>
      <xdr:rowOff>148606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451383"/>
          <a:ext cx="889000" cy="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107733</xdr:rowOff>
    </xdr:from>
    <xdr:to>
      <xdr:col>71</xdr:col>
      <xdr:colOff>177800</xdr:colOff>
      <xdr:row>38</xdr:row>
      <xdr:rowOff>18377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451383"/>
          <a:ext cx="889000" cy="8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32024</xdr:rowOff>
    </xdr:from>
    <xdr:to>
      <xdr:col>85</xdr:col>
      <xdr:colOff>177800</xdr:colOff>
      <xdr:row>36</xdr:row>
      <xdr:rowOff>133624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0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54901</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05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27525</xdr:rowOff>
    </xdr:from>
    <xdr:to>
      <xdr:col>81</xdr:col>
      <xdr:colOff>101600</xdr:colOff>
      <xdr:row>36</xdr:row>
      <xdr:rowOff>129125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19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145652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597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97806</xdr:rowOff>
    </xdr:from>
    <xdr:to>
      <xdr:col>76</xdr:col>
      <xdr:colOff>165100</xdr:colOff>
      <xdr:row>38</xdr:row>
      <xdr:rowOff>27956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4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44483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21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56933</xdr:rowOff>
    </xdr:from>
    <xdr:to>
      <xdr:col>72</xdr:col>
      <xdr:colOff>38100</xdr:colOff>
      <xdr:row>37</xdr:row>
      <xdr:rowOff>158533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0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3610</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17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139028</xdr:rowOff>
    </xdr:from>
    <xdr:to>
      <xdr:col>67</xdr:col>
      <xdr:colOff>101600</xdr:colOff>
      <xdr:row>38</xdr:row>
      <xdr:rowOff>69177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826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85705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5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134637</xdr:rowOff>
    </xdr:from>
    <xdr:to>
      <xdr:col>85</xdr:col>
      <xdr:colOff>127000</xdr:colOff>
      <xdr:row>71</xdr:row>
      <xdr:rowOff>149592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307587"/>
          <a:ext cx="838200" cy="1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112251</xdr:rowOff>
    </xdr:from>
    <xdr:to>
      <xdr:col>81</xdr:col>
      <xdr:colOff>50800</xdr:colOff>
      <xdr:row>71</xdr:row>
      <xdr:rowOff>149592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285201"/>
          <a:ext cx="889000" cy="3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112251</xdr:rowOff>
    </xdr:from>
    <xdr:to>
      <xdr:col>76</xdr:col>
      <xdr:colOff>114300</xdr:colOff>
      <xdr:row>71</xdr:row>
      <xdr:rowOff>151199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285201"/>
          <a:ext cx="889000" cy="3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130453</xdr:rowOff>
    </xdr:from>
    <xdr:to>
      <xdr:col>71</xdr:col>
      <xdr:colOff>177800</xdr:colOff>
      <xdr:row>71</xdr:row>
      <xdr:rowOff>151199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2303403"/>
          <a:ext cx="889000" cy="2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83837</xdr:rowOff>
    </xdr:from>
    <xdr:to>
      <xdr:col>85</xdr:col>
      <xdr:colOff>177800</xdr:colOff>
      <xdr:row>72</xdr:row>
      <xdr:rowOff>13987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25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106714</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10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98792</xdr:rowOff>
    </xdr:from>
    <xdr:to>
      <xdr:col>81</xdr:col>
      <xdr:colOff>101600</xdr:colOff>
      <xdr:row>72</xdr:row>
      <xdr:rowOff>28942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27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45469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046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61451</xdr:rowOff>
    </xdr:from>
    <xdr:to>
      <xdr:col>76</xdr:col>
      <xdr:colOff>165100</xdr:colOff>
      <xdr:row>71</xdr:row>
      <xdr:rowOff>163051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23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8128</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009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100399</xdr:rowOff>
    </xdr:from>
    <xdr:to>
      <xdr:col>72</xdr:col>
      <xdr:colOff>38100</xdr:colOff>
      <xdr:row>72</xdr:row>
      <xdr:rowOff>30549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27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47076</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04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79653</xdr:rowOff>
    </xdr:from>
    <xdr:to>
      <xdr:col>67</xdr:col>
      <xdr:colOff>101600</xdr:colOff>
      <xdr:row>72</xdr:row>
      <xdr:rowOff>9803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25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26330</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02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48933</xdr:rowOff>
    </xdr:from>
    <xdr:to>
      <xdr:col>85</xdr:col>
      <xdr:colOff>127000</xdr:colOff>
      <xdr:row>99</xdr:row>
      <xdr:rowOff>58080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22483"/>
          <a:ext cx="838200" cy="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26175</xdr:rowOff>
    </xdr:from>
    <xdr:to>
      <xdr:col>81</xdr:col>
      <xdr:colOff>50800</xdr:colOff>
      <xdr:row>99</xdr:row>
      <xdr:rowOff>48933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99725"/>
          <a:ext cx="889000" cy="2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18197</xdr:rowOff>
    </xdr:from>
    <xdr:to>
      <xdr:col>76</xdr:col>
      <xdr:colOff>114300</xdr:colOff>
      <xdr:row>99</xdr:row>
      <xdr:rowOff>26175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91747"/>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18197</xdr:rowOff>
    </xdr:from>
    <xdr:to>
      <xdr:col>71</xdr:col>
      <xdr:colOff>177800</xdr:colOff>
      <xdr:row>99</xdr:row>
      <xdr:rowOff>75079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1747"/>
          <a:ext cx="889000" cy="5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7280</xdr:rowOff>
    </xdr:from>
    <xdr:to>
      <xdr:col>85</xdr:col>
      <xdr:colOff>177800</xdr:colOff>
      <xdr:row>99</xdr:row>
      <xdr:rowOff>108880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8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169583</xdr:rowOff>
    </xdr:from>
    <xdr:to>
      <xdr:col>81</xdr:col>
      <xdr:colOff>101600</xdr:colOff>
      <xdr:row>99</xdr:row>
      <xdr:rowOff>99733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7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90860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6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146825</xdr:rowOff>
    </xdr:from>
    <xdr:to>
      <xdr:col>76</xdr:col>
      <xdr:colOff>165100</xdr:colOff>
      <xdr:row>99</xdr:row>
      <xdr:rowOff>76975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93502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2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138847</xdr:rowOff>
    </xdr:from>
    <xdr:to>
      <xdr:col>72</xdr:col>
      <xdr:colOff>38100</xdr:colOff>
      <xdr:row>99</xdr:row>
      <xdr:rowOff>68997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60124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3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24279</xdr:rowOff>
    </xdr:from>
    <xdr:to>
      <xdr:col>67</xdr:col>
      <xdr:colOff>101600</xdr:colOff>
      <xdr:row>99</xdr:row>
      <xdr:rowOff>125879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9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117006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9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80550</xdr:rowOff>
    </xdr:from>
    <xdr:to>
      <xdr:col>116</xdr:col>
      <xdr:colOff>63500</xdr:colOff>
      <xdr:row>58</xdr:row>
      <xdr:rowOff>97028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24650"/>
          <a:ext cx="8382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97028</xdr:rowOff>
    </xdr:from>
    <xdr:to>
      <xdr:col>111</xdr:col>
      <xdr:colOff>177800</xdr:colOff>
      <xdr:row>58</xdr:row>
      <xdr:rowOff>108096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41128"/>
          <a:ext cx="889000" cy="1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108096</xdr:rowOff>
    </xdr:from>
    <xdr:to>
      <xdr:col>107</xdr:col>
      <xdr:colOff>50800</xdr:colOff>
      <xdr:row>58</xdr:row>
      <xdr:rowOff>112096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52196"/>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112096</xdr:rowOff>
    </xdr:from>
    <xdr:to>
      <xdr:col>102</xdr:col>
      <xdr:colOff>114300</xdr:colOff>
      <xdr:row>58</xdr:row>
      <xdr:rowOff>115506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56196"/>
          <a:ext cx="889000" cy="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29750</xdr:rowOff>
    </xdr:from>
    <xdr:to>
      <xdr:col>116</xdr:col>
      <xdr:colOff>114300</xdr:colOff>
      <xdr:row>58</xdr:row>
      <xdr:rowOff>131350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9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52627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46228</xdr:rowOff>
    </xdr:from>
    <xdr:to>
      <xdr:col>112</xdr:col>
      <xdr:colOff>38100</xdr:colOff>
      <xdr:row>58</xdr:row>
      <xdr:rowOff>147828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9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164355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76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57296</xdr:rowOff>
    </xdr:from>
    <xdr:to>
      <xdr:col>107</xdr:col>
      <xdr:colOff>101600</xdr:colOff>
      <xdr:row>58</xdr:row>
      <xdr:rowOff>158896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0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3973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77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61296</xdr:rowOff>
    </xdr:from>
    <xdr:to>
      <xdr:col>102</xdr:col>
      <xdr:colOff>165100</xdr:colOff>
      <xdr:row>58</xdr:row>
      <xdr:rowOff>162896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0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7973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78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64706</xdr:rowOff>
    </xdr:from>
    <xdr:to>
      <xdr:col>98</xdr:col>
      <xdr:colOff>38100</xdr:colOff>
      <xdr:row>58</xdr:row>
      <xdr:rowOff>166306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0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11383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78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69302</xdr:rowOff>
    </xdr:from>
    <xdr:to>
      <xdr:col>116</xdr:col>
      <xdr:colOff>62864</xdr:colOff>
      <xdr:row>78</xdr:row>
      <xdr:rowOff>55118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413702"/>
          <a:ext cx="1269" cy="1014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58945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3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55118</xdr:rowOff>
    </xdr:from>
    <xdr:to>
      <xdr:col>116</xdr:col>
      <xdr:colOff>152400</xdr:colOff>
      <xdr:row>78</xdr:row>
      <xdr:rowOff>55118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28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15979</xdr:rowOff>
    </xdr:from>
    <xdr:ext cx="599010"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2188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69302</xdr:rowOff>
    </xdr:from>
    <xdr:to>
      <xdr:col>116</xdr:col>
      <xdr:colOff>152400</xdr:colOff>
      <xdr:row>72</xdr:row>
      <xdr:rowOff>69302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413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84520</xdr:rowOff>
    </xdr:from>
    <xdr:to>
      <xdr:col>116</xdr:col>
      <xdr:colOff>63500</xdr:colOff>
      <xdr:row>74</xdr:row>
      <xdr:rowOff>60822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086020"/>
          <a:ext cx="838200" cy="66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88989</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947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110562</xdr:rowOff>
    </xdr:from>
    <xdr:to>
      <xdr:col>116</xdr:col>
      <xdr:colOff>114300</xdr:colOff>
      <xdr:row>76</xdr:row>
      <xdr:rowOff>40712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96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84520</xdr:rowOff>
    </xdr:from>
    <xdr:to>
      <xdr:col>111</xdr:col>
      <xdr:colOff>177800</xdr:colOff>
      <xdr:row>70</xdr:row>
      <xdr:rowOff>148060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086020"/>
          <a:ext cx="889000" cy="6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129351</xdr:rowOff>
    </xdr:from>
    <xdr:to>
      <xdr:col>112</xdr:col>
      <xdr:colOff>38100</xdr:colOff>
      <xdr:row>75</xdr:row>
      <xdr:rowOff>59501</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16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50628</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0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148060</xdr:rowOff>
    </xdr:from>
    <xdr:to>
      <xdr:col>107</xdr:col>
      <xdr:colOff>50800</xdr:colOff>
      <xdr:row>71</xdr:row>
      <xdr:rowOff>37222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149560"/>
          <a:ext cx="889000" cy="6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110628</xdr:rowOff>
    </xdr:from>
    <xdr:to>
      <xdr:col>107</xdr:col>
      <xdr:colOff>101600</xdr:colOff>
      <xdr:row>75</xdr:row>
      <xdr:rowOff>40778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79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31905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89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37222</xdr:rowOff>
    </xdr:from>
    <xdr:to>
      <xdr:col>102</xdr:col>
      <xdr:colOff>114300</xdr:colOff>
      <xdr:row>71</xdr:row>
      <xdr:rowOff>84422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210172"/>
          <a:ext cx="889000" cy="4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144189</xdr:rowOff>
    </xdr:from>
    <xdr:to>
      <xdr:col>102</xdr:col>
      <xdr:colOff>165100</xdr:colOff>
      <xdr:row>75</xdr:row>
      <xdr:rowOff>74339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8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65466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138114</xdr:rowOff>
    </xdr:from>
    <xdr:to>
      <xdr:col>98</xdr:col>
      <xdr:colOff>38100</xdr:colOff>
      <xdr:row>75</xdr:row>
      <xdr:rowOff>68264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825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59391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1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10022</xdr:rowOff>
    </xdr:from>
    <xdr:to>
      <xdr:col>116</xdr:col>
      <xdr:colOff>114300</xdr:colOff>
      <xdr:row>74</xdr:row>
      <xdr:rowOff>111622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9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32899</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54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33720</xdr:rowOff>
    </xdr:from>
    <xdr:to>
      <xdr:col>112</xdr:col>
      <xdr:colOff>38100</xdr:colOff>
      <xdr:row>70</xdr:row>
      <xdr:rowOff>135320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0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151847</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23795" y="1181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97260</xdr:rowOff>
    </xdr:from>
    <xdr:to>
      <xdr:col>107</xdr:col>
      <xdr:colOff>101600</xdr:colOff>
      <xdr:row>71</xdr:row>
      <xdr:rowOff>27410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09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43937</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34795" y="11873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157872</xdr:rowOff>
    </xdr:from>
    <xdr:to>
      <xdr:col>102</xdr:col>
      <xdr:colOff>165100</xdr:colOff>
      <xdr:row>71</xdr:row>
      <xdr:rowOff>88022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1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104549</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45795" y="11934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33622</xdr:rowOff>
    </xdr:from>
    <xdr:to>
      <xdr:col>98</xdr:col>
      <xdr:colOff>38100</xdr:colOff>
      <xdr:row>71</xdr:row>
      <xdr:rowOff>135222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20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151749</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56795" y="11981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１，６１５，８８９円となり、昨年度と比較すると１４９，１７２円の増となった。主な構成項目である人件費は、住民一人当たり２６８，６３６円となっており、類似団体平均値の約１．７倍の数値である。阿賀町集中改革プランにより職員数は平成１７年度の合併当初から減少したが、合併以前の採用数が類似団体平均と比較して多いことから、人口に対する人件費の割合が高くなっている。その他にも維持補修費及び公債費、繰出金において類似団体平均を大幅に超える数値となっている。これは、一人当たりの財政支出が人口密度、高齢化率等との相関が高いため、当町においては広大な面積等地理的条件や厳しい気候条件に加えて、急激な人口減少により人口１人当たりの決算額の増加要因となっている。 今後は道路や上下水道など広域的なインフラの長寿命化による維持補修費の抑制や遊休施設の有効活用等による普通建設事業費の更なる削減により、数値の健全化に努める。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116586</xdr:rowOff>
    </xdr:from>
    <xdr:to>
      <xdr:col>24</xdr:col>
      <xdr:colOff>63500</xdr:colOff>
      <xdr:row>36</xdr:row>
      <xdr:rowOff>130556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88786"/>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130556</xdr:rowOff>
    </xdr:from>
    <xdr:to>
      <xdr:col>19</xdr:col>
      <xdr:colOff>177800</xdr:colOff>
      <xdr:row>37</xdr:row>
      <xdr:rowOff>101600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2756"/>
          <a:ext cx="889000" cy="14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101600</xdr:rowOff>
    </xdr:from>
    <xdr:to>
      <xdr:col>15</xdr:col>
      <xdr:colOff>50800</xdr:colOff>
      <xdr:row>38</xdr:row>
      <xdr:rowOff>10541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45250"/>
          <a:ext cx="889000" cy="8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10541</xdr:rowOff>
    </xdr:from>
    <xdr:to>
      <xdr:col>10</xdr:col>
      <xdr:colOff>114300</xdr:colOff>
      <xdr:row>38</xdr:row>
      <xdr:rowOff>10795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25641"/>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65786</xdr:rowOff>
    </xdr:from>
    <xdr:to>
      <xdr:col>24</xdr:col>
      <xdr:colOff>114300</xdr:colOff>
      <xdr:row>36</xdr:row>
      <xdr:rowOff>167386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44213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79756</xdr:rowOff>
    </xdr:from>
    <xdr:to>
      <xdr:col>20</xdr:col>
      <xdr:colOff>38100</xdr:colOff>
      <xdr:row>37</xdr:row>
      <xdr:rowOff>9906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50800</xdr:rowOff>
    </xdr:from>
    <xdr:to>
      <xdr:col>15</xdr:col>
      <xdr:colOff>101600</xdr:colOff>
      <xdr:row>37</xdr:row>
      <xdr:rowOff>152400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143527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131191</xdr:rowOff>
    </xdr:from>
    <xdr:to>
      <xdr:col>10</xdr:col>
      <xdr:colOff>165100</xdr:colOff>
      <xdr:row>38</xdr:row>
      <xdr:rowOff>61340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748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52468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6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131445</xdr:rowOff>
    </xdr:from>
    <xdr:to>
      <xdr:col>6</xdr:col>
      <xdr:colOff>38100</xdr:colOff>
      <xdr:row>38</xdr:row>
      <xdr:rowOff>61595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52722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6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24254</xdr:rowOff>
    </xdr:from>
    <xdr:to>
      <xdr:col>24</xdr:col>
      <xdr:colOff>63500</xdr:colOff>
      <xdr:row>58</xdr:row>
      <xdr:rowOff>30789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68354"/>
          <a:ext cx="838200" cy="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15165</xdr:rowOff>
    </xdr:from>
    <xdr:to>
      <xdr:col>19</xdr:col>
      <xdr:colOff>177800</xdr:colOff>
      <xdr:row>58</xdr:row>
      <xdr:rowOff>24254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59265"/>
          <a:ext cx="889000" cy="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15165</xdr:rowOff>
    </xdr:from>
    <xdr:to>
      <xdr:col>15</xdr:col>
      <xdr:colOff>50800</xdr:colOff>
      <xdr:row>58</xdr:row>
      <xdr:rowOff>28664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959265"/>
          <a:ext cx="889000" cy="1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16217</xdr:rowOff>
    </xdr:from>
    <xdr:to>
      <xdr:col>10</xdr:col>
      <xdr:colOff>114300</xdr:colOff>
      <xdr:row>58</xdr:row>
      <xdr:rowOff>28664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60317"/>
          <a:ext cx="889000" cy="1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151439</xdr:rowOff>
    </xdr:from>
    <xdr:to>
      <xdr:col>24</xdr:col>
      <xdr:colOff>114300</xdr:colOff>
      <xdr:row>58</xdr:row>
      <xdr:rowOff>81589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2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110816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2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144904</xdr:rowOff>
    </xdr:from>
    <xdr:to>
      <xdr:col>20</xdr:col>
      <xdr:colOff>38100</xdr:colOff>
      <xdr:row>58</xdr:row>
      <xdr:rowOff>75054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1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91581</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9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135815</xdr:rowOff>
    </xdr:from>
    <xdr:to>
      <xdr:col>15</xdr:col>
      <xdr:colOff>101600</xdr:colOff>
      <xdr:row>58</xdr:row>
      <xdr:rowOff>65965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0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82492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8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149314</xdr:rowOff>
    </xdr:from>
    <xdr:to>
      <xdr:col>10</xdr:col>
      <xdr:colOff>165100</xdr:colOff>
      <xdr:row>58</xdr:row>
      <xdr:rowOff>79464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2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95991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9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136867</xdr:rowOff>
    </xdr:from>
    <xdr:to>
      <xdr:col>6</xdr:col>
      <xdr:colOff>38100</xdr:colOff>
      <xdr:row>58</xdr:row>
      <xdr:rowOff>67017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0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83544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8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152060</xdr:rowOff>
    </xdr:from>
    <xdr:to>
      <xdr:col>24</xdr:col>
      <xdr:colOff>63500</xdr:colOff>
      <xdr:row>75</xdr:row>
      <xdr:rowOff>91610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839360"/>
          <a:ext cx="838200" cy="11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91610</xdr:rowOff>
    </xdr:from>
    <xdr:to>
      <xdr:col>19</xdr:col>
      <xdr:colOff>177800</xdr:colOff>
      <xdr:row>76</xdr:row>
      <xdr:rowOff>68286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50360"/>
          <a:ext cx="889000" cy="14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33187</xdr:rowOff>
    </xdr:from>
    <xdr:to>
      <xdr:col>15</xdr:col>
      <xdr:colOff>50800</xdr:colOff>
      <xdr:row>76</xdr:row>
      <xdr:rowOff>68286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63387"/>
          <a:ext cx="889000" cy="3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33187</xdr:rowOff>
    </xdr:from>
    <xdr:to>
      <xdr:col>10</xdr:col>
      <xdr:colOff>114300</xdr:colOff>
      <xdr:row>77</xdr:row>
      <xdr:rowOff>45075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63387"/>
          <a:ext cx="889000" cy="18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101260</xdr:rowOff>
    </xdr:from>
    <xdr:to>
      <xdr:col>24</xdr:col>
      <xdr:colOff>114300</xdr:colOff>
      <xdr:row>75</xdr:row>
      <xdr:rowOff>31410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8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124137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639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40810</xdr:rowOff>
    </xdr:from>
    <xdr:to>
      <xdr:col>20</xdr:col>
      <xdr:colOff>38100</xdr:colOff>
      <xdr:row>75</xdr:row>
      <xdr:rowOff>142410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9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158937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7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17486</xdr:rowOff>
    </xdr:from>
    <xdr:to>
      <xdr:col>15</xdr:col>
      <xdr:colOff>101600</xdr:colOff>
      <xdr:row>76</xdr:row>
      <xdr:rowOff>119086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4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135612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2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153837</xdr:rowOff>
    </xdr:from>
    <xdr:to>
      <xdr:col>10</xdr:col>
      <xdr:colOff>165100</xdr:colOff>
      <xdr:row>76</xdr:row>
      <xdr:rowOff>83987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1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100515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87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165725</xdr:rowOff>
    </xdr:from>
    <xdr:to>
      <xdr:col>6</xdr:col>
      <xdr:colOff>38100</xdr:colOff>
      <xdr:row>77</xdr:row>
      <xdr:rowOff>95875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9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112402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7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118010</xdr:rowOff>
    </xdr:from>
    <xdr:to>
      <xdr:col>24</xdr:col>
      <xdr:colOff>63500</xdr:colOff>
      <xdr:row>93</xdr:row>
      <xdr:rowOff>94520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5548510"/>
          <a:ext cx="838200" cy="49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94520</xdr:rowOff>
    </xdr:from>
    <xdr:to>
      <xdr:col>19</xdr:col>
      <xdr:colOff>177800</xdr:colOff>
      <xdr:row>94</xdr:row>
      <xdr:rowOff>151670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03937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132517</xdr:rowOff>
    </xdr:from>
    <xdr:to>
      <xdr:col>15</xdr:col>
      <xdr:colOff>50800</xdr:colOff>
      <xdr:row>94</xdr:row>
      <xdr:rowOff>151670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248817"/>
          <a:ext cx="889000" cy="1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132517</xdr:rowOff>
    </xdr:from>
    <xdr:to>
      <xdr:col>10</xdr:col>
      <xdr:colOff>114300</xdr:colOff>
      <xdr:row>95</xdr:row>
      <xdr:rowOff>33638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248817"/>
          <a:ext cx="889000" cy="7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67210</xdr:rowOff>
    </xdr:from>
    <xdr:to>
      <xdr:col>24</xdr:col>
      <xdr:colOff>114300</xdr:colOff>
      <xdr:row>90</xdr:row>
      <xdr:rowOff>168810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549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20237</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545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43720</xdr:rowOff>
    </xdr:from>
    <xdr:to>
      <xdr:col>20</xdr:col>
      <xdr:colOff>38100</xdr:colOff>
      <xdr:row>93</xdr:row>
      <xdr:rowOff>145320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598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161847</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576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100870</xdr:rowOff>
    </xdr:from>
    <xdr:to>
      <xdr:col>15</xdr:col>
      <xdr:colOff>101600</xdr:colOff>
      <xdr:row>95</xdr:row>
      <xdr:rowOff>31020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2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47547</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599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81717</xdr:rowOff>
    </xdr:from>
    <xdr:to>
      <xdr:col>10</xdr:col>
      <xdr:colOff>165100</xdr:colOff>
      <xdr:row>95</xdr:row>
      <xdr:rowOff>11867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19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28394</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5973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154288</xdr:rowOff>
    </xdr:from>
    <xdr:to>
      <xdr:col>6</xdr:col>
      <xdr:colOff>38100</xdr:colOff>
      <xdr:row>95</xdr:row>
      <xdr:rowOff>84438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27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100965</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6045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152654</xdr:rowOff>
    </xdr:from>
    <xdr:to>
      <xdr:col>55</xdr:col>
      <xdr:colOff>0</xdr:colOff>
      <xdr:row>32</xdr:row>
      <xdr:rowOff>30734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5467604"/>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30734</xdr:rowOff>
    </xdr:from>
    <xdr:to>
      <xdr:col>50</xdr:col>
      <xdr:colOff>114300</xdr:colOff>
      <xdr:row>32</xdr:row>
      <xdr:rowOff>75692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5517134"/>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75692</xdr:rowOff>
    </xdr:from>
    <xdr:to>
      <xdr:col>45</xdr:col>
      <xdr:colOff>177800</xdr:colOff>
      <xdr:row>32</xdr:row>
      <xdr:rowOff>111506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5562092"/>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111506</xdr:rowOff>
    </xdr:from>
    <xdr:to>
      <xdr:col>41</xdr:col>
      <xdr:colOff>50800</xdr:colOff>
      <xdr:row>32</xdr:row>
      <xdr:rowOff>141224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559790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101854</xdr:rowOff>
    </xdr:from>
    <xdr:to>
      <xdr:col>55</xdr:col>
      <xdr:colOff>50800</xdr:colOff>
      <xdr:row>32</xdr:row>
      <xdr:rowOff>32004</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4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54881</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36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151384</xdr:rowOff>
    </xdr:from>
    <xdr:to>
      <xdr:col>50</xdr:col>
      <xdr:colOff>165100</xdr:colOff>
      <xdr:row>32</xdr:row>
      <xdr:rowOff>81534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46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98061</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24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24892</xdr:rowOff>
    </xdr:from>
    <xdr:to>
      <xdr:col>46</xdr:col>
      <xdr:colOff>38100</xdr:colOff>
      <xdr:row>32</xdr:row>
      <xdr:rowOff>126492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51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143019</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2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60706</xdr:rowOff>
    </xdr:from>
    <xdr:to>
      <xdr:col>41</xdr:col>
      <xdr:colOff>101600</xdr:colOff>
      <xdr:row>32</xdr:row>
      <xdr:rowOff>162306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54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7383</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32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90424</xdr:rowOff>
    </xdr:from>
    <xdr:to>
      <xdr:col>36</xdr:col>
      <xdr:colOff>165100</xdr:colOff>
      <xdr:row>33</xdr:row>
      <xdr:rowOff>20574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5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37101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3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6548</xdr:rowOff>
    </xdr:from>
    <xdr:to>
      <xdr:col>55</xdr:col>
      <xdr:colOff>0</xdr:colOff>
      <xdr:row>56</xdr:row>
      <xdr:rowOff>73467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607748"/>
          <a:ext cx="838200" cy="6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73467</xdr:rowOff>
    </xdr:from>
    <xdr:to>
      <xdr:col>50</xdr:col>
      <xdr:colOff>114300</xdr:colOff>
      <xdr:row>56</xdr:row>
      <xdr:rowOff>100724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674667"/>
          <a:ext cx="889000" cy="2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100724</xdr:rowOff>
    </xdr:from>
    <xdr:to>
      <xdr:col>45</xdr:col>
      <xdr:colOff>177800</xdr:colOff>
      <xdr:row>56</xdr:row>
      <xdr:rowOff>123416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701924"/>
          <a:ext cx="889000" cy="2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106568</xdr:rowOff>
    </xdr:from>
    <xdr:to>
      <xdr:col>41</xdr:col>
      <xdr:colOff>50800</xdr:colOff>
      <xdr:row>56</xdr:row>
      <xdr:rowOff>123416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707768"/>
          <a:ext cx="889000" cy="1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127198</xdr:rowOff>
    </xdr:from>
    <xdr:to>
      <xdr:col>55</xdr:col>
      <xdr:colOff>50800</xdr:colOff>
      <xdr:row>56</xdr:row>
      <xdr:rowOff>57348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55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150075</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40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22667</xdr:rowOff>
    </xdr:from>
    <xdr:to>
      <xdr:col>50</xdr:col>
      <xdr:colOff>165100</xdr:colOff>
      <xdr:row>56</xdr:row>
      <xdr:rowOff>124267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2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140794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39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49924</xdr:rowOff>
    </xdr:from>
    <xdr:to>
      <xdr:col>46</xdr:col>
      <xdr:colOff>38100</xdr:colOff>
      <xdr:row>56</xdr:row>
      <xdr:rowOff>151524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5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168051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42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72616</xdr:rowOff>
    </xdr:from>
    <xdr:to>
      <xdr:col>41</xdr:col>
      <xdr:colOff>101600</xdr:colOff>
      <xdr:row>57</xdr:row>
      <xdr:rowOff>2766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6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165343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76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55768</xdr:rowOff>
    </xdr:from>
    <xdr:to>
      <xdr:col>36</xdr:col>
      <xdr:colOff>165100</xdr:colOff>
      <xdr:row>56</xdr:row>
      <xdr:rowOff>157368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65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2445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43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86116</xdr:rowOff>
    </xdr:from>
    <xdr:to>
      <xdr:col>55</xdr:col>
      <xdr:colOff>0</xdr:colOff>
      <xdr:row>78</xdr:row>
      <xdr:rowOff>6801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87766"/>
          <a:ext cx="838200" cy="9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86116</xdr:rowOff>
    </xdr:from>
    <xdr:to>
      <xdr:col>50</xdr:col>
      <xdr:colOff>114300</xdr:colOff>
      <xdr:row>78</xdr:row>
      <xdr:rowOff>88258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87766"/>
          <a:ext cx="889000" cy="17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77518</xdr:rowOff>
    </xdr:from>
    <xdr:to>
      <xdr:col>45</xdr:col>
      <xdr:colOff>177800</xdr:colOff>
      <xdr:row>78</xdr:row>
      <xdr:rowOff>88258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50618"/>
          <a:ext cx="889000" cy="1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52859</xdr:rowOff>
    </xdr:from>
    <xdr:to>
      <xdr:col>41</xdr:col>
      <xdr:colOff>50800</xdr:colOff>
      <xdr:row>78</xdr:row>
      <xdr:rowOff>77518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25959"/>
          <a:ext cx="889000" cy="2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127451</xdr:rowOff>
    </xdr:from>
    <xdr:to>
      <xdr:col>55</xdr:col>
      <xdr:colOff>50800</xdr:colOff>
      <xdr:row>78</xdr:row>
      <xdr:rowOff>57601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2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150328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180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35316</xdr:rowOff>
    </xdr:from>
    <xdr:to>
      <xdr:col>50</xdr:col>
      <xdr:colOff>165100</xdr:colOff>
      <xdr:row>77</xdr:row>
      <xdr:rowOff>136916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3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153443</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39795" y="1301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37458</xdr:rowOff>
    </xdr:from>
    <xdr:to>
      <xdr:col>46</xdr:col>
      <xdr:colOff>38100</xdr:colOff>
      <xdr:row>78</xdr:row>
      <xdr:rowOff>139058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1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155585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8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26718</xdr:rowOff>
    </xdr:from>
    <xdr:to>
      <xdr:col>41</xdr:col>
      <xdr:colOff>101600</xdr:colOff>
      <xdr:row>78</xdr:row>
      <xdr:rowOff>128318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9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144845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17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2059</xdr:rowOff>
    </xdr:from>
    <xdr:to>
      <xdr:col>36</xdr:col>
      <xdr:colOff>165100</xdr:colOff>
      <xdr:row>78</xdr:row>
      <xdr:rowOff>103659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7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120186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5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84834</xdr:rowOff>
    </xdr:from>
    <xdr:to>
      <xdr:col>55</xdr:col>
      <xdr:colOff>0</xdr:colOff>
      <xdr:row>95</xdr:row>
      <xdr:rowOff>152831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372584"/>
          <a:ext cx="838200" cy="6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152831</xdr:rowOff>
    </xdr:from>
    <xdr:to>
      <xdr:col>50</xdr:col>
      <xdr:colOff>114300</xdr:colOff>
      <xdr:row>96</xdr:row>
      <xdr:rowOff>35728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440581"/>
          <a:ext cx="889000" cy="5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166706</xdr:rowOff>
    </xdr:from>
    <xdr:to>
      <xdr:col>45</xdr:col>
      <xdr:colOff>177800</xdr:colOff>
      <xdr:row>96</xdr:row>
      <xdr:rowOff>35728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454456"/>
          <a:ext cx="889000" cy="4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166706</xdr:rowOff>
    </xdr:from>
    <xdr:to>
      <xdr:col>41</xdr:col>
      <xdr:colOff>50800</xdr:colOff>
      <xdr:row>95</xdr:row>
      <xdr:rowOff>167007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454456"/>
          <a:ext cx="889000"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34034</xdr:rowOff>
    </xdr:from>
    <xdr:to>
      <xdr:col>55</xdr:col>
      <xdr:colOff>50800</xdr:colOff>
      <xdr:row>95</xdr:row>
      <xdr:rowOff>135634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2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56911</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17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102031</xdr:rowOff>
    </xdr:from>
    <xdr:to>
      <xdr:col>50</xdr:col>
      <xdr:colOff>165100</xdr:colOff>
      <xdr:row>96</xdr:row>
      <xdr:rowOff>32181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8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48708</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165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156378</xdr:rowOff>
    </xdr:from>
    <xdr:to>
      <xdr:col>46</xdr:col>
      <xdr:colOff>38100</xdr:colOff>
      <xdr:row>96</xdr:row>
      <xdr:rowOff>86528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4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103055</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21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115906</xdr:rowOff>
    </xdr:from>
    <xdr:to>
      <xdr:col>41</xdr:col>
      <xdr:colOff>101600</xdr:colOff>
      <xdr:row>96</xdr:row>
      <xdr:rowOff>46056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0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62583</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1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116207</xdr:rowOff>
    </xdr:from>
    <xdr:to>
      <xdr:col>36</xdr:col>
      <xdr:colOff>165100</xdr:colOff>
      <xdr:row>96</xdr:row>
      <xdr:rowOff>46357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0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62884</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179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25578</xdr:rowOff>
    </xdr:from>
    <xdr:to>
      <xdr:col>85</xdr:col>
      <xdr:colOff>127000</xdr:colOff>
      <xdr:row>37</xdr:row>
      <xdr:rowOff>30493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69228"/>
          <a:ext cx="8382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30493</xdr:rowOff>
    </xdr:from>
    <xdr:to>
      <xdr:col>81</xdr:col>
      <xdr:colOff>50800</xdr:colOff>
      <xdr:row>37</xdr:row>
      <xdr:rowOff>56444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374143"/>
          <a:ext cx="889000" cy="2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56444</xdr:rowOff>
    </xdr:from>
    <xdr:to>
      <xdr:col>76</xdr:col>
      <xdr:colOff>114300</xdr:colOff>
      <xdr:row>37</xdr:row>
      <xdr:rowOff>76478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00094"/>
          <a:ext cx="889000" cy="2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76478</xdr:rowOff>
    </xdr:from>
    <xdr:to>
      <xdr:col>71</xdr:col>
      <xdr:colOff>177800</xdr:colOff>
      <xdr:row>37</xdr:row>
      <xdr:rowOff>92672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420128"/>
          <a:ext cx="889000" cy="1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146228</xdr:rowOff>
    </xdr:from>
    <xdr:to>
      <xdr:col>85</xdr:col>
      <xdr:colOff>177800</xdr:colOff>
      <xdr:row>37</xdr:row>
      <xdr:rowOff>76378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169105</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6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151143</xdr:rowOff>
    </xdr:from>
    <xdr:to>
      <xdr:col>81</xdr:col>
      <xdr:colOff>101600</xdr:colOff>
      <xdr:row>37</xdr:row>
      <xdr:rowOff>81293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2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97820</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09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5644</xdr:rowOff>
    </xdr:from>
    <xdr:to>
      <xdr:col>76</xdr:col>
      <xdr:colOff>165100</xdr:colOff>
      <xdr:row>37</xdr:row>
      <xdr:rowOff>107244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4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123771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2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25678</xdr:rowOff>
    </xdr:from>
    <xdr:to>
      <xdr:col>72</xdr:col>
      <xdr:colOff>38100</xdr:colOff>
      <xdr:row>37</xdr:row>
      <xdr:rowOff>127278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143805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4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41872</xdr:rowOff>
    </xdr:from>
    <xdr:to>
      <xdr:col>67</xdr:col>
      <xdr:colOff>101600</xdr:colOff>
      <xdr:row>37</xdr:row>
      <xdr:rowOff>143472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8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159999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6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74323</xdr:rowOff>
    </xdr:from>
    <xdr:to>
      <xdr:col>85</xdr:col>
      <xdr:colOff>127000</xdr:colOff>
      <xdr:row>57</xdr:row>
      <xdr:rowOff>165058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46973"/>
          <a:ext cx="838200" cy="9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165058</xdr:rowOff>
    </xdr:from>
    <xdr:to>
      <xdr:col>81</xdr:col>
      <xdr:colOff>50800</xdr:colOff>
      <xdr:row>57</xdr:row>
      <xdr:rowOff>165754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37708"/>
          <a:ext cx="889000" cy="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165754</xdr:rowOff>
    </xdr:from>
    <xdr:to>
      <xdr:col>76</xdr:col>
      <xdr:colOff>114300</xdr:colOff>
      <xdr:row>58</xdr:row>
      <xdr:rowOff>38600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38404"/>
          <a:ext cx="889000" cy="4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24097</xdr:rowOff>
    </xdr:from>
    <xdr:to>
      <xdr:col>71</xdr:col>
      <xdr:colOff>177800</xdr:colOff>
      <xdr:row>58</xdr:row>
      <xdr:rowOff>38600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68197"/>
          <a:ext cx="889000" cy="1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23523</xdr:rowOff>
    </xdr:from>
    <xdr:to>
      <xdr:col>85</xdr:col>
      <xdr:colOff>177800</xdr:colOff>
      <xdr:row>57</xdr:row>
      <xdr:rowOff>125123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9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46400</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47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114258</xdr:rowOff>
    </xdr:from>
    <xdr:to>
      <xdr:col>81</xdr:col>
      <xdr:colOff>101600</xdr:colOff>
      <xdr:row>58</xdr:row>
      <xdr:rowOff>44408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8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35535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7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114954</xdr:rowOff>
    </xdr:from>
    <xdr:to>
      <xdr:col>76</xdr:col>
      <xdr:colOff>165100</xdr:colOff>
      <xdr:row>58</xdr:row>
      <xdr:rowOff>45104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8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36231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8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159250</xdr:rowOff>
    </xdr:from>
    <xdr:to>
      <xdr:col>72</xdr:col>
      <xdr:colOff>38100</xdr:colOff>
      <xdr:row>58</xdr:row>
      <xdr:rowOff>89400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80527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144747</xdr:rowOff>
    </xdr:from>
    <xdr:to>
      <xdr:col>67</xdr:col>
      <xdr:colOff>101600</xdr:colOff>
      <xdr:row>58</xdr:row>
      <xdr:rowOff>74897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66024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1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78325</xdr:rowOff>
    </xdr:from>
    <xdr:to>
      <xdr:col>85</xdr:col>
      <xdr:colOff>127000</xdr:colOff>
      <xdr:row>76</xdr:row>
      <xdr:rowOff>82824</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108525"/>
          <a:ext cx="838200" cy="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78325</xdr:rowOff>
    </xdr:from>
    <xdr:to>
      <xdr:col>81</xdr:col>
      <xdr:colOff>50800</xdr:colOff>
      <xdr:row>77</xdr:row>
      <xdr:rowOff>148606</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108525"/>
          <a:ext cx="889000" cy="2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107733</xdr:rowOff>
    </xdr:from>
    <xdr:to>
      <xdr:col>76</xdr:col>
      <xdr:colOff>114300</xdr:colOff>
      <xdr:row>77</xdr:row>
      <xdr:rowOff>148606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309383"/>
          <a:ext cx="889000" cy="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107733</xdr:rowOff>
    </xdr:from>
    <xdr:to>
      <xdr:col>71</xdr:col>
      <xdr:colOff>177800</xdr:colOff>
      <xdr:row>78</xdr:row>
      <xdr:rowOff>18377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309383"/>
          <a:ext cx="889000" cy="8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32024</xdr:rowOff>
    </xdr:from>
    <xdr:to>
      <xdr:col>85</xdr:col>
      <xdr:colOff>177800</xdr:colOff>
      <xdr:row>76</xdr:row>
      <xdr:rowOff>133624</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06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54901</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91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27525</xdr:rowOff>
    </xdr:from>
    <xdr:to>
      <xdr:col>81</xdr:col>
      <xdr:colOff>101600</xdr:colOff>
      <xdr:row>76</xdr:row>
      <xdr:rowOff>129125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05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145652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283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97806</xdr:rowOff>
    </xdr:from>
    <xdr:to>
      <xdr:col>76</xdr:col>
      <xdr:colOff>165100</xdr:colOff>
      <xdr:row>78</xdr:row>
      <xdr:rowOff>27956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29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44483</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307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56933</xdr:rowOff>
    </xdr:from>
    <xdr:to>
      <xdr:col>72</xdr:col>
      <xdr:colOff>38100</xdr:colOff>
      <xdr:row>77</xdr:row>
      <xdr:rowOff>158533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25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3610</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303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139027</xdr:rowOff>
    </xdr:from>
    <xdr:to>
      <xdr:col>67</xdr:col>
      <xdr:colOff>101600</xdr:colOff>
      <xdr:row>78</xdr:row>
      <xdr:rowOff>69177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34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85704</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11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134637</xdr:rowOff>
    </xdr:from>
    <xdr:to>
      <xdr:col>85</xdr:col>
      <xdr:colOff>127000</xdr:colOff>
      <xdr:row>91</xdr:row>
      <xdr:rowOff>149592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736587"/>
          <a:ext cx="838200" cy="1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112251</xdr:rowOff>
    </xdr:from>
    <xdr:to>
      <xdr:col>81</xdr:col>
      <xdr:colOff>50800</xdr:colOff>
      <xdr:row>91</xdr:row>
      <xdr:rowOff>149592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714201"/>
          <a:ext cx="889000" cy="3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112251</xdr:rowOff>
    </xdr:from>
    <xdr:to>
      <xdr:col>76</xdr:col>
      <xdr:colOff>114300</xdr:colOff>
      <xdr:row>91</xdr:row>
      <xdr:rowOff>151199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5714201"/>
          <a:ext cx="889000" cy="3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130453</xdr:rowOff>
    </xdr:from>
    <xdr:to>
      <xdr:col>71</xdr:col>
      <xdr:colOff>177800</xdr:colOff>
      <xdr:row>91</xdr:row>
      <xdr:rowOff>151199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5732403"/>
          <a:ext cx="889000" cy="2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83837</xdr:rowOff>
    </xdr:from>
    <xdr:to>
      <xdr:col>85</xdr:col>
      <xdr:colOff>177800</xdr:colOff>
      <xdr:row>92</xdr:row>
      <xdr:rowOff>13987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68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106714</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53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98792</xdr:rowOff>
    </xdr:from>
    <xdr:to>
      <xdr:col>81</xdr:col>
      <xdr:colOff>101600</xdr:colOff>
      <xdr:row>92</xdr:row>
      <xdr:rowOff>28942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70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45469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47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61451</xdr:rowOff>
    </xdr:from>
    <xdr:to>
      <xdr:col>76</xdr:col>
      <xdr:colOff>165100</xdr:colOff>
      <xdr:row>91</xdr:row>
      <xdr:rowOff>163051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66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8128</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438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100399</xdr:rowOff>
    </xdr:from>
    <xdr:to>
      <xdr:col>72</xdr:col>
      <xdr:colOff>38100</xdr:colOff>
      <xdr:row>92</xdr:row>
      <xdr:rowOff>30549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70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47076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477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79653</xdr:rowOff>
    </xdr:from>
    <xdr:to>
      <xdr:col>67</xdr:col>
      <xdr:colOff>101600</xdr:colOff>
      <xdr:row>92</xdr:row>
      <xdr:rowOff>9803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68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26330</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545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及び消防費に係る住民一人あたりのコストが平均を上回っている要因は、ごみ・し尿処理及び消防業務を町単独で行っているためである。ごみ処理業務については、令和７年度から近隣市町との広域運営となるが、新たに施設までの運搬経費や施設管理経費がかかるため削減は難しい。その他、公債費において類似団体平均を大幅に超える数値となっている。今後長いスパンで見れば減少はしていくが、広大な面積に集落が点在する当町では除排雪経費やインフラ整備・管理費等により引き続き多額の経費がかかると推測される。全ての項目について、一人当たりの財政支出が人口密度や高齢化率等との相関が高いため、当町においては地理的条件や厳しい気候条件に加えて、急激な人口減少が要因となり人口１人当たりの決算額の増加を招いている。 今後も町債の新規発行の制限等による公債費の抑制、遊休施設の有効活用等による普通建設事業費の削減により、数値の健全化に努める。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年度は豪雪であり除排雪対策経費を補正予算等により措置したが、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月の降雪が見込みよりも少なく、不用額が発生したことにより実質収支が増加した。実質単年度収支については、財政調整基金を</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億円繰り入れしたが、実質収支が多額であったため、</a:t>
          </a:r>
          <a:r>
            <a:rPr kumimoji="1" lang="en-US" altLang="ja-JP" sz="1400">
              <a:latin typeface="ＭＳ ゴシック" pitchFamily="49" charset="-128"/>
              <a:ea typeface="ＭＳ ゴシック" pitchFamily="49" charset="-128"/>
            </a:rPr>
            <a:t>3.70</a:t>
          </a:r>
          <a:r>
            <a:rPr kumimoji="1" lang="ja-JP" altLang="en-US" sz="1400">
              <a:latin typeface="ＭＳ ゴシック" pitchFamily="49" charset="-128"/>
              <a:ea typeface="ＭＳ ゴシック" pitchFamily="49" charset="-128"/>
            </a:rPr>
            <a:t>となり、</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年ぶりに黒字となった。当町は自主財源に乏しく依存財源である普通交付税の増減に大きく左右されることから、税の徴収率向上など自主財源の確保を図るとともに、歳出の徹底した見直しに努める。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特別会計に対する一般会計からの基準外繰出金は増加しており、大きな財政負担となっている。老朽化する施設の改良、改修について、国庫補助事業である長寿命化対策事業により計画的に進め、維持経費の削減と平準化を図るとともに、上下水道事業における旧町村地域間での基本料金の統一による収入の確保により繰出金の抑制を図り、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合併特例債の償還ピークが終了したこと等により減少傾向にあるが、広域ごみ処理施設建設に係る地方債償還が始まるため今後当面は横ばいとなる見込み。また、公営企業債の元利償還金に対する繰入金はピークは過ぎており、長寿命化対策にかかる借入はあるものの、今後減少していく見込み。</a:t>
          </a:r>
        </a:p>
        <a:p>
          <a:r>
            <a:rPr kumimoji="1" lang="ja-JP" altLang="en-US" sz="1400">
              <a:latin typeface="ＭＳ ゴシック" pitchFamily="49" charset="-128"/>
              <a:ea typeface="ＭＳ ゴシック" pitchFamily="49" charset="-128"/>
            </a:rPr>
            <a:t>　今後も町債の新規発行の抑制、特に普通交付税措置のない地方債は発行しないこと等、徹底した地方債管理を図る。また上下水道事業における基本料金の統一による収入確保及び歳出削減等により、実質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将来負担額を構成する「地方債の現在高」において広域ごみ処理施設建設に係る地方債発行の影響により分子は増加した。</a:t>
          </a:r>
        </a:p>
        <a:p>
          <a:r>
            <a:rPr kumimoji="1" lang="ja-JP" altLang="en-US" sz="1400">
              <a:latin typeface="ＭＳ ゴシック" pitchFamily="49" charset="-128"/>
              <a:ea typeface="ＭＳ ゴシック" pitchFamily="49" charset="-128"/>
            </a:rPr>
            <a:t>　人口減少による普通交付税の縮減も数値に大きく影響するため、計画的な繰上償還や新規起債発行の抑制とともに、充当可能基金の積み増しを図るなど、今後も将来負担が軽減されるよう努める。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新潟県阿賀町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・合併後、財政調整基金への積み立てを行ってきたことにより平成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年度以降は適正水準以上の残高を確保している。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合併振興基金、過疎地域持続的発展事業基金の計画的な充当や財政調整基金、町有施設建設準備基金への積立等、基金の適正管理を行い、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今後の財源不足への備えや基金の使途の明確化を図る。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過疎地域持続的発展事業基金：町民が将来にわたり安全に安心して暮らすことのできる地域社会の実現を図るために必要な事業の経費に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町有施設建設準備基金      ：総合会館及びその他町有施設建設の資金に充てることを目的とする。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              ：地域における住民の連帯の強化及び均衡ある地域振興に資するために必要な経費に充てることを目的と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森林環境基金              ：間伐や人材育成・担い手の確保、木材利用の促進や普及啓発等の森林整備に要する経費に充てることを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：高齢化社会に対応した保健福祉活動に充てることを目的とする。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過疎地域持続的発展事業基金：過疎対策事業借入額約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億円を積み増ししたが、過疎対策事業へ充当するため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合併振興基金：合併振興事業へ充当するため、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その他特定目的基金全体：基金条例に基づき該当事業への適正な充当を行う。また公共施設等総合管理計画に基づき実施する公共施設等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の長寿命化対策など多額の負担が見込まれる財政支出に備えるため、計画的な基金の積み増しに努める。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億円となっており、財源不足の補てんのため約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億円の繰入を行ったことから、前年度から約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億円減額となっている。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普通交付税の合併算定替終了や人口減少に伴う税収の減により歳入減は加速すると思われる。一方歳出は老朽化したインフラ施設管理等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縮小が困難な経費が多いため、財源不足が見込まれる。適正水準とされている標準財政規模の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億円程度）の基金残高を下回ら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ないよう適正な基金管理に努める。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今後の償還財源とするため、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百万円（利息含む）積立を行った。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地方債償還の財源として計画的な執行に努める。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2E3A435-67B1-4283-BC4D-88F5CDCB91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7C6D943-02F6-46F3-8AC3-0728A322B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097597A-A886-40BC-BC95-E81F5C3004B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A3C57DC-1922-4393-B3E8-5E5902E296A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CE32144-43F4-4BE7-9C7B-B329B63B720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BC5DB81-06E8-49C7-AE71-CF44365A385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F0006BE-986B-450F-93D6-5A159FEDE12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E932608-43BE-4EDB-86E4-1F5537DCCCA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C4E13C5-6F42-4AD6-8F97-8D45390F740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4290096-FC70-42B5-A9EA-D88E11A2DF7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F301365-7753-4C66-80CB-0CF1FAEB03B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059CB41-06CD-4B53-A15A-216202AC9C3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93359E4-DE3A-4E1B-84AD-9207EA02E7C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EF4203B-9C37-40C8-8FCA-0B16FDF9A85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7F23159-F6BF-4EFC-99F9-905367F301A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D455B7D-A9EC-4E17-8438-45288E3126D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94C5298-5639-4860-8B29-4F80ED88177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43C7801-AC1F-4D2E-A782-96ECF6E4DD2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5BEEA62-73CB-44B5-8006-72E5918706A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56C75BB-9B91-47B5-903E-07EA1DC9841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DB82212-9497-4AE7-B3AC-1807FF5B87A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4BF4368-248C-49EE-B77B-9F9F008EE44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B143FDC-5D75-4DA6-B2D8-AAD02939DA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9F99941-794C-49AC-BA03-D8544D3CB97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74E8862-FB10-43BA-8AD8-DB8626A1FD4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B9EAD24-1447-454D-8F83-C3B54AC55DD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A2F7742-3907-40A8-9A6C-EEF65F1EE4A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534B0AB-78FE-45A6-9D7F-D0461DE788B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2212EBD-A7DE-434F-BBC7-246335F1E32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A3A1CA0-A17B-4BBB-8F3E-B343752FCCD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D159E9A-43D9-4E96-BDD0-649BAEE488A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F78F4B9-605D-411A-A279-DE4D4BAAC79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A8FEF1E-8EE5-48D7-A6EF-0C8848C0135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CE001CB-EC2F-4AAF-B0CA-A04A13A280E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F680626-0AF9-4E1F-AE04-478A2098C58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1132AD0-EB8C-4A04-9B2F-8E3CDF872B7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DD7541C-7B57-4434-A633-374A72A70B4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10607BC-D9F1-44A0-8BE6-22A7DEA312B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2EFED47-754F-45F3-BD07-66980ECFD2B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BD03BDC-28A2-444E-B377-AA48DB6C724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53B333E-7B94-4B25-9132-AD7A497D971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A38B933-078F-471A-84C0-728DB9A0AB8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42172C7-530F-4618-9627-06D0F4BC7F3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70D2BB3-9AF4-46DA-BD8E-A34570B1E82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1C9DFFE-AA86-451C-83AC-0E4F8B28C83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9A08988-6F67-4793-B0AE-D32C8B7E702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368B5F9-6A75-4F00-BBB3-F6B872A74A3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対前年度比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上昇し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．６ポイント越えており、公共施設等の老朽化が進んでいる。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公民館、図書館、体育館、庁舎等、ほとんどの公共施設は旧町村からの利用であり、当面は修繕と長寿命化を図りつつ継続させる予定であることから、比率は今後も上昇する見込みである。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A34D664-F30A-4A35-BEB3-BDDCE6E481B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FC51E66-D3E3-46D6-948C-452E58DE924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244044A-0C4B-4581-8D3A-85E747B8490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382BFF1-E54B-4B85-8D9A-11D15CB30935}"/>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8F912314-47F1-4CDF-B787-302095DEC93F}"/>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F34326B2-80B7-476E-AA80-F9E9661FBC59}"/>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6CC5BB58-6895-402C-A8FB-7666034DD9C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6152340-E034-44F9-8BBB-CB8AF0DCC37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DB916142-4F6A-4D26-BEFF-C822AE71549A}"/>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C75A1DB1-7686-44BD-95A7-E923048FEF0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DF72D68C-5646-4BEC-B783-B93D18220E16}"/>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A13F593-B2D5-4314-971F-C707A824F3E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799B4EB4-B0E4-4989-B736-968E5528ABE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19C68AA8-F32E-4E0F-A802-DFAB269B099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7E3D9699-7CFB-4300-8C47-364A06B085D7}"/>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211E8967-361C-4AC4-B545-B444F5D926A5}"/>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A6C03132-EEED-47D9-A416-8034984AF3C7}"/>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0751A615-81F7-48D6-BC50-C2D2CDA32121}"/>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C16F1893-662A-43BA-BC89-4B8EBF57560A}"/>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E14366F2-B3A2-4F02-AB50-A049F616F10D}"/>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71AF53F2-BF77-47B7-A126-B5023538BC4E}"/>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4B7A7600-3182-48D2-B6E1-008947B6305E}"/>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D98232F8-0EA0-4133-BDDB-0107AB691115}"/>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FE9CF5BC-BE7F-4489-BBE5-275E32027841}"/>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60639B07-918B-4844-9CA3-E85106A94BEB}"/>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7939ECB-37B5-46B7-A16A-4627333FB72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7C19FF33-172C-4B3B-8136-73F4452962B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5D14F05-FD31-4037-A24A-C3D43BEFA55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145874F-1D4F-4C68-B01D-380F91FA1D8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636B683-AE58-431D-A864-9EC54CFE65E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106807</xdr:rowOff>
    </xdr:from>
    <xdr:to>
      <xdr:col>23</xdr:col>
      <xdr:colOff>136525</xdr:colOff>
      <xdr:row>32</xdr:row>
      <xdr:rowOff>36957</xdr:rowOff>
    </xdr:to>
    <xdr:sp macro="" textlink="">
      <xdr:nvSpPr>
        <xdr:cNvPr id="79" name="楕円 78">
          <a:extLst>
            <a:ext uri="{FF2B5EF4-FFF2-40B4-BE49-F238E27FC236}">
              <a16:creationId xmlns:a16="http://schemas.microsoft.com/office/drawing/2014/main" id="{F8BA15AF-6742-43EC-AE0C-CDDAA90F171B}"/>
            </a:ext>
          </a:extLst>
        </xdr:cNvPr>
        <xdr:cNvSpPr/>
      </xdr:nvSpPr>
      <xdr:spPr>
        <a:xfrm>
          <a:off x="4711700" y="61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85234</xdr:rowOff>
    </xdr:from>
    <xdr:ext cx="405111" cy="259045"/>
    <xdr:sp macro="" textlink="">
      <xdr:nvSpPr>
        <xdr:cNvPr id="80" name="有形固定資産減価償却率該当値テキスト">
          <a:extLst>
            <a:ext uri="{FF2B5EF4-FFF2-40B4-BE49-F238E27FC236}">
              <a16:creationId xmlns:a16="http://schemas.microsoft.com/office/drawing/2014/main" id="{69F4D560-9E06-4804-A8AF-76C408878378}"/>
            </a:ext>
          </a:extLst>
        </xdr:cNvPr>
        <xdr:cNvSpPr txBox="1"/>
      </xdr:nvSpPr>
      <xdr:spPr>
        <a:xfrm>
          <a:off x="4813300" y="6171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59309</xdr:rowOff>
    </xdr:from>
    <xdr:to>
      <xdr:col>19</xdr:col>
      <xdr:colOff>187325</xdr:colOff>
      <xdr:row>31</xdr:row>
      <xdr:rowOff>160909</xdr:rowOff>
    </xdr:to>
    <xdr:sp macro="" textlink="">
      <xdr:nvSpPr>
        <xdr:cNvPr id="81" name="楕円 80">
          <a:extLst>
            <a:ext uri="{FF2B5EF4-FFF2-40B4-BE49-F238E27FC236}">
              <a16:creationId xmlns:a16="http://schemas.microsoft.com/office/drawing/2014/main" id="{6BB6FCAD-FC11-4443-9541-9DC73641CBA5}"/>
            </a:ext>
          </a:extLst>
        </xdr:cNvPr>
        <xdr:cNvSpPr/>
      </xdr:nvSpPr>
      <xdr:spPr>
        <a:xfrm>
          <a:off x="4000500" y="614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110109</xdr:rowOff>
    </xdr:from>
    <xdr:to>
      <xdr:col>23</xdr:col>
      <xdr:colOff>85725</xdr:colOff>
      <xdr:row>31</xdr:row>
      <xdr:rowOff>157607</xdr:rowOff>
    </xdr:to>
    <xdr:cxnSp macro="">
      <xdr:nvCxnSpPr>
        <xdr:cNvPr id="82" name="直線コネクタ 81">
          <a:extLst>
            <a:ext uri="{FF2B5EF4-FFF2-40B4-BE49-F238E27FC236}">
              <a16:creationId xmlns:a16="http://schemas.microsoft.com/office/drawing/2014/main" id="{55D3E8B0-971D-4B76-8BF3-AEB84F5CE617}"/>
            </a:ext>
          </a:extLst>
        </xdr:cNvPr>
        <xdr:cNvCxnSpPr/>
      </xdr:nvCxnSpPr>
      <xdr:spPr>
        <a:xfrm>
          <a:off x="4051300" y="6196584"/>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63627</xdr:rowOff>
    </xdr:from>
    <xdr:to>
      <xdr:col>15</xdr:col>
      <xdr:colOff>187325</xdr:colOff>
      <xdr:row>31</xdr:row>
      <xdr:rowOff>165227</xdr:rowOff>
    </xdr:to>
    <xdr:sp macro="" textlink="">
      <xdr:nvSpPr>
        <xdr:cNvPr id="83" name="楕円 82">
          <a:extLst>
            <a:ext uri="{FF2B5EF4-FFF2-40B4-BE49-F238E27FC236}">
              <a16:creationId xmlns:a16="http://schemas.microsoft.com/office/drawing/2014/main" id="{8EE50314-0B68-4C7E-9394-C6F16DB3E04F}"/>
            </a:ext>
          </a:extLst>
        </xdr:cNvPr>
        <xdr:cNvSpPr/>
      </xdr:nvSpPr>
      <xdr:spPr>
        <a:xfrm>
          <a:off x="3238500" y="615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110109</xdr:rowOff>
    </xdr:from>
    <xdr:to>
      <xdr:col>19</xdr:col>
      <xdr:colOff>136525</xdr:colOff>
      <xdr:row>31</xdr:row>
      <xdr:rowOff>114427</xdr:rowOff>
    </xdr:to>
    <xdr:cxnSp macro="">
      <xdr:nvCxnSpPr>
        <xdr:cNvPr id="84" name="直線コネクタ 83">
          <a:extLst>
            <a:ext uri="{FF2B5EF4-FFF2-40B4-BE49-F238E27FC236}">
              <a16:creationId xmlns:a16="http://schemas.microsoft.com/office/drawing/2014/main" id="{FF9F27A3-DEE0-45E4-97DE-B0747FE01A22}"/>
            </a:ext>
          </a:extLst>
        </xdr:cNvPr>
        <xdr:cNvCxnSpPr/>
      </xdr:nvCxnSpPr>
      <xdr:spPr>
        <a:xfrm flipV="1">
          <a:off x="3289300" y="6196584"/>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42037</xdr:rowOff>
    </xdr:from>
    <xdr:to>
      <xdr:col>11</xdr:col>
      <xdr:colOff>187325</xdr:colOff>
      <xdr:row>31</xdr:row>
      <xdr:rowOff>143637</xdr:rowOff>
    </xdr:to>
    <xdr:sp macro="" textlink="">
      <xdr:nvSpPr>
        <xdr:cNvPr id="85" name="楕円 84">
          <a:extLst>
            <a:ext uri="{FF2B5EF4-FFF2-40B4-BE49-F238E27FC236}">
              <a16:creationId xmlns:a16="http://schemas.microsoft.com/office/drawing/2014/main" id="{1A3025B7-EA41-4BDF-B40F-087428B6B3ED}"/>
            </a:ext>
          </a:extLst>
        </xdr:cNvPr>
        <xdr:cNvSpPr/>
      </xdr:nvSpPr>
      <xdr:spPr>
        <a:xfrm>
          <a:off x="2476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92837</xdr:rowOff>
    </xdr:from>
    <xdr:to>
      <xdr:col>15</xdr:col>
      <xdr:colOff>136525</xdr:colOff>
      <xdr:row>31</xdr:row>
      <xdr:rowOff>114427</xdr:rowOff>
    </xdr:to>
    <xdr:cxnSp macro="">
      <xdr:nvCxnSpPr>
        <xdr:cNvPr id="86" name="直線コネクタ 85">
          <a:extLst>
            <a:ext uri="{FF2B5EF4-FFF2-40B4-BE49-F238E27FC236}">
              <a16:creationId xmlns:a16="http://schemas.microsoft.com/office/drawing/2014/main" id="{48FDB476-9375-4DE9-8707-BBB2B1B9E50E}"/>
            </a:ext>
          </a:extLst>
        </xdr:cNvPr>
        <xdr:cNvCxnSpPr/>
      </xdr:nvCxnSpPr>
      <xdr:spPr>
        <a:xfrm>
          <a:off x="2527300" y="617931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16129</xdr:rowOff>
    </xdr:from>
    <xdr:to>
      <xdr:col>7</xdr:col>
      <xdr:colOff>187325</xdr:colOff>
      <xdr:row>31</xdr:row>
      <xdr:rowOff>117729</xdr:rowOff>
    </xdr:to>
    <xdr:sp macro="" textlink="">
      <xdr:nvSpPr>
        <xdr:cNvPr id="87" name="楕円 86">
          <a:extLst>
            <a:ext uri="{FF2B5EF4-FFF2-40B4-BE49-F238E27FC236}">
              <a16:creationId xmlns:a16="http://schemas.microsoft.com/office/drawing/2014/main" id="{E07D04A6-02DB-434D-BF91-05506EDFFA72}"/>
            </a:ext>
          </a:extLst>
        </xdr:cNvPr>
        <xdr:cNvSpPr/>
      </xdr:nvSpPr>
      <xdr:spPr>
        <a:xfrm>
          <a:off x="1714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66929</xdr:rowOff>
    </xdr:from>
    <xdr:to>
      <xdr:col>11</xdr:col>
      <xdr:colOff>136525</xdr:colOff>
      <xdr:row>31</xdr:row>
      <xdr:rowOff>92837</xdr:rowOff>
    </xdr:to>
    <xdr:cxnSp macro="">
      <xdr:nvCxnSpPr>
        <xdr:cNvPr id="88" name="直線コネクタ 87">
          <a:extLst>
            <a:ext uri="{FF2B5EF4-FFF2-40B4-BE49-F238E27FC236}">
              <a16:creationId xmlns:a16="http://schemas.microsoft.com/office/drawing/2014/main" id="{32D184B6-CE6E-4CD1-AE53-66686B17C3AC}"/>
            </a:ext>
          </a:extLst>
        </xdr:cNvPr>
        <xdr:cNvCxnSpPr/>
      </xdr:nvCxnSpPr>
      <xdr:spPr>
        <a:xfrm>
          <a:off x="1765300" y="6153404"/>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2F7520A9-5168-4D52-B121-FF9ED5E6D81C}"/>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0" name="n_2aveValue有形固定資産減価償却率">
          <a:extLst>
            <a:ext uri="{FF2B5EF4-FFF2-40B4-BE49-F238E27FC236}">
              <a16:creationId xmlns:a16="http://schemas.microsoft.com/office/drawing/2014/main" id="{B742616F-5DCD-4947-99C0-E1E179BF8BCA}"/>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7C42E629-DF87-4B67-931C-9844C0BE4013}"/>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701BB2B0-7E0F-4FBC-953A-340ACD02B7BB}"/>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152036</xdr:rowOff>
    </xdr:from>
    <xdr:ext cx="405111" cy="259045"/>
    <xdr:sp macro="" textlink="">
      <xdr:nvSpPr>
        <xdr:cNvPr id="93" name="n_1mainValue有形固定資産減価償却率">
          <a:extLst>
            <a:ext uri="{FF2B5EF4-FFF2-40B4-BE49-F238E27FC236}">
              <a16:creationId xmlns:a16="http://schemas.microsoft.com/office/drawing/2014/main" id="{53AEFEBA-4B8A-45A8-8195-CC303090B932}"/>
            </a:ext>
          </a:extLst>
        </xdr:cNvPr>
        <xdr:cNvSpPr txBox="1"/>
      </xdr:nvSpPr>
      <xdr:spPr>
        <a:xfrm>
          <a:off x="3836044" y="623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156354</xdr:rowOff>
    </xdr:from>
    <xdr:ext cx="405111" cy="259045"/>
    <xdr:sp macro="" textlink="">
      <xdr:nvSpPr>
        <xdr:cNvPr id="94" name="n_2mainValue有形固定資産減価償却率">
          <a:extLst>
            <a:ext uri="{FF2B5EF4-FFF2-40B4-BE49-F238E27FC236}">
              <a16:creationId xmlns:a16="http://schemas.microsoft.com/office/drawing/2014/main" id="{AC035366-F7C5-4BE6-907E-633A1606BE2C}"/>
            </a:ext>
          </a:extLst>
        </xdr:cNvPr>
        <xdr:cNvSpPr txBox="1"/>
      </xdr:nvSpPr>
      <xdr:spPr>
        <a:xfrm>
          <a:off x="30867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134764</xdr:rowOff>
    </xdr:from>
    <xdr:ext cx="405111" cy="259045"/>
    <xdr:sp macro="" textlink="">
      <xdr:nvSpPr>
        <xdr:cNvPr id="95" name="n_3mainValue有形固定資産減価償却率">
          <a:extLst>
            <a:ext uri="{FF2B5EF4-FFF2-40B4-BE49-F238E27FC236}">
              <a16:creationId xmlns:a16="http://schemas.microsoft.com/office/drawing/2014/main" id="{B9271A6E-A1F2-4D7B-843A-0E9ADC0A3148}"/>
            </a:ext>
          </a:extLst>
        </xdr:cNvPr>
        <xdr:cNvSpPr txBox="1"/>
      </xdr:nvSpPr>
      <xdr:spPr>
        <a:xfrm>
          <a:off x="2324744" y="622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108856</xdr:rowOff>
    </xdr:from>
    <xdr:ext cx="405111" cy="259045"/>
    <xdr:sp macro="" textlink="">
      <xdr:nvSpPr>
        <xdr:cNvPr id="96" name="n_4mainValue有形固定資産減価償却率">
          <a:extLst>
            <a:ext uri="{FF2B5EF4-FFF2-40B4-BE49-F238E27FC236}">
              <a16:creationId xmlns:a16="http://schemas.microsoft.com/office/drawing/2014/main" id="{63FA2B1D-271B-4784-9AD5-E4DE5A89D0D5}"/>
            </a:ext>
          </a:extLst>
        </xdr:cNvPr>
        <xdr:cNvSpPr txBox="1"/>
      </xdr:nvSpPr>
      <xdr:spPr>
        <a:xfrm>
          <a:off x="1562744" y="619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CBE3579E-CE97-4058-A992-56CD4E25AF5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E6F21BD-577C-485D-BD2A-782B35CA318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E2D633C-F6EE-41D5-A525-D6A1B58420A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FA319BB3-D0C0-4413-8F8D-E496359513D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C0352F75-0105-4BFF-8457-6ED9EB87310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A953A237-03EF-4E4D-9560-A5C28431F8C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76B8CC49-3823-46A8-B05D-C322FA5E90C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F7D3266-C13C-4702-86A6-ECF9E8F7432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E86745F1-8909-45D1-80D2-255B5600354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112BFF6C-E65E-474F-B5A6-05950378170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EFFC27C2-B234-4054-B0B8-A28B0A75D0B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6C833DBE-6191-4213-A237-9B4884668D6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C9638315-5171-4A02-9526-B32DE6915F9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県平均は下回って</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７．６</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し類似団体内平均値で</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も２１５．３</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ポイント上回っている。債務償還が進み、比率は年々改善し類似団体内平均値との差も小さくなっ</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たが、五泉地域衛生施設組合建設にかかる借入のため数値が再び悪化した。あらためて</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地方債借入額の抑制と、交付税算入率の高い優良債以外は借入しないといった起債管理</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を行う</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が、今後小中学校の長寿命化に伴う改修の予定があり、比率は横ばいで移行する見込み。</a:t>
          </a:r>
          <a:endParaRPr lang="ja-JP" altLang="ja-JP" sz="1100" baseline="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BA6BB2C-87CC-483C-9111-B661492A46D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8E028870-E1CF-4D46-9EE3-447377C0A07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11F7CFC3-E794-4DFC-9FD5-4B1ECD1D09A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573A502F-45D9-4017-87B9-B50761B5870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346F4819-DC59-46A1-B5FE-0DD72B6B23B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ECFF0260-AFA0-4B0A-8365-3583CCEEB6D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4D06FDCE-380B-449E-95E1-CA7524E9A33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5A86E13B-39A7-4445-9723-9F72A551C3A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2596FC24-7A33-4AB3-9275-18A277EBCEF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3B859BC1-F868-4C39-8A70-D949B128EF6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6FCB5FAE-9358-4E5A-962F-913F8ADB97C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60FF9476-ABF8-403C-B466-39A61266FFB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441EA989-8BD5-4EA5-97CB-3D399EA6968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F0EFC39F-4EF5-425F-8774-6B2C76A9816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D6A6860B-E16B-41F6-BE64-DEE6BA2F201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B3A5DC0-287D-407C-B97E-46EF2989871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0AFD7E5-9E70-4668-BD3F-669725035E6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92A8C9FE-1D23-4B14-B8C2-C5C302089339}"/>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332ABA7C-FDB4-4377-AFB2-861C97D63416}"/>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A3F0B845-B2A5-4A36-93F0-72061F2F8465}"/>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12F5CAB5-40BE-43CD-BE50-4B0EF275154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78E8EBD2-AA80-40BF-B18E-C1FED7E846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BB166532-1D2A-4E8E-81CA-7F5AF96A2B74}"/>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2505E0FB-E307-446C-B43B-088FA1CC4E33}"/>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C697CD2A-45D3-49DA-A40D-B0C492BAAF7D}"/>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138B6E75-20B3-441A-B129-81D039439A19}"/>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4E09BFCC-CC8A-490C-BC0A-B880C27E8BEC}"/>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E37A8DC0-E9BD-4787-A98E-BE0DF93078AA}"/>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536AC77-2F6B-4094-A831-CBFED6BDA0E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B98062B-E5ED-4652-83B5-3B6F966F31D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61EAFD5-33D6-4D5B-9263-7324B24C8F4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5CC6251-E882-4AD4-BD36-86E8861C2D4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5D67B8D-AA2B-47A6-9A7E-6005D61A734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75928</xdr:rowOff>
    </xdr:from>
    <xdr:to>
      <xdr:col>76</xdr:col>
      <xdr:colOff>73025</xdr:colOff>
      <xdr:row>31</xdr:row>
      <xdr:rowOff>6078</xdr:rowOff>
    </xdr:to>
    <xdr:sp macro="" textlink="">
      <xdr:nvSpPr>
        <xdr:cNvPr id="143" name="楕円 142">
          <a:extLst>
            <a:ext uri="{FF2B5EF4-FFF2-40B4-BE49-F238E27FC236}">
              <a16:creationId xmlns:a16="http://schemas.microsoft.com/office/drawing/2014/main" id="{6DDE0B45-188A-4407-BE3D-58CDFF585FD8}"/>
            </a:ext>
          </a:extLst>
        </xdr:cNvPr>
        <xdr:cNvSpPr/>
      </xdr:nvSpPr>
      <xdr:spPr>
        <a:xfrm>
          <a:off x="14744700" y="599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54355</xdr:rowOff>
    </xdr:from>
    <xdr:ext cx="469744" cy="259045"/>
    <xdr:sp macro="" textlink="">
      <xdr:nvSpPr>
        <xdr:cNvPr id="144" name="債務償還比率該当値テキスト">
          <a:extLst>
            <a:ext uri="{FF2B5EF4-FFF2-40B4-BE49-F238E27FC236}">
              <a16:creationId xmlns:a16="http://schemas.microsoft.com/office/drawing/2014/main" id="{4A0FCCD8-8A89-4B93-B4CD-17AA8DBF5790}"/>
            </a:ext>
          </a:extLst>
        </xdr:cNvPr>
        <xdr:cNvSpPr txBox="1"/>
      </xdr:nvSpPr>
      <xdr:spPr>
        <a:xfrm>
          <a:off x="14846300" y="596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64208</xdr:rowOff>
    </xdr:from>
    <xdr:to>
      <xdr:col>72</xdr:col>
      <xdr:colOff>123825</xdr:colOff>
      <xdr:row>30</xdr:row>
      <xdr:rowOff>165808</xdr:rowOff>
    </xdr:to>
    <xdr:sp macro="" textlink="">
      <xdr:nvSpPr>
        <xdr:cNvPr id="145" name="楕円 144">
          <a:extLst>
            <a:ext uri="{FF2B5EF4-FFF2-40B4-BE49-F238E27FC236}">
              <a16:creationId xmlns:a16="http://schemas.microsoft.com/office/drawing/2014/main" id="{2376DEBD-D5A0-4995-8329-F4F9DF691D36}"/>
            </a:ext>
          </a:extLst>
        </xdr:cNvPr>
        <xdr:cNvSpPr/>
      </xdr:nvSpPr>
      <xdr:spPr>
        <a:xfrm>
          <a:off x="14033500" y="597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115008</xdr:rowOff>
    </xdr:from>
    <xdr:to>
      <xdr:col>76</xdr:col>
      <xdr:colOff>22225</xdr:colOff>
      <xdr:row>30</xdr:row>
      <xdr:rowOff>126728</xdr:rowOff>
    </xdr:to>
    <xdr:cxnSp macro="">
      <xdr:nvCxnSpPr>
        <xdr:cNvPr id="146" name="直線コネクタ 145">
          <a:extLst>
            <a:ext uri="{FF2B5EF4-FFF2-40B4-BE49-F238E27FC236}">
              <a16:creationId xmlns:a16="http://schemas.microsoft.com/office/drawing/2014/main" id="{94431EC1-D648-4FAA-9EAC-AC73A02A40E2}"/>
            </a:ext>
          </a:extLst>
        </xdr:cNvPr>
        <xdr:cNvCxnSpPr/>
      </xdr:nvCxnSpPr>
      <xdr:spPr>
        <a:xfrm>
          <a:off x="14084300" y="6030033"/>
          <a:ext cx="7112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80246</xdr:rowOff>
    </xdr:from>
    <xdr:to>
      <xdr:col>68</xdr:col>
      <xdr:colOff>123825</xdr:colOff>
      <xdr:row>31</xdr:row>
      <xdr:rowOff>10396</xdr:rowOff>
    </xdr:to>
    <xdr:sp macro="" textlink="">
      <xdr:nvSpPr>
        <xdr:cNvPr id="147" name="楕円 146">
          <a:extLst>
            <a:ext uri="{FF2B5EF4-FFF2-40B4-BE49-F238E27FC236}">
              <a16:creationId xmlns:a16="http://schemas.microsoft.com/office/drawing/2014/main" id="{D98778EB-8F2B-46D3-AF38-73F13CFC41E0}"/>
            </a:ext>
          </a:extLst>
        </xdr:cNvPr>
        <xdr:cNvSpPr/>
      </xdr:nvSpPr>
      <xdr:spPr>
        <a:xfrm>
          <a:off x="13271500" y="599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115008</xdr:rowOff>
    </xdr:from>
    <xdr:to>
      <xdr:col>72</xdr:col>
      <xdr:colOff>73025</xdr:colOff>
      <xdr:row>30</xdr:row>
      <xdr:rowOff>131046</xdr:rowOff>
    </xdr:to>
    <xdr:cxnSp macro="">
      <xdr:nvCxnSpPr>
        <xdr:cNvPr id="148" name="直線コネクタ 147">
          <a:extLst>
            <a:ext uri="{FF2B5EF4-FFF2-40B4-BE49-F238E27FC236}">
              <a16:creationId xmlns:a16="http://schemas.microsoft.com/office/drawing/2014/main" id="{3270E76C-32AE-431B-A13E-76BBDEBA576F}"/>
            </a:ext>
          </a:extLst>
        </xdr:cNvPr>
        <xdr:cNvCxnSpPr/>
      </xdr:nvCxnSpPr>
      <xdr:spPr>
        <a:xfrm flipV="1">
          <a:off x="13322300" y="6030033"/>
          <a:ext cx="76200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144090</xdr:rowOff>
    </xdr:from>
    <xdr:to>
      <xdr:col>64</xdr:col>
      <xdr:colOff>123825</xdr:colOff>
      <xdr:row>31</xdr:row>
      <xdr:rowOff>74240</xdr:rowOff>
    </xdr:to>
    <xdr:sp macro="" textlink="">
      <xdr:nvSpPr>
        <xdr:cNvPr id="149" name="楕円 148">
          <a:extLst>
            <a:ext uri="{FF2B5EF4-FFF2-40B4-BE49-F238E27FC236}">
              <a16:creationId xmlns:a16="http://schemas.microsoft.com/office/drawing/2014/main" id="{6C0F6F01-1292-459C-AC4D-3439CB0B9171}"/>
            </a:ext>
          </a:extLst>
        </xdr:cNvPr>
        <xdr:cNvSpPr/>
      </xdr:nvSpPr>
      <xdr:spPr>
        <a:xfrm>
          <a:off x="12509500" y="605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131046</xdr:rowOff>
    </xdr:from>
    <xdr:to>
      <xdr:col>68</xdr:col>
      <xdr:colOff>73025</xdr:colOff>
      <xdr:row>31</xdr:row>
      <xdr:rowOff>23440</xdr:rowOff>
    </xdr:to>
    <xdr:cxnSp macro="">
      <xdr:nvCxnSpPr>
        <xdr:cNvPr id="150" name="直線コネクタ 149">
          <a:extLst>
            <a:ext uri="{FF2B5EF4-FFF2-40B4-BE49-F238E27FC236}">
              <a16:creationId xmlns:a16="http://schemas.microsoft.com/office/drawing/2014/main" id="{F2080A75-12A7-4D96-B71A-DC1BB14803BA}"/>
            </a:ext>
          </a:extLst>
        </xdr:cNvPr>
        <xdr:cNvCxnSpPr/>
      </xdr:nvCxnSpPr>
      <xdr:spPr>
        <a:xfrm flipV="1">
          <a:off x="12560300" y="6046071"/>
          <a:ext cx="762000" cy="6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62393</xdr:rowOff>
    </xdr:from>
    <xdr:to>
      <xdr:col>60</xdr:col>
      <xdr:colOff>123825</xdr:colOff>
      <xdr:row>31</xdr:row>
      <xdr:rowOff>163993</xdr:rowOff>
    </xdr:to>
    <xdr:sp macro="" textlink="">
      <xdr:nvSpPr>
        <xdr:cNvPr id="151" name="楕円 150">
          <a:extLst>
            <a:ext uri="{FF2B5EF4-FFF2-40B4-BE49-F238E27FC236}">
              <a16:creationId xmlns:a16="http://schemas.microsoft.com/office/drawing/2014/main" id="{A2396F99-5EF0-4321-8BE6-C22A151DC74B}"/>
            </a:ext>
          </a:extLst>
        </xdr:cNvPr>
        <xdr:cNvSpPr/>
      </xdr:nvSpPr>
      <xdr:spPr>
        <a:xfrm>
          <a:off x="11747500" y="614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23440</xdr:rowOff>
    </xdr:from>
    <xdr:to>
      <xdr:col>64</xdr:col>
      <xdr:colOff>73025</xdr:colOff>
      <xdr:row>31</xdr:row>
      <xdr:rowOff>113193</xdr:rowOff>
    </xdr:to>
    <xdr:cxnSp macro="">
      <xdr:nvCxnSpPr>
        <xdr:cNvPr id="152" name="直線コネクタ 151">
          <a:extLst>
            <a:ext uri="{FF2B5EF4-FFF2-40B4-BE49-F238E27FC236}">
              <a16:creationId xmlns:a16="http://schemas.microsoft.com/office/drawing/2014/main" id="{E3DBCF93-3D9F-4AFD-B232-8A76BEE80236}"/>
            </a:ext>
          </a:extLst>
        </xdr:cNvPr>
        <xdr:cNvCxnSpPr/>
      </xdr:nvCxnSpPr>
      <xdr:spPr>
        <a:xfrm flipV="1">
          <a:off x="11798300" y="6109915"/>
          <a:ext cx="762000" cy="8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9BC7DA77-99D8-43F8-B41A-F7B66B33E07F}"/>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37730404-A8EF-4A10-8EA5-C4830B6BD295}"/>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F9F93A15-ADD8-4023-86EB-F69D8D511106}"/>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A2FCF93D-C1B4-462E-9DF1-19A39A373C95}"/>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156935</xdr:rowOff>
    </xdr:from>
    <xdr:ext cx="469744" cy="259045"/>
    <xdr:sp macro="" textlink="">
      <xdr:nvSpPr>
        <xdr:cNvPr id="157" name="n_1mainValue債務償還比率">
          <a:extLst>
            <a:ext uri="{FF2B5EF4-FFF2-40B4-BE49-F238E27FC236}">
              <a16:creationId xmlns:a16="http://schemas.microsoft.com/office/drawing/2014/main" id="{D174669E-5DBF-4C37-9FEF-F77E1229CD81}"/>
            </a:ext>
          </a:extLst>
        </xdr:cNvPr>
        <xdr:cNvSpPr txBox="1"/>
      </xdr:nvSpPr>
      <xdr:spPr>
        <a:xfrm>
          <a:off x="13836727" y="607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1523</xdr:rowOff>
    </xdr:from>
    <xdr:ext cx="469744" cy="259045"/>
    <xdr:sp macro="" textlink="">
      <xdr:nvSpPr>
        <xdr:cNvPr id="158" name="n_2mainValue債務償還比率">
          <a:extLst>
            <a:ext uri="{FF2B5EF4-FFF2-40B4-BE49-F238E27FC236}">
              <a16:creationId xmlns:a16="http://schemas.microsoft.com/office/drawing/2014/main" id="{0CF07EF3-3A90-454A-826D-8BB08F974D72}"/>
            </a:ext>
          </a:extLst>
        </xdr:cNvPr>
        <xdr:cNvSpPr txBox="1"/>
      </xdr:nvSpPr>
      <xdr:spPr>
        <a:xfrm>
          <a:off x="13087427" y="608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65367</xdr:rowOff>
    </xdr:from>
    <xdr:ext cx="469744" cy="259045"/>
    <xdr:sp macro="" textlink="">
      <xdr:nvSpPr>
        <xdr:cNvPr id="159" name="n_3mainValue債務償還比率">
          <a:extLst>
            <a:ext uri="{FF2B5EF4-FFF2-40B4-BE49-F238E27FC236}">
              <a16:creationId xmlns:a16="http://schemas.microsoft.com/office/drawing/2014/main" id="{40CC53CF-0B94-46D9-B819-3EA4B4579056}"/>
            </a:ext>
          </a:extLst>
        </xdr:cNvPr>
        <xdr:cNvSpPr txBox="1"/>
      </xdr:nvSpPr>
      <xdr:spPr>
        <a:xfrm>
          <a:off x="12325427" y="615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155120</xdr:rowOff>
    </xdr:from>
    <xdr:ext cx="469744" cy="259045"/>
    <xdr:sp macro="" textlink="">
      <xdr:nvSpPr>
        <xdr:cNvPr id="160" name="n_4mainValue債務償還比率">
          <a:extLst>
            <a:ext uri="{FF2B5EF4-FFF2-40B4-BE49-F238E27FC236}">
              <a16:creationId xmlns:a16="http://schemas.microsoft.com/office/drawing/2014/main" id="{2C6A89C9-9392-4F96-8449-EE8829C29E9B}"/>
            </a:ext>
          </a:extLst>
        </xdr:cNvPr>
        <xdr:cNvSpPr txBox="1"/>
      </xdr:nvSpPr>
      <xdr:spPr>
        <a:xfrm>
          <a:off x="11563427" y="624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14836DC-1A69-47B4-A537-B9D0A0716B2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A6E63F9-A668-401F-B61B-DCA87CC6A7F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FA014FAD-ECDC-4444-A153-729135D00F8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3D45E3C-8955-4363-8BFC-CAE8BD8CC3B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29994268-BEC9-43C9-A5AE-013B23AE599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5A00D6A-D079-4728-BCEC-1B5BA1FF1EB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A47637F-1609-44A6-B2A7-9050F49E918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5B5BBD9-F234-4BC1-B1B8-6B29544202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6EFB2D0-CA41-41E0-87A1-4E9B5BA899D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D69709D-9700-4E6E-9541-7D3C7F86E54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DB0E67-645E-42B5-86F0-6956A650290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84A356-32EC-497E-BE68-A8E6C6E9704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BC26F6-18B7-4F2E-A163-8E8D1884580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BF07FB1-0E5D-46CC-BFA4-D5C32A4F95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4E7ABF3-3AE2-48FB-8D23-872E35154B4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19E31D-765B-4CF7-90C0-1A6F543D926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D994B6-E186-4B9A-B9F6-16BFD08973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80C5ED-BF9F-4E77-894C-AA15630152F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C666CD-E5C4-4B23-B561-D44DDC5EC36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A8B0C2-397E-499C-B17F-279D64D16C2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476B8C2-9CA8-4276-8ADC-E6B3E51D439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7DA9E1A-5115-4074-935A-8BD2CE12FCF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5FFE65-F16B-4750-908A-DB8B8A72D89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691AD89-6866-4BE5-A282-6A4F438541E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B04D8D8-285A-46B5-82E7-289F4611B0C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BAC17A-77C8-4ACE-8EFA-CF54796B01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C18642A-3144-4401-86F1-EED2711E73C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6073CD-531F-4D19-9CBE-DFD2E5C3F93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CF050E6-C2BD-4B72-A481-8F0AD031EF1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7808CF-6FEE-42F5-94BE-9E42B2AAD0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AB598B3-62D1-4C55-9E0F-5BA08BA16D2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978EC3F-3EE2-4E1B-AF15-2EF10AED25B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CFBC6A-F6FC-42BB-8265-B75FF049A5C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D4F5CA-35B7-499D-BB83-86FD4BA1A23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D0B6DBE-8F34-40DB-B78A-89E442175F2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42BB0F-6B3B-4B3A-9AFC-5097CB27CE4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E5AC7B6-90CF-4489-B03D-D0663D4233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B760D9-A318-4CEC-91B2-FB8D490A45A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E4B2CE1-F448-43A0-8660-A27F79982E2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2D1929B-AEEA-4BEA-8A13-25DBA25094E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4F9FED-7AE3-430C-858D-41A518EBBF2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BE103A-A0EE-43C1-80FD-59DCF36D4B8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77A83F1-9D28-4DF9-9CF5-4917C31053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60BB4E8-9736-4388-9C1F-DF3964A5E6D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2470ED-7370-47EE-9365-4D29DAC099A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E2D864-01DE-4EFE-A413-282CA7CAB10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4A32CBC-1938-48AF-BDD1-9E96877996C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245404D-6B29-4810-BF81-545643CDCF0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71E5DB4-C0E1-4E64-AFB9-9618790A764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3B77F2C-4725-400F-8C83-B17B767477C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08F68FA-B735-484A-8A46-C3D09C7EE83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83A8349-9374-49F4-9C86-C1BB04F9CDC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3309787-1D32-4721-937B-3336EE39A8F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F0DF01C-E234-4455-9026-8F52519010F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E00DE88-9071-4273-9A56-012D50A5951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E32B85F-87AB-48E0-BEAA-F4DF2FAF08B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44BE6AB-F112-4F6F-8229-C306F08661A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0E5EA17-0BF2-40DB-B8E0-A0E1CE1AEF3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B56521B-3F88-451A-9E04-0DDFA271C19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D537C9D-4F8C-44F2-805C-8CB24CE9619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FC24287-93B4-45DA-A718-AD598A292B9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53662AD3-2938-41F8-A03F-7DE7C0B930C2}"/>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F8F483FC-3139-401B-B021-FF795EE3AF8C}"/>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C8BE9E94-F47C-4516-9457-4F60814B8486}"/>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6793A545-825F-460F-98E0-369559EF61BE}"/>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EC01D09C-9C8E-45BD-9896-3A9AF1D6F011}"/>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E13E108D-B630-4F27-9506-CF58BC657853}"/>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A721C479-952C-4351-9CA5-419E5F765CE5}"/>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A6BD7238-71F5-410F-BE87-6D166559CD28}"/>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ED95A9FA-BBD5-4381-85BF-17EDBB67D155}"/>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D2D1D710-A7A5-4434-A174-8C09BEB6826E}"/>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84C0821C-205C-46A4-970A-6D8ED9D4B7DA}"/>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C0C13C4-29B2-4F2D-939A-0B1C032CE74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A9D2A82-D36D-4737-86A3-3ECF7C837A2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79C601B-039A-424C-AC75-13F7B1EF643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4B62442-99E3-4B6A-B963-6C8A978C577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52E0E35-E859-4DA3-ABFA-048DEB81A0B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50165</xdr:rowOff>
    </xdr:from>
    <xdr:to>
      <xdr:col>24</xdr:col>
      <xdr:colOff>114300</xdr:colOff>
      <xdr:row>38</xdr:row>
      <xdr:rowOff>151765</xdr:rowOff>
    </xdr:to>
    <xdr:sp macro="" textlink="">
      <xdr:nvSpPr>
        <xdr:cNvPr id="73" name="楕円 72">
          <a:extLst>
            <a:ext uri="{FF2B5EF4-FFF2-40B4-BE49-F238E27FC236}">
              <a16:creationId xmlns:a16="http://schemas.microsoft.com/office/drawing/2014/main" id="{D14A8CBE-84AE-4185-970C-7873810400A4}"/>
            </a:ext>
          </a:extLst>
        </xdr:cNvPr>
        <xdr:cNvSpPr/>
      </xdr:nvSpPr>
      <xdr:spPr>
        <a:xfrm>
          <a:off x="45847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73042</xdr:rowOff>
    </xdr:from>
    <xdr:ext cx="405111" cy="259045"/>
    <xdr:sp macro="" textlink="">
      <xdr:nvSpPr>
        <xdr:cNvPr id="74" name="【道路】&#10;有形固定資産減価償却率該当値テキスト">
          <a:extLst>
            <a:ext uri="{FF2B5EF4-FFF2-40B4-BE49-F238E27FC236}">
              <a16:creationId xmlns:a16="http://schemas.microsoft.com/office/drawing/2014/main" id="{B083F38B-0391-47CD-9C9C-D8F0A5689CD2}"/>
            </a:ext>
          </a:extLst>
        </xdr:cNvPr>
        <xdr:cNvSpPr txBox="1"/>
      </xdr:nvSpPr>
      <xdr:spPr>
        <a:xfrm>
          <a:off x="4673600" y="641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149225</xdr:rowOff>
    </xdr:from>
    <xdr:to>
      <xdr:col>20</xdr:col>
      <xdr:colOff>38100</xdr:colOff>
      <xdr:row>38</xdr:row>
      <xdr:rowOff>79375</xdr:rowOff>
    </xdr:to>
    <xdr:sp macro="" textlink="">
      <xdr:nvSpPr>
        <xdr:cNvPr id="75" name="楕円 74">
          <a:extLst>
            <a:ext uri="{FF2B5EF4-FFF2-40B4-BE49-F238E27FC236}">
              <a16:creationId xmlns:a16="http://schemas.microsoft.com/office/drawing/2014/main" id="{3FFDCD25-6FDE-4636-962A-274CDE806213}"/>
            </a:ext>
          </a:extLst>
        </xdr:cNvPr>
        <xdr:cNvSpPr/>
      </xdr:nvSpPr>
      <xdr:spPr>
        <a:xfrm>
          <a:off x="3746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28575</xdr:rowOff>
    </xdr:from>
    <xdr:to>
      <xdr:col>24</xdr:col>
      <xdr:colOff>63500</xdr:colOff>
      <xdr:row>38</xdr:row>
      <xdr:rowOff>100965</xdr:rowOff>
    </xdr:to>
    <xdr:cxnSp macro="">
      <xdr:nvCxnSpPr>
        <xdr:cNvPr id="76" name="直線コネクタ 75">
          <a:extLst>
            <a:ext uri="{FF2B5EF4-FFF2-40B4-BE49-F238E27FC236}">
              <a16:creationId xmlns:a16="http://schemas.microsoft.com/office/drawing/2014/main" id="{2861AFD4-010E-4530-B735-EBFE79F62008}"/>
            </a:ext>
          </a:extLst>
        </xdr:cNvPr>
        <xdr:cNvCxnSpPr/>
      </xdr:nvCxnSpPr>
      <xdr:spPr>
        <a:xfrm>
          <a:off x="3797300" y="654367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153035</xdr:rowOff>
    </xdr:from>
    <xdr:to>
      <xdr:col>15</xdr:col>
      <xdr:colOff>101600</xdr:colOff>
      <xdr:row>38</xdr:row>
      <xdr:rowOff>83185</xdr:rowOff>
    </xdr:to>
    <xdr:sp macro="" textlink="">
      <xdr:nvSpPr>
        <xdr:cNvPr id="77" name="楕円 76">
          <a:extLst>
            <a:ext uri="{FF2B5EF4-FFF2-40B4-BE49-F238E27FC236}">
              <a16:creationId xmlns:a16="http://schemas.microsoft.com/office/drawing/2014/main" id="{AC30B18A-2489-429F-867C-B8C7E4F3B49E}"/>
            </a:ext>
          </a:extLst>
        </xdr:cNvPr>
        <xdr:cNvSpPr/>
      </xdr:nvSpPr>
      <xdr:spPr>
        <a:xfrm>
          <a:off x="2857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28575</xdr:rowOff>
    </xdr:from>
    <xdr:to>
      <xdr:col>19</xdr:col>
      <xdr:colOff>177800</xdr:colOff>
      <xdr:row>38</xdr:row>
      <xdr:rowOff>32385</xdr:rowOff>
    </xdr:to>
    <xdr:cxnSp macro="">
      <xdr:nvCxnSpPr>
        <xdr:cNvPr id="78" name="直線コネクタ 77">
          <a:extLst>
            <a:ext uri="{FF2B5EF4-FFF2-40B4-BE49-F238E27FC236}">
              <a16:creationId xmlns:a16="http://schemas.microsoft.com/office/drawing/2014/main" id="{68E5C2E4-8FB7-43E5-85C3-1EAF781BDC55}"/>
            </a:ext>
          </a:extLst>
        </xdr:cNvPr>
        <xdr:cNvCxnSpPr/>
      </xdr:nvCxnSpPr>
      <xdr:spPr>
        <a:xfrm flipV="1">
          <a:off x="2908300" y="65436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76835</xdr:rowOff>
    </xdr:from>
    <xdr:to>
      <xdr:col>10</xdr:col>
      <xdr:colOff>165100</xdr:colOff>
      <xdr:row>38</xdr:row>
      <xdr:rowOff>6985</xdr:rowOff>
    </xdr:to>
    <xdr:sp macro="" textlink="">
      <xdr:nvSpPr>
        <xdr:cNvPr id="79" name="楕円 78">
          <a:extLst>
            <a:ext uri="{FF2B5EF4-FFF2-40B4-BE49-F238E27FC236}">
              <a16:creationId xmlns:a16="http://schemas.microsoft.com/office/drawing/2014/main" id="{5068CCA5-CCC2-458F-ACAD-265CDF23C090}"/>
            </a:ext>
          </a:extLst>
        </xdr:cNvPr>
        <xdr:cNvSpPr/>
      </xdr:nvSpPr>
      <xdr:spPr>
        <a:xfrm>
          <a:off x="1968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127635</xdr:rowOff>
    </xdr:from>
    <xdr:to>
      <xdr:col>15</xdr:col>
      <xdr:colOff>50800</xdr:colOff>
      <xdr:row>38</xdr:row>
      <xdr:rowOff>32385</xdr:rowOff>
    </xdr:to>
    <xdr:cxnSp macro="">
      <xdr:nvCxnSpPr>
        <xdr:cNvPr id="80" name="直線コネクタ 79">
          <a:extLst>
            <a:ext uri="{FF2B5EF4-FFF2-40B4-BE49-F238E27FC236}">
              <a16:creationId xmlns:a16="http://schemas.microsoft.com/office/drawing/2014/main" id="{85CAC6B5-E88E-4AF3-B741-ACD9219E23C1}"/>
            </a:ext>
          </a:extLst>
        </xdr:cNvPr>
        <xdr:cNvCxnSpPr/>
      </xdr:nvCxnSpPr>
      <xdr:spPr>
        <a:xfrm>
          <a:off x="2019300" y="64712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80645</xdr:rowOff>
    </xdr:from>
    <xdr:to>
      <xdr:col>6</xdr:col>
      <xdr:colOff>38100</xdr:colOff>
      <xdr:row>38</xdr:row>
      <xdr:rowOff>10795</xdr:rowOff>
    </xdr:to>
    <xdr:sp macro="" textlink="">
      <xdr:nvSpPr>
        <xdr:cNvPr id="81" name="楕円 80">
          <a:extLst>
            <a:ext uri="{FF2B5EF4-FFF2-40B4-BE49-F238E27FC236}">
              <a16:creationId xmlns:a16="http://schemas.microsoft.com/office/drawing/2014/main" id="{638573E7-B0BF-45E8-8B19-03FF727F44FB}"/>
            </a:ext>
          </a:extLst>
        </xdr:cNvPr>
        <xdr:cNvSpPr/>
      </xdr:nvSpPr>
      <xdr:spPr>
        <a:xfrm>
          <a:off x="1079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127635</xdr:rowOff>
    </xdr:from>
    <xdr:to>
      <xdr:col>10</xdr:col>
      <xdr:colOff>114300</xdr:colOff>
      <xdr:row>37</xdr:row>
      <xdr:rowOff>131445</xdr:rowOff>
    </xdr:to>
    <xdr:cxnSp macro="">
      <xdr:nvCxnSpPr>
        <xdr:cNvPr id="82" name="直線コネクタ 81">
          <a:extLst>
            <a:ext uri="{FF2B5EF4-FFF2-40B4-BE49-F238E27FC236}">
              <a16:creationId xmlns:a16="http://schemas.microsoft.com/office/drawing/2014/main" id="{951D6FEB-B6C3-4760-A83F-95626909C909}"/>
            </a:ext>
          </a:extLst>
        </xdr:cNvPr>
        <xdr:cNvCxnSpPr/>
      </xdr:nvCxnSpPr>
      <xdr:spPr>
        <a:xfrm flipV="1">
          <a:off x="1130300" y="64712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E2FD1D71-33F7-4354-AACC-E3962A5CC589}"/>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2E4D2AA3-F5A5-45D9-B75C-C7E559E8B722}"/>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B5C118E8-C309-426E-8ACA-09FE2F028915}"/>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87F42EFE-0DEE-495F-915D-26E2A31FC25E}"/>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95902</xdr:rowOff>
    </xdr:from>
    <xdr:ext cx="405111" cy="259045"/>
    <xdr:sp macro="" textlink="">
      <xdr:nvSpPr>
        <xdr:cNvPr id="87" name="n_1mainValue【道路】&#10;有形固定資産減価償却率">
          <a:extLst>
            <a:ext uri="{FF2B5EF4-FFF2-40B4-BE49-F238E27FC236}">
              <a16:creationId xmlns:a16="http://schemas.microsoft.com/office/drawing/2014/main" id="{E12A6993-9E78-442F-96DC-01620CB7B65D}"/>
            </a:ext>
          </a:extLst>
        </xdr:cNvPr>
        <xdr:cNvSpPr txBox="1"/>
      </xdr:nvSpPr>
      <xdr:spPr>
        <a:xfrm>
          <a:off x="3582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99712</xdr:rowOff>
    </xdr:from>
    <xdr:ext cx="405111" cy="259045"/>
    <xdr:sp macro="" textlink="">
      <xdr:nvSpPr>
        <xdr:cNvPr id="88" name="n_2mainValue【道路】&#10;有形固定資産減価償却率">
          <a:extLst>
            <a:ext uri="{FF2B5EF4-FFF2-40B4-BE49-F238E27FC236}">
              <a16:creationId xmlns:a16="http://schemas.microsoft.com/office/drawing/2014/main" id="{1A18C694-5476-4931-9A06-87E61019DF67}"/>
            </a:ext>
          </a:extLst>
        </xdr:cNvPr>
        <xdr:cNvSpPr txBox="1"/>
      </xdr:nvSpPr>
      <xdr:spPr>
        <a:xfrm>
          <a:off x="27057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23512</xdr:rowOff>
    </xdr:from>
    <xdr:ext cx="405111" cy="259045"/>
    <xdr:sp macro="" textlink="">
      <xdr:nvSpPr>
        <xdr:cNvPr id="89" name="n_3mainValue【道路】&#10;有形固定資産減価償却率">
          <a:extLst>
            <a:ext uri="{FF2B5EF4-FFF2-40B4-BE49-F238E27FC236}">
              <a16:creationId xmlns:a16="http://schemas.microsoft.com/office/drawing/2014/main" id="{E9A7DA8E-0507-4C06-8FBE-F5497E7AE66C}"/>
            </a:ext>
          </a:extLst>
        </xdr:cNvPr>
        <xdr:cNvSpPr txBox="1"/>
      </xdr:nvSpPr>
      <xdr:spPr>
        <a:xfrm>
          <a:off x="1816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27322</xdr:rowOff>
    </xdr:from>
    <xdr:ext cx="405111" cy="259045"/>
    <xdr:sp macro="" textlink="">
      <xdr:nvSpPr>
        <xdr:cNvPr id="90" name="n_4mainValue【道路】&#10;有形固定資産減価償却率">
          <a:extLst>
            <a:ext uri="{FF2B5EF4-FFF2-40B4-BE49-F238E27FC236}">
              <a16:creationId xmlns:a16="http://schemas.microsoft.com/office/drawing/2014/main" id="{81EF68EE-9CCC-48C6-9929-675B38A5A4CE}"/>
            </a:ext>
          </a:extLst>
        </xdr:cNvPr>
        <xdr:cNvSpPr txBox="1"/>
      </xdr:nvSpPr>
      <xdr:spPr>
        <a:xfrm>
          <a:off x="927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DE5C7B2-8230-49FF-A4F4-79C3067D6F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82335D9-A766-42EA-8415-FEFF20DD9DD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87C3B06-61E2-496B-8426-D788C736791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8516C3D-EB98-4497-AB6C-D4BAE3574C9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39064F6-E353-4E81-BE86-CF9606C98E4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161E5DF-A34F-410A-A45F-05DCB641DB0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63407E8-37CD-4680-B401-E2233F75A71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774E77E-226E-4D41-B8E7-DCAA4BEBFDD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3D17ABC-C0CC-4DE2-9465-70B1C6AFAF1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9388948-5755-4901-90BF-EC022CCFB8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4AD1E9C-913B-4E43-A0C4-27861135FBD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65FAF19-8568-4976-9D2D-62A0CFBBC45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9415DC5-07A4-42E7-9D9B-5B77211AC65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FD68D35-2C13-4F7A-8509-F46A722C025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8006511-76C1-4097-9F2F-B3A0CF6DE70E}"/>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B671120-1051-481C-A696-885BE0BD123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7B73E9E-F8BB-491D-B383-0E34994BFD6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492D8C43-7EE4-4CE7-8B40-3A1E3A01A00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BF40568-9700-4C1B-A034-0225081AB99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CB79ACA0-ADB6-4E57-ADFF-AABE77A31994}"/>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F2BA561-52C6-4E37-AF12-D2EE6FA6A21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941647D8-DD43-4EA6-9CA6-BC24598377A6}"/>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8319CAE-4C36-4512-AF58-5247BB979A3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684DE572-8DA0-4A68-89BD-DDB8B96B097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F1B5F1D6-D1A7-400B-B529-86CD4105FC9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22CAB738-2796-46FB-AEE3-31BEBF48B9FC}"/>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A780C261-55B9-42FB-B011-3F4FEEADA835}"/>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ACC289F0-406B-43AA-BA40-3F9236184E64}"/>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819C26D3-70B0-4C0B-8F1C-A4353FFBA99A}"/>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DDA6E8D0-7954-4148-BA53-5CEEF6D2E822}"/>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85909AD0-2ADB-46D6-906E-53B7544009FA}"/>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DBF71E9D-41F5-4EDF-800C-1B5E191A40F4}"/>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69A36838-0F44-4A23-925B-284C0D9B095C}"/>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0888F06B-7BBE-4E6F-9113-200BEF691B51}"/>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D5675286-2A7C-47BC-83DD-F85ED8FC05DA}"/>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A076C1D3-15E4-462C-AA89-4827970A3A4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893018-6B7F-4A4E-AB27-51E3BA2C31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EE6FA52-D12E-43F9-97AF-892D3B4A404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0586CF3-BD7F-48FF-9911-4D3C73AFE4E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2D19DED-FE4E-4790-BD65-E576C87E72B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C7C60F8-57D9-4005-8BDB-F1DC5B54BB8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15946</xdr:rowOff>
    </xdr:from>
    <xdr:to>
      <xdr:col>55</xdr:col>
      <xdr:colOff>50800</xdr:colOff>
      <xdr:row>33</xdr:row>
      <xdr:rowOff>117546</xdr:rowOff>
    </xdr:to>
    <xdr:sp macro="" textlink="">
      <xdr:nvSpPr>
        <xdr:cNvPr id="132" name="楕円 131">
          <a:extLst>
            <a:ext uri="{FF2B5EF4-FFF2-40B4-BE49-F238E27FC236}">
              <a16:creationId xmlns:a16="http://schemas.microsoft.com/office/drawing/2014/main" id="{169F157A-C921-4E80-BEA3-DD989A75FAF1}"/>
            </a:ext>
          </a:extLst>
        </xdr:cNvPr>
        <xdr:cNvSpPr/>
      </xdr:nvSpPr>
      <xdr:spPr>
        <a:xfrm>
          <a:off x="10426700" y="567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123311</xdr:rowOff>
    </xdr:from>
    <xdr:ext cx="534377" cy="259045"/>
    <xdr:sp macro="" textlink="">
      <xdr:nvSpPr>
        <xdr:cNvPr id="133" name="【道路】&#10;一人当たり延長該当値テキスト">
          <a:extLst>
            <a:ext uri="{FF2B5EF4-FFF2-40B4-BE49-F238E27FC236}">
              <a16:creationId xmlns:a16="http://schemas.microsoft.com/office/drawing/2014/main" id="{0BB85D20-FB4F-4D83-9A50-8088237E93C5}"/>
            </a:ext>
          </a:extLst>
        </xdr:cNvPr>
        <xdr:cNvSpPr txBox="1"/>
      </xdr:nvSpPr>
      <xdr:spPr>
        <a:xfrm>
          <a:off x="10515600" y="560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78501</xdr:rowOff>
    </xdr:from>
    <xdr:to>
      <xdr:col>50</xdr:col>
      <xdr:colOff>165100</xdr:colOff>
      <xdr:row>34</xdr:row>
      <xdr:rowOff>8651</xdr:rowOff>
    </xdr:to>
    <xdr:sp macro="" textlink="">
      <xdr:nvSpPr>
        <xdr:cNvPr id="134" name="楕円 133">
          <a:extLst>
            <a:ext uri="{FF2B5EF4-FFF2-40B4-BE49-F238E27FC236}">
              <a16:creationId xmlns:a16="http://schemas.microsoft.com/office/drawing/2014/main" id="{F6228926-3ADD-45EC-8385-F72EF3E49F2D}"/>
            </a:ext>
          </a:extLst>
        </xdr:cNvPr>
        <xdr:cNvSpPr/>
      </xdr:nvSpPr>
      <xdr:spPr>
        <a:xfrm>
          <a:off x="9588500" y="573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66746</xdr:rowOff>
    </xdr:from>
    <xdr:to>
      <xdr:col>55</xdr:col>
      <xdr:colOff>0</xdr:colOff>
      <xdr:row>33</xdr:row>
      <xdr:rowOff>129301</xdr:rowOff>
    </xdr:to>
    <xdr:cxnSp macro="">
      <xdr:nvCxnSpPr>
        <xdr:cNvPr id="135" name="直線コネクタ 134">
          <a:extLst>
            <a:ext uri="{FF2B5EF4-FFF2-40B4-BE49-F238E27FC236}">
              <a16:creationId xmlns:a16="http://schemas.microsoft.com/office/drawing/2014/main" id="{AF5D36D1-D4EA-4314-AA44-89519DB4F96C}"/>
            </a:ext>
          </a:extLst>
        </xdr:cNvPr>
        <xdr:cNvCxnSpPr/>
      </xdr:nvCxnSpPr>
      <xdr:spPr>
        <a:xfrm flipV="1">
          <a:off x="9639300" y="5724596"/>
          <a:ext cx="838200" cy="6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141039</xdr:rowOff>
    </xdr:from>
    <xdr:to>
      <xdr:col>46</xdr:col>
      <xdr:colOff>38100</xdr:colOff>
      <xdr:row>34</xdr:row>
      <xdr:rowOff>71189</xdr:rowOff>
    </xdr:to>
    <xdr:sp macro="" textlink="">
      <xdr:nvSpPr>
        <xdr:cNvPr id="136" name="楕円 135">
          <a:extLst>
            <a:ext uri="{FF2B5EF4-FFF2-40B4-BE49-F238E27FC236}">
              <a16:creationId xmlns:a16="http://schemas.microsoft.com/office/drawing/2014/main" id="{503EB74C-1B0B-4522-9370-ECC017D6586B}"/>
            </a:ext>
          </a:extLst>
        </xdr:cNvPr>
        <xdr:cNvSpPr/>
      </xdr:nvSpPr>
      <xdr:spPr>
        <a:xfrm>
          <a:off x="8699500" y="579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129301</xdr:rowOff>
    </xdr:from>
    <xdr:to>
      <xdr:col>50</xdr:col>
      <xdr:colOff>114300</xdr:colOff>
      <xdr:row>34</xdr:row>
      <xdr:rowOff>20389</xdr:rowOff>
    </xdr:to>
    <xdr:cxnSp macro="">
      <xdr:nvCxnSpPr>
        <xdr:cNvPr id="137" name="直線コネクタ 136">
          <a:extLst>
            <a:ext uri="{FF2B5EF4-FFF2-40B4-BE49-F238E27FC236}">
              <a16:creationId xmlns:a16="http://schemas.microsoft.com/office/drawing/2014/main" id="{89CC20F9-470F-4AB0-8574-7367E6DB869C}"/>
            </a:ext>
          </a:extLst>
        </xdr:cNvPr>
        <xdr:cNvCxnSpPr/>
      </xdr:nvCxnSpPr>
      <xdr:spPr>
        <a:xfrm flipV="1">
          <a:off x="8750300" y="5787151"/>
          <a:ext cx="889000" cy="6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18591</xdr:rowOff>
    </xdr:from>
    <xdr:to>
      <xdr:col>41</xdr:col>
      <xdr:colOff>101600</xdr:colOff>
      <xdr:row>34</xdr:row>
      <xdr:rowOff>120191</xdr:rowOff>
    </xdr:to>
    <xdr:sp macro="" textlink="">
      <xdr:nvSpPr>
        <xdr:cNvPr id="138" name="楕円 137">
          <a:extLst>
            <a:ext uri="{FF2B5EF4-FFF2-40B4-BE49-F238E27FC236}">
              <a16:creationId xmlns:a16="http://schemas.microsoft.com/office/drawing/2014/main" id="{1F8D5C1C-0AD7-4EAF-BC32-7E4E8D80E177}"/>
            </a:ext>
          </a:extLst>
        </xdr:cNvPr>
        <xdr:cNvSpPr/>
      </xdr:nvSpPr>
      <xdr:spPr>
        <a:xfrm>
          <a:off x="7810500" y="584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20389</xdr:rowOff>
    </xdr:from>
    <xdr:to>
      <xdr:col>45</xdr:col>
      <xdr:colOff>177800</xdr:colOff>
      <xdr:row>34</xdr:row>
      <xdr:rowOff>69391</xdr:rowOff>
    </xdr:to>
    <xdr:cxnSp macro="">
      <xdr:nvCxnSpPr>
        <xdr:cNvPr id="139" name="直線コネクタ 138">
          <a:extLst>
            <a:ext uri="{FF2B5EF4-FFF2-40B4-BE49-F238E27FC236}">
              <a16:creationId xmlns:a16="http://schemas.microsoft.com/office/drawing/2014/main" id="{668EC79A-215A-4C2A-8B7A-EFE84CA5E64E}"/>
            </a:ext>
          </a:extLst>
        </xdr:cNvPr>
        <xdr:cNvCxnSpPr/>
      </xdr:nvCxnSpPr>
      <xdr:spPr>
        <a:xfrm flipV="1">
          <a:off x="7861300" y="5849689"/>
          <a:ext cx="889000" cy="4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66956</xdr:rowOff>
    </xdr:from>
    <xdr:to>
      <xdr:col>36</xdr:col>
      <xdr:colOff>165100</xdr:colOff>
      <xdr:row>34</xdr:row>
      <xdr:rowOff>168556</xdr:rowOff>
    </xdr:to>
    <xdr:sp macro="" textlink="">
      <xdr:nvSpPr>
        <xdr:cNvPr id="140" name="楕円 139">
          <a:extLst>
            <a:ext uri="{FF2B5EF4-FFF2-40B4-BE49-F238E27FC236}">
              <a16:creationId xmlns:a16="http://schemas.microsoft.com/office/drawing/2014/main" id="{87D7D615-E6DC-4741-8523-D515F13A2649}"/>
            </a:ext>
          </a:extLst>
        </xdr:cNvPr>
        <xdr:cNvSpPr/>
      </xdr:nvSpPr>
      <xdr:spPr>
        <a:xfrm>
          <a:off x="6921500" y="589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69391</xdr:rowOff>
    </xdr:from>
    <xdr:to>
      <xdr:col>41</xdr:col>
      <xdr:colOff>50800</xdr:colOff>
      <xdr:row>34</xdr:row>
      <xdr:rowOff>117756</xdr:rowOff>
    </xdr:to>
    <xdr:cxnSp macro="">
      <xdr:nvCxnSpPr>
        <xdr:cNvPr id="141" name="直線コネクタ 140">
          <a:extLst>
            <a:ext uri="{FF2B5EF4-FFF2-40B4-BE49-F238E27FC236}">
              <a16:creationId xmlns:a16="http://schemas.microsoft.com/office/drawing/2014/main" id="{8C036CE2-1FA5-4FD2-ADDF-6F41F58DC2F2}"/>
            </a:ext>
          </a:extLst>
        </xdr:cNvPr>
        <xdr:cNvCxnSpPr/>
      </xdr:nvCxnSpPr>
      <xdr:spPr>
        <a:xfrm flipV="1">
          <a:off x="6972300" y="5898691"/>
          <a:ext cx="889000" cy="4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F132A149-67BD-405B-8817-19A945955E54}"/>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DBBA5DBA-40E4-4798-965B-967CACCFF0F7}"/>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E70BE4F7-2055-4E1F-9F29-DE5EE5BF5148}"/>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FCA490E8-EF93-4391-9E42-F38A6DCA3F9A}"/>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25178</xdr:rowOff>
    </xdr:from>
    <xdr:ext cx="534377" cy="259045"/>
    <xdr:sp macro="" textlink="">
      <xdr:nvSpPr>
        <xdr:cNvPr id="146" name="n_1mainValue【道路】&#10;一人当たり延長">
          <a:extLst>
            <a:ext uri="{FF2B5EF4-FFF2-40B4-BE49-F238E27FC236}">
              <a16:creationId xmlns:a16="http://schemas.microsoft.com/office/drawing/2014/main" id="{649F62EC-0469-4286-88A8-87689ED82F02}"/>
            </a:ext>
          </a:extLst>
        </xdr:cNvPr>
        <xdr:cNvSpPr txBox="1"/>
      </xdr:nvSpPr>
      <xdr:spPr>
        <a:xfrm>
          <a:off x="9359411" y="551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87716</xdr:rowOff>
    </xdr:from>
    <xdr:ext cx="534377" cy="259045"/>
    <xdr:sp macro="" textlink="">
      <xdr:nvSpPr>
        <xdr:cNvPr id="147" name="n_2mainValue【道路】&#10;一人当たり延長">
          <a:extLst>
            <a:ext uri="{FF2B5EF4-FFF2-40B4-BE49-F238E27FC236}">
              <a16:creationId xmlns:a16="http://schemas.microsoft.com/office/drawing/2014/main" id="{6F19DAA7-BE2F-4019-8E01-E892CBA52F96}"/>
            </a:ext>
          </a:extLst>
        </xdr:cNvPr>
        <xdr:cNvSpPr txBox="1"/>
      </xdr:nvSpPr>
      <xdr:spPr>
        <a:xfrm>
          <a:off x="8483111" y="557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136718</xdr:rowOff>
    </xdr:from>
    <xdr:ext cx="534377" cy="259045"/>
    <xdr:sp macro="" textlink="">
      <xdr:nvSpPr>
        <xdr:cNvPr id="148" name="n_3mainValue【道路】&#10;一人当たり延長">
          <a:extLst>
            <a:ext uri="{FF2B5EF4-FFF2-40B4-BE49-F238E27FC236}">
              <a16:creationId xmlns:a16="http://schemas.microsoft.com/office/drawing/2014/main" id="{9CDD8E4B-9C49-4D08-BF4E-A829B7EDCE6E}"/>
            </a:ext>
          </a:extLst>
        </xdr:cNvPr>
        <xdr:cNvSpPr txBox="1"/>
      </xdr:nvSpPr>
      <xdr:spPr>
        <a:xfrm>
          <a:off x="7594111" y="56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13633</xdr:rowOff>
    </xdr:from>
    <xdr:ext cx="534377" cy="259045"/>
    <xdr:sp macro="" textlink="">
      <xdr:nvSpPr>
        <xdr:cNvPr id="149" name="n_4mainValue【道路】&#10;一人当たり延長">
          <a:extLst>
            <a:ext uri="{FF2B5EF4-FFF2-40B4-BE49-F238E27FC236}">
              <a16:creationId xmlns:a16="http://schemas.microsoft.com/office/drawing/2014/main" id="{B0DFD53E-D842-49E9-BA3D-6B9D5A5F43F8}"/>
            </a:ext>
          </a:extLst>
        </xdr:cNvPr>
        <xdr:cNvSpPr txBox="1"/>
      </xdr:nvSpPr>
      <xdr:spPr>
        <a:xfrm>
          <a:off x="6705111" y="567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0F2DEF9-898D-463B-AD2B-E51D2720ED9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624022C-9AC3-479E-8FA2-6719FA9B02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E34956F-8526-4FD0-B9D7-E879879426A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2871833-FC53-42A8-B0F5-ADA472E8A9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BF3D82E-85B8-4B43-A629-4871D9774A7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40798D8-3BF7-4D4E-8360-BE663DBDCDA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E815714-EA1D-48A2-934A-D98F54D7046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719FEF1-BDA9-4257-96D3-C91D15F0B0A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9B759C9-B86F-4A6B-92A9-6142D2C6CFB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B6752DA-6F29-4C5A-90E4-71EF5B186C0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D09A782-B599-4225-9271-DAFC1B81E30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E956FE2-EB1C-42B9-81FA-24A4A6F8979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F30ED33-91A7-4A21-8847-8E28E7FE2F1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9164CE2-ECBF-4CE1-A8FD-DA1F8DA7D82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A4652E8-D563-425F-81AD-7B3D300CF43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5E47F5C-BEEE-4EEF-91A6-2513EFE6FAD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854E4F51-8D9C-426A-9C3E-0D56C7B7749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90DE3D8A-C88E-4EEC-805F-314C246CFB3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AEACA9BE-47C1-4E8E-B664-B3DFC40EB5D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01CC3D1-A0B7-4065-A8D6-35AC346E3E5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DFF16493-5D2C-46CE-8461-23DDE4AF813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5122464-F4B9-4B02-B62C-A46DBC3CA8F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05F686D-D374-4CB3-9AA7-0D4AC092FD9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5FD23E4-2038-48D5-8236-6B25AA5BB97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BB65D92-1E00-47C2-8218-4F4E7A6706C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41372708-CF8B-4E96-92D4-2282CABE862F}"/>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BB5A0A9-99E8-4811-B141-D2CA040C1BFE}"/>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80A2BAC1-FA67-4592-A64F-1E317A28EAAF}"/>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56AC0D4-A346-42E1-8112-FCFC4722B5A5}"/>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E27D871C-56F4-4D9D-908B-DF25677A358C}"/>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D831E0B-8AB5-43C4-ACAE-C6D22ABA32E7}"/>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64968B3F-9F02-4E5B-88BA-BA00551A1C74}"/>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267317CC-8675-4C62-885D-AB21DCE4423D}"/>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C1BD6AF6-BB6D-4FDE-98E3-96081C0B47A4}"/>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C8DE4C38-0D6A-44C0-808B-73B737263CB4}"/>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9FC0EFC3-E85C-4B21-834C-3E1B4083177D}"/>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45D477A-91C7-49AE-B4DB-EBEC2EB45D1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9A2A823-5775-4844-8809-30CFF8E73C8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8BB9FB7-F2F6-4A85-BD79-66F02717B6A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73CAFA3-4DBA-4AEF-BA81-B9804137E5C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FF4D139-B9AC-4F71-9571-287C1081F59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101056</xdr:rowOff>
    </xdr:from>
    <xdr:to>
      <xdr:col>24</xdr:col>
      <xdr:colOff>114300</xdr:colOff>
      <xdr:row>61</xdr:row>
      <xdr:rowOff>31206</xdr:rowOff>
    </xdr:to>
    <xdr:sp macro="" textlink="">
      <xdr:nvSpPr>
        <xdr:cNvPr id="191" name="楕円 190">
          <a:extLst>
            <a:ext uri="{FF2B5EF4-FFF2-40B4-BE49-F238E27FC236}">
              <a16:creationId xmlns:a16="http://schemas.microsoft.com/office/drawing/2014/main" id="{CF01C895-13F8-4DA8-BE7D-16F32513614F}"/>
            </a:ext>
          </a:extLst>
        </xdr:cNvPr>
        <xdr:cNvSpPr/>
      </xdr:nvSpPr>
      <xdr:spPr>
        <a:xfrm>
          <a:off x="45847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123933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B631481-AE7F-45FA-BC1B-61B099639819}"/>
            </a:ext>
          </a:extLst>
        </xdr:cNvPr>
        <xdr:cNvSpPr txBox="1"/>
      </xdr:nvSpPr>
      <xdr:spPr>
        <a:xfrm>
          <a:off x="4673600" y="10239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50437</xdr:rowOff>
    </xdr:from>
    <xdr:to>
      <xdr:col>20</xdr:col>
      <xdr:colOff>38100</xdr:colOff>
      <xdr:row>60</xdr:row>
      <xdr:rowOff>152037</xdr:rowOff>
    </xdr:to>
    <xdr:sp macro="" textlink="">
      <xdr:nvSpPr>
        <xdr:cNvPr id="193" name="楕円 192">
          <a:extLst>
            <a:ext uri="{FF2B5EF4-FFF2-40B4-BE49-F238E27FC236}">
              <a16:creationId xmlns:a16="http://schemas.microsoft.com/office/drawing/2014/main" id="{468D7D42-CE4C-439A-9A0D-B9559D7D6ADC}"/>
            </a:ext>
          </a:extLst>
        </xdr:cNvPr>
        <xdr:cNvSpPr/>
      </xdr:nvSpPr>
      <xdr:spPr>
        <a:xfrm>
          <a:off x="3746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101237</xdr:rowOff>
    </xdr:from>
    <xdr:to>
      <xdr:col>24</xdr:col>
      <xdr:colOff>63500</xdr:colOff>
      <xdr:row>60</xdr:row>
      <xdr:rowOff>151856</xdr:rowOff>
    </xdr:to>
    <xdr:cxnSp macro="">
      <xdr:nvCxnSpPr>
        <xdr:cNvPr id="194" name="直線コネクタ 193">
          <a:extLst>
            <a:ext uri="{FF2B5EF4-FFF2-40B4-BE49-F238E27FC236}">
              <a16:creationId xmlns:a16="http://schemas.microsoft.com/office/drawing/2014/main" id="{F6A2B5C5-2B77-49C2-A1B9-B643A6D90611}"/>
            </a:ext>
          </a:extLst>
        </xdr:cNvPr>
        <xdr:cNvCxnSpPr/>
      </xdr:nvCxnSpPr>
      <xdr:spPr>
        <a:xfrm>
          <a:off x="3797300" y="10388237"/>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50437</xdr:rowOff>
    </xdr:from>
    <xdr:to>
      <xdr:col>15</xdr:col>
      <xdr:colOff>101600</xdr:colOff>
      <xdr:row>60</xdr:row>
      <xdr:rowOff>152037</xdr:rowOff>
    </xdr:to>
    <xdr:sp macro="" textlink="">
      <xdr:nvSpPr>
        <xdr:cNvPr id="195" name="楕円 194">
          <a:extLst>
            <a:ext uri="{FF2B5EF4-FFF2-40B4-BE49-F238E27FC236}">
              <a16:creationId xmlns:a16="http://schemas.microsoft.com/office/drawing/2014/main" id="{80854ED5-1DF2-40A0-8C57-F50734B0C3E8}"/>
            </a:ext>
          </a:extLst>
        </xdr:cNvPr>
        <xdr:cNvSpPr/>
      </xdr:nvSpPr>
      <xdr:spPr>
        <a:xfrm>
          <a:off x="2857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101237</xdr:rowOff>
    </xdr:from>
    <xdr:to>
      <xdr:col>19</xdr:col>
      <xdr:colOff>177800</xdr:colOff>
      <xdr:row>60</xdr:row>
      <xdr:rowOff>101237</xdr:rowOff>
    </xdr:to>
    <xdr:cxnSp macro="">
      <xdr:nvCxnSpPr>
        <xdr:cNvPr id="196" name="直線コネクタ 195">
          <a:extLst>
            <a:ext uri="{FF2B5EF4-FFF2-40B4-BE49-F238E27FC236}">
              <a16:creationId xmlns:a16="http://schemas.microsoft.com/office/drawing/2014/main" id="{ABE5B30F-8B3F-4B2D-A664-2095FCBFCF40}"/>
            </a:ext>
          </a:extLst>
        </xdr:cNvPr>
        <xdr:cNvCxnSpPr/>
      </xdr:nvCxnSpPr>
      <xdr:spPr>
        <a:xfrm>
          <a:off x="2908300" y="103882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43906</xdr:rowOff>
    </xdr:from>
    <xdr:to>
      <xdr:col>10</xdr:col>
      <xdr:colOff>165100</xdr:colOff>
      <xdr:row>60</xdr:row>
      <xdr:rowOff>145506</xdr:rowOff>
    </xdr:to>
    <xdr:sp macro="" textlink="">
      <xdr:nvSpPr>
        <xdr:cNvPr id="197" name="楕円 196">
          <a:extLst>
            <a:ext uri="{FF2B5EF4-FFF2-40B4-BE49-F238E27FC236}">
              <a16:creationId xmlns:a16="http://schemas.microsoft.com/office/drawing/2014/main" id="{8D3600DA-02A0-4823-BF9F-CAD0EAC82959}"/>
            </a:ext>
          </a:extLst>
        </xdr:cNvPr>
        <xdr:cNvSpPr/>
      </xdr:nvSpPr>
      <xdr:spPr>
        <a:xfrm>
          <a:off x="1968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94706</xdr:rowOff>
    </xdr:from>
    <xdr:to>
      <xdr:col>15</xdr:col>
      <xdr:colOff>50800</xdr:colOff>
      <xdr:row>60</xdr:row>
      <xdr:rowOff>101237</xdr:rowOff>
    </xdr:to>
    <xdr:cxnSp macro="">
      <xdr:nvCxnSpPr>
        <xdr:cNvPr id="198" name="直線コネクタ 197">
          <a:extLst>
            <a:ext uri="{FF2B5EF4-FFF2-40B4-BE49-F238E27FC236}">
              <a16:creationId xmlns:a16="http://schemas.microsoft.com/office/drawing/2014/main" id="{64385FEC-5567-4AF3-8912-A8A27C42BD5F}"/>
            </a:ext>
          </a:extLst>
        </xdr:cNvPr>
        <xdr:cNvCxnSpPr/>
      </xdr:nvCxnSpPr>
      <xdr:spPr>
        <a:xfrm>
          <a:off x="2019300" y="103817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17780</xdr:rowOff>
    </xdr:from>
    <xdr:to>
      <xdr:col>6</xdr:col>
      <xdr:colOff>38100</xdr:colOff>
      <xdr:row>60</xdr:row>
      <xdr:rowOff>119380</xdr:rowOff>
    </xdr:to>
    <xdr:sp macro="" textlink="">
      <xdr:nvSpPr>
        <xdr:cNvPr id="199" name="楕円 198">
          <a:extLst>
            <a:ext uri="{FF2B5EF4-FFF2-40B4-BE49-F238E27FC236}">
              <a16:creationId xmlns:a16="http://schemas.microsoft.com/office/drawing/2014/main" id="{0FFCFDDF-3FC7-43D2-A5F3-6A2CF64D3ED7}"/>
            </a:ext>
          </a:extLst>
        </xdr:cNvPr>
        <xdr:cNvSpPr/>
      </xdr:nvSpPr>
      <xdr:spPr>
        <a:xfrm>
          <a:off x="1079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94706</xdr:rowOff>
    </xdr:to>
    <xdr:cxnSp macro="">
      <xdr:nvCxnSpPr>
        <xdr:cNvPr id="200" name="直線コネクタ 199">
          <a:extLst>
            <a:ext uri="{FF2B5EF4-FFF2-40B4-BE49-F238E27FC236}">
              <a16:creationId xmlns:a16="http://schemas.microsoft.com/office/drawing/2014/main" id="{8600DD7D-14B7-41C5-81D3-F3E0AF186AFE}"/>
            </a:ext>
          </a:extLst>
        </xdr:cNvPr>
        <xdr:cNvCxnSpPr/>
      </xdr:nvCxnSpPr>
      <xdr:spPr>
        <a:xfrm>
          <a:off x="1130300" y="1035558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7B059F4-F8F8-4073-880A-21B275A538C3}"/>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2AB3A6C-6E68-4533-9F87-11E5106D1BE4}"/>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9F4DFAF-44DA-413C-A924-F50E908FF89A}"/>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8706D3C-608C-4654-B559-047D86131927}"/>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168564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8A52FC7-56B7-4C26-8F5E-308E184C7E10}"/>
            </a:ext>
          </a:extLst>
        </xdr:cNvPr>
        <xdr:cNvSpPr txBox="1"/>
      </xdr:nvSpPr>
      <xdr:spPr>
        <a:xfrm>
          <a:off x="35820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168564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360DBE36-8E79-4BCC-80BE-619B82F0DF88}"/>
            </a:ext>
          </a:extLst>
        </xdr:cNvPr>
        <xdr:cNvSpPr txBox="1"/>
      </xdr:nvSpPr>
      <xdr:spPr>
        <a:xfrm>
          <a:off x="2705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162033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E0A075E-9C35-4B34-83D2-4E6FA9F48BBC}"/>
            </a:ext>
          </a:extLst>
        </xdr:cNvPr>
        <xdr:cNvSpPr txBox="1"/>
      </xdr:nvSpPr>
      <xdr:spPr>
        <a:xfrm>
          <a:off x="1816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D3DE95E3-95BA-4EFE-B182-4FFAC3476C64}"/>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9F2B79B-93B4-429D-9C8D-FAB8A3F61D2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8832EAC-7004-40CD-B0FC-C4186BC802B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A01CC6A-4012-4775-820C-22ADCD543F9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9E8AF68-23E8-454A-BAC3-2995BE9BE93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7D5CC78-A0ED-4477-AA5A-637DB02784D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F6F7F0B-DD11-4DBF-8270-41857B17698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59E3D31-C2B4-4AC3-ABFC-656C1E120BD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D5E4141-337D-4FAB-9935-765E4D11A5B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92226D9-A864-461B-A6B4-A6B8E508F48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30210C0-639C-4F2B-A1AA-271047666A6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7F6DE86-0C46-4BBA-90C7-89688F92748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8319769-959D-4DB2-B4D6-6F6CF868064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4996949-2C7D-4736-82CF-03C10797CBD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63960F26-FFB7-4D2C-B7A6-B04490EA7D26}"/>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5BC5501-0AC8-419B-BDB7-67129B6D70D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69113831-DEEC-4B73-BE0B-1795A7A8D4DE}"/>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C4E6507-9D91-45EE-9E5A-6AD910C2D62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2682505C-D939-416E-BFC6-5AC0D97C8A4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4F7B4A4-B469-4E2B-B715-A4863C5A427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6FB4B49-F84C-4CF0-B6EA-43BAB7FA5D3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7A20582-7699-455A-B0BC-2B6716FB219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52FB072-5C28-4DFA-AD63-4BD1E2AA435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8850EAD-351C-48B6-B64E-E2B1A6D0ED0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FE516238-6629-4065-91B6-8ECBEEB076AC}"/>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1A2C818F-4B38-4014-BB30-52BDBD78AA3B}"/>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2E0DCE4C-10D7-45CD-BF95-50C5EF56611F}"/>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9AC8ECF-9B5D-40E1-A3E5-6CA8C19A16CB}"/>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A0F46BB9-6DDA-42E4-A512-35D3D4EDF7BE}"/>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8A0B53B-3DDF-4EF9-823F-81A8CBED5103}"/>
            </a:ext>
          </a:extLst>
        </xdr:cNvPr>
        <xdr:cNvSpPr txBox="1"/>
      </xdr:nvSpPr>
      <xdr:spPr>
        <a:xfrm>
          <a:off x="10515600" y="1073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A8C40926-F6EF-42C3-A29C-EEB95503C3F6}"/>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836400BB-C9F2-46AD-B13B-88B5FE76AB6B}"/>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856BB274-1347-40D4-B475-41785E16178F}"/>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49C3C323-FFFB-4CD8-A7F7-3E6BF5D0DDE4}"/>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66B314D4-ADD0-43A0-B810-002EDAEDD8E9}"/>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77404C-18E1-4BB0-ACFB-B678836DC55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DB286CA-CA95-4BCC-B877-3184274DAEB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AC6108F-F101-42A5-B682-879B07CF3A4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2A6ACF6-B4A9-40E5-8F4E-FB79016B643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9AF66E8-B7D6-4CB3-ADE2-0C6AA2D19C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79249</xdr:rowOff>
    </xdr:from>
    <xdr:to>
      <xdr:col>55</xdr:col>
      <xdr:colOff>50800</xdr:colOff>
      <xdr:row>60</xdr:row>
      <xdr:rowOff>9399</xdr:rowOff>
    </xdr:to>
    <xdr:sp macro="" textlink="">
      <xdr:nvSpPr>
        <xdr:cNvPr id="248" name="楕円 247">
          <a:extLst>
            <a:ext uri="{FF2B5EF4-FFF2-40B4-BE49-F238E27FC236}">
              <a16:creationId xmlns:a16="http://schemas.microsoft.com/office/drawing/2014/main" id="{E32F5DAB-5672-4640-B16C-1135C7042EDA}"/>
            </a:ext>
          </a:extLst>
        </xdr:cNvPr>
        <xdr:cNvSpPr/>
      </xdr:nvSpPr>
      <xdr:spPr>
        <a:xfrm>
          <a:off x="10426700" y="1019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102126</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09AAC0BB-B0AD-4B6C-B873-4FE93638C064}"/>
            </a:ext>
          </a:extLst>
        </xdr:cNvPr>
        <xdr:cNvSpPr txBox="1"/>
      </xdr:nvSpPr>
      <xdr:spPr>
        <a:xfrm>
          <a:off x="10515600" y="100462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110734</xdr:rowOff>
    </xdr:from>
    <xdr:to>
      <xdr:col>50</xdr:col>
      <xdr:colOff>165100</xdr:colOff>
      <xdr:row>60</xdr:row>
      <xdr:rowOff>40884</xdr:rowOff>
    </xdr:to>
    <xdr:sp macro="" textlink="">
      <xdr:nvSpPr>
        <xdr:cNvPr id="250" name="楕円 249">
          <a:extLst>
            <a:ext uri="{FF2B5EF4-FFF2-40B4-BE49-F238E27FC236}">
              <a16:creationId xmlns:a16="http://schemas.microsoft.com/office/drawing/2014/main" id="{6DC87FB8-1A65-4432-BB81-290FA181099F}"/>
            </a:ext>
          </a:extLst>
        </xdr:cNvPr>
        <xdr:cNvSpPr/>
      </xdr:nvSpPr>
      <xdr:spPr>
        <a:xfrm>
          <a:off x="9588500" y="1022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130049</xdr:rowOff>
    </xdr:from>
    <xdr:to>
      <xdr:col>55</xdr:col>
      <xdr:colOff>0</xdr:colOff>
      <xdr:row>59</xdr:row>
      <xdr:rowOff>161534</xdr:rowOff>
    </xdr:to>
    <xdr:cxnSp macro="">
      <xdr:nvCxnSpPr>
        <xdr:cNvPr id="251" name="直線コネクタ 250">
          <a:extLst>
            <a:ext uri="{FF2B5EF4-FFF2-40B4-BE49-F238E27FC236}">
              <a16:creationId xmlns:a16="http://schemas.microsoft.com/office/drawing/2014/main" id="{21F0615C-C408-4FA5-AB20-D233F5F03556}"/>
            </a:ext>
          </a:extLst>
        </xdr:cNvPr>
        <xdr:cNvCxnSpPr/>
      </xdr:nvCxnSpPr>
      <xdr:spPr>
        <a:xfrm flipV="1">
          <a:off x="9639300" y="10245599"/>
          <a:ext cx="838200" cy="3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139388</xdr:rowOff>
    </xdr:from>
    <xdr:to>
      <xdr:col>46</xdr:col>
      <xdr:colOff>38100</xdr:colOff>
      <xdr:row>60</xdr:row>
      <xdr:rowOff>69538</xdr:rowOff>
    </xdr:to>
    <xdr:sp macro="" textlink="">
      <xdr:nvSpPr>
        <xdr:cNvPr id="252" name="楕円 251">
          <a:extLst>
            <a:ext uri="{FF2B5EF4-FFF2-40B4-BE49-F238E27FC236}">
              <a16:creationId xmlns:a16="http://schemas.microsoft.com/office/drawing/2014/main" id="{9EFEA42E-0C30-45B4-A9D0-2C71F9F8987B}"/>
            </a:ext>
          </a:extLst>
        </xdr:cNvPr>
        <xdr:cNvSpPr/>
      </xdr:nvSpPr>
      <xdr:spPr>
        <a:xfrm>
          <a:off x="8699500" y="1025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161534</xdr:rowOff>
    </xdr:from>
    <xdr:to>
      <xdr:col>50</xdr:col>
      <xdr:colOff>114300</xdr:colOff>
      <xdr:row>60</xdr:row>
      <xdr:rowOff>18738</xdr:rowOff>
    </xdr:to>
    <xdr:cxnSp macro="">
      <xdr:nvCxnSpPr>
        <xdr:cNvPr id="253" name="直線コネクタ 252">
          <a:extLst>
            <a:ext uri="{FF2B5EF4-FFF2-40B4-BE49-F238E27FC236}">
              <a16:creationId xmlns:a16="http://schemas.microsoft.com/office/drawing/2014/main" id="{59978257-C588-487C-8CB2-16E5673A127A}"/>
            </a:ext>
          </a:extLst>
        </xdr:cNvPr>
        <xdr:cNvCxnSpPr/>
      </xdr:nvCxnSpPr>
      <xdr:spPr>
        <a:xfrm flipV="1">
          <a:off x="8750300" y="10277084"/>
          <a:ext cx="889000" cy="2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6324</xdr:rowOff>
    </xdr:from>
    <xdr:to>
      <xdr:col>41</xdr:col>
      <xdr:colOff>101600</xdr:colOff>
      <xdr:row>60</xdr:row>
      <xdr:rowOff>107924</xdr:rowOff>
    </xdr:to>
    <xdr:sp macro="" textlink="">
      <xdr:nvSpPr>
        <xdr:cNvPr id="254" name="楕円 253">
          <a:extLst>
            <a:ext uri="{FF2B5EF4-FFF2-40B4-BE49-F238E27FC236}">
              <a16:creationId xmlns:a16="http://schemas.microsoft.com/office/drawing/2014/main" id="{7E464772-900F-4CCF-819A-7E68A52E8CD8}"/>
            </a:ext>
          </a:extLst>
        </xdr:cNvPr>
        <xdr:cNvSpPr/>
      </xdr:nvSpPr>
      <xdr:spPr>
        <a:xfrm>
          <a:off x="7810500" y="1029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18738</xdr:rowOff>
    </xdr:from>
    <xdr:to>
      <xdr:col>45</xdr:col>
      <xdr:colOff>177800</xdr:colOff>
      <xdr:row>60</xdr:row>
      <xdr:rowOff>57124</xdr:rowOff>
    </xdr:to>
    <xdr:cxnSp macro="">
      <xdr:nvCxnSpPr>
        <xdr:cNvPr id="255" name="直線コネクタ 254">
          <a:extLst>
            <a:ext uri="{FF2B5EF4-FFF2-40B4-BE49-F238E27FC236}">
              <a16:creationId xmlns:a16="http://schemas.microsoft.com/office/drawing/2014/main" id="{4323142B-E0D1-4941-9BCF-CB72327DDBF5}"/>
            </a:ext>
          </a:extLst>
        </xdr:cNvPr>
        <xdr:cNvCxnSpPr/>
      </xdr:nvCxnSpPr>
      <xdr:spPr>
        <a:xfrm flipV="1">
          <a:off x="7861300" y="10305738"/>
          <a:ext cx="889000" cy="3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25026</xdr:rowOff>
    </xdr:from>
    <xdr:to>
      <xdr:col>36</xdr:col>
      <xdr:colOff>165100</xdr:colOff>
      <xdr:row>60</xdr:row>
      <xdr:rowOff>126626</xdr:rowOff>
    </xdr:to>
    <xdr:sp macro="" textlink="">
      <xdr:nvSpPr>
        <xdr:cNvPr id="256" name="楕円 255">
          <a:extLst>
            <a:ext uri="{FF2B5EF4-FFF2-40B4-BE49-F238E27FC236}">
              <a16:creationId xmlns:a16="http://schemas.microsoft.com/office/drawing/2014/main" id="{8F7ADE2D-B63A-404B-A126-9AE76BEC7726}"/>
            </a:ext>
          </a:extLst>
        </xdr:cNvPr>
        <xdr:cNvSpPr/>
      </xdr:nvSpPr>
      <xdr:spPr>
        <a:xfrm>
          <a:off x="6921500" y="1031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57124</xdr:rowOff>
    </xdr:from>
    <xdr:to>
      <xdr:col>41</xdr:col>
      <xdr:colOff>50800</xdr:colOff>
      <xdr:row>60</xdr:row>
      <xdr:rowOff>75826</xdr:rowOff>
    </xdr:to>
    <xdr:cxnSp macro="">
      <xdr:nvCxnSpPr>
        <xdr:cNvPr id="257" name="直線コネクタ 256">
          <a:extLst>
            <a:ext uri="{FF2B5EF4-FFF2-40B4-BE49-F238E27FC236}">
              <a16:creationId xmlns:a16="http://schemas.microsoft.com/office/drawing/2014/main" id="{67F778A7-59B2-44BC-865F-F40056956AE7}"/>
            </a:ext>
          </a:extLst>
        </xdr:cNvPr>
        <xdr:cNvCxnSpPr/>
      </xdr:nvCxnSpPr>
      <xdr:spPr>
        <a:xfrm flipV="1">
          <a:off x="6972300" y="10344124"/>
          <a:ext cx="889000" cy="1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97C75C5-F422-45A0-8F83-15289B687208}"/>
            </a:ext>
          </a:extLst>
        </xdr:cNvPr>
        <xdr:cNvSpPr txBox="1"/>
      </xdr:nvSpPr>
      <xdr:spPr>
        <a:xfrm>
          <a:off x="9327095" y="1085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5EA3CA9-8FB7-4CFF-9D3E-2EEE7146398F}"/>
            </a:ext>
          </a:extLst>
        </xdr:cNvPr>
        <xdr:cNvSpPr txBox="1"/>
      </xdr:nvSpPr>
      <xdr:spPr>
        <a:xfrm>
          <a:off x="8450795" y="1086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E45898A-94B1-4F4B-9016-8CAE50CD8345}"/>
            </a:ext>
          </a:extLst>
        </xdr:cNvPr>
        <xdr:cNvSpPr txBox="1"/>
      </xdr:nvSpPr>
      <xdr:spPr>
        <a:xfrm>
          <a:off x="7561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8E20EF6-A142-481E-8402-20F6C7B35036}"/>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57411</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1A59C5F1-4C17-4F14-8737-7985F8E7C499}"/>
            </a:ext>
          </a:extLst>
        </xdr:cNvPr>
        <xdr:cNvSpPr txBox="1"/>
      </xdr:nvSpPr>
      <xdr:spPr>
        <a:xfrm>
          <a:off x="9281505" y="100015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86065</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5217504D-8577-4E86-AB53-38D3BE971010}"/>
            </a:ext>
          </a:extLst>
        </xdr:cNvPr>
        <xdr:cNvSpPr txBox="1"/>
      </xdr:nvSpPr>
      <xdr:spPr>
        <a:xfrm>
          <a:off x="8405205" y="10030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124451</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96456FBB-1954-49DF-AF82-9FA5C202B3AB}"/>
            </a:ext>
          </a:extLst>
        </xdr:cNvPr>
        <xdr:cNvSpPr txBox="1"/>
      </xdr:nvSpPr>
      <xdr:spPr>
        <a:xfrm>
          <a:off x="7516205" y="100685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143153</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4175CEDB-FEDD-4C59-A1F3-A007E5CD406A}"/>
            </a:ext>
          </a:extLst>
        </xdr:cNvPr>
        <xdr:cNvSpPr txBox="1"/>
      </xdr:nvSpPr>
      <xdr:spPr>
        <a:xfrm>
          <a:off x="6627205" y="100872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310C961-8239-48B3-8BAD-C3F53B8D947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11408E7-9502-4A20-B225-A2FED1CCD87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A58A8FD-0F72-4A7C-A63C-56716C0AB7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81A34EB-B7E6-4FE4-B10E-E03CAB18932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51EC0B1-4E44-46E3-876A-39AFB71731A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983AB73-98B0-4120-9DB1-FE77E7D5FC2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554C486-2D77-429C-A76E-7DF98AA89AF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A4AE4967-4857-46E6-B934-62D20AD36D6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E6F1B5C-302A-47AE-B0F7-AD29243D9F4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B1FDC1B-210A-4FB3-82DE-8493FC677F8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D9E1421-3FA9-429E-84A7-09CBE31ADD3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C60D843F-6691-476F-9022-FD59C1D681A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CE9B6A6-44B8-4F1E-8585-C50944A7F63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F52FA09-E829-43BE-9C63-BAF65187C4E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3B899BB-4D7D-433B-B2B6-B1FFE6E3142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9341820-9EF3-4AF0-92A0-AB568D498ED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C2ADC90-A5AF-4306-AA15-392F17718FA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78480EB-F7A1-4537-BEEF-517F82030D8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30091DD-3F96-4FDB-B83D-E034BB1D51A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C30A101-DA70-44A1-B39A-6A7277009E6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F30A591-8267-4620-900A-56897C1B735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D1CD836-9858-4595-9AB0-115FA984393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4480265-C232-4089-B43B-4F1BB3832CC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FE4C829-1D3E-4CBE-8F39-308DD5C7F26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5FCBF74-62D8-4104-A3A5-263888AFFFD3}"/>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429202F2-42DC-409B-A61B-5A0D4C205E2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EFD8B82-810C-4CFB-98EE-BBA00D51D00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DA62E38-087E-4334-9C55-8BC442A3E52B}"/>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BED33EA4-17DB-4427-8DC3-95E5CEC38CD7}"/>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38C5062-113E-4CC6-99AB-B7A62EDE9F86}"/>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726AEE1F-08A2-45DD-9199-58226DE24EA2}"/>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1D2F7F99-6617-462C-BBD4-64E71880713B}"/>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C4AD4961-4EDD-49A5-83B8-2E403CEB8DD3}"/>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E8F7EA9F-22AB-4E7C-B5A9-1AD6C338D983}"/>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8EF7729C-5158-469F-9D17-0A556B5E8C38}"/>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519B242-444F-46D0-9B2E-44A086EB7BB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5AD0797-786B-4F2F-9DB7-DFE36EA315E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D465D52-D42C-4F08-ACA6-4D9027C98F2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40C6D75-DF03-4C7E-893E-F68B87DC594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31B7AEC-7045-4E6C-A62E-DD93CEF054F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168275</xdr:rowOff>
    </xdr:from>
    <xdr:to>
      <xdr:col>24</xdr:col>
      <xdr:colOff>114300</xdr:colOff>
      <xdr:row>84</xdr:row>
      <xdr:rowOff>98425</xdr:rowOff>
    </xdr:to>
    <xdr:sp macro="" textlink="">
      <xdr:nvSpPr>
        <xdr:cNvPr id="306" name="楕円 305">
          <a:extLst>
            <a:ext uri="{FF2B5EF4-FFF2-40B4-BE49-F238E27FC236}">
              <a16:creationId xmlns:a16="http://schemas.microsoft.com/office/drawing/2014/main" id="{396E7961-DA46-4FB2-9E21-FD7AAFEE7A2D}"/>
            </a:ext>
          </a:extLst>
        </xdr:cNvPr>
        <xdr:cNvSpPr/>
      </xdr:nvSpPr>
      <xdr:spPr>
        <a:xfrm>
          <a:off x="45847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146702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4DCBFEB-6936-4B8B-AEF9-BFFBF63BE2D9}"/>
            </a:ext>
          </a:extLst>
        </xdr:cNvPr>
        <xdr:cNvSpPr txBox="1"/>
      </xdr:nvSpPr>
      <xdr:spPr>
        <a:xfrm>
          <a:off x="4673600"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118745</xdr:rowOff>
    </xdr:from>
    <xdr:to>
      <xdr:col>20</xdr:col>
      <xdr:colOff>38100</xdr:colOff>
      <xdr:row>84</xdr:row>
      <xdr:rowOff>48895</xdr:rowOff>
    </xdr:to>
    <xdr:sp macro="" textlink="">
      <xdr:nvSpPr>
        <xdr:cNvPr id="308" name="楕円 307">
          <a:extLst>
            <a:ext uri="{FF2B5EF4-FFF2-40B4-BE49-F238E27FC236}">
              <a16:creationId xmlns:a16="http://schemas.microsoft.com/office/drawing/2014/main" id="{D4C9EDC6-1F61-461A-A02A-13F74A839E2E}"/>
            </a:ext>
          </a:extLst>
        </xdr:cNvPr>
        <xdr:cNvSpPr/>
      </xdr:nvSpPr>
      <xdr:spPr>
        <a:xfrm>
          <a:off x="3746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169545</xdr:rowOff>
    </xdr:from>
    <xdr:to>
      <xdr:col>24</xdr:col>
      <xdr:colOff>63500</xdr:colOff>
      <xdr:row>84</xdr:row>
      <xdr:rowOff>47625</xdr:rowOff>
    </xdr:to>
    <xdr:cxnSp macro="">
      <xdr:nvCxnSpPr>
        <xdr:cNvPr id="309" name="直線コネクタ 308">
          <a:extLst>
            <a:ext uri="{FF2B5EF4-FFF2-40B4-BE49-F238E27FC236}">
              <a16:creationId xmlns:a16="http://schemas.microsoft.com/office/drawing/2014/main" id="{72C002D5-E54D-4DD9-9F05-A0F7ADF45107}"/>
            </a:ext>
          </a:extLst>
        </xdr:cNvPr>
        <xdr:cNvCxnSpPr/>
      </xdr:nvCxnSpPr>
      <xdr:spPr>
        <a:xfrm>
          <a:off x="3797300" y="143998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118745</xdr:rowOff>
    </xdr:from>
    <xdr:to>
      <xdr:col>15</xdr:col>
      <xdr:colOff>101600</xdr:colOff>
      <xdr:row>84</xdr:row>
      <xdr:rowOff>48895</xdr:rowOff>
    </xdr:to>
    <xdr:sp macro="" textlink="">
      <xdr:nvSpPr>
        <xdr:cNvPr id="310" name="楕円 309">
          <a:extLst>
            <a:ext uri="{FF2B5EF4-FFF2-40B4-BE49-F238E27FC236}">
              <a16:creationId xmlns:a16="http://schemas.microsoft.com/office/drawing/2014/main" id="{1D373683-5505-40FB-95EE-867B70A9E5B3}"/>
            </a:ext>
          </a:extLst>
        </xdr:cNvPr>
        <xdr:cNvSpPr/>
      </xdr:nvSpPr>
      <xdr:spPr>
        <a:xfrm>
          <a:off x="2857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169545</xdr:rowOff>
    </xdr:from>
    <xdr:to>
      <xdr:col>19</xdr:col>
      <xdr:colOff>177800</xdr:colOff>
      <xdr:row>83</xdr:row>
      <xdr:rowOff>169545</xdr:rowOff>
    </xdr:to>
    <xdr:cxnSp macro="">
      <xdr:nvCxnSpPr>
        <xdr:cNvPr id="311" name="直線コネクタ 310">
          <a:extLst>
            <a:ext uri="{FF2B5EF4-FFF2-40B4-BE49-F238E27FC236}">
              <a16:creationId xmlns:a16="http://schemas.microsoft.com/office/drawing/2014/main" id="{FAEFEC57-A0F3-45ED-BD44-B8AB7CF52876}"/>
            </a:ext>
          </a:extLst>
        </xdr:cNvPr>
        <xdr:cNvCxnSpPr/>
      </xdr:nvCxnSpPr>
      <xdr:spPr>
        <a:xfrm>
          <a:off x="2908300" y="143998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88264</xdr:rowOff>
    </xdr:from>
    <xdr:to>
      <xdr:col>10</xdr:col>
      <xdr:colOff>165100</xdr:colOff>
      <xdr:row>84</xdr:row>
      <xdr:rowOff>18414</xdr:rowOff>
    </xdr:to>
    <xdr:sp macro="" textlink="">
      <xdr:nvSpPr>
        <xdr:cNvPr id="312" name="楕円 311">
          <a:extLst>
            <a:ext uri="{FF2B5EF4-FFF2-40B4-BE49-F238E27FC236}">
              <a16:creationId xmlns:a16="http://schemas.microsoft.com/office/drawing/2014/main" id="{42139B22-06DC-4654-A3C9-F60656C09112}"/>
            </a:ext>
          </a:extLst>
        </xdr:cNvPr>
        <xdr:cNvSpPr/>
      </xdr:nvSpPr>
      <xdr:spPr>
        <a:xfrm>
          <a:off x="19685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139064</xdr:rowOff>
    </xdr:from>
    <xdr:to>
      <xdr:col>15</xdr:col>
      <xdr:colOff>50800</xdr:colOff>
      <xdr:row>83</xdr:row>
      <xdr:rowOff>169545</xdr:rowOff>
    </xdr:to>
    <xdr:cxnSp macro="">
      <xdr:nvCxnSpPr>
        <xdr:cNvPr id="313" name="直線コネクタ 312">
          <a:extLst>
            <a:ext uri="{FF2B5EF4-FFF2-40B4-BE49-F238E27FC236}">
              <a16:creationId xmlns:a16="http://schemas.microsoft.com/office/drawing/2014/main" id="{FADCB4F3-CEE7-439E-AE9B-232A8EF2AA5A}"/>
            </a:ext>
          </a:extLst>
        </xdr:cNvPr>
        <xdr:cNvCxnSpPr/>
      </xdr:nvCxnSpPr>
      <xdr:spPr>
        <a:xfrm>
          <a:off x="2019300" y="143694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53975</xdr:rowOff>
    </xdr:from>
    <xdr:to>
      <xdr:col>6</xdr:col>
      <xdr:colOff>38100</xdr:colOff>
      <xdr:row>83</xdr:row>
      <xdr:rowOff>155575</xdr:rowOff>
    </xdr:to>
    <xdr:sp macro="" textlink="">
      <xdr:nvSpPr>
        <xdr:cNvPr id="314" name="楕円 313">
          <a:extLst>
            <a:ext uri="{FF2B5EF4-FFF2-40B4-BE49-F238E27FC236}">
              <a16:creationId xmlns:a16="http://schemas.microsoft.com/office/drawing/2014/main" id="{2C5A53D9-9E7C-4123-B5A7-B16155092768}"/>
            </a:ext>
          </a:extLst>
        </xdr:cNvPr>
        <xdr:cNvSpPr/>
      </xdr:nvSpPr>
      <xdr:spPr>
        <a:xfrm>
          <a:off x="1079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104775</xdr:rowOff>
    </xdr:from>
    <xdr:to>
      <xdr:col>10</xdr:col>
      <xdr:colOff>114300</xdr:colOff>
      <xdr:row>83</xdr:row>
      <xdr:rowOff>139064</xdr:rowOff>
    </xdr:to>
    <xdr:cxnSp macro="">
      <xdr:nvCxnSpPr>
        <xdr:cNvPr id="315" name="直線コネクタ 314">
          <a:extLst>
            <a:ext uri="{FF2B5EF4-FFF2-40B4-BE49-F238E27FC236}">
              <a16:creationId xmlns:a16="http://schemas.microsoft.com/office/drawing/2014/main" id="{41A57E2D-810C-4939-996C-248323CAB8DE}"/>
            </a:ext>
          </a:extLst>
        </xdr:cNvPr>
        <xdr:cNvCxnSpPr/>
      </xdr:nvCxnSpPr>
      <xdr:spPr>
        <a:xfrm>
          <a:off x="1130300" y="143351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ABD485BC-7884-4FE1-8780-313C0748DAD2}"/>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64635F16-B3CF-4140-92C7-E4D2BFB47A73}"/>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6AB1B2AB-19FB-4841-8ED7-C43E65301AF0}"/>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0CBE503A-F7D2-411B-B263-6AC9ADF4D20F}"/>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40022</xdr:rowOff>
    </xdr:from>
    <xdr:ext cx="405111" cy="259045"/>
    <xdr:sp macro="" textlink="">
      <xdr:nvSpPr>
        <xdr:cNvPr id="320" name="n_1mainValue【公営住宅】&#10;有形固定資産減価償却率">
          <a:extLst>
            <a:ext uri="{FF2B5EF4-FFF2-40B4-BE49-F238E27FC236}">
              <a16:creationId xmlns:a16="http://schemas.microsoft.com/office/drawing/2014/main" id="{4B53B877-7503-4ED8-A7DA-7E009A764EBC}"/>
            </a:ext>
          </a:extLst>
        </xdr:cNvPr>
        <xdr:cNvSpPr txBox="1"/>
      </xdr:nvSpPr>
      <xdr:spPr>
        <a:xfrm>
          <a:off x="35820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40022</xdr:rowOff>
    </xdr:from>
    <xdr:ext cx="405111" cy="259045"/>
    <xdr:sp macro="" textlink="">
      <xdr:nvSpPr>
        <xdr:cNvPr id="321" name="n_2mainValue【公営住宅】&#10;有形固定資産減価償却率">
          <a:extLst>
            <a:ext uri="{FF2B5EF4-FFF2-40B4-BE49-F238E27FC236}">
              <a16:creationId xmlns:a16="http://schemas.microsoft.com/office/drawing/2014/main" id="{F89C22C1-10EA-4799-BDF8-8420A40BC480}"/>
            </a:ext>
          </a:extLst>
        </xdr:cNvPr>
        <xdr:cNvSpPr txBox="1"/>
      </xdr:nvSpPr>
      <xdr:spPr>
        <a:xfrm>
          <a:off x="27057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9541</xdr:rowOff>
    </xdr:from>
    <xdr:ext cx="405111" cy="259045"/>
    <xdr:sp macro="" textlink="">
      <xdr:nvSpPr>
        <xdr:cNvPr id="322" name="n_3mainValue【公営住宅】&#10;有形固定資産減価償却率">
          <a:extLst>
            <a:ext uri="{FF2B5EF4-FFF2-40B4-BE49-F238E27FC236}">
              <a16:creationId xmlns:a16="http://schemas.microsoft.com/office/drawing/2014/main" id="{21AAF68C-4C70-4F22-B3AA-70BCE0C2019D}"/>
            </a:ext>
          </a:extLst>
        </xdr:cNvPr>
        <xdr:cNvSpPr txBox="1"/>
      </xdr:nvSpPr>
      <xdr:spPr>
        <a:xfrm>
          <a:off x="1816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146702</xdr:rowOff>
    </xdr:from>
    <xdr:ext cx="405111" cy="259045"/>
    <xdr:sp macro="" textlink="">
      <xdr:nvSpPr>
        <xdr:cNvPr id="323" name="n_4mainValue【公営住宅】&#10;有形固定資産減価償却率">
          <a:extLst>
            <a:ext uri="{FF2B5EF4-FFF2-40B4-BE49-F238E27FC236}">
              <a16:creationId xmlns:a16="http://schemas.microsoft.com/office/drawing/2014/main" id="{A59A98CB-9165-4B2D-BFA2-0BC770005D81}"/>
            </a:ext>
          </a:extLst>
        </xdr:cNvPr>
        <xdr:cNvSpPr txBox="1"/>
      </xdr:nvSpPr>
      <xdr:spPr>
        <a:xfrm>
          <a:off x="9277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E777ACB-953E-46F7-A6B0-9282F5FC325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04C58CE-9AF0-4C40-AEBA-DB15CC7D7C2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93BF4F3-D85C-4357-9598-EF109F64C56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E82300D-67DC-4C29-97DA-6A1373AFF53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79039FF-63B5-403B-BABD-08EBC209AC2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004AE0C-119A-465B-BEA3-20872079974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3C079C3-A3A4-4D5E-9EDC-56214C2F73F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5C018BF-84DC-49B8-9E5E-D0356923F1F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490DE4E-8D0A-42ED-B25F-17DF37E1EB7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31E8321-CD42-4F9C-B953-8ADDD223B9D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78034740-7584-4A13-84D4-8CD4D06B9A4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CC0E91B0-CEA7-46B9-8230-8DFF6E1126A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D27AD658-08F9-41CE-A3BA-2E450F934AF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72E60586-C7CB-402F-8DA7-1A5EF84AB14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FEBD5424-6217-46EB-A269-FBD850688CF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5D85A66D-5523-4E9C-B827-A7B6DC6137A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F698A1A0-C5D9-4D6E-A543-BA1509C220C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C5DF435F-568B-48DB-B843-D4C367F7203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E665FC66-36A5-4235-9DC9-25BEAA85920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9C2857E8-62D5-4931-803A-7DDF20025FA5}"/>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C88750B4-BB76-46BC-8ADB-695AA3C80B8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C8ACC61A-7BC3-4EEA-A5C0-D28E06F17F4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C4591E6-97F9-4894-BA80-58C4C0D114D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BA9D6AD2-DDEF-4830-B7DB-7C3DCF04DA8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587816C-EFB7-4E1D-ACC0-B6D7F6B2CB2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4AEE0065-C3E5-4F28-A460-38EBDF425FAB}"/>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9D8CC514-B8C9-4278-B18B-A3AAE0ACD059}"/>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9075E52E-3CF9-4899-8ACD-1458EA5F0FF3}"/>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8CAD2C6D-E857-4A5C-9588-55ABA511FB5E}"/>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A36A7163-8062-4EB3-A3A9-ADDBEC2D9787}"/>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A86ADCBC-BD8E-4B78-B1C5-42BAD9B7AC7A}"/>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96F6BA3D-4E91-43C1-A6CD-2C9B58CA31EF}"/>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48C904F0-D06C-4D78-8C20-31EEDB2B2359}"/>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5C0DC65B-1D30-4963-A12C-86E3A0B3F00A}"/>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65C90756-5D0E-4D4D-B3EF-BAC638BD0519}"/>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88BB1F30-19E2-4668-99B9-3876BEC74FA1}"/>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B92EF9E-BE66-457B-A1C4-6406CA044B1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B58A6D5-F184-440F-8E7F-40B37D8F95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788FF6F-F8CD-4E07-BF25-5AC8B04468A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E842F83-6F18-41EB-9B7E-C71C96D957A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2592FE3-38C4-4995-9389-473B2DFA652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134584</xdr:rowOff>
    </xdr:from>
    <xdr:to>
      <xdr:col>55</xdr:col>
      <xdr:colOff>50800</xdr:colOff>
      <xdr:row>86</xdr:row>
      <xdr:rowOff>64734</xdr:rowOff>
    </xdr:to>
    <xdr:sp macro="" textlink="">
      <xdr:nvSpPr>
        <xdr:cNvPr id="365" name="楕円 364">
          <a:extLst>
            <a:ext uri="{FF2B5EF4-FFF2-40B4-BE49-F238E27FC236}">
              <a16:creationId xmlns:a16="http://schemas.microsoft.com/office/drawing/2014/main" id="{1E1F5AA7-1D90-4651-93AF-0A073E37708C}"/>
            </a:ext>
          </a:extLst>
        </xdr:cNvPr>
        <xdr:cNvSpPr/>
      </xdr:nvSpPr>
      <xdr:spPr>
        <a:xfrm>
          <a:off x="10426700" y="1470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113011</xdr:rowOff>
    </xdr:from>
    <xdr:ext cx="469744" cy="259045"/>
    <xdr:sp macro="" textlink="">
      <xdr:nvSpPr>
        <xdr:cNvPr id="366" name="【公営住宅】&#10;一人当たり面積該当値テキスト">
          <a:extLst>
            <a:ext uri="{FF2B5EF4-FFF2-40B4-BE49-F238E27FC236}">
              <a16:creationId xmlns:a16="http://schemas.microsoft.com/office/drawing/2014/main" id="{C13C7015-F591-423D-823D-80C76F082331}"/>
            </a:ext>
          </a:extLst>
        </xdr:cNvPr>
        <xdr:cNvSpPr txBox="1"/>
      </xdr:nvSpPr>
      <xdr:spPr>
        <a:xfrm>
          <a:off x="10515600" y="146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140571</xdr:rowOff>
    </xdr:from>
    <xdr:to>
      <xdr:col>50</xdr:col>
      <xdr:colOff>165100</xdr:colOff>
      <xdr:row>86</xdr:row>
      <xdr:rowOff>70721</xdr:rowOff>
    </xdr:to>
    <xdr:sp macro="" textlink="">
      <xdr:nvSpPr>
        <xdr:cNvPr id="367" name="楕円 366">
          <a:extLst>
            <a:ext uri="{FF2B5EF4-FFF2-40B4-BE49-F238E27FC236}">
              <a16:creationId xmlns:a16="http://schemas.microsoft.com/office/drawing/2014/main" id="{792E497F-6957-4F4A-B9FC-8B999C380B3D}"/>
            </a:ext>
          </a:extLst>
        </xdr:cNvPr>
        <xdr:cNvSpPr/>
      </xdr:nvSpPr>
      <xdr:spPr>
        <a:xfrm>
          <a:off x="9588500" y="1471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13934</xdr:rowOff>
    </xdr:from>
    <xdr:to>
      <xdr:col>55</xdr:col>
      <xdr:colOff>0</xdr:colOff>
      <xdr:row>86</xdr:row>
      <xdr:rowOff>19921</xdr:rowOff>
    </xdr:to>
    <xdr:cxnSp macro="">
      <xdr:nvCxnSpPr>
        <xdr:cNvPr id="368" name="直線コネクタ 367">
          <a:extLst>
            <a:ext uri="{FF2B5EF4-FFF2-40B4-BE49-F238E27FC236}">
              <a16:creationId xmlns:a16="http://schemas.microsoft.com/office/drawing/2014/main" id="{A418C338-62B3-4A6F-80A7-D83712028A9F}"/>
            </a:ext>
          </a:extLst>
        </xdr:cNvPr>
        <xdr:cNvCxnSpPr/>
      </xdr:nvCxnSpPr>
      <xdr:spPr>
        <a:xfrm flipV="1">
          <a:off x="9639300" y="14758634"/>
          <a:ext cx="8382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146123</xdr:rowOff>
    </xdr:from>
    <xdr:to>
      <xdr:col>46</xdr:col>
      <xdr:colOff>38100</xdr:colOff>
      <xdr:row>86</xdr:row>
      <xdr:rowOff>76273</xdr:rowOff>
    </xdr:to>
    <xdr:sp macro="" textlink="">
      <xdr:nvSpPr>
        <xdr:cNvPr id="369" name="楕円 368">
          <a:extLst>
            <a:ext uri="{FF2B5EF4-FFF2-40B4-BE49-F238E27FC236}">
              <a16:creationId xmlns:a16="http://schemas.microsoft.com/office/drawing/2014/main" id="{4DEEB810-734F-4D2A-87EF-BA510859905B}"/>
            </a:ext>
          </a:extLst>
        </xdr:cNvPr>
        <xdr:cNvSpPr/>
      </xdr:nvSpPr>
      <xdr:spPr>
        <a:xfrm>
          <a:off x="8699500" y="1471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19921</xdr:rowOff>
    </xdr:from>
    <xdr:to>
      <xdr:col>50</xdr:col>
      <xdr:colOff>114300</xdr:colOff>
      <xdr:row>86</xdr:row>
      <xdr:rowOff>25473</xdr:rowOff>
    </xdr:to>
    <xdr:cxnSp macro="">
      <xdr:nvCxnSpPr>
        <xdr:cNvPr id="370" name="直線コネクタ 369">
          <a:extLst>
            <a:ext uri="{FF2B5EF4-FFF2-40B4-BE49-F238E27FC236}">
              <a16:creationId xmlns:a16="http://schemas.microsoft.com/office/drawing/2014/main" id="{1585245C-B2F1-4C00-85E0-033FDA84551A}"/>
            </a:ext>
          </a:extLst>
        </xdr:cNvPr>
        <xdr:cNvCxnSpPr/>
      </xdr:nvCxnSpPr>
      <xdr:spPr>
        <a:xfrm flipV="1">
          <a:off x="8750300" y="14764621"/>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150586</xdr:rowOff>
    </xdr:from>
    <xdr:to>
      <xdr:col>41</xdr:col>
      <xdr:colOff>101600</xdr:colOff>
      <xdr:row>86</xdr:row>
      <xdr:rowOff>80736</xdr:rowOff>
    </xdr:to>
    <xdr:sp macro="" textlink="">
      <xdr:nvSpPr>
        <xdr:cNvPr id="371" name="楕円 370">
          <a:extLst>
            <a:ext uri="{FF2B5EF4-FFF2-40B4-BE49-F238E27FC236}">
              <a16:creationId xmlns:a16="http://schemas.microsoft.com/office/drawing/2014/main" id="{46BA4846-754B-4071-801B-0297228E214D}"/>
            </a:ext>
          </a:extLst>
        </xdr:cNvPr>
        <xdr:cNvSpPr/>
      </xdr:nvSpPr>
      <xdr:spPr>
        <a:xfrm>
          <a:off x="78105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25473</xdr:rowOff>
    </xdr:from>
    <xdr:to>
      <xdr:col>45</xdr:col>
      <xdr:colOff>177800</xdr:colOff>
      <xdr:row>86</xdr:row>
      <xdr:rowOff>29936</xdr:rowOff>
    </xdr:to>
    <xdr:cxnSp macro="">
      <xdr:nvCxnSpPr>
        <xdr:cNvPr id="372" name="直線コネクタ 371">
          <a:extLst>
            <a:ext uri="{FF2B5EF4-FFF2-40B4-BE49-F238E27FC236}">
              <a16:creationId xmlns:a16="http://schemas.microsoft.com/office/drawing/2014/main" id="{184B8517-E30E-4BF1-84B1-682ACBE81C23}"/>
            </a:ext>
          </a:extLst>
        </xdr:cNvPr>
        <xdr:cNvCxnSpPr/>
      </xdr:nvCxnSpPr>
      <xdr:spPr>
        <a:xfrm flipV="1">
          <a:off x="7861300" y="14770173"/>
          <a:ext cx="8890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154178</xdr:rowOff>
    </xdr:from>
    <xdr:to>
      <xdr:col>36</xdr:col>
      <xdr:colOff>165100</xdr:colOff>
      <xdr:row>86</xdr:row>
      <xdr:rowOff>84328</xdr:rowOff>
    </xdr:to>
    <xdr:sp macro="" textlink="">
      <xdr:nvSpPr>
        <xdr:cNvPr id="373" name="楕円 372">
          <a:extLst>
            <a:ext uri="{FF2B5EF4-FFF2-40B4-BE49-F238E27FC236}">
              <a16:creationId xmlns:a16="http://schemas.microsoft.com/office/drawing/2014/main" id="{AC7A9FBF-ED99-4BFE-90A5-CA8EC702FD7A}"/>
            </a:ext>
          </a:extLst>
        </xdr:cNvPr>
        <xdr:cNvSpPr/>
      </xdr:nvSpPr>
      <xdr:spPr>
        <a:xfrm>
          <a:off x="69215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29936</xdr:rowOff>
    </xdr:from>
    <xdr:to>
      <xdr:col>41</xdr:col>
      <xdr:colOff>50800</xdr:colOff>
      <xdr:row>86</xdr:row>
      <xdr:rowOff>33528</xdr:rowOff>
    </xdr:to>
    <xdr:cxnSp macro="">
      <xdr:nvCxnSpPr>
        <xdr:cNvPr id="374" name="直線コネクタ 373">
          <a:extLst>
            <a:ext uri="{FF2B5EF4-FFF2-40B4-BE49-F238E27FC236}">
              <a16:creationId xmlns:a16="http://schemas.microsoft.com/office/drawing/2014/main" id="{E84C464B-30D0-4F39-9A6A-2DBABF4792B9}"/>
            </a:ext>
          </a:extLst>
        </xdr:cNvPr>
        <xdr:cNvCxnSpPr/>
      </xdr:nvCxnSpPr>
      <xdr:spPr>
        <a:xfrm flipV="1">
          <a:off x="6972300" y="14774636"/>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D6B8670D-DA3B-4277-881E-C721806770D4}"/>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42FEBFD2-D92B-4653-8B08-F4D07DD86D91}"/>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339B64D3-97CA-4D01-9C02-FC353AC6BD2B}"/>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C6E1E0D9-0010-4718-8AD0-A691ABB01296}"/>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61848</xdr:rowOff>
    </xdr:from>
    <xdr:ext cx="469744" cy="259045"/>
    <xdr:sp macro="" textlink="">
      <xdr:nvSpPr>
        <xdr:cNvPr id="379" name="n_1mainValue【公営住宅】&#10;一人当たり面積">
          <a:extLst>
            <a:ext uri="{FF2B5EF4-FFF2-40B4-BE49-F238E27FC236}">
              <a16:creationId xmlns:a16="http://schemas.microsoft.com/office/drawing/2014/main" id="{7C519277-98DE-4357-9C70-33D88F998059}"/>
            </a:ext>
          </a:extLst>
        </xdr:cNvPr>
        <xdr:cNvSpPr txBox="1"/>
      </xdr:nvSpPr>
      <xdr:spPr>
        <a:xfrm>
          <a:off x="9391727" y="14806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67400</xdr:rowOff>
    </xdr:from>
    <xdr:ext cx="469744" cy="259045"/>
    <xdr:sp macro="" textlink="">
      <xdr:nvSpPr>
        <xdr:cNvPr id="380" name="n_2mainValue【公営住宅】&#10;一人当たり面積">
          <a:extLst>
            <a:ext uri="{FF2B5EF4-FFF2-40B4-BE49-F238E27FC236}">
              <a16:creationId xmlns:a16="http://schemas.microsoft.com/office/drawing/2014/main" id="{7AD5F387-F0A7-40B9-B221-F254F083649C}"/>
            </a:ext>
          </a:extLst>
        </xdr:cNvPr>
        <xdr:cNvSpPr txBox="1"/>
      </xdr:nvSpPr>
      <xdr:spPr>
        <a:xfrm>
          <a:off x="8515427" y="1481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71863</xdr:rowOff>
    </xdr:from>
    <xdr:ext cx="469744" cy="259045"/>
    <xdr:sp macro="" textlink="">
      <xdr:nvSpPr>
        <xdr:cNvPr id="381" name="n_3mainValue【公営住宅】&#10;一人当たり面積">
          <a:extLst>
            <a:ext uri="{FF2B5EF4-FFF2-40B4-BE49-F238E27FC236}">
              <a16:creationId xmlns:a16="http://schemas.microsoft.com/office/drawing/2014/main" id="{24E61D32-C430-4507-8B03-45D1872E1F9F}"/>
            </a:ext>
          </a:extLst>
        </xdr:cNvPr>
        <xdr:cNvSpPr txBox="1"/>
      </xdr:nvSpPr>
      <xdr:spPr>
        <a:xfrm>
          <a:off x="7626427" y="1481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75455</xdr:rowOff>
    </xdr:from>
    <xdr:ext cx="469744" cy="259045"/>
    <xdr:sp macro="" textlink="">
      <xdr:nvSpPr>
        <xdr:cNvPr id="382" name="n_4mainValue【公営住宅】&#10;一人当たり面積">
          <a:extLst>
            <a:ext uri="{FF2B5EF4-FFF2-40B4-BE49-F238E27FC236}">
              <a16:creationId xmlns:a16="http://schemas.microsoft.com/office/drawing/2014/main" id="{6DDAA715-773D-452D-9C90-6A79B81895D3}"/>
            </a:ext>
          </a:extLst>
        </xdr:cNvPr>
        <xdr:cNvSpPr txBox="1"/>
      </xdr:nvSpPr>
      <xdr:spPr>
        <a:xfrm>
          <a:off x="6737427" y="1482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1E421437-4E93-4D86-9D8F-1589D503A10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5630A61F-2E29-45EF-9E71-BF9C5B7F50E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D54CF6D1-181E-4B02-BE2C-70C1AB0B787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9A375807-8E53-49BC-870E-3E39FAF7DB6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5404324-4CD5-4DD1-9321-9AFB528980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85DB4FD-68F9-461B-995C-E2CC6433AB0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217C290F-ED3C-4BE5-A305-4A5E676E623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C703C0E-C83C-4922-82B0-7FF13CD2EA1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64BE4306-3E88-40BC-8724-6C28468BD54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F27AD9E9-CD38-4FDD-B04A-A664169AD9C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D66AD68A-E03D-49C2-BFD4-0F644726075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AA24AFA0-87D0-4B8E-B6E2-5CECD38C6B6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A5554E6D-B7AD-44A0-B612-1908402C6D1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9A62441-AAE8-4008-979B-2B1904E3AA5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507BB5A4-858F-45F0-825E-DCB3CD444C3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6A1AA0C-436A-4146-9046-3BEBEF5983B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6F088BD0-E821-4081-B5E8-968C40220C0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41FE7542-0579-4BC8-8DA6-A60EDEFBAAF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D26B35DC-7029-4B0B-B833-22B5BEBBEA7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14FD262-28E9-48AF-8991-E505601B301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2A390E3E-07E2-4B49-9460-9CDE1369C65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9196F62D-DD0E-48D7-92B0-2A2C44BE23D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247F2287-DDF1-49E9-B064-CBF81906D44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3453B09-B4F8-42EC-9A4E-847373F2F73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D4B45A41-C435-45FE-AAAB-0A9088A63A3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9E8BE400-DC74-4B5B-902D-E38C86CFDA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F11A6172-5C57-46A8-810E-ED3FC46B526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E0A6A02-26D5-47A9-8A2E-4C0E4131648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7133513B-E747-412D-B558-6252CA0DC0E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AA5E5D0B-B073-47A3-BD6C-4CCE64F3705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6D134CFB-AC31-4C7E-9CE5-0A2541FEE27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A6DC58C-0678-4084-9D7C-D158EADB4B2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37209AB-C03B-40A6-8A3A-01A55CD3565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726453EE-2574-4FD9-82E8-EDFEC303747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AF5FD701-C011-4E39-AB3A-A15D736ABAE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A204DA98-56A8-4826-A85A-249A1A92171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A78247AE-3E59-439A-8E53-5B9DE277ED3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4183F6C9-81FB-471C-851D-9080A519497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512B4F77-A9E8-472F-9B11-BC082E78355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4466A0FD-64C6-4CB3-A84A-84D6B618D61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B2D01057-13DA-47D7-9F88-B708BD7F25C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9D5BB989-1662-4745-9CEA-0635FDC2EFEF}"/>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ED245F0-BBD2-4CF3-8B9C-3581E9C8148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FF68DDE3-0F1F-480C-B802-190ABA65AF7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4C9511A4-F5C4-4F4C-AC32-4A5E3E1BB598}"/>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42B6B7A8-9829-4714-A549-D5D168F6AA46}"/>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76F070B8-C2F6-423E-90ED-A38AC358A9F1}"/>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49A6C0BD-322D-4C94-8ED0-9BBC1D75E9B8}"/>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854C5F96-575A-47FE-83EE-9F5A7E8ECB34}"/>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7427E53C-7687-4948-B4D9-CD30BE3D2A8D}"/>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BA279CF1-3EB6-480C-8D6B-7866D0F2D015}"/>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5AA900AD-4179-45EB-99B9-EB1ABE1F569F}"/>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3B78977-6DB5-457F-814A-1D0BEAAB84F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E1FA2E4-27F3-4FC7-85BF-11C24F3ABEB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227929B8-967A-4928-830C-71B85EB1C2A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CDE6C77-3F79-483E-A894-4D3B474ED42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21515FE1-F11A-42F2-BEA6-9A1F43A6CA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149497</xdr:rowOff>
    </xdr:from>
    <xdr:to>
      <xdr:col>85</xdr:col>
      <xdr:colOff>177800</xdr:colOff>
      <xdr:row>40</xdr:row>
      <xdr:rowOff>79647</xdr:rowOff>
    </xdr:to>
    <xdr:sp macro="" textlink="">
      <xdr:nvSpPr>
        <xdr:cNvPr id="440" name="楕円 439">
          <a:extLst>
            <a:ext uri="{FF2B5EF4-FFF2-40B4-BE49-F238E27FC236}">
              <a16:creationId xmlns:a16="http://schemas.microsoft.com/office/drawing/2014/main" id="{0A4E88D7-D7C1-4471-8017-D02C6FD88CB0}"/>
            </a:ext>
          </a:extLst>
        </xdr:cNvPr>
        <xdr:cNvSpPr/>
      </xdr:nvSpPr>
      <xdr:spPr>
        <a:xfrm>
          <a:off x="162687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127924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582A92B0-DB6E-4ED5-BCF9-410694DC93C7}"/>
            </a:ext>
          </a:extLst>
        </xdr:cNvPr>
        <xdr:cNvSpPr txBox="1"/>
      </xdr:nvSpPr>
      <xdr:spPr>
        <a:xfrm>
          <a:off x="16357600"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53159</xdr:rowOff>
    </xdr:from>
    <xdr:to>
      <xdr:col>81</xdr:col>
      <xdr:colOff>101600</xdr:colOff>
      <xdr:row>39</xdr:row>
      <xdr:rowOff>154759</xdr:rowOff>
    </xdr:to>
    <xdr:sp macro="" textlink="">
      <xdr:nvSpPr>
        <xdr:cNvPr id="442" name="楕円 441">
          <a:extLst>
            <a:ext uri="{FF2B5EF4-FFF2-40B4-BE49-F238E27FC236}">
              <a16:creationId xmlns:a16="http://schemas.microsoft.com/office/drawing/2014/main" id="{423FB9BF-3EAB-4A0A-8E30-EA3FA3D9C36A}"/>
            </a:ext>
          </a:extLst>
        </xdr:cNvPr>
        <xdr:cNvSpPr/>
      </xdr:nvSpPr>
      <xdr:spPr>
        <a:xfrm>
          <a:off x="15430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103959</xdr:rowOff>
    </xdr:from>
    <xdr:to>
      <xdr:col>85</xdr:col>
      <xdr:colOff>127000</xdr:colOff>
      <xdr:row>40</xdr:row>
      <xdr:rowOff>28847</xdr:rowOff>
    </xdr:to>
    <xdr:cxnSp macro="">
      <xdr:nvCxnSpPr>
        <xdr:cNvPr id="443" name="直線コネクタ 442">
          <a:extLst>
            <a:ext uri="{FF2B5EF4-FFF2-40B4-BE49-F238E27FC236}">
              <a16:creationId xmlns:a16="http://schemas.microsoft.com/office/drawing/2014/main" id="{E6531EF8-2B62-44FD-824A-8E981254BB9D}"/>
            </a:ext>
          </a:extLst>
        </xdr:cNvPr>
        <xdr:cNvCxnSpPr/>
      </xdr:nvCxnSpPr>
      <xdr:spPr>
        <a:xfrm>
          <a:off x="15481300" y="6790509"/>
          <a:ext cx="8382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xdr:rowOff>
    </xdr:from>
    <xdr:to>
      <xdr:col>76</xdr:col>
      <xdr:colOff>165100</xdr:colOff>
      <xdr:row>40</xdr:row>
      <xdr:rowOff>104140</xdr:rowOff>
    </xdr:to>
    <xdr:sp macro="" textlink="">
      <xdr:nvSpPr>
        <xdr:cNvPr id="444" name="楕円 443">
          <a:extLst>
            <a:ext uri="{FF2B5EF4-FFF2-40B4-BE49-F238E27FC236}">
              <a16:creationId xmlns:a16="http://schemas.microsoft.com/office/drawing/2014/main" id="{0D6C4022-B5CA-4D91-9419-91DC02E813AA}"/>
            </a:ext>
          </a:extLst>
        </xdr:cNvPr>
        <xdr:cNvSpPr/>
      </xdr:nvSpPr>
      <xdr:spPr>
        <a:xfrm>
          <a:off x="14541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103959</xdr:rowOff>
    </xdr:from>
    <xdr:to>
      <xdr:col>81</xdr:col>
      <xdr:colOff>50800</xdr:colOff>
      <xdr:row>40</xdr:row>
      <xdr:rowOff>53340</xdr:rowOff>
    </xdr:to>
    <xdr:cxnSp macro="">
      <xdr:nvCxnSpPr>
        <xdr:cNvPr id="445" name="直線コネクタ 444">
          <a:extLst>
            <a:ext uri="{FF2B5EF4-FFF2-40B4-BE49-F238E27FC236}">
              <a16:creationId xmlns:a16="http://schemas.microsoft.com/office/drawing/2014/main" id="{CB71EA0A-FD71-456B-9902-DAA0EEA370A5}"/>
            </a:ext>
          </a:extLst>
        </xdr:cNvPr>
        <xdr:cNvCxnSpPr/>
      </xdr:nvCxnSpPr>
      <xdr:spPr>
        <a:xfrm flipV="1">
          <a:off x="14592300" y="6790509"/>
          <a:ext cx="8890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15603</xdr:rowOff>
    </xdr:from>
    <xdr:to>
      <xdr:col>72</xdr:col>
      <xdr:colOff>38100</xdr:colOff>
      <xdr:row>39</xdr:row>
      <xdr:rowOff>117203</xdr:rowOff>
    </xdr:to>
    <xdr:sp macro="" textlink="">
      <xdr:nvSpPr>
        <xdr:cNvPr id="446" name="楕円 445">
          <a:extLst>
            <a:ext uri="{FF2B5EF4-FFF2-40B4-BE49-F238E27FC236}">
              <a16:creationId xmlns:a16="http://schemas.microsoft.com/office/drawing/2014/main" id="{259D754C-519C-46E3-9617-AE14DE9FB60F}"/>
            </a:ext>
          </a:extLst>
        </xdr:cNvPr>
        <xdr:cNvSpPr/>
      </xdr:nvSpPr>
      <xdr:spPr>
        <a:xfrm>
          <a:off x="136525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66403</xdr:rowOff>
    </xdr:from>
    <xdr:to>
      <xdr:col>76</xdr:col>
      <xdr:colOff>114300</xdr:colOff>
      <xdr:row>40</xdr:row>
      <xdr:rowOff>53340</xdr:rowOff>
    </xdr:to>
    <xdr:cxnSp macro="">
      <xdr:nvCxnSpPr>
        <xdr:cNvPr id="447" name="直線コネクタ 446">
          <a:extLst>
            <a:ext uri="{FF2B5EF4-FFF2-40B4-BE49-F238E27FC236}">
              <a16:creationId xmlns:a16="http://schemas.microsoft.com/office/drawing/2014/main" id="{5BB1E02F-8D34-4885-B384-3D1F8B539416}"/>
            </a:ext>
          </a:extLst>
        </xdr:cNvPr>
        <xdr:cNvCxnSpPr/>
      </xdr:nvCxnSpPr>
      <xdr:spPr>
        <a:xfrm>
          <a:off x="13703300" y="6752953"/>
          <a:ext cx="889000" cy="15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142966</xdr:rowOff>
    </xdr:from>
    <xdr:to>
      <xdr:col>67</xdr:col>
      <xdr:colOff>101600</xdr:colOff>
      <xdr:row>39</xdr:row>
      <xdr:rowOff>73116</xdr:rowOff>
    </xdr:to>
    <xdr:sp macro="" textlink="">
      <xdr:nvSpPr>
        <xdr:cNvPr id="448" name="楕円 447">
          <a:extLst>
            <a:ext uri="{FF2B5EF4-FFF2-40B4-BE49-F238E27FC236}">
              <a16:creationId xmlns:a16="http://schemas.microsoft.com/office/drawing/2014/main" id="{59F16434-9BED-4FF6-8163-FFE4E88DB1F1}"/>
            </a:ext>
          </a:extLst>
        </xdr:cNvPr>
        <xdr:cNvSpPr/>
      </xdr:nvSpPr>
      <xdr:spPr>
        <a:xfrm>
          <a:off x="12763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22316</xdr:rowOff>
    </xdr:from>
    <xdr:to>
      <xdr:col>71</xdr:col>
      <xdr:colOff>177800</xdr:colOff>
      <xdr:row>39</xdr:row>
      <xdr:rowOff>66403</xdr:rowOff>
    </xdr:to>
    <xdr:cxnSp macro="">
      <xdr:nvCxnSpPr>
        <xdr:cNvPr id="449" name="直線コネクタ 448">
          <a:extLst>
            <a:ext uri="{FF2B5EF4-FFF2-40B4-BE49-F238E27FC236}">
              <a16:creationId xmlns:a16="http://schemas.microsoft.com/office/drawing/2014/main" id="{45079B4B-BE96-4628-B5F3-C73EE1A518CA}"/>
            </a:ext>
          </a:extLst>
        </xdr:cNvPr>
        <xdr:cNvCxnSpPr/>
      </xdr:nvCxnSpPr>
      <xdr:spPr>
        <a:xfrm>
          <a:off x="12814300" y="670886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A9958C1C-0634-4EBC-9C08-2686AF42F1B1}"/>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C8224929-B016-467D-A1D3-DBA991DF7399}"/>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E1803341-E606-41B3-A3FE-E884AEB5533F}"/>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302FC15D-2B9F-46A8-B4CC-E3E2A4A733E6}"/>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145886</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FA40E4DB-B1E5-4763-94C3-0EB71D9B15CF}"/>
            </a:ext>
          </a:extLst>
        </xdr:cNvPr>
        <xdr:cNvSpPr txBox="1"/>
      </xdr:nvSpPr>
      <xdr:spPr>
        <a:xfrm>
          <a:off x="15266044"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95267</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6A59D3EB-7673-4065-BA40-B0AD613BC997}"/>
            </a:ext>
          </a:extLst>
        </xdr:cNvPr>
        <xdr:cNvSpPr txBox="1"/>
      </xdr:nvSpPr>
      <xdr:spPr>
        <a:xfrm>
          <a:off x="14389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108330</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3237595E-ED88-4995-85D0-B5A606187A39}"/>
            </a:ext>
          </a:extLst>
        </xdr:cNvPr>
        <xdr:cNvSpPr txBox="1"/>
      </xdr:nvSpPr>
      <xdr:spPr>
        <a:xfrm>
          <a:off x="13500744"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64243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6C399B5-75BE-4C62-9FF5-5DC065140A0F}"/>
            </a:ext>
          </a:extLst>
        </xdr:cNvPr>
        <xdr:cNvSpPr txBox="1"/>
      </xdr:nvSpPr>
      <xdr:spPr>
        <a:xfrm>
          <a:off x="12611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937E6CD3-F79C-4062-A5BD-0D7C8377717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BFA99CE1-151C-444C-9F59-3FFD4034911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C821B3A-9A02-4349-819F-437834A23C9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DB5AB2A5-693B-4CDD-9A02-E3A1A4E44C4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AA4C732A-5EB1-40A5-BF9D-BB835EA47FB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235D2BC3-8E93-454E-80E4-C12588D533B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E577256C-C149-43EF-AFE2-4DDB247601B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9D7FA4B7-AE9F-4392-A441-7A8B4E81CE7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51127681-A9BD-45FC-B8CC-DB4798ADCCA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C7CF3397-AB01-4600-A9D1-02E37EFAE3A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E4FC9593-F0A3-44B3-BCCF-5D098104434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0F420507-E17E-47CC-AF07-555725055983}"/>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BFAD3AAA-28AB-4CA7-8817-B9DC2184A15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CD3BA541-989F-4F28-8392-725562F9D13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AE55F1E3-BA98-4EA3-8CBE-AC164C4DA3B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100FCBA1-A688-40BB-8DFA-C4CBF408B18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E80171E6-202E-43A5-8528-948A398F306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F042D33-F2FC-4D40-A339-406AC397A28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52AEF22C-8D76-4EAC-ABBA-E136915C1FA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94F61702-94CE-4915-B6F9-7C485FD09C39}"/>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1EF5B07C-EDFC-49ED-8AE9-190A375BE6E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039B8B5B-B79D-4807-8468-D614978E8B3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6975AC7E-4DAD-4F0C-831D-84F0AC3AF01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AFE4F8F8-6715-4AF9-92AB-BA1E1B3B3A0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46E67AC0-1A41-4574-A41F-AC2267115C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924B912D-9F65-460C-8FA4-F2BC3825CAA2}"/>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B4E32E47-CB4E-46D7-80C8-E45D3BCC547C}"/>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B0B74E68-74B4-4758-B4FE-DF01AD010993}"/>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9ADD53FB-743A-48EC-A67C-EAF3D981795B}"/>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E4BC0ADE-1470-4B84-B3B3-F9FF207B09BF}"/>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F669AC11-0FD2-4528-82B9-0F8C354C42C7}"/>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F9B4EFCC-682A-46D6-9782-098ED3180B96}"/>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95BE98B6-288C-4ED3-8075-FF327DC9E31E}"/>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C4BBEC47-F613-4643-BAA6-7AF763D2E838}"/>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67BE252B-6929-4B2D-889F-15967FE5951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9BCA0DAA-4049-430F-9214-8483A73C7D63}"/>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11F3B5C-4BB6-4B5B-8D4A-00003394613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8D86737-8F06-4F25-A33A-B199BAC0484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80373854-DABE-4AC0-B0AE-0806C166A86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BB71D8A-09FD-4B99-AD0F-6E0BD826A83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7B873F79-7409-49B9-AF92-A832A2363C4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152763</xdr:rowOff>
    </xdr:from>
    <xdr:to>
      <xdr:col>116</xdr:col>
      <xdr:colOff>114300</xdr:colOff>
      <xdr:row>37</xdr:row>
      <xdr:rowOff>82913</xdr:rowOff>
    </xdr:to>
    <xdr:sp macro="" textlink="">
      <xdr:nvSpPr>
        <xdr:cNvPr id="499" name="楕円 498">
          <a:extLst>
            <a:ext uri="{FF2B5EF4-FFF2-40B4-BE49-F238E27FC236}">
              <a16:creationId xmlns:a16="http://schemas.microsoft.com/office/drawing/2014/main" id="{47D478FB-F9E7-4548-88E8-1FDF2188DA10}"/>
            </a:ext>
          </a:extLst>
        </xdr:cNvPr>
        <xdr:cNvSpPr/>
      </xdr:nvSpPr>
      <xdr:spPr>
        <a:xfrm>
          <a:off x="221107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4190</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5C27FB73-54C6-4EE5-9DE2-2042D84024D9}"/>
            </a:ext>
          </a:extLst>
        </xdr:cNvPr>
        <xdr:cNvSpPr txBox="1"/>
      </xdr:nvSpPr>
      <xdr:spPr>
        <a:xfrm>
          <a:off x="22199600" y="617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17236</xdr:rowOff>
    </xdr:from>
    <xdr:to>
      <xdr:col>112</xdr:col>
      <xdr:colOff>38100</xdr:colOff>
      <xdr:row>37</xdr:row>
      <xdr:rowOff>118836</xdr:rowOff>
    </xdr:to>
    <xdr:sp macro="" textlink="">
      <xdr:nvSpPr>
        <xdr:cNvPr id="501" name="楕円 500">
          <a:extLst>
            <a:ext uri="{FF2B5EF4-FFF2-40B4-BE49-F238E27FC236}">
              <a16:creationId xmlns:a16="http://schemas.microsoft.com/office/drawing/2014/main" id="{BA9A18E1-2756-463B-82DF-71A852893A72}"/>
            </a:ext>
          </a:extLst>
        </xdr:cNvPr>
        <xdr:cNvSpPr/>
      </xdr:nvSpPr>
      <xdr:spPr>
        <a:xfrm>
          <a:off x="21272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32113</xdr:rowOff>
    </xdr:from>
    <xdr:to>
      <xdr:col>116</xdr:col>
      <xdr:colOff>63500</xdr:colOff>
      <xdr:row>37</xdr:row>
      <xdr:rowOff>68036</xdr:rowOff>
    </xdr:to>
    <xdr:cxnSp macro="">
      <xdr:nvCxnSpPr>
        <xdr:cNvPr id="502" name="直線コネクタ 501">
          <a:extLst>
            <a:ext uri="{FF2B5EF4-FFF2-40B4-BE49-F238E27FC236}">
              <a16:creationId xmlns:a16="http://schemas.microsoft.com/office/drawing/2014/main" id="{163526C0-1622-47AD-A777-C1420E6D7E91}"/>
            </a:ext>
          </a:extLst>
        </xdr:cNvPr>
        <xdr:cNvCxnSpPr/>
      </xdr:nvCxnSpPr>
      <xdr:spPr>
        <a:xfrm flipV="1">
          <a:off x="21323300" y="637576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108676</xdr:rowOff>
    </xdr:from>
    <xdr:to>
      <xdr:col>107</xdr:col>
      <xdr:colOff>101600</xdr:colOff>
      <xdr:row>34</xdr:row>
      <xdr:rowOff>38826</xdr:rowOff>
    </xdr:to>
    <xdr:sp macro="" textlink="">
      <xdr:nvSpPr>
        <xdr:cNvPr id="503" name="楕円 502">
          <a:extLst>
            <a:ext uri="{FF2B5EF4-FFF2-40B4-BE49-F238E27FC236}">
              <a16:creationId xmlns:a16="http://schemas.microsoft.com/office/drawing/2014/main" id="{B3877D20-71AF-4FBA-822C-EBD5CD693735}"/>
            </a:ext>
          </a:extLst>
        </xdr:cNvPr>
        <xdr:cNvSpPr/>
      </xdr:nvSpPr>
      <xdr:spPr>
        <a:xfrm>
          <a:off x="20383500" y="576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159476</xdr:rowOff>
    </xdr:from>
    <xdr:to>
      <xdr:col>111</xdr:col>
      <xdr:colOff>177800</xdr:colOff>
      <xdr:row>37</xdr:row>
      <xdr:rowOff>68036</xdr:rowOff>
    </xdr:to>
    <xdr:cxnSp macro="">
      <xdr:nvCxnSpPr>
        <xdr:cNvPr id="504" name="直線コネクタ 503">
          <a:extLst>
            <a:ext uri="{FF2B5EF4-FFF2-40B4-BE49-F238E27FC236}">
              <a16:creationId xmlns:a16="http://schemas.microsoft.com/office/drawing/2014/main" id="{9901BCCF-4554-4160-8B51-879535E9CF9F}"/>
            </a:ext>
          </a:extLst>
        </xdr:cNvPr>
        <xdr:cNvCxnSpPr/>
      </xdr:nvCxnSpPr>
      <xdr:spPr>
        <a:xfrm>
          <a:off x="20434300" y="5817326"/>
          <a:ext cx="889000" cy="59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76019</xdr:rowOff>
    </xdr:from>
    <xdr:to>
      <xdr:col>102</xdr:col>
      <xdr:colOff>165100</xdr:colOff>
      <xdr:row>38</xdr:row>
      <xdr:rowOff>6169</xdr:rowOff>
    </xdr:to>
    <xdr:sp macro="" textlink="">
      <xdr:nvSpPr>
        <xdr:cNvPr id="505" name="楕円 504">
          <a:extLst>
            <a:ext uri="{FF2B5EF4-FFF2-40B4-BE49-F238E27FC236}">
              <a16:creationId xmlns:a16="http://schemas.microsoft.com/office/drawing/2014/main" id="{54056805-68DF-4E46-AA1F-474B41C7D302}"/>
            </a:ext>
          </a:extLst>
        </xdr:cNvPr>
        <xdr:cNvSpPr/>
      </xdr:nvSpPr>
      <xdr:spPr>
        <a:xfrm>
          <a:off x="19494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159476</xdr:rowOff>
    </xdr:from>
    <xdr:to>
      <xdr:col>107</xdr:col>
      <xdr:colOff>50800</xdr:colOff>
      <xdr:row>37</xdr:row>
      <xdr:rowOff>126819</xdr:rowOff>
    </xdr:to>
    <xdr:cxnSp macro="">
      <xdr:nvCxnSpPr>
        <xdr:cNvPr id="506" name="直線コネクタ 505">
          <a:extLst>
            <a:ext uri="{FF2B5EF4-FFF2-40B4-BE49-F238E27FC236}">
              <a16:creationId xmlns:a16="http://schemas.microsoft.com/office/drawing/2014/main" id="{97F88A76-46DF-4560-A217-E670A950DC2D}"/>
            </a:ext>
          </a:extLst>
        </xdr:cNvPr>
        <xdr:cNvCxnSpPr/>
      </xdr:nvCxnSpPr>
      <xdr:spPr>
        <a:xfrm flipV="1">
          <a:off x="19545300" y="5817326"/>
          <a:ext cx="889000" cy="65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97246</xdr:rowOff>
    </xdr:from>
    <xdr:to>
      <xdr:col>98</xdr:col>
      <xdr:colOff>38100</xdr:colOff>
      <xdr:row>38</xdr:row>
      <xdr:rowOff>27395</xdr:rowOff>
    </xdr:to>
    <xdr:sp macro="" textlink="">
      <xdr:nvSpPr>
        <xdr:cNvPr id="507" name="楕円 506">
          <a:extLst>
            <a:ext uri="{FF2B5EF4-FFF2-40B4-BE49-F238E27FC236}">
              <a16:creationId xmlns:a16="http://schemas.microsoft.com/office/drawing/2014/main" id="{402DB13B-7D92-40BA-B03A-9448C4478082}"/>
            </a:ext>
          </a:extLst>
        </xdr:cNvPr>
        <xdr:cNvSpPr/>
      </xdr:nvSpPr>
      <xdr:spPr>
        <a:xfrm>
          <a:off x="18605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126819</xdr:rowOff>
    </xdr:from>
    <xdr:to>
      <xdr:col>102</xdr:col>
      <xdr:colOff>114300</xdr:colOff>
      <xdr:row>37</xdr:row>
      <xdr:rowOff>148046</xdr:rowOff>
    </xdr:to>
    <xdr:cxnSp macro="">
      <xdr:nvCxnSpPr>
        <xdr:cNvPr id="508" name="直線コネクタ 507">
          <a:extLst>
            <a:ext uri="{FF2B5EF4-FFF2-40B4-BE49-F238E27FC236}">
              <a16:creationId xmlns:a16="http://schemas.microsoft.com/office/drawing/2014/main" id="{42BB6E4A-C1F7-4A09-837C-9EF0A3EC175D}"/>
            </a:ext>
          </a:extLst>
        </xdr:cNvPr>
        <xdr:cNvCxnSpPr/>
      </xdr:nvCxnSpPr>
      <xdr:spPr>
        <a:xfrm flipV="1">
          <a:off x="18656300" y="64704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C5C38945-A7B0-4B24-B4F8-A069DF78657F}"/>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17071280-012F-4FF0-B498-86938C42AD7C}"/>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2A7A42B8-AC57-451E-85D3-AD640D861BCB}"/>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AD51F2F2-C5AC-441F-B618-14CE2993F139}"/>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135363</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67060B8B-249D-42AC-8AB0-B0F469E4F6D9}"/>
            </a:ext>
          </a:extLst>
        </xdr:cNvPr>
        <xdr:cNvSpPr txBox="1"/>
      </xdr:nvSpPr>
      <xdr:spPr>
        <a:xfrm>
          <a:off x="21075727" y="613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55353</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3602BB85-B6D7-4FD9-A4E7-DB706B2DD882}"/>
            </a:ext>
          </a:extLst>
        </xdr:cNvPr>
        <xdr:cNvSpPr txBox="1"/>
      </xdr:nvSpPr>
      <xdr:spPr>
        <a:xfrm>
          <a:off x="20199427" y="554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22696</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CE3EC232-E437-44B6-BEB3-E9916C960D41}"/>
            </a:ext>
          </a:extLst>
        </xdr:cNvPr>
        <xdr:cNvSpPr txBox="1"/>
      </xdr:nvSpPr>
      <xdr:spPr>
        <a:xfrm>
          <a:off x="19310427" y="619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43923</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91FDE317-6877-42EC-9078-6E58262B6ED9}"/>
            </a:ext>
          </a:extLst>
        </xdr:cNvPr>
        <xdr:cNvSpPr txBox="1"/>
      </xdr:nvSpPr>
      <xdr:spPr>
        <a:xfrm>
          <a:off x="18421427" y="621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D4782FAE-23C5-4CE8-82BB-4BCB7309614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C583BE13-A86A-4178-BCF9-FD142AE9D7B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A541461F-F40C-4DA3-85BB-5FBF590982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3466FD09-A507-4A06-B5F0-12236096F8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A062A14F-AB39-4B30-9CBB-E045C8846C4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FA6DADEB-0466-4542-AC2F-C22D49B58A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A5464E65-A118-40DB-B829-163078DDDAB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A671323A-700B-4B34-97BF-83609DDE0BD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8E06EBEC-6814-4E79-B694-1419010772A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328CB7B0-04FC-4BD1-8909-869EA9CD1A5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2B94A390-F033-46E4-B307-AB7CD3BC75F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3D6F7371-5BB1-4D61-8828-68342C4FC8F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8A0E302E-3F38-41F6-AEAF-C6E3700DFE3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DCD266DE-90D7-4CEF-836F-18CDEC905DE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3FAE3EB3-A757-457E-8FE6-5E972B590A0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5AF17C09-4EEC-4EC6-9FCC-A486D956595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81E7615D-4ED4-41B1-9A5C-F7001A6F41A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43428B84-8F20-41F9-B18A-E9344AC60F5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0EAA8038-D907-497F-B914-3D21C85B4B6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A34D38E4-F945-4D40-A204-6CBCB27A676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B13F329D-2587-48AE-95FC-3293AD43F4B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9C47ED6F-C449-4516-8B27-E32AFE86B39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CB1B54A5-7A7B-41F9-AF07-472097BAD35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DC4238DC-2E15-4D1D-A60A-3C4D10B2BD9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143E2754-4F99-4E1A-AEE3-27076D74770A}"/>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50C4D16F-140E-4148-B3E7-A1BBCC776DC6}"/>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BDB5EE5A-4EE4-4F0F-BF1E-5817D2F08534}"/>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89F07051-F836-43D8-A407-AA0D243A17B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EB230469-4F41-4601-AF34-54DB7A2CCA9F}"/>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B1DE0396-36F9-49DC-A7F2-60D044EE66B6}"/>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BD782707-1314-40A9-BE81-910B5C6AF81F}"/>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93F2A9F2-E635-4E9F-AC7D-F4369863A861}"/>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E7411D73-612F-4B86-97D3-76CECFFC43AD}"/>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E2A12BD9-AE11-4E45-9E47-750694055D2C}"/>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148FBD21-3023-41B6-8642-3D79153D6E7C}"/>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76E486F-06FA-4CA2-9867-AFBF82FE7EB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25D8F14D-02BD-47A7-B3C4-76649C95A67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C05E9413-9303-4A08-82D9-4960FA3E5D6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496C82F-0B22-4C1C-8B31-560FADC48C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6FCEE4C0-6900-412F-9082-55AE0B53AE9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95885</xdr:rowOff>
    </xdr:from>
    <xdr:to>
      <xdr:col>85</xdr:col>
      <xdr:colOff>177800</xdr:colOff>
      <xdr:row>62</xdr:row>
      <xdr:rowOff>26035</xdr:rowOff>
    </xdr:to>
    <xdr:sp macro="" textlink="">
      <xdr:nvSpPr>
        <xdr:cNvPr id="557" name="楕円 556">
          <a:extLst>
            <a:ext uri="{FF2B5EF4-FFF2-40B4-BE49-F238E27FC236}">
              <a16:creationId xmlns:a16="http://schemas.microsoft.com/office/drawing/2014/main" id="{46CF829C-9B38-47EB-9AC0-3F1DB89A310C}"/>
            </a:ext>
          </a:extLst>
        </xdr:cNvPr>
        <xdr:cNvSpPr/>
      </xdr:nvSpPr>
      <xdr:spPr>
        <a:xfrm>
          <a:off x="162687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74312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20C9CE44-0BD1-4753-B351-EA6014465A1F}"/>
            </a:ext>
          </a:extLst>
        </xdr:cNvPr>
        <xdr:cNvSpPr txBox="1"/>
      </xdr:nvSpPr>
      <xdr:spPr>
        <a:xfrm>
          <a:off x="16357600"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141605</xdr:rowOff>
    </xdr:from>
    <xdr:to>
      <xdr:col>81</xdr:col>
      <xdr:colOff>101600</xdr:colOff>
      <xdr:row>62</xdr:row>
      <xdr:rowOff>71755</xdr:rowOff>
    </xdr:to>
    <xdr:sp macro="" textlink="">
      <xdr:nvSpPr>
        <xdr:cNvPr id="559" name="楕円 558">
          <a:extLst>
            <a:ext uri="{FF2B5EF4-FFF2-40B4-BE49-F238E27FC236}">
              <a16:creationId xmlns:a16="http://schemas.microsoft.com/office/drawing/2014/main" id="{C7365503-29B4-413E-A7CC-5BC06001D7FF}"/>
            </a:ext>
          </a:extLst>
        </xdr:cNvPr>
        <xdr:cNvSpPr/>
      </xdr:nvSpPr>
      <xdr:spPr>
        <a:xfrm>
          <a:off x="15430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146685</xdr:rowOff>
    </xdr:from>
    <xdr:to>
      <xdr:col>85</xdr:col>
      <xdr:colOff>127000</xdr:colOff>
      <xdr:row>62</xdr:row>
      <xdr:rowOff>20955</xdr:rowOff>
    </xdr:to>
    <xdr:cxnSp macro="">
      <xdr:nvCxnSpPr>
        <xdr:cNvPr id="560" name="直線コネクタ 559">
          <a:extLst>
            <a:ext uri="{FF2B5EF4-FFF2-40B4-BE49-F238E27FC236}">
              <a16:creationId xmlns:a16="http://schemas.microsoft.com/office/drawing/2014/main" id="{21B297A7-C4C8-441D-AB98-E0BEF740B237}"/>
            </a:ext>
          </a:extLst>
        </xdr:cNvPr>
        <xdr:cNvCxnSpPr/>
      </xdr:nvCxnSpPr>
      <xdr:spPr>
        <a:xfrm flipV="1">
          <a:off x="15481300" y="1060513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12065</xdr:rowOff>
    </xdr:from>
    <xdr:to>
      <xdr:col>76</xdr:col>
      <xdr:colOff>165100</xdr:colOff>
      <xdr:row>62</xdr:row>
      <xdr:rowOff>113665</xdr:rowOff>
    </xdr:to>
    <xdr:sp macro="" textlink="">
      <xdr:nvSpPr>
        <xdr:cNvPr id="561" name="楕円 560">
          <a:extLst>
            <a:ext uri="{FF2B5EF4-FFF2-40B4-BE49-F238E27FC236}">
              <a16:creationId xmlns:a16="http://schemas.microsoft.com/office/drawing/2014/main" id="{97939D3B-0DED-4214-B476-CB42F5D43710}"/>
            </a:ext>
          </a:extLst>
        </xdr:cNvPr>
        <xdr:cNvSpPr/>
      </xdr:nvSpPr>
      <xdr:spPr>
        <a:xfrm>
          <a:off x="14541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20955</xdr:rowOff>
    </xdr:from>
    <xdr:to>
      <xdr:col>81</xdr:col>
      <xdr:colOff>50800</xdr:colOff>
      <xdr:row>62</xdr:row>
      <xdr:rowOff>62865</xdr:rowOff>
    </xdr:to>
    <xdr:cxnSp macro="">
      <xdr:nvCxnSpPr>
        <xdr:cNvPr id="562" name="直線コネクタ 561">
          <a:extLst>
            <a:ext uri="{FF2B5EF4-FFF2-40B4-BE49-F238E27FC236}">
              <a16:creationId xmlns:a16="http://schemas.microsoft.com/office/drawing/2014/main" id="{6897D68E-C830-4469-A7E5-6D0FFF3F7B9B}"/>
            </a:ext>
          </a:extLst>
        </xdr:cNvPr>
        <xdr:cNvCxnSpPr/>
      </xdr:nvCxnSpPr>
      <xdr:spPr>
        <a:xfrm flipV="1">
          <a:off x="14592300" y="106508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38735</xdr:rowOff>
    </xdr:from>
    <xdr:to>
      <xdr:col>72</xdr:col>
      <xdr:colOff>38100</xdr:colOff>
      <xdr:row>62</xdr:row>
      <xdr:rowOff>140335</xdr:rowOff>
    </xdr:to>
    <xdr:sp macro="" textlink="">
      <xdr:nvSpPr>
        <xdr:cNvPr id="563" name="楕円 562">
          <a:extLst>
            <a:ext uri="{FF2B5EF4-FFF2-40B4-BE49-F238E27FC236}">
              <a16:creationId xmlns:a16="http://schemas.microsoft.com/office/drawing/2014/main" id="{4A7ECF1C-FA11-4A81-AE61-DEB7DEB3A2DF}"/>
            </a:ext>
          </a:extLst>
        </xdr:cNvPr>
        <xdr:cNvSpPr/>
      </xdr:nvSpPr>
      <xdr:spPr>
        <a:xfrm>
          <a:off x="13652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62865</xdr:rowOff>
    </xdr:from>
    <xdr:to>
      <xdr:col>76</xdr:col>
      <xdr:colOff>114300</xdr:colOff>
      <xdr:row>62</xdr:row>
      <xdr:rowOff>89535</xdr:rowOff>
    </xdr:to>
    <xdr:cxnSp macro="">
      <xdr:nvCxnSpPr>
        <xdr:cNvPr id="564" name="直線コネクタ 563">
          <a:extLst>
            <a:ext uri="{FF2B5EF4-FFF2-40B4-BE49-F238E27FC236}">
              <a16:creationId xmlns:a16="http://schemas.microsoft.com/office/drawing/2014/main" id="{ABB806D5-4651-47F5-B468-9F85A2821E89}"/>
            </a:ext>
          </a:extLst>
        </xdr:cNvPr>
        <xdr:cNvCxnSpPr/>
      </xdr:nvCxnSpPr>
      <xdr:spPr>
        <a:xfrm flipV="1">
          <a:off x="13703300" y="1069276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10160</xdr:rowOff>
    </xdr:from>
    <xdr:to>
      <xdr:col>67</xdr:col>
      <xdr:colOff>101600</xdr:colOff>
      <xdr:row>62</xdr:row>
      <xdr:rowOff>111760</xdr:rowOff>
    </xdr:to>
    <xdr:sp macro="" textlink="">
      <xdr:nvSpPr>
        <xdr:cNvPr id="565" name="楕円 564">
          <a:extLst>
            <a:ext uri="{FF2B5EF4-FFF2-40B4-BE49-F238E27FC236}">
              <a16:creationId xmlns:a16="http://schemas.microsoft.com/office/drawing/2014/main" id="{DD30AF58-88A1-46C2-9724-37CCB3B5C167}"/>
            </a:ext>
          </a:extLst>
        </xdr:cNvPr>
        <xdr:cNvSpPr/>
      </xdr:nvSpPr>
      <xdr:spPr>
        <a:xfrm>
          <a:off x="12763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60960</xdr:rowOff>
    </xdr:from>
    <xdr:to>
      <xdr:col>71</xdr:col>
      <xdr:colOff>177800</xdr:colOff>
      <xdr:row>62</xdr:row>
      <xdr:rowOff>89535</xdr:rowOff>
    </xdr:to>
    <xdr:cxnSp macro="">
      <xdr:nvCxnSpPr>
        <xdr:cNvPr id="566" name="直線コネクタ 565">
          <a:extLst>
            <a:ext uri="{FF2B5EF4-FFF2-40B4-BE49-F238E27FC236}">
              <a16:creationId xmlns:a16="http://schemas.microsoft.com/office/drawing/2014/main" id="{03B3DC56-3783-47BF-97C0-1ACDCB9AF114}"/>
            </a:ext>
          </a:extLst>
        </xdr:cNvPr>
        <xdr:cNvCxnSpPr/>
      </xdr:nvCxnSpPr>
      <xdr:spPr>
        <a:xfrm>
          <a:off x="12814300" y="106908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2A8FC36F-7FF8-4991-8D4E-A1BB1B65E51F}"/>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34327348-6C2A-4988-ABE0-4F08EF8DE66E}"/>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31425DE8-436A-4F43-B785-9FC3EA13E702}"/>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658FECF2-2AD1-4CC5-A0A9-2381E93D6276}"/>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62882</xdr:rowOff>
    </xdr:from>
    <xdr:ext cx="405111" cy="259045"/>
    <xdr:sp macro="" textlink="">
      <xdr:nvSpPr>
        <xdr:cNvPr id="571" name="n_1mainValue【学校施設】&#10;有形固定資産減価償却率">
          <a:extLst>
            <a:ext uri="{FF2B5EF4-FFF2-40B4-BE49-F238E27FC236}">
              <a16:creationId xmlns:a16="http://schemas.microsoft.com/office/drawing/2014/main" id="{8F99FA3E-2130-464F-9EB5-7B0F11E8E5BA}"/>
            </a:ext>
          </a:extLst>
        </xdr:cNvPr>
        <xdr:cNvSpPr txBox="1"/>
      </xdr:nvSpPr>
      <xdr:spPr>
        <a:xfrm>
          <a:off x="15266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104792</xdr:rowOff>
    </xdr:from>
    <xdr:ext cx="405111" cy="259045"/>
    <xdr:sp macro="" textlink="">
      <xdr:nvSpPr>
        <xdr:cNvPr id="572" name="n_2mainValue【学校施設】&#10;有形固定資産減価償却率">
          <a:extLst>
            <a:ext uri="{FF2B5EF4-FFF2-40B4-BE49-F238E27FC236}">
              <a16:creationId xmlns:a16="http://schemas.microsoft.com/office/drawing/2014/main" id="{95495F02-F09A-4B76-A502-D5F5BF445DBE}"/>
            </a:ext>
          </a:extLst>
        </xdr:cNvPr>
        <xdr:cNvSpPr txBox="1"/>
      </xdr:nvSpPr>
      <xdr:spPr>
        <a:xfrm>
          <a:off x="143897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131462</xdr:rowOff>
    </xdr:from>
    <xdr:ext cx="405111" cy="259045"/>
    <xdr:sp macro="" textlink="">
      <xdr:nvSpPr>
        <xdr:cNvPr id="573" name="n_3mainValue【学校施設】&#10;有形固定資産減価償却率">
          <a:extLst>
            <a:ext uri="{FF2B5EF4-FFF2-40B4-BE49-F238E27FC236}">
              <a16:creationId xmlns:a16="http://schemas.microsoft.com/office/drawing/2014/main" id="{3F078C65-C84A-4C2B-9D45-0CC65F02650C}"/>
            </a:ext>
          </a:extLst>
        </xdr:cNvPr>
        <xdr:cNvSpPr txBox="1"/>
      </xdr:nvSpPr>
      <xdr:spPr>
        <a:xfrm>
          <a:off x="1350074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102887</xdr:rowOff>
    </xdr:from>
    <xdr:ext cx="405111" cy="259045"/>
    <xdr:sp macro="" textlink="">
      <xdr:nvSpPr>
        <xdr:cNvPr id="574" name="n_4mainValue【学校施設】&#10;有形固定資産減価償却率">
          <a:extLst>
            <a:ext uri="{FF2B5EF4-FFF2-40B4-BE49-F238E27FC236}">
              <a16:creationId xmlns:a16="http://schemas.microsoft.com/office/drawing/2014/main" id="{81322E5C-AEEE-4134-8B89-0E9F128FDB6C}"/>
            </a:ext>
          </a:extLst>
        </xdr:cNvPr>
        <xdr:cNvSpPr txBox="1"/>
      </xdr:nvSpPr>
      <xdr:spPr>
        <a:xfrm>
          <a:off x="12611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7986C017-A4DC-4335-824F-F4A291932F0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25B0A303-93AB-4211-97FF-DA4840DDFD3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27E37334-2C1D-4802-AA15-958DD2495C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A189BE40-1583-4D83-9C21-01B3078FBA4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9BC8C9E2-3142-469E-B6EB-54C94A2DE35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BF4A4975-D998-4D5C-81E4-668C236EACC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1CD0AD4F-C9C6-4501-B253-85A661EC5DC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F6A44B8D-9721-4076-A3E6-0E7CA47C923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6223C14A-2C1A-44B4-B917-F34689CAC65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F3E6E4F1-A4EF-42C2-9866-92AF73FE0C9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1273ACC7-5424-495A-BB44-2474667100D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AD1E71F3-C76E-45E1-8C5F-28DEA6ABFB5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E3343D60-25D3-4A0C-AE56-9F0F3516521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A46D5E18-C45B-4439-A072-8A2F7A78C22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50C2670C-3346-4E84-8E02-5713104D351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42B6D2B3-6727-43D6-B317-8E3C4EF9F41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A1551DAA-FDFD-414D-B422-CF6B7C81273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80C9E366-0EB1-4DF6-857A-512055B26EF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E587D06D-90D9-4D6C-ABCA-9963D2C7463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F8EF0D5A-EB12-46A0-BB67-B4111297AB3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2276F2EE-B7EB-43F7-B748-442E87526B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73B59AC8-83D1-4D5D-BF54-30FD4FECE02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4738E33F-5EC3-4827-93EC-667A36D6C70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B5435D0C-4E8E-4187-A2ED-1657D4F7052B}"/>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9D449D8B-20FD-4646-AF9C-E26CBB20E5A2}"/>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1560B005-E8ED-42F9-944E-C000D11378A6}"/>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15946A4F-42F2-4C51-8A88-2DF14384D1E7}"/>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A04C2241-F1BF-4D83-9C2B-9B070D54A8AF}"/>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32D664DD-3869-40BD-9C06-08FADEC0E888}"/>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B62DCAA5-859A-4F77-96EA-F291149462AB}"/>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AF8D1D6E-1A37-495F-80FC-2F23774C613D}"/>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3A805C17-B672-483F-AE32-E46128344AED}"/>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4AF3FEC8-DB40-4B00-822F-39EA178AA863}"/>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BE514EB6-7C4A-4B4D-BCDA-9B970DEA66ED}"/>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83A6891-A10F-450F-8391-1F16B515DA0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13935D69-F904-44AF-B482-3990552BDB8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3AAEA914-F4EB-45B9-90B3-9CB2FA0A107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BEA152F2-E892-4149-AC77-A2A1CD26C1E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FFC7EE00-32CC-4613-AC2E-674DD834ECF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76644</xdr:rowOff>
    </xdr:from>
    <xdr:to>
      <xdr:col>116</xdr:col>
      <xdr:colOff>114300</xdr:colOff>
      <xdr:row>56</xdr:row>
      <xdr:rowOff>6794</xdr:rowOff>
    </xdr:to>
    <xdr:sp macro="" textlink="">
      <xdr:nvSpPr>
        <xdr:cNvPr id="614" name="楕円 613">
          <a:extLst>
            <a:ext uri="{FF2B5EF4-FFF2-40B4-BE49-F238E27FC236}">
              <a16:creationId xmlns:a16="http://schemas.microsoft.com/office/drawing/2014/main" id="{0CE45816-FBAF-4321-BCB5-8860C53088F0}"/>
            </a:ext>
          </a:extLst>
        </xdr:cNvPr>
        <xdr:cNvSpPr/>
      </xdr:nvSpPr>
      <xdr:spPr>
        <a:xfrm>
          <a:off x="22110700" y="950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29671</xdr:rowOff>
    </xdr:from>
    <xdr:ext cx="469744" cy="259045"/>
    <xdr:sp macro="" textlink="">
      <xdr:nvSpPr>
        <xdr:cNvPr id="615" name="【学校施設】&#10;一人当たり面積該当値テキスト">
          <a:extLst>
            <a:ext uri="{FF2B5EF4-FFF2-40B4-BE49-F238E27FC236}">
              <a16:creationId xmlns:a16="http://schemas.microsoft.com/office/drawing/2014/main" id="{E7CF7160-D7F0-43D8-91BC-654ECAB039CD}"/>
            </a:ext>
          </a:extLst>
        </xdr:cNvPr>
        <xdr:cNvSpPr txBox="1"/>
      </xdr:nvSpPr>
      <xdr:spPr>
        <a:xfrm>
          <a:off x="22199600" y="945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136843</xdr:rowOff>
    </xdr:from>
    <xdr:to>
      <xdr:col>112</xdr:col>
      <xdr:colOff>38100</xdr:colOff>
      <xdr:row>56</xdr:row>
      <xdr:rowOff>66993</xdr:rowOff>
    </xdr:to>
    <xdr:sp macro="" textlink="">
      <xdr:nvSpPr>
        <xdr:cNvPr id="616" name="楕円 615">
          <a:extLst>
            <a:ext uri="{FF2B5EF4-FFF2-40B4-BE49-F238E27FC236}">
              <a16:creationId xmlns:a16="http://schemas.microsoft.com/office/drawing/2014/main" id="{85ECDB8B-AA9E-43A2-B615-F34114FD725E}"/>
            </a:ext>
          </a:extLst>
        </xdr:cNvPr>
        <xdr:cNvSpPr/>
      </xdr:nvSpPr>
      <xdr:spPr>
        <a:xfrm>
          <a:off x="21272500" y="956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127444</xdr:rowOff>
    </xdr:from>
    <xdr:to>
      <xdr:col>116</xdr:col>
      <xdr:colOff>63500</xdr:colOff>
      <xdr:row>56</xdr:row>
      <xdr:rowOff>16193</xdr:rowOff>
    </xdr:to>
    <xdr:cxnSp macro="">
      <xdr:nvCxnSpPr>
        <xdr:cNvPr id="617" name="直線コネクタ 616">
          <a:extLst>
            <a:ext uri="{FF2B5EF4-FFF2-40B4-BE49-F238E27FC236}">
              <a16:creationId xmlns:a16="http://schemas.microsoft.com/office/drawing/2014/main" id="{29A3517B-1C7E-477A-9CAE-437D8773749B}"/>
            </a:ext>
          </a:extLst>
        </xdr:cNvPr>
        <xdr:cNvCxnSpPr/>
      </xdr:nvCxnSpPr>
      <xdr:spPr>
        <a:xfrm flipV="1">
          <a:off x="21323300" y="9557194"/>
          <a:ext cx="838200" cy="6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170180</xdr:rowOff>
    </xdr:from>
    <xdr:to>
      <xdr:col>107</xdr:col>
      <xdr:colOff>101600</xdr:colOff>
      <xdr:row>56</xdr:row>
      <xdr:rowOff>100330</xdr:rowOff>
    </xdr:to>
    <xdr:sp macro="" textlink="">
      <xdr:nvSpPr>
        <xdr:cNvPr id="618" name="楕円 617">
          <a:extLst>
            <a:ext uri="{FF2B5EF4-FFF2-40B4-BE49-F238E27FC236}">
              <a16:creationId xmlns:a16="http://schemas.microsoft.com/office/drawing/2014/main" id="{B7C6080F-8D5D-4039-8336-BF0479E66966}"/>
            </a:ext>
          </a:extLst>
        </xdr:cNvPr>
        <xdr:cNvSpPr/>
      </xdr:nvSpPr>
      <xdr:spPr>
        <a:xfrm>
          <a:off x="203835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16193</xdr:rowOff>
    </xdr:from>
    <xdr:to>
      <xdr:col>111</xdr:col>
      <xdr:colOff>177800</xdr:colOff>
      <xdr:row>56</xdr:row>
      <xdr:rowOff>49530</xdr:rowOff>
    </xdr:to>
    <xdr:cxnSp macro="">
      <xdr:nvCxnSpPr>
        <xdr:cNvPr id="619" name="直線コネクタ 618">
          <a:extLst>
            <a:ext uri="{FF2B5EF4-FFF2-40B4-BE49-F238E27FC236}">
              <a16:creationId xmlns:a16="http://schemas.microsoft.com/office/drawing/2014/main" id="{AD68B5CA-17B8-4766-A645-663837FD6622}"/>
            </a:ext>
          </a:extLst>
        </xdr:cNvPr>
        <xdr:cNvCxnSpPr/>
      </xdr:nvCxnSpPr>
      <xdr:spPr>
        <a:xfrm flipV="1">
          <a:off x="20434300" y="9617393"/>
          <a:ext cx="889000"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41973</xdr:rowOff>
    </xdr:from>
    <xdr:to>
      <xdr:col>102</xdr:col>
      <xdr:colOff>165100</xdr:colOff>
      <xdr:row>56</xdr:row>
      <xdr:rowOff>143573</xdr:rowOff>
    </xdr:to>
    <xdr:sp macro="" textlink="">
      <xdr:nvSpPr>
        <xdr:cNvPr id="620" name="楕円 619">
          <a:extLst>
            <a:ext uri="{FF2B5EF4-FFF2-40B4-BE49-F238E27FC236}">
              <a16:creationId xmlns:a16="http://schemas.microsoft.com/office/drawing/2014/main" id="{FA46B865-EB02-463E-AA2B-1D9FAC8CAFBF}"/>
            </a:ext>
          </a:extLst>
        </xdr:cNvPr>
        <xdr:cNvSpPr/>
      </xdr:nvSpPr>
      <xdr:spPr>
        <a:xfrm>
          <a:off x="19494500" y="964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49530</xdr:rowOff>
    </xdr:from>
    <xdr:to>
      <xdr:col>107</xdr:col>
      <xdr:colOff>50800</xdr:colOff>
      <xdr:row>56</xdr:row>
      <xdr:rowOff>92773</xdr:rowOff>
    </xdr:to>
    <xdr:cxnSp macro="">
      <xdr:nvCxnSpPr>
        <xdr:cNvPr id="621" name="直線コネクタ 620">
          <a:extLst>
            <a:ext uri="{FF2B5EF4-FFF2-40B4-BE49-F238E27FC236}">
              <a16:creationId xmlns:a16="http://schemas.microsoft.com/office/drawing/2014/main" id="{3192A599-28CA-41DB-8CD7-B6CD0A2B7925}"/>
            </a:ext>
          </a:extLst>
        </xdr:cNvPr>
        <xdr:cNvCxnSpPr/>
      </xdr:nvCxnSpPr>
      <xdr:spPr>
        <a:xfrm flipV="1">
          <a:off x="19545300" y="9650730"/>
          <a:ext cx="889000" cy="4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76264</xdr:rowOff>
    </xdr:from>
    <xdr:to>
      <xdr:col>98</xdr:col>
      <xdr:colOff>38100</xdr:colOff>
      <xdr:row>58</xdr:row>
      <xdr:rowOff>6414</xdr:rowOff>
    </xdr:to>
    <xdr:sp macro="" textlink="">
      <xdr:nvSpPr>
        <xdr:cNvPr id="622" name="楕円 621">
          <a:extLst>
            <a:ext uri="{FF2B5EF4-FFF2-40B4-BE49-F238E27FC236}">
              <a16:creationId xmlns:a16="http://schemas.microsoft.com/office/drawing/2014/main" id="{A8BF4FD8-4667-43BB-AA55-7A431BB5917C}"/>
            </a:ext>
          </a:extLst>
        </xdr:cNvPr>
        <xdr:cNvSpPr/>
      </xdr:nvSpPr>
      <xdr:spPr>
        <a:xfrm>
          <a:off x="18605500" y="984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92773</xdr:rowOff>
    </xdr:from>
    <xdr:to>
      <xdr:col>102</xdr:col>
      <xdr:colOff>114300</xdr:colOff>
      <xdr:row>57</xdr:row>
      <xdr:rowOff>127064</xdr:rowOff>
    </xdr:to>
    <xdr:cxnSp macro="">
      <xdr:nvCxnSpPr>
        <xdr:cNvPr id="623" name="直線コネクタ 622">
          <a:extLst>
            <a:ext uri="{FF2B5EF4-FFF2-40B4-BE49-F238E27FC236}">
              <a16:creationId xmlns:a16="http://schemas.microsoft.com/office/drawing/2014/main" id="{335173E8-00D4-4EDD-A20E-B7142FF1406F}"/>
            </a:ext>
          </a:extLst>
        </xdr:cNvPr>
        <xdr:cNvCxnSpPr/>
      </xdr:nvCxnSpPr>
      <xdr:spPr>
        <a:xfrm flipV="1">
          <a:off x="18656300" y="9693973"/>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C91CC7AA-84A4-4DD8-BAFE-BAD3B144F672}"/>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D94AF58D-32BC-4057-919D-F610B27665FC}"/>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8D195544-E426-472A-B8C5-D37BDBB1B101}"/>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1503C138-93A3-4E8C-A8B7-9A09122C0DE3}"/>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83520</xdr:rowOff>
    </xdr:from>
    <xdr:ext cx="469744" cy="259045"/>
    <xdr:sp macro="" textlink="">
      <xdr:nvSpPr>
        <xdr:cNvPr id="628" name="n_1mainValue【学校施設】&#10;一人当たり面積">
          <a:extLst>
            <a:ext uri="{FF2B5EF4-FFF2-40B4-BE49-F238E27FC236}">
              <a16:creationId xmlns:a16="http://schemas.microsoft.com/office/drawing/2014/main" id="{B8E6BA91-B29A-4585-9C4F-1793218D4DCD}"/>
            </a:ext>
          </a:extLst>
        </xdr:cNvPr>
        <xdr:cNvSpPr txBox="1"/>
      </xdr:nvSpPr>
      <xdr:spPr>
        <a:xfrm>
          <a:off x="21075727" y="934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116857</xdr:rowOff>
    </xdr:from>
    <xdr:ext cx="469744" cy="259045"/>
    <xdr:sp macro="" textlink="">
      <xdr:nvSpPr>
        <xdr:cNvPr id="629" name="n_2mainValue【学校施設】&#10;一人当たり面積">
          <a:extLst>
            <a:ext uri="{FF2B5EF4-FFF2-40B4-BE49-F238E27FC236}">
              <a16:creationId xmlns:a16="http://schemas.microsoft.com/office/drawing/2014/main" id="{1302C42F-43D4-4BCC-8367-F2AB7D3F210A}"/>
            </a:ext>
          </a:extLst>
        </xdr:cNvPr>
        <xdr:cNvSpPr txBox="1"/>
      </xdr:nvSpPr>
      <xdr:spPr>
        <a:xfrm>
          <a:off x="20199427"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160100</xdr:rowOff>
    </xdr:from>
    <xdr:ext cx="469744" cy="259045"/>
    <xdr:sp macro="" textlink="">
      <xdr:nvSpPr>
        <xdr:cNvPr id="630" name="n_3mainValue【学校施設】&#10;一人当たり面積">
          <a:extLst>
            <a:ext uri="{FF2B5EF4-FFF2-40B4-BE49-F238E27FC236}">
              <a16:creationId xmlns:a16="http://schemas.microsoft.com/office/drawing/2014/main" id="{F6CA46F2-46FC-4F29-8DBF-C01F75A7E921}"/>
            </a:ext>
          </a:extLst>
        </xdr:cNvPr>
        <xdr:cNvSpPr txBox="1"/>
      </xdr:nvSpPr>
      <xdr:spPr>
        <a:xfrm>
          <a:off x="19310427" y="941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22941</xdr:rowOff>
    </xdr:from>
    <xdr:ext cx="469744" cy="259045"/>
    <xdr:sp macro="" textlink="">
      <xdr:nvSpPr>
        <xdr:cNvPr id="631" name="n_4mainValue【学校施設】&#10;一人当たり面積">
          <a:extLst>
            <a:ext uri="{FF2B5EF4-FFF2-40B4-BE49-F238E27FC236}">
              <a16:creationId xmlns:a16="http://schemas.microsoft.com/office/drawing/2014/main" id="{4A215034-356D-47CC-B16C-6B3CC715B228}"/>
            </a:ext>
          </a:extLst>
        </xdr:cNvPr>
        <xdr:cNvSpPr txBox="1"/>
      </xdr:nvSpPr>
      <xdr:spPr>
        <a:xfrm>
          <a:off x="18421427" y="962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605BE23E-13A1-44EB-8527-18D237F2735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9B2D5D74-1FD2-4D1D-BA43-0E726D8ADE2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607D3E6-4F91-495B-AC95-82CBCF56428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C1C489BB-2A91-4436-B200-C32FA826ADB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EF7953C4-2774-4A64-8E49-E731ABD120E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88657316-1954-49E3-853B-697A8641291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313D6FB-28A7-4745-9C43-842416104D5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E9E0A62C-ED6C-42B3-A4E8-8626DA33F0E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8D1D322B-769B-4BD7-A7DA-F961C36E52C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28C18693-F554-4615-AF6C-ABC96A660A0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E7E37509-18DD-4E9E-80B5-A290C72F138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6DBE6938-5F70-4B16-BC70-1B8E5649E36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A2ABC3E8-64CA-46A9-8C2F-2247643B5B1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F502424A-307D-4EA9-B79B-992C4C2BE84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2CD9E876-2652-444F-9560-663B0C4472E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BE3EE28E-752A-459B-949E-6E9C527CA66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B22FBEE5-80E1-4B4E-8182-627E12A6235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2BE241D8-D28A-4A23-99BE-595C248C713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9BF0C90D-A3D3-438B-A730-538EE596351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92E54161-E66D-4DBB-80C7-9CBAD72CBD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402475B9-FD08-428B-8EB7-DF550243AE7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A5A813C0-12E9-49F2-9E97-15FBBE21F49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A61C6EC1-32BA-433C-B2A9-CA9104751D3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F58E8878-1576-4ECE-AB1C-FF90DCCFA1F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9BDB5389-402D-4A95-81F6-4DB5D9F5EF6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A0E5C147-F66F-4CAD-BF0E-ECBA6AC7A5E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4A775796-1DD8-4F2C-92DA-5F429BE02C1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E8B80478-0F98-478E-A6E4-5A7EBCCC680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4130CFC6-8D0B-4AF6-AE19-0A8DFEA69B7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EC984D29-0480-42F5-BF9C-837E4F553F8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B96D9585-997B-4F24-B4DE-D701F6C3348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636139BC-5475-4505-B4F5-A0D3DDE0909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A40034F1-40DA-4FE9-AAB2-3598DAEC168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ACFCC1D3-BFE0-4679-94E4-D9E4ED6FE5C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A5ED12A0-D1D6-4FFA-A37E-3C50155467E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9DCDD54B-BED6-475A-83F9-8FA78B7648C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E07CAE8D-0EF6-49A8-9FCC-E39C9C8CFA8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AD723A61-EDE8-462D-83D4-7F893D047D0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D5467EE8-1F05-4FD1-B3E4-8AB7C570020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6DF020D7-50C8-4446-B9EF-98F2D9623A3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70178DC8-546D-405F-B3A2-817C5CC6BE3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5D297AB3-41B9-4366-BCE4-7A51C0D99E84}"/>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D9FCD002-D380-4DEB-9FB2-92B55CB3174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16FA1309-C31C-4484-A0BA-AE7D1866020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44C7A1D2-0EFE-4996-9B18-682C8012337A}"/>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98E1D63C-6BBA-4734-959F-9F270651F9F3}"/>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90B12AF6-3A31-4725-974B-0460A53127D0}"/>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D821C101-702E-44A7-9257-5EC7429806BB}"/>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8B5036E6-FDFD-4B7D-8284-4F5F88BA6B04}"/>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42B79818-9A11-40BF-BBD3-FA14C0FCA8B8}"/>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31E91835-8443-4376-8E6E-28002800C28F}"/>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85AED9D9-23D8-420B-A73A-354341F257AB}"/>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EB2A574-93C3-4733-838E-E223EE1B60A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8838EE4-6796-490B-841F-0A6325274D2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1B0EE524-C2BD-445B-992F-5FB856D5574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C19FE88B-E3DF-44A6-8AC5-B01902E679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A8D2CE11-C9E6-4F4C-A011-449F791996E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154395</xdr:rowOff>
    </xdr:from>
    <xdr:to>
      <xdr:col>85</xdr:col>
      <xdr:colOff>177800</xdr:colOff>
      <xdr:row>108</xdr:row>
      <xdr:rowOff>84545</xdr:rowOff>
    </xdr:to>
    <xdr:sp macro="" textlink="">
      <xdr:nvSpPr>
        <xdr:cNvPr id="689" name="楕円 688">
          <a:extLst>
            <a:ext uri="{FF2B5EF4-FFF2-40B4-BE49-F238E27FC236}">
              <a16:creationId xmlns:a16="http://schemas.microsoft.com/office/drawing/2014/main" id="{B02C7A5E-AA11-4F13-B5CE-9DE20966F648}"/>
            </a:ext>
          </a:extLst>
        </xdr:cNvPr>
        <xdr:cNvSpPr/>
      </xdr:nvSpPr>
      <xdr:spPr>
        <a:xfrm>
          <a:off x="162687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132822</xdr:rowOff>
    </xdr:from>
    <xdr:ext cx="405111" cy="259045"/>
    <xdr:sp macro="" textlink="">
      <xdr:nvSpPr>
        <xdr:cNvPr id="690" name="【公民館】&#10;有形固定資産減価償却率該当値テキスト">
          <a:extLst>
            <a:ext uri="{FF2B5EF4-FFF2-40B4-BE49-F238E27FC236}">
              <a16:creationId xmlns:a16="http://schemas.microsoft.com/office/drawing/2014/main" id="{81806D1A-C1BF-4F0B-89CD-BD8E05764844}"/>
            </a:ext>
          </a:extLst>
        </xdr:cNvPr>
        <xdr:cNvSpPr txBox="1"/>
      </xdr:nvSpPr>
      <xdr:spPr>
        <a:xfrm>
          <a:off x="16357600"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133169</xdr:rowOff>
    </xdr:from>
    <xdr:to>
      <xdr:col>81</xdr:col>
      <xdr:colOff>101600</xdr:colOff>
      <xdr:row>108</xdr:row>
      <xdr:rowOff>63319</xdr:rowOff>
    </xdr:to>
    <xdr:sp macro="" textlink="">
      <xdr:nvSpPr>
        <xdr:cNvPr id="691" name="楕円 690">
          <a:extLst>
            <a:ext uri="{FF2B5EF4-FFF2-40B4-BE49-F238E27FC236}">
              <a16:creationId xmlns:a16="http://schemas.microsoft.com/office/drawing/2014/main" id="{02BF288F-1244-474D-A4B0-AB48A96D9CC5}"/>
            </a:ext>
          </a:extLst>
        </xdr:cNvPr>
        <xdr:cNvSpPr/>
      </xdr:nvSpPr>
      <xdr:spPr>
        <a:xfrm>
          <a:off x="15430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12519</xdr:rowOff>
    </xdr:from>
    <xdr:to>
      <xdr:col>85</xdr:col>
      <xdr:colOff>127000</xdr:colOff>
      <xdr:row>108</xdr:row>
      <xdr:rowOff>33745</xdr:rowOff>
    </xdr:to>
    <xdr:cxnSp macro="">
      <xdr:nvCxnSpPr>
        <xdr:cNvPr id="692" name="直線コネクタ 691">
          <a:extLst>
            <a:ext uri="{FF2B5EF4-FFF2-40B4-BE49-F238E27FC236}">
              <a16:creationId xmlns:a16="http://schemas.microsoft.com/office/drawing/2014/main" id="{0DC959EB-7394-4230-9955-E16519569BD8}"/>
            </a:ext>
          </a:extLst>
        </xdr:cNvPr>
        <xdr:cNvCxnSpPr/>
      </xdr:nvCxnSpPr>
      <xdr:spPr>
        <a:xfrm>
          <a:off x="15481300" y="18529119"/>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169092</xdr:rowOff>
    </xdr:from>
    <xdr:to>
      <xdr:col>76</xdr:col>
      <xdr:colOff>165100</xdr:colOff>
      <xdr:row>108</xdr:row>
      <xdr:rowOff>99242</xdr:rowOff>
    </xdr:to>
    <xdr:sp macro="" textlink="">
      <xdr:nvSpPr>
        <xdr:cNvPr id="693" name="楕円 692">
          <a:extLst>
            <a:ext uri="{FF2B5EF4-FFF2-40B4-BE49-F238E27FC236}">
              <a16:creationId xmlns:a16="http://schemas.microsoft.com/office/drawing/2014/main" id="{F9950BBB-4785-4A77-9590-485F63E2B087}"/>
            </a:ext>
          </a:extLst>
        </xdr:cNvPr>
        <xdr:cNvSpPr/>
      </xdr:nvSpPr>
      <xdr:spPr>
        <a:xfrm>
          <a:off x="14541500" y="185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12519</xdr:rowOff>
    </xdr:from>
    <xdr:to>
      <xdr:col>81</xdr:col>
      <xdr:colOff>50800</xdr:colOff>
      <xdr:row>108</xdr:row>
      <xdr:rowOff>48442</xdr:rowOff>
    </xdr:to>
    <xdr:cxnSp macro="">
      <xdr:nvCxnSpPr>
        <xdr:cNvPr id="694" name="直線コネクタ 693">
          <a:extLst>
            <a:ext uri="{FF2B5EF4-FFF2-40B4-BE49-F238E27FC236}">
              <a16:creationId xmlns:a16="http://schemas.microsoft.com/office/drawing/2014/main" id="{86BEE6FA-018F-476E-9E06-1B72DE31B29D}"/>
            </a:ext>
          </a:extLst>
        </xdr:cNvPr>
        <xdr:cNvCxnSpPr/>
      </xdr:nvCxnSpPr>
      <xdr:spPr>
        <a:xfrm flipV="1">
          <a:off x="14592300" y="1852911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160927</xdr:rowOff>
    </xdr:from>
    <xdr:to>
      <xdr:col>72</xdr:col>
      <xdr:colOff>38100</xdr:colOff>
      <xdr:row>108</xdr:row>
      <xdr:rowOff>91077</xdr:rowOff>
    </xdr:to>
    <xdr:sp macro="" textlink="">
      <xdr:nvSpPr>
        <xdr:cNvPr id="695" name="楕円 694">
          <a:extLst>
            <a:ext uri="{FF2B5EF4-FFF2-40B4-BE49-F238E27FC236}">
              <a16:creationId xmlns:a16="http://schemas.microsoft.com/office/drawing/2014/main" id="{E977FE15-AE68-4776-BC55-EEB5C2F2FBA4}"/>
            </a:ext>
          </a:extLst>
        </xdr:cNvPr>
        <xdr:cNvSpPr/>
      </xdr:nvSpPr>
      <xdr:spPr>
        <a:xfrm>
          <a:off x="136525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40277</xdr:rowOff>
    </xdr:from>
    <xdr:to>
      <xdr:col>76</xdr:col>
      <xdr:colOff>114300</xdr:colOff>
      <xdr:row>108</xdr:row>
      <xdr:rowOff>48442</xdr:rowOff>
    </xdr:to>
    <xdr:cxnSp macro="">
      <xdr:nvCxnSpPr>
        <xdr:cNvPr id="696" name="直線コネクタ 695">
          <a:extLst>
            <a:ext uri="{FF2B5EF4-FFF2-40B4-BE49-F238E27FC236}">
              <a16:creationId xmlns:a16="http://schemas.microsoft.com/office/drawing/2014/main" id="{E5EA2B77-D281-421D-8FF1-2922EA40F4CF}"/>
            </a:ext>
          </a:extLst>
        </xdr:cNvPr>
        <xdr:cNvCxnSpPr/>
      </xdr:nvCxnSpPr>
      <xdr:spPr>
        <a:xfrm>
          <a:off x="13703300" y="1855687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152763</xdr:rowOff>
    </xdr:from>
    <xdr:to>
      <xdr:col>67</xdr:col>
      <xdr:colOff>101600</xdr:colOff>
      <xdr:row>108</xdr:row>
      <xdr:rowOff>82913</xdr:rowOff>
    </xdr:to>
    <xdr:sp macro="" textlink="">
      <xdr:nvSpPr>
        <xdr:cNvPr id="697" name="楕円 696">
          <a:extLst>
            <a:ext uri="{FF2B5EF4-FFF2-40B4-BE49-F238E27FC236}">
              <a16:creationId xmlns:a16="http://schemas.microsoft.com/office/drawing/2014/main" id="{A661CCF9-52F0-4CB5-A461-C66E2CEBB070}"/>
            </a:ext>
          </a:extLst>
        </xdr:cNvPr>
        <xdr:cNvSpPr/>
      </xdr:nvSpPr>
      <xdr:spPr>
        <a:xfrm>
          <a:off x="12763500" y="1849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32113</xdr:rowOff>
    </xdr:from>
    <xdr:to>
      <xdr:col>71</xdr:col>
      <xdr:colOff>177800</xdr:colOff>
      <xdr:row>108</xdr:row>
      <xdr:rowOff>40277</xdr:rowOff>
    </xdr:to>
    <xdr:cxnSp macro="">
      <xdr:nvCxnSpPr>
        <xdr:cNvPr id="698" name="直線コネクタ 697">
          <a:extLst>
            <a:ext uri="{FF2B5EF4-FFF2-40B4-BE49-F238E27FC236}">
              <a16:creationId xmlns:a16="http://schemas.microsoft.com/office/drawing/2014/main" id="{0F801821-B917-43F7-9907-AB902962AA38}"/>
            </a:ext>
          </a:extLst>
        </xdr:cNvPr>
        <xdr:cNvCxnSpPr/>
      </xdr:nvCxnSpPr>
      <xdr:spPr>
        <a:xfrm>
          <a:off x="12814300" y="1854871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910F3219-7059-41B8-AA30-E0A8502B80AA}"/>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563031A6-D0B9-4C0A-AC1A-6A61DB36B353}"/>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CC195FEF-3ED3-4B56-83F2-565E955043FC}"/>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8574C648-C56C-45EF-A001-412E8BF3BAAC}"/>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54446</xdr:rowOff>
    </xdr:from>
    <xdr:ext cx="405111" cy="259045"/>
    <xdr:sp macro="" textlink="">
      <xdr:nvSpPr>
        <xdr:cNvPr id="703" name="n_1mainValue【公民館】&#10;有形固定資産減価償却率">
          <a:extLst>
            <a:ext uri="{FF2B5EF4-FFF2-40B4-BE49-F238E27FC236}">
              <a16:creationId xmlns:a16="http://schemas.microsoft.com/office/drawing/2014/main" id="{C1DD6B33-4AE0-4EDE-ADA5-81AB16FB977A}"/>
            </a:ext>
          </a:extLst>
        </xdr:cNvPr>
        <xdr:cNvSpPr txBox="1"/>
      </xdr:nvSpPr>
      <xdr:spPr>
        <a:xfrm>
          <a:off x="15266044" y="185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90369</xdr:rowOff>
    </xdr:from>
    <xdr:ext cx="405111" cy="259045"/>
    <xdr:sp macro="" textlink="">
      <xdr:nvSpPr>
        <xdr:cNvPr id="704" name="n_2mainValue【公民館】&#10;有形固定資産減価償却率">
          <a:extLst>
            <a:ext uri="{FF2B5EF4-FFF2-40B4-BE49-F238E27FC236}">
              <a16:creationId xmlns:a16="http://schemas.microsoft.com/office/drawing/2014/main" id="{9624FBFD-2658-4FDA-90B8-6E0E817144A5}"/>
            </a:ext>
          </a:extLst>
        </xdr:cNvPr>
        <xdr:cNvSpPr txBox="1"/>
      </xdr:nvSpPr>
      <xdr:spPr>
        <a:xfrm>
          <a:off x="14389744" y="1860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82204</xdr:rowOff>
    </xdr:from>
    <xdr:ext cx="405111" cy="259045"/>
    <xdr:sp macro="" textlink="">
      <xdr:nvSpPr>
        <xdr:cNvPr id="705" name="n_3mainValue【公民館】&#10;有形固定資産減価償却率">
          <a:extLst>
            <a:ext uri="{FF2B5EF4-FFF2-40B4-BE49-F238E27FC236}">
              <a16:creationId xmlns:a16="http://schemas.microsoft.com/office/drawing/2014/main" id="{66C6EBE0-6E29-439D-880D-2F8C77C64179}"/>
            </a:ext>
          </a:extLst>
        </xdr:cNvPr>
        <xdr:cNvSpPr txBox="1"/>
      </xdr:nvSpPr>
      <xdr:spPr>
        <a:xfrm>
          <a:off x="13500744" y="1859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74040</xdr:rowOff>
    </xdr:from>
    <xdr:ext cx="405111" cy="259045"/>
    <xdr:sp macro="" textlink="">
      <xdr:nvSpPr>
        <xdr:cNvPr id="706" name="n_4mainValue【公民館】&#10;有形固定資産減価償却率">
          <a:extLst>
            <a:ext uri="{FF2B5EF4-FFF2-40B4-BE49-F238E27FC236}">
              <a16:creationId xmlns:a16="http://schemas.microsoft.com/office/drawing/2014/main" id="{62C8ED7E-3248-4B3F-AC98-396F30BED70B}"/>
            </a:ext>
          </a:extLst>
        </xdr:cNvPr>
        <xdr:cNvSpPr txBox="1"/>
      </xdr:nvSpPr>
      <xdr:spPr>
        <a:xfrm>
          <a:off x="12611744" y="1859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E001A53D-86B7-420A-9693-377263176E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61C8FD9D-4EAB-4C41-9FE6-7FEDFCE5377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E8F276CE-E9B4-4D5F-B5F0-DF2FBC56214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6AAFE1E2-0818-4A3C-ABBD-EA480D4730F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D9BEAB5A-2E92-4555-B1E4-CBF31AA811B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0A8A7C75-1042-4C51-9BAD-E072FF468DE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D701248E-F7F1-44B8-B166-916C39A2986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B5BE7015-1271-44AC-BF7B-6356F102BA4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1658C8C0-8ADC-4CD1-8447-7FE68F56D5E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C5D7AEB9-32A9-4D6F-9476-80CD3765B89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ED8B2727-B3BC-4DFD-8663-1D1D99F0466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5793FE20-B41F-4513-83E0-CD47B48EFC1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FA14B058-5FFD-42D5-9BC7-8ECB53AE266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73C94E25-7FB3-4621-9D21-9B90537E99C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7587DB9B-12A4-47D3-AF1C-4D5FC5E91DA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2F8F62CE-0171-440B-BF6A-2A5E0CC6BF1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1AA1DFD8-5DDD-4510-B65B-88F38BD2BD4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A93FFD23-E0A5-43F6-8A79-42B1EAC5A2A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344A8129-C848-4F5E-B474-48CC16FB392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BE00F497-13CD-4B09-BF9C-2FC64B30827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6ACCFE06-ABF6-4520-BFDC-BED159ECAF6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499A1AD0-9E13-4DF6-9779-192280B3244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2E5FB8EE-3D11-4499-9E29-81797A1EA95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4548CB55-EB17-4EAF-8E3C-6B05796C984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546E0BEF-0A74-44DC-B438-8F94D787CF5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56B559A4-4320-4026-98B0-442D0766A5A9}"/>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8BD13B69-BC57-4B1E-860E-0B974EC5E37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6C93D6C5-5CE7-415F-953F-51A610EF9B61}"/>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3B6B00E3-752E-4F18-B1A1-BB952C0C69CE}"/>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5C06F479-E423-43CC-96A0-9DE663703CEF}"/>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37" name="【公民館】&#10;一人当たり面積平均値テキスト">
          <a:extLst>
            <a:ext uri="{FF2B5EF4-FFF2-40B4-BE49-F238E27FC236}">
              <a16:creationId xmlns:a16="http://schemas.microsoft.com/office/drawing/2014/main" id="{5810F2BB-220E-4212-B0B9-BA6DCDFC1D4F}"/>
            </a:ext>
          </a:extLst>
        </xdr:cNvPr>
        <xdr:cNvSpPr txBox="1"/>
      </xdr:nvSpPr>
      <xdr:spPr>
        <a:xfrm>
          <a:off x="22199600" y="18482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725C2557-F2E7-4EED-8B68-F06924DEAED6}"/>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44D70C7F-0B2F-4C71-8B83-B9246824048E}"/>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5E1D6DCD-F93B-472A-8962-AAACD611CE3A}"/>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E7C5E6B6-3EFB-4F19-9E0F-6FC659AF9368}"/>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FE018289-83E7-495E-9E13-A8F228BE9818}"/>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95C36076-10C4-4536-947C-3D12E83CCD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5D160DF2-099A-499D-9C4D-07B7D4E918D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2A1C6DA0-0ED4-419B-9A28-0EB46735E3B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34D852E0-A337-4E02-8E05-BAA996A7545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5377EAD1-626C-4404-A041-4151633997D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88429</xdr:rowOff>
    </xdr:from>
    <xdr:to>
      <xdr:col>116</xdr:col>
      <xdr:colOff>114300</xdr:colOff>
      <xdr:row>108</xdr:row>
      <xdr:rowOff>18579</xdr:rowOff>
    </xdr:to>
    <xdr:sp macro="" textlink="">
      <xdr:nvSpPr>
        <xdr:cNvPr id="748" name="楕円 747">
          <a:extLst>
            <a:ext uri="{FF2B5EF4-FFF2-40B4-BE49-F238E27FC236}">
              <a16:creationId xmlns:a16="http://schemas.microsoft.com/office/drawing/2014/main" id="{CC2F6E75-5749-4630-8C31-75A02DA22671}"/>
            </a:ext>
          </a:extLst>
        </xdr:cNvPr>
        <xdr:cNvSpPr/>
      </xdr:nvSpPr>
      <xdr:spPr>
        <a:xfrm>
          <a:off x="22110700" y="1843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111306</xdr:rowOff>
    </xdr:from>
    <xdr:ext cx="469744" cy="259045"/>
    <xdr:sp macro="" textlink="">
      <xdr:nvSpPr>
        <xdr:cNvPr id="749" name="【公民館】&#10;一人当たり面積該当値テキスト">
          <a:extLst>
            <a:ext uri="{FF2B5EF4-FFF2-40B4-BE49-F238E27FC236}">
              <a16:creationId xmlns:a16="http://schemas.microsoft.com/office/drawing/2014/main" id="{10AA4AB7-AF4B-4AE4-A058-7A271ADB9C5F}"/>
            </a:ext>
          </a:extLst>
        </xdr:cNvPr>
        <xdr:cNvSpPr txBox="1"/>
      </xdr:nvSpPr>
      <xdr:spPr>
        <a:xfrm>
          <a:off x="22199600" y="1828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97899</xdr:rowOff>
    </xdr:from>
    <xdr:to>
      <xdr:col>112</xdr:col>
      <xdr:colOff>38100</xdr:colOff>
      <xdr:row>108</xdr:row>
      <xdr:rowOff>28049</xdr:rowOff>
    </xdr:to>
    <xdr:sp macro="" textlink="">
      <xdr:nvSpPr>
        <xdr:cNvPr id="750" name="楕円 749">
          <a:extLst>
            <a:ext uri="{FF2B5EF4-FFF2-40B4-BE49-F238E27FC236}">
              <a16:creationId xmlns:a16="http://schemas.microsoft.com/office/drawing/2014/main" id="{4053BACC-EE4F-474E-8E18-2BA03559994F}"/>
            </a:ext>
          </a:extLst>
        </xdr:cNvPr>
        <xdr:cNvSpPr/>
      </xdr:nvSpPr>
      <xdr:spPr>
        <a:xfrm>
          <a:off x="21272500" y="184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139229</xdr:rowOff>
    </xdr:from>
    <xdr:to>
      <xdr:col>116</xdr:col>
      <xdr:colOff>63500</xdr:colOff>
      <xdr:row>107</xdr:row>
      <xdr:rowOff>148699</xdr:rowOff>
    </xdr:to>
    <xdr:cxnSp macro="">
      <xdr:nvCxnSpPr>
        <xdr:cNvPr id="751" name="直線コネクタ 750">
          <a:extLst>
            <a:ext uri="{FF2B5EF4-FFF2-40B4-BE49-F238E27FC236}">
              <a16:creationId xmlns:a16="http://schemas.microsoft.com/office/drawing/2014/main" id="{7AC8C9D8-B483-436E-A74B-736D240EA6AB}"/>
            </a:ext>
          </a:extLst>
        </xdr:cNvPr>
        <xdr:cNvCxnSpPr/>
      </xdr:nvCxnSpPr>
      <xdr:spPr>
        <a:xfrm flipV="1">
          <a:off x="21323300" y="18484379"/>
          <a:ext cx="8382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44014</xdr:rowOff>
    </xdr:from>
    <xdr:to>
      <xdr:col>107</xdr:col>
      <xdr:colOff>101600</xdr:colOff>
      <xdr:row>107</xdr:row>
      <xdr:rowOff>145614</xdr:rowOff>
    </xdr:to>
    <xdr:sp macro="" textlink="">
      <xdr:nvSpPr>
        <xdr:cNvPr id="752" name="楕円 751">
          <a:extLst>
            <a:ext uri="{FF2B5EF4-FFF2-40B4-BE49-F238E27FC236}">
              <a16:creationId xmlns:a16="http://schemas.microsoft.com/office/drawing/2014/main" id="{2E245A7A-8D65-4DF2-8861-E37CCEEFFA8B}"/>
            </a:ext>
          </a:extLst>
        </xdr:cNvPr>
        <xdr:cNvSpPr/>
      </xdr:nvSpPr>
      <xdr:spPr>
        <a:xfrm>
          <a:off x="20383500" y="1838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94814</xdr:rowOff>
    </xdr:from>
    <xdr:to>
      <xdr:col>111</xdr:col>
      <xdr:colOff>177800</xdr:colOff>
      <xdr:row>107</xdr:row>
      <xdr:rowOff>148699</xdr:rowOff>
    </xdr:to>
    <xdr:cxnSp macro="">
      <xdr:nvCxnSpPr>
        <xdr:cNvPr id="753" name="直線コネクタ 752">
          <a:extLst>
            <a:ext uri="{FF2B5EF4-FFF2-40B4-BE49-F238E27FC236}">
              <a16:creationId xmlns:a16="http://schemas.microsoft.com/office/drawing/2014/main" id="{F7793B2A-CF2E-4C9A-A268-0645F7AAD1DF}"/>
            </a:ext>
          </a:extLst>
        </xdr:cNvPr>
        <xdr:cNvCxnSpPr/>
      </xdr:nvCxnSpPr>
      <xdr:spPr>
        <a:xfrm>
          <a:off x="20434300" y="1843996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52832</xdr:rowOff>
    </xdr:from>
    <xdr:to>
      <xdr:col>102</xdr:col>
      <xdr:colOff>165100</xdr:colOff>
      <xdr:row>107</xdr:row>
      <xdr:rowOff>154432</xdr:rowOff>
    </xdr:to>
    <xdr:sp macro="" textlink="">
      <xdr:nvSpPr>
        <xdr:cNvPr id="754" name="楕円 753">
          <a:extLst>
            <a:ext uri="{FF2B5EF4-FFF2-40B4-BE49-F238E27FC236}">
              <a16:creationId xmlns:a16="http://schemas.microsoft.com/office/drawing/2014/main" id="{B40AF2CF-60E0-4C4B-9E8E-EF7C39AB8050}"/>
            </a:ext>
          </a:extLst>
        </xdr:cNvPr>
        <xdr:cNvSpPr/>
      </xdr:nvSpPr>
      <xdr:spPr>
        <a:xfrm>
          <a:off x="19494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94814</xdr:rowOff>
    </xdr:from>
    <xdr:to>
      <xdr:col>107</xdr:col>
      <xdr:colOff>50800</xdr:colOff>
      <xdr:row>107</xdr:row>
      <xdr:rowOff>103632</xdr:rowOff>
    </xdr:to>
    <xdr:cxnSp macro="">
      <xdr:nvCxnSpPr>
        <xdr:cNvPr id="755" name="直線コネクタ 754">
          <a:extLst>
            <a:ext uri="{FF2B5EF4-FFF2-40B4-BE49-F238E27FC236}">
              <a16:creationId xmlns:a16="http://schemas.microsoft.com/office/drawing/2014/main" id="{32F59C3F-51DD-47D7-B204-586DB366AB1E}"/>
            </a:ext>
          </a:extLst>
        </xdr:cNvPr>
        <xdr:cNvCxnSpPr/>
      </xdr:nvCxnSpPr>
      <xdr:spPr>
        <a:xfrm flipV="1">
          <a:off x="19545300" y="18439964"/>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60016</xdr:rowOff>
    </xdr:from>
    <xdr:to>
      <xdr:col>98</xdr:col>
      <xdr:colOff>38100</xdr:colOff>
      <xdr:row>107</xdr:row>
      <xdr:rowOff>161616</xdr:rowOff>
    </xdr:to>
    <xdr:sp macro="" textlink="">
      <xdr:nvSpPr>
        <xdr:cNvPr id="756" name="楕円 755">
          <a:extLst>
            <a:ext uri="{FF2B5EF4-FFF2-40B4-BE49-F238E27FC236}">
              <a16:creationId xmlns:a16="http://schemas.microsoft.com/office/drawing/2014/main" id="{CE61BEC9-6942-49FE-ACCB-9809F3F2F663}"/>
            </a:ext>
          </a:extLst>
        </xdr:cNvPr>
        <xdr:cNvSpPr/>
      </xdr:nvSpPr>
      <xdr:spPr>
        <a:xfrm>
          <a:off x="18605500" y="184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103632</xdr:rowOff>
    </xdr:from>
    <xdr:to>
      <xdr:col>102</xdr:col>
      <xdr:colOff>114300</xdr:colOff>
      <xdr:row>107</xdr:row>
      <xdr:rowOff>110816</xdr:rowOff>
    </xdr:to>
    <xdr:cxnSp macro="">
      <xdr:nvCxnSpPr>
        <xdr:cNvPr id="757" name="直線コネクタ 756">
          <a:extLst>
            <a:ext uri="{FF2B5EF4-FFF2-40B4-BE49-F238E27FC236}">
              <a16:creationId xmlns:a16="http://schemas.microsoft.com/office/drawing/2014/main" id="{7F624F61-5D55-4E39-BD5E-DB988AC47EFD}"/>
            </a:ext>
          </a:extLst>
        </xdr:cNvPr>
        <xdr:cNvCxnSpPr/>
      </xdr:nvCxnSpPr>
      <xdr:spPr>
        <a:xfrm flipV="1">
          <a:off x="18656300" y="18448782"/>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58" name="n_1aveValue【公民館】&#10;一人当たり面積">
          <a:extLst>
            <a:ext uri="{FF2B5EF4-FFF2-40B4-BE49-F238E27FC236}">
              <a16:creationId xmlns:a16="http://schemas.microsoft.com/office/drawing/2014/main" id="{8C62D3C8-3760-4C6D-BB84-FB3965604685}"/>
            </a:ext>
          </a:extLst>
        </xdr:cNvPr>
        <xdr:cNvSpPr txBox="1"/>
      </xdr:nvSpPr>
      <xdr:spPr>
        <a:xfrm>
          <a:off x="210757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59" name="n_2aveValue【公民館】&#10;一人当たり面積">
          <a:extLst>
            <a:ext uri="{FF2B5EF4-FFF2-40B4-BE49-F238E27FC236}">
              <a16:creationId xmlns:a16="http://schemas.microsoft.com/office/drawing/2014/main" id="{80F14E02-BAFC-41BC-9A9C-322D13C9A605}"/>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60" name="n_3aveValue【公民館】&#10;一人当たり面積">
          <a:extLst>
            <a:ext uri="{FF2B5EF4-FFF2-40B4-BE49-F238E27FC236}">
              <a16:creationId xmlns:a16="http://schemas.microsoft.com/office/drawing/2014/main" id="{1257A6B3-50BC-4C7A-80EC-7C1E91D48F1D}"/>
            </a:ext>
          </a:extLst>
        </xdr:cNvPr>
        <xdr:cNvSpPr txBox="1"/>
      </xdr:nvSpPr>
      <xdr:spPr>
        <a:xfrm>
          <a:off x="19310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61" name="n_4aveValue【公民館】&#10;一人当たり面積">
          <a:extLst>
            <a:ext uri="{FF2B5EF4-FFF2-40B4-BE49-F238E27FC236}">
              <a16:creationId xmlns:a16="http://schemas.microsoft.com/office/drawing/2014/main" id="{6E0F6C6E-6652-4FCF-B7A1-7561F0B4EB66}"/>
            </a:ext>
          </a:extLst>
        </xdr:cNvPr>
        <xdr:cNvSpPr txBox="1"/>
      </xdr:nvSpPr>
      <xdr:spPr>
        <a:xfrm>
          <a:off x="18421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44576</xdr:rowOff>
    </xdr:from>
    <xdr:ext cx="469744" cy="259045"/>
    <xdr:sp macro="" textlink="">
      <xdr:nvSpPr>
        <xdr:cNvPr id="762" name="n_1mainValue【公民館】&#10;一人当たり面積">
          <a:extLst>
            <a:ext uri="{FF2B5EF4-FFF2-40B4-BE49-F238E27FC236}">
              <a16:creationId xmlns:a16="http://schemas.microsoft.com/office/drawing/2014/main" id="{406FCEEC-0373-4868-9AA8-04076962D106}"/>
            </a:ext>
          </a:extLst>
        </xdr:cNvPr>
        <xdr:cNvSpPr txBox="1"/>
      </xdr:nvSpPr>
      <xdr:spPr>
        <a:xfrm>
          <a:off x="21075727" y="1821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162141</xdr:rowOff>
    </xdr:from>
    <xdr:ext cx="469744" cy="259045"/>
    <xdr:sp macro="" textlink="">
      <xdr:nvSpPr>
        <xdr:cNvPr id="763" name="n_2mainValue【公民館】&#10;一人当たり面積">
          <a:extLst>
            <a:ext uri="{FF2B5EF4-FFF2-40B4-BE49-F238E27FC236}">
              <a16:creationId xmlns:a16="http://schemas.microsoft.com/office/drawing/2014/main" id="{22A81DEF-871B-4677-81B7-D17301A24F11}"/>
            </a:ext>
          </a:extLst>
        </xdr:cNvPr>
        <xdr:cNvSpPr txBox="1"/>
      </xdr:nvSpPr>
      <xdr:spPr>
        <a:xfrm>
          <a:off x="20199427" y="1816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170959</xdr:rowOff>
    </xdr:from>
    <xdr:ext cx="469744" cy="259045"/>
    <xdr:sp macro="" textlink="">
      <xdr:nvSpPr>
        <xdr:cNvPr id="764" name="n_3mainValue【公民館】&#10;一人当たり面積">
          <a:extLst>
            <a:ext uri="{FF2B5EF4-FFF2-40B4-BE49-F238E27FC236}">
              <a16:creationId xmlns:a16="http://schemas.microsoft.com/office/drawing/2014/main" id="{6AFAD027-2FAE-45ED-B913-E3EA1DF2BE24}"/>
            </a:ext>
          </a:extLst>
        </xdr:cNvPr>
        <xdr:cNvSpPr txBox="1"/>
      </xdr:nvSpPr>
      <xdr:spPr>
        <a:xfrm>
          <a:off x="19310427" y="1817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6693</xdr:rowOff>
    </xdr:from>
    <xdr:ext cx="469744" cy="259045"/>
    <xdr:sp macro="" textlink="">
      <xdr:nvSpPr>
        <xdr:cNvPr id="765" name="n_4mainValue【公民館】&#10;一人当たり面積">
          <a:extLst>
            <a:ext uri="{FF2B5EF4-FFF2-40B4-BE49-F238E27FC236}">
              <a16:creationId xmlns:a16="http://schemas.microsoft.com/office/drawing/2014/main" id="{C5383517-7B2E-4905-B6D7-82E9C8A42487}"/>
            </a:ext>
          </a:extLst>
        </xdr:cNvPr>
        <xdr:cNvSpPr txBox="1"/>
      </xdr:nvSpPr>
      <xdr:spPr>
        <a:xfrm>
          <a:off x="18421427" y="1818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E067FA3-953C-4DA6-884E-6A0D5663104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4EE161A9-17A9-4453-BB39-4AAD089899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A043E31D-0AA3-4740-BE8D-4CB7D142281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ポイント下回っているが、人口一人当たり延長に換算すると類似団体内平均値を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５９，４２７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ｍ上回っている。道路については計画的に改良工事を進めているため、有形固定資産減価償却率は抑えられているが、人口が少なく、面積が広いため人口一人当たりの延長は長くなっている。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道路橋りょう・トンネル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ポイントを下回っているが、人口一人当たりの有形固定資産額に換算すると類似団体内平均値を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１，４８３，０５９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円上回っている。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１２．１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ポイント上回っており、比率も上昇傾向にあることから老朽化が伺える。人口一人当たりの面積については、人口の減少による比率が上昇している。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２２．１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ポイント上回っており、老朽化が進んでいる。人口一人当たりの面積については、人口の減少により比率が上昇傾向にある。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１１．１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ポイント上回っており、老朽化が著しい。人口一人当たりの面積については、人口に対し面積が広いため、学校数が多いことが影響している。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１９．０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ポイント上回っており、旧小中学校を利用している公民館もあるため老朽化が著しく、人口一人当たりの面積についても大きくなっている。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196D66-D69B-40C6-B1FE-0A5D6A7C4A5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248CAAF-1C13-41AD-9482-5BB545B8160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09378C-A742-4F13-A267-2CC130372F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C02162-FE7A-4481-BD0C-BFDD16AB965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4419A1-401C-4012-A311-D298604F5AA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722B90-FA06-4E68-B9B4-6854B2C07DF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B31604-6BF5-4BEE-9D0C-A6ADE0F301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9CE64D-93C6-411C-9720-B7C406ABCA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56FDD0C-1A0E-454A-9E42-CB849FE2992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92221B-A2CF-498D-BC2B-F4AD904A245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6AF8B56-403E-4E34-9A5E-CC2D0CAF1D9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5CBD43-1666-4C90-A0C3-3DF15E8061E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12E94E-6875-4F04-95CB-6E757826EBF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066679-AE5C-437D-A043-7A368A0D0B0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2F6BB7-BCCA-41A8-B2D3-D5AAC1CFFBB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2AF256D-A1FC-484E-BEC6-226FA715EF1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6EBF0F1-59B3-451B-9C13-F876D7DCC3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9B8ECC-D3F1-42CB-9875-3A883B1380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E4D021-C4F6-4D2E-B360-796987F041D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6A8E1A-DFA9-4143-934A-FADC2D2927F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6F4E8E-DB35-4F60-8BE2-ACAC1E58E73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138FF2-667E-48A3-867C-80640532772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3945F62-05F3-48E1-A183-A0E13CA66CB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AFC9D90-AA67-437D-BBC7-1A6842494C6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846285-4427-4A74-9C87-A5A44065145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D68B48C-CE92-4134-9DB8-5A20702400A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4CFA4A-CFD7-4ED8-8396-15719E2796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F902B4-3310-4EEB-AEC3-28C0420F1A1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2908A0-3330-412E-90BE-8288A73B53E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8A7B00F-0C7F-49EA-B4CE-4F13E3ECB0C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367034-7EF3-4B09-A2E8-0C1BA652815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359C7FA-F092-4935-813B-283B45B6E8B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B77C68D-AEB2-42FE-A1C8-821B2090FA8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BAD7AD-AE00-48B5-8652-130CE8224C2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FFA3CE-554F-4FAB-A05C-0FF0E455496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ACEF91-2992-49EF-8303-F4F5348331B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7D95FF-9381-47E7-B7BF-EF6E8FE8D70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340EF4-A3B9-47AA-99B9-C46F78AD0F9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88C9BC-EA24-4DA3-97FB-58574F64BF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F49DEB-24F8-48DE-A5C7-DDC43204644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03E869-8BAF-4452-812C-D05F6E819A4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D20FC1A-CB99-4DCB-BD18-897155C9BAA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FBB5146-9CB6-4F6B-9D41-8F0A9D40D8A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630D6D9-64D6-455F-A460-CA3C69AEA8B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020B211-D83A-4410-862B-D9A5E030D4B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31FA4DB-28BA-4A3C-9B4A-9F90CC788B8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32DFFDD-A0C9-4C04-AB4A-001DA55AF01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5767546-AA4A-445B-99B4-86368ABFF63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75437D2-1DEF-4877-8EEC-62AC7FC9355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76F23DF-0DA5-4CF1-B58D-5339AF8B35F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D82F841-F700-4F2C-8EAB-DCE3F372856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A92912E-C640-47E2-A06D-85652C2C7AE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C9FEF55-3D52-41D7-BBC5-9F9822681BE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BCB4D41-F696-40AD-A664-8822F17F1A1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BAE432D-BA15-4B9D-BD19-0F28C602B4E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1A2BEDD-2A17-48A4-9B7B-B3F8EFA149F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27492DE-BDE2-4296-BD67-CC4CDA819FDD}"/>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06BBCE6-5CF7-47C9-B270-9B418370948E}"/>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774D695-D93E-400F-97DF-01E0CCD08CF2}"/>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6EECE3C6-6D89-41B7-A066-F078576B0D55}"/>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237993A8-D3AC-4599-9894-13559CCAB166}"/>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28F7A181-4DB7-4088-ADC5-9A22A24E5E70}"/>
            </a:ext>
          </a:extLst>
        </xdr:cNvPr>
        <xdr:cNvSpPr txBox="1"/>
      </xdr:nvSpPr>
      <xdr:spPr>
        <a:xfrm>
          <a:off x="4673600" y="6352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2EADF3AD-459E-4DE7-AFB6-9E15FED96FB6}"/>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96568F86-473C-4E6B-A599-0C42B153C711}"/>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1FD2B289-86ED-45F7-B6BC-E26F19770DB2}"/>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7C792FFA-BC14-4D40-A5E0-2B844E20A4CE}"/>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7BB940BA-7343-4D95-BA26-B7793B5E14F3}"/>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F27E31-2B98-4493-AB4D-36A1D4B8F83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EC42C88-69E5-4036-983C-E13495BCB93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7D88DED-C554-46E9-A5CC-AA70C3CEB8C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A06B4BA-C8A0-4DD8-AB58-5DF1CB4C6D9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E19ACCE-B343-4D8C-9D6B-E3CC4E51FFD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41</xdr:row>
      <xdr:rowOff>25400</xdr:rowOff>
    </xdr:from>
    <xdr:to>
      <xdr:col>15</xdr:col>
      <xdr:colOff>101600</xdr:colOff>
      <xdr:row>41</xdr:row>
      <xdr:rowOff>127000</xdr:rowOff>
    </xdr:to>
    <xdr:sp macro="" textlink="">
      <xdr:nvSpPr>
        <xdr:cNvPr id="74" name="楕円 73">
          <a:extLst>
            <a:ext uri="{FF2B5EF4-FFF2-40B4-BE49-F238E27FC236}">
              <a16:creationId xmlns:a16="http://schemas.microsoft.com/office/drawing/2014/main" id="{A41E8517-5D20-4964-BD8E-5CF1601A5AC5}"/>
            </a:ext>
          </a:extLst>
        </xdr:cNvPr>
        <xdr:cNvSpPr/>
      </xdr:nvSpPr>
      <xdr:spPr>
        <a:xfrm>
          <a:off x="2857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41</xdr:row>
      <xdr:rowOff>7438</xdr:rowOff>
    </xdr:from>
    <xdr:to>
      <xdr:col>10</xdr:col>
      <xdr:colOff>165100</xdr:colOff>
      <xdr:row>41</xdr:row>
      <xdr:rowOff>109038</xdr:rowOff>
    </xdr:to>
    <xdr:sp macro="" textlink="">
      <xdr:nvSpPr>
        <xdr:cNvPr id="75" name="楕円 74">
          <a:extLst>
            <a:ext uri="{FF2B5EF4-FFF2-40B4-BE49-F238E27FC236}">
              <a16:creationId xmlns:a16="http://schemas.microsoft.com/office/drawing/2014/main" id="{524DB493-0F38-4273-95F3-E74414108BD6}"/>
            </a:ext>
          </a:extLst>
        </xdr:cNvPr>
        <xdr:cNvSpPr/>
      </xdr:nvSpPr>
      <xdr:spPr>
        <a:xfrm>
          <a:off x="1968500" y="70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58238</xdr:rowOff>
    </xdr:from>
    <xdr:to>
      <xdr:col>15</xdr:col>
      <xdr:colOff>50800</xdr:colOff>
      <xdr:row>41</xdr:row>
      <xdr:rowOff>76200</xdr:rowOff>
    </xdr:to>
    <xdr:cxnSp macro="">
      <xdr:nvCxnSpPr>
        <xdr:cNvPr id="76" name="直線コネクタ 75">
          <a:extLst>
            <a:ext uri="{FF2B5EF4-FFF2-40B4-BE49-F238E27FC236}">
              <a16:creationId xmlns:a16="http://schemas.microsoft.com/office/drawing/2014/main" id="{A552A3AF-E94B-4640-A8A8-09EAC12DDAB9}"/>
            </a:ext>
          </a:extLst>
        </xdr:cNvPr>
        <xdr:cNvCxnSpPr/>
      </xdr:nvCxnSpPr>
      <xdr:spPr>
        <a:xfrm>
          <a:off x="2019300" y="708768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160927</xdr:rowOff>
    </xdr:from>
    <xdr:to>
      <xdr:col>6</xdr:col>
      <xdr:colOff>38100</xdr:colOff>
      <xdr:row>41</xdr:row>
      <xdr:rowOff>91077</xdr:rowOff>
    </xdr:to>
    <xdr:sp macro="" textlink="">
      <xdr:nvSpPr>
        <xdr:cNvPr id="77" name="楕円 76">
          <a:extLst>
            <a:ext uri="{FF2B5EF4-FFF2-40B4-BE49-F238E27FC236}">
              <a16:creationId xmlns:a16="http://schemas.microsoft.com/office/drawing/2014/main" id="{3286C722-F641-49EC-9F80-EF27934B55E2}"/>
            </a:ext>
          </a:extLst>
        </xdr:cNvPr>
        <xdr:cNvSpPr/>
      </xdr:nvSpPr>
      <xdr:spPr>
        <a:xfrm>
          <a:off x="1079500" y="70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40277</xdr:rowOff>
    </xdr:from>
    <xdr:to>
      <xdr:col>10</xdr:col>
      <xdr:colOff>114300</xdr:colOff>
      <xdr:row>41</xdr:row>
      <xdr:rowOff>58238</xdr:rowOff>
    </xdr:to>
    <xdr:cxnSp macro="">
      <xdr:nvCxnSpPr>
        <xdr:cNvPr id="78" name="直線コネクタ 77">
          <a:extLst>
            <a:ext uri="{FF2B5EF4-FFF2-40B4-BE49-F238E27FC236}">
              <a16:creationId xmlns:a16="http://schemas.microsoft.com/office/drawing/2014/main" id="{F47732F5-8549-4C0B-96C2-9609C3F4129E}"/>
            </a:ext>
          </a:extLst>
        </xdr:cNvPr>
        <xdr:cNvCxnSpPr/>
      </xdr:nvCxnSpPr>
      <xdr:spPr>
        <a:xfrm>
          <a:off x="1130300" y="706972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79" name="n_1aveValue【図書館】&#10;有形固定資産減価償却率">
          <a:extLst>
            <a:ext uri="{FF2B5EF4-FFF2-40B4-BE49-F238E27FC236}">
              <a16:creationId xmlns:a16="http://schemas.microsoft.com/office/drawing/2014/main" id="{2F89C182-5875-4CA6-8BA8-15C81800E789}"/>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0" name="n_2aveValue【図書館】&#10;有形固定資産減価償却率">
          <a:extLst>
            <a:ext uri="{FF2B5EF4-FFF2-40B4-BE49-F238E27FC236}">
              <a16:creationId xmlns:a16="http://schemas.microsoft.com/office/drawing/2014/main" id="{A99F9A7A-C338-40C5-9E45-6379322858D2}"/>
            </a:ext>
          </a:extLst>
        </xdr:cNvPr>
        <xdr:cNvSpPr txBox="1"/>
      </xdr:nvSpPr>
      <xdr:spPr>
        <a:xfrm>
          <a:off x="2705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1" name="n_3aveValue【図書館】&#10;有形固定資産減価償却率">
          <a:extLst>
            <a:ext uri="{FF2B5EF4-FFF2-40B4-BE49-F238E27FC236}">
              <a16:creationId xmlns:a16="http://schemas.microsoft.com/office/drawing/2014/main" id="{8AA3C349-5339-48D6-94DC-7BFC8289CE58}"/>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2" name="n_4aveValue【図書館】&#10;有形固定資産減価償却率">
          <a:extLst>
            <a:ext uri="{FF2B5EF4-FFF2-40B4-BE49-F238E27FC236}">
              <a16:creationId xmlns:a16="http://schemas.microsoft.com/office/drawing/2014/main" id="{F0385B92-D14B-43F7-BDE8-F895FE826E2F}"/>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118127</xdr:rowOff>
    </xdr:from>
    <xdr:ext cx="405111" cy="259045"/>
    <xdr:sp macro="" textlink="">
      <xdr:nvSpPr>
        <xdr:cNvPr id="83" name="n_2mainValue【図書館】&#10;有形固定資産減価償却率">
          <a:extLst>
            <a:ext uri="{FF2B5EF4-FFF2-40B4-BE49-F238E27FC236}">
              <a16:creationId xmlns:a16="http://schemas.microsoft.com/office/drawing/2014/main" id="{91D9D495-5B46-4A4B-B0BF-BF5622FB4477}"/>
            </a:ext>
          </a:extLst>
        </xdr:cNvPr>
        <xdr:cNvSpPr txBox="1"/>
      </xdr:nvSpPr>
      <xdr:spPr>
        <a:xfrm>
          <a:off x="27057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100165</xdr:rowOff>
    </xdr:from>
    <xdr:ext cx="405111" cy="259045"/>
    <xdr:sp macro="" textlink="">
      <xdr:nvSpPr>
        <xdr:cNvPr id="84" name="n_3mainValue【図書館】&#10;有形固定資産減価償却率">
          <a:extLst>
            <a:ext uri="{FF2B5EF4-FFF2-40B4-BE49-F238E27FC236}">
              <a16:creationId xmlns:a16="http://schemas.microsoft.com/office/drawing/2014/main" id="{8C9CA8D0-D11F-4E60-9332-E802A7F65C31}"/>
            </a:ext>
          </a:extLst>
        </xdr:cNvPr>
        <xdr:cNvSpPr txBox="1"/>
      </xdr:nvSpPr>
      <xdr:spPr>
        <a:xfrm>
          <a:off x="1816744" y="712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82204</xdr:rowOff>
    </xdr:from>
    <xdr:ext cx="405111" cy="259045"/>
    <xdr:sp macro="" textlink="">
      <xdr:nvSpPr>
        <xdr:cNvPr id="85" name="n_4mainValue【図書館】&#10;有形固定資産減価償却率">
          <a:extLst>
            <a:ext uri="{FF2B5EF4-FFF2-40B4-BE49-F238E27FC236}">
              <a16:creationId xmlns:a16="http://schemas.microsoft.com/office/drawing/2014/main" id="{C9EE807D-7EF7-48E7-979A-F323F5ED0149}"/>
            </a:ext>
          </a:extLst>
        </xdr:cNvPr>
        <xdr:cNvSpPr txBox="1"/>
      </xdr:nvSpPr>
      <xdr:spPr>
        <a:xfrm>
          <a:off x="927744" y="711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4E92EA14-4E01-4894-86AE-39A2CE6C9FF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095328F9-9605-45FD-8E8C-D6B0579EF66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996FDE8C-FADC-4D15-996A-C0F88365FA9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035E92FA-D84B-49F2-802D-B379538DB6C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84D604C3-54FD-49DB-9869-E9A50792CE5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9B12255F-00D0-47D1-9EA8-9E2A1FA1248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8BD95466-A022-489B-8EF1-E9D9BB634DE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AEA84547-DD15-4B9D-A6F4-E8D362F13AE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id="{9561DCD9-33E3-4915-9165-4E90759DE21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58692C55-081F-44B9-B4DD-15878CE24D3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DBABDFF8-7BC2-4FF0-B715-67FDE02710C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5D6EB8E9-A02D-4F33-9BF0-B6759ECEB31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A175879F-8B0D-4864-B4B3-D3EDB1BED0F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9" name="テキスト ボックス 98">
          <a:extLst>
            <a:ext uri="{FF2B5EF4-FFF2-40B4-BE49-F238E27FC236}">
              <a16:creationId xmlns:a16="http://schemas.microsoft.com/office/drawing/2014/main" id="{FAFC302A-72D3-4300-903C-F1DA305378E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052BDD28-2182-48A7-8FD7-4D1E16A5532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1" name="テキスト ボックス 100">
          <a:extLst>
            <a:ext uri="{FF2B5EF4-FFF2-40B4-BE49-F238E27FC236}">
              <a16:creationId xmlns:a16="http://schemas.microsoft.com/office/drawing/2014/main" id="{63C2DA2F-441D-45C8-9688-F38E93F6F676}"/>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2E93BBEE-2E5E-4BE5-B197-CAD8435F50F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3" name="テキスト ボックス 102">
          <a:extLst>
            <a:ext uri="{FF2B5EF4-FFF2-40B4-BE49-F238E27FC236}">
              <a16:creationId xmlns:a16="http://schemas.microsoft.com/office/drawing/2014/main" id="{0A449B7F-747C-420C-B067-E3844413DA96}"/>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3F7D9D80-0A06-4626-B1C1-9739D6D9AC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a:extLst>
            <a:ext uri="{FF2B5EF4-FFF2-40B4-BE49-F238E27FC236}">
              <a16:creationId xmlns:a16="http://schemas.microsoft.com/office/drawing/2014/main" id="{259B69A9-8C93-4A30-A137-76755905F03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a:extLst>
            <a:ext uri="{FF2B5EF4-FFF2-40B4-BE49-F238E27FC236}">
              <a16:creationId xmlns:a16="http://schemas.microsoft.com/office/drawing/2014/main" id="{DD6C44CF-898F-4D66-9256-95D983E0206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07" name="直線コネクタ 106">
          <a:extLst>
            <a:ext uri="{FF2B5EF4-FFF2-40B4-BE49-F238E27FC236}">
              <a16:creationId xmlns:a16="http://schemas.microsoft.com/office/drawing/2014/main" id="{B3C3613E-DBD1-493C-8BB2-2C864C2D7719}"/>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08" name="【図書館】&#10;一人当たり面積最小値テキスト">
          <a:extLst>
            <a:ext uri="{FF2B5EF4-FFF2-40B4-BE49-F238E27FC236}">
              <a16:creationId xmlns:a16="http://schemas.microsoft.com/office/drawing/2014/main" id="{F77101EA-F00F-43AD-BDA8-5FE67CAD2E3D}"/>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09" name="直線コネクタ 108">
          <a:extLst>
            <a:ext uri="{FF2B5EF4-FFF2-40B4-BE49-F238E27FC236}">
              <a16:creationId xmlns:a16="http://schemas.microsoft.com/office/drawing/2014/main" id="{ABF65777-691E-43C5-8B18-6A28290E16A6}"/>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0" name="【図書館】&#10;一人当たり面積最大値テキスト">
          <a:extLst>
            <a:ext uri="{FF2B5EF4-FFF2-40B4-BE49-F238E27FC236}">
              <a16:creationId xmlns:a16="http://schemas.microsoft.com/office/drawing/2014/main" id="{61F66BF7-CDA6-46B8-87F6-D5F552921CC0}"/>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1" name="直線コネクタ 110">
          <a:extLst>
            <a:ext uri="{FF2B5EF4-FFF2-40B4-BE49-F238E27FC236}">
              <a16:creationId xmlns:a16="http://schemas.microsoft.com/office/drawing/2014/main" id="{6497DA07-7B16-453C-8644-F9D8456F75FC}"/>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2" name="【図書館】&#10;一人当たり面積平均値テキスト">
          <a:extLst>
            <a:ext uri="{FF2B5EF4-FFF2-40B4-BE49-F238E27FC236}">
              <a16:creationId xmlns:a16="http://schemas.microsoft.com/office/drawing/2014/main" id="{6D657F0C-CF10-40F2-9476-B5931D71D783}"/>
            </a:ext>
          </a:extLst>
        </xdr:cNvPr>
        <xdr:cNvSpPr txBox="1"/>
      </xdr:nvSpPr>
      <xdr:spPr>
        <a:xfrm>
          <a:off x="10515600" y="674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3" name="フローチャート: 判断 112">
          <a:extLst>
            <a:ext uri="{FF2B5EF4-FFF2-40B4-BE49-F238E27FC236}">
              <a16:creationId xmlns:a16="http://schemas.microsoft.com/office/drawing/2014/main" id="{12F33177-DECA-4A19-8520-9C60F613916F}"/>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14" name="フローチャート: 判断 113">
          <a:extLst>
            <a:ext uri="{FF2B5EF4-FFF2-40B4-BE49-F238E27FC236}">
              <a16:creationId xmlns:a16="http://schemas.microsoft.com/office/drawing/2014/main" id="{77A00436-A713-42B1-B7AA-44648B02B6E6}"/>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15" name="フローチャート: 判断 114">
          <a:extLst>
            <a:ext uri="{FF2B5EF4-FFF2-40B4-BE49-F238E27FC236}">
              <a16:creationId xmlns:a16="http://schemas.microsoft.com/office/drawing/2014/main" id="{6A989B90-BC52-4580-9A2B-E5D5E9C82A84}"/>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16" name="フローチャート: 判断 115">
          <a:extLst>
            <a:ext uri="{FF2B5EF4-FFF2-40B4-BE49-F238E27FC236}">
              <a16:creationId xmlns:a16="http://schemas.microsoft.com/office/drawing/2014/main" id="{CAE48A7D-36FE-4F7B-8C2C-00148E19FD1C}"/>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17" name="フローチャート: 判断 116">
          <a:extLst>
            <a:ext uri="{FF2B5EF4-FFF2-40B4-BE49-F238E27FC236}">
              <a16:creationId xmlns:a16="http://schemas.microsoft.com/office/drawing/2014/main" id="{16E347B7-F4DC-40FC-90BF-8A3E0179F3EA}"/>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C44D0E92-44C5-45DD-B9BF-118EEFF68F8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CC499BDA-EC98-41F2-A518-5C046F50B97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EB41A3BB-F851-4D4F-B39C-C81CDD19864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61ECEAF-0881-41A9-8E3F-118D0B65797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219CD8B-57B2-4062-B0A1-0424C5FDEBB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146558</xdr:rowOff>
    </xdr:from>
    <xdr:to>
      <xdr:col>46</xdr:col>
      <xdr:colOff>38100</xdr:colOff>
      <xdr:row>35</xdr:row>
      <xdr:rowOff>76708</xdr:rowOff>
    </xdr:to>
    <xdr:sp macro="" textlink="">
      <xdr:nvSpPr>
        <xdr:cNvPr id="123" name="楕円 122">
          <a:extLst>
            <a:ext uri="{FF2B5EF4-FFF2-40B4-BE49-F238E27FC236}">
              <a16:creationId xmlns:a16="http://schemas.microsoft.com/office/drawing/2014/main" id="{EF034B84-F311-46C3-BF95-0F1709DE5554}"/>
            </a:ext>
          </a:extLst>
        </xdr:cNvPr>
        <xdr:cNvSpPr/>
      </xdr:nvSpPr>
      <xdr:spPr>
        <a:xfrm>
          <a:off x="8699500" y="597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35</xdr:row>
      <xdr:rowOff>9398</xdr:rowOff>
    </xdr:from>
    <xdr:to>
      <xdr:col>41</xdr:col>
      <xdr:colOff>101600</xdr:colOff>
      <xdr:row>35</xdr:row>
      <xdr:rowOff>110998</xdr:rowOff>
    </xdr:to>
    <xdr:sp macro="" textlink="">
      <xdr:nvSpPr>
        <xdr:cNvPr id="124" name="楕円 123">
          <a:extLst>
            <a:ext uri="{FF2B5EF4-FFF2-40B4-BE49-F238E27FC236}">
              <a16:creationId xmlns:a16="http://schemas.microsoft.com/office/drawing/2014/main" id="{395EDDAB-613D-40A2-821F-0AA8E3AD8F46}"/>
            </a:ext>
          </a:extLst>
        </xdr:cNvPr>
        <xdr:cNvSpPr/>
      </xdr:nvSpPr>
      <xdr:spPr>
        <a:xfrm>
          <a:off x="7810500" y="601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25908</xdr:rowOff>
    </xdr:from>
    <xdr:to>
      <xdr:col>45</xdr:col>
      <xdr:colOff>177800</xdr:colOff>
      <xdr:row>35</xdr:row>
      <xdr:rowOff>60198</xdr:rowOff>
    </xdr:to>
    <xdr:cxnSp macro="">
      <xdr:nvCxnSpPr>
        <xdr:cNvPr id="125" name="直線コネクタ 124">
          <a:extLst>
            <a:ext uri="{FF2B5EF4-FFF2-40B4-BE49-F238E27FC236}">
              <a16:creationId xmlns:a16="http://schemas.microsoft.com/office/drawing/2014/main" id="{CBCADE72-EE2C-4CB5-B0DE-6005B35D387A}"/>
            </a:ext>
          </a:extLst>
        </xdr:cNvPr>
        <xdr:cNvCxnSpPr/>
      </xdr:nvCxnSpPr>
      <xdr:spPr>
        <a:xfrm flipV="1">
          <a:off x="7861300" y="602665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39116</xdr:rowOff>
    </xdr:from>
    <xdr:to>
      <xdr:col>36</xdr:col>
      <xdr:colOff>165100</xdr:colOff>
      <xdr:row>35</xdr:row>
      <xdr:rowOff>140716</xdr:rowOff>
    </xdr:to>
    <xdr:sp macro="" textlink="">
      <xdr:nvSpPr>
        <xdr:cNvPr id="126" name="楕円 125">
          <a:extLst>
            <a:ext uri="{FF2B5EF4-FFF2-40B4-BE49-F238E27FC236}">
              <a16:creationId xmlns:a16="http://schemas.microsoft.com/office/drawing/2014/main" id="{67AF21BE-4451-4474-B132-D01B65496A41}"/>
            </a:ext>
          </a:extLst>
        </xdr:cNvPr>
        <xdr:cNvSpPr/>
      </xdr:nvSpPr>
      <xdr:spPr>
        <a:xfrm>
          <a:off x="6921500" y="603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60198</xdr:rowOff>
    </xdr:from>
    <xdr:to>
      <xdr:col>41</xdr:col>
      <xdr:colOff>50800</xdr:colOff>
      <xdr:row>35</xdr:row>
      <xdr:rowOff>89916</xdr:rowOff>
    </xdr:to>
    <xdr:cxnSp macro="">
      <xdr:nvCxnSpPr>
        <xdr:cNvPr id="127" name="直線コネクタ 126">
          <a:extLst>
            <a:ext uri="{FF2B5EF4-FFF2-40B4-BE49-F238E27FC236}">
              <a16:creationId xmlns:a16="http://schemas.microsoft.com/office/drawing/2014/main" id="{073628AA-59DB-45F0-837D-0D31ABF383B1}"/>
            </a:ext>
          </a:extLst>
        </xdr:cNvPr>
        <xdr:cNvCxnSpPr/>
      </xdr:nvCxnSpPr>
      <xdr:spPr>
        <a:xfrm flipV="1">
          <a:off x="6972300" y="606094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28" name="n_1aveValue【図書館】&#10;一人当たり面積">
          <a:extLst>
            <a:ext uri="{FF2B5EF4-FFF2-40B4-BE49-F238E27FC236}">
              <a16:creationId xmlns:a16="http://schemas.microsoft.com/office/drawing/2014/main" id="{A114456B-339C-4842-9F97-6FA0D5107C1A}"/>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143273</xdr:rowOff>
    </xdr:from>
    <xdr:ext cx="469744" cy="259045"/>
    <xdr:sp macro="" textlink="">
      <xdr:nvSpPr>
        <xdr:cNvPr id="129" name="n_2aveValue【図書館】&#10;一人当たり面積">
          <a:extLst>
            <a:ext uri="{FF2B5EF4-FFF2-40B4-BE49-F238E27FC236}">
              <a16:creationId xmlns:a16="http://schemas.microsoft.com/office/drawing/2014/main" id="{6FA80F94-CD2F-456D-A141-880D96258055}"/>
            </a:ext>
          </a:extLst>
        </xdr:cNvPr>
        <xdr:cNvSpPr txBox="1"/>
      </xdr:nvSpPr>
      <xdr:spPr>
        <a:xfrm>
          <a:off x="8515427"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127271</xdr:rowOff>
    </xdr:from>
    <xdr:ext cx="469744" cy="259045"/>
    <xdr:sp macro="" textlink="">
      <xdr:nvSpPr>
        <xdr:cNvPr id="130" name="n_3aveValue【図書館】&#10;一人当たり面積">
          <a:extLst>
            <a:ext uri="{FF2B5EF4-FFF2-40B4-BE49-F238E27FC236}">
              <a16:creationId xmlns:a16="http://schemas.microsoft.com/office/drawing/2014/main" id="{450B1001-6821-4758-85EA-59C8B20752F8}"/>
            </a:ext>
          </a:extLst>
        </xdr:cNvPr>
        <xdr:cNvSpPr txBox="1"/>
      </xdr:nvSpPr>
      <xdr:spPr>
        <a:xfrm>
          <a:off x="7626427"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31" name="n_4aveValue【図書館】&#10;一人当たり面積">
          <a:extLst>
            <a:ext uri="{FF2B5EF4-FFF2-40B4-BE49-F238E27FC236}">
              <a16:creationId xmlns:a16="http://schemas.microsoft.com/office/drawing/2014/main" id="{A3E852FB-B937-4BDE-96BD-92EB19EFFC25}"/>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93235</xdr:rowOff>
    </xdr:from>
    <xdr:ext cx="469744" cy="259045"/>
    <xdr:sp macro="" textlink="">
      <xdr:nvSpPr>
        <xdr:cNvPr id="132" name="n_2mainValue【図書館】&#10;一人当たり面積">
          <a:extLst>
            <a:ext uri="{FF2B5EF4-FFF2-40B4-BE49-F238E27FC236}">
              <a16:creationId xmlns:a16="http://schemas.microsoft.com/office/drawing/2014/main" id="{F4624609-F31E-4328-842B-F197AE4B2440}"/>
            </a:ext>
          </a:extLst>
        </xdr:cNvPr>
        <xdr:cNvSpPr txBox="1"/>
      </xdr:nvSpPr>
      <xdr:spPr>
        <a:xfrm>
          <a:off x="8515427" y="57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127525</xdr:rowOff>
    </xdr:from>
    <xdr:ext cx="469744" cy="259045"/>
    <xdr:sp macro="" textlink="">
      <xdr:nvSpPr>
        <xdr:cNvPr id="133" name="n_3mainValue【図書館】&#10;一人当たり面積">
          <a:extLst>
            <a:ext uri="{FF2B5EF4-FFF2-40B4-BE49-F238E27FC236}">
              <a16:creationId xmlns:a16="http://schemas.microsoft.com/office/drawing/2014/main" id="{FAF5CD03-C9A8-467B-BC42-BFBF3B635EF3}"/>
            </a:ext>
          </a:extLst>
        </xdr:cNvPr>
        <xdr:cNvSpPr txBox="1"/>
      </xdr:nvSpPr>
      <xdr:spPr>
        <a:xfrm>
          <a:off x="7626427" y="578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157243</xdr:rowOff>
    </xdr:from>
    <xdr:ext cx="469744" cy="259045"/>
    <xdr:sp macro="" textlink="">
      <xdr:nvSpPr>
        <xdr:cNvPr id="134" name="n_4mainValue【図書館】&#10;一人当たり面積">
          <a:extLst>
            <a:ext uri="{FF2B5EF4-FFF2-40B4-BE49-F238E27FC236}">
              <a16:creationId xmlns:a16="http://schemas.microsoft.com/office/drawing/2014/main" id="{81117E63-567C-4F0B-AF6B-5AB6CE6F1CBA}"/>
            </a:ext>
          </a:extLst>
        </xdr:cNvPr>
        <xdr:cNvSpPr txBox="1"/>
      </xdr:nvSpPr>
      <xdr:spPr>
        <a:xfrm>
          <a:off x="6737427" y="581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id="{B8F4D2CC-EE1D-4D09-BD0B-A1882E36110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id="{CFBF7F02-EE4E-4A7D-805B-6D09140495E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id="{BCED3E84-620D-4C71-8516-78537B75F7C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id="{89F4B9F7-36CD-48A9-AD11-F35142ACA38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id="{C467DC24-2244-4769-9D4B-A6B362B1968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id="{12DB2723-219D-4CDF-82ED-244457C25CB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id="{884B95FC-E2C0-413B-B03A-96C22713260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id="{575D7005-AE9B-47ED-9E79-EE1F38C8185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a16="http://schemas.microsoft.com/office/drawing/2014/main" id="{0E32533E-6155-43D8-9651-192EBBF78F1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a16="http://schemas.microsoft.com/office/drawing/2014/main" id="{6D6741D6-6C5E-41F4-9AA2-9F5B2C5E9DF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5" name="テキスト ボックス 144">
          <a:extLst>
            <a:ext uri="{FF2B5EF4-FFF2-40B4-BE49-F238E27FC236}">
              <a16:creationId xmlns:a16="http://schemas.microsoft.com/office/drawing/2014/main" id="{AF32A31B-3EEF-4D0B-923B-3A844460ECA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6" name="直線コネクタ 145">
          <a:extLst>
            <a:ext uri="{FF2B5EF4-FFF2-40B4-BE49-F238E27FC236}">
              <a16:creationId xmlns:a16="http://schemas.microsoft.com/office/drawing/2014/main" id="{CAAD1C4A-B333-4CA8-84C2-86783E788F0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7" name="テキスト ボックス 146">
          <a:extLst>
            <a:ext uri="{FF2B5EF4-FFF2-40B4-BE49-F238E27FC236}">
              <a16:creationId xmlns:a16="http://schemas.microsoft.com/office/drawing/2014/main" id="{E5D6AA97-88AE-41F2-9F1D-16D88E8EB5A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8" name="直線コネクタ 147">
          <a:extLst>
            <a:ext uri="{FF2B5EF4-FFF2-40B4-BE49-F238E27FC236}">
              <a16:creationId xmlns:a16="http://schemas.microsoft.com/office/drawing/2014/main" id="{E08D16F6-0CA0-44BD-85E9-2729E78CB81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9" name="テキスト ボックス 148">
          <a:extLst>
            <a:ext uri="{FF2B5EF4-FFF2-40B4-BE49-F238E27FC236}">
              <a16:creationId xmlns:a16="http://schemas.microsoft.com/office/drawing/2014/main" id="{41A38EED-8B64-48EE-B2EE-BD30AF2DBED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0" name="直線コネクタ 149">
          <a:extLst>
            <a:ext uri="{FF2B5EF4-FFF2-40B4-BE49-F238E27FC236}">
              <a16:creationId xmlns:a16="http://schemas.microsoft.com/office/drawing/2014/main" id="{8C9FAAE3-8811-46AD-AF0E-FECBD1D7E52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1" name="テキスト ボックス 150">
          <a:extLst>
            <a:ext uri="{FF2B5EF4-FFF2-40B4-BE49-F238E27FC236}">
              <a16:creationId xmlns:a16="http://schemas.microsoft.com/office/drawing/2014/main" id="{7D77D918-76FF-46AA-92D9-A5E5CB54831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2" name="直線コネクタ 151">
          <a:extLst>
            <a:ext uri="{FF2B5EF4-FFF2-40B4-BE49-F238E27FC236}">
              <a16:creationId xmlns:a16="http://schemas.microsoft.com/office/drawing/2014/main" id="{AA4372A1-722B-4CE3-83F6-44D6ABE6CF9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3" name="テキスト ボックス 152">
          <a:extLst>
            <a:ext uri="{FF2B5EF4-FFF2-40B4-BE49-F238E27FC236}">
              <a16:creationId xmlns:a16="http://schemas.microsoft.com/office/drawing/2014/main" id="{3A0CE570-0DBB-4A3A-AC9F-FBDE51CB533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4" name="直線コネクタ 153">
          <a:extLst>
            <a:ext uri="{FF2B5EF4-FFF2-40B4-BE49-F238E27FC236}">
              <a16:creationId xmlns:a16="http://schemas.microsoft.com/office/drawing/2014/main" id="{3A2806AB-88ED-4695-8B88-5A334FA1D21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55" name="テキスト ボックス 154">
          <a:extLst>
            <a:ext uri="{FF2B5EF4-FFF2-40B4-BE49-F238E27FC236}">
              <a16:creationId xmlns:a16="http://schemas.microsoft.com/office/drawing/2014/main" id="{C9D55B3E-2642-4736-B4CF-7EF4D450CF0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6" name="直線コネクタ 155">
          <a:extLst>
            <a:ext uri="{FF2B5EF4-FFF2-40B4-BE49-F238E27FC236}">
              <a16:creationId xmlns:a16="http://schemas.microsoft.com/office/drawing/2014/main" id="{CF0E9FA0-9A7E-4596-9833-41468060D77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体育館・プール】&#10;有形固定資産減価償却率グラフ枠">
          <a:extLst>
            <a:ext uri="{FF2B5EF4-FFF2-40B4-BE49-F238E27FC236}">
              <a16:creationId xmlns:a16="http://schemas.microsoft.com/office/drawing/2014/main" id="{16206483-417E-484E-9A9E-BE9994EBC1F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58" name="直線コネクタ 157">
          <a:extLst>
            <a:ext uri="{FF2B5EF4-FFF2-40B4-BE49-F238E27FC236}">
              <a16:creationId xmlns:a16="http://schemas.microsoft.com/office/drawing/2014/main" id="{9FEEBBE3-8BB7-4258-BFC0-58AB81367828}"/>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59" name="【体育館・プール】&#10;有形固定資産減価償却率最小値テキスト">
          <a:extLst>
            <a:ext uri="{FF2B5EF4-FFF2-40B4-BE49-F238E27FC236}">
              <a16:creationId xmlns:a16="http://schemas.microsoft.com/office/drawing/2014/main" id="{0ED9A9DE-77A9-4520-A0C1-50EF7C49F2A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60" name="直線コネクタ 159">
          <a:extLst>
            <a:ext uri="{FF2B5EF4-FFF2-40B4-BE49-F238E27FC236}">
              <a16:creationId xmlns:a16="http://schemas.microsoft.com/office/drawing/2014/main" id="{9E7A3025-5DAF-471A-8C76-16CAF8E6649B}"/>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61" name="【体育館・プール】&#10;有形固定資産減価償却率最大値テキスト">
          <a:extLst>
            <a:ext uri="{FF2B5EF4-FFF2-40B4-BE49-F238E27FC236}">
              <a16:creationId xmlns:a16="http://schemas.microsoft.com/office/drawing/2014/main" id="{10FCA97C-2C54-48DA-9D18-861107FF2D7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2" name="直線コネクタ 161">
          <a:extLst>
            <a:ext uri="{FF2B5EF4-FFF2-40B4-BE49-F238E27FC236}">
              <a16:creationId xmlns:a16="http://schemas.microsoft.com/office/drawing/2014/main" id="{03AAD90F-FBF3-431F-AC65-E2D6A5D4DE01}"/>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63" name="【体育館・プール】&#10;有形固定資産減価償却率平均値テキスト">
          <a:extLst>
            <a:ext uri="{FF2B5EF4-FFF2-40B4-BE49-F238E27FC236}">
              <a16:creationId xmlns:a16="http://schemas.microsoft.com/office/drawing/2014/main" id="{F6F744CA-0EF9-4BBC-958C-6E51DBBAE873}"/>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64" name="フローチャート: 判断 163">
          <a:extLst>
            <a:ext uri="{FF2B5EF4-FFF2-40B4-BE49-F238E27FC236}">
              <a16:creationId xmlns:a16="http://schemas.microsoft.com/office/drawing/2014/main" id="{FBBD7534-64AC-428F-A240-E5730AA21067}"/>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65" name="フローチャート: 判断 164">
          <a:extLst>
            <a:ext uri="{FF2B5EF4-FFF2-40B4-BE49-F238E27FC236}">
              <a16:creationId xmlns:a16="http://schemas.microsoft.com/office/drawing/2014/main" id="{7FCCC612-A97D-4940-8FC3-FE8D7A2659AD}"/>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66" name="フローチャート: 判断 165">
          <a:extLst>
            <a:ext uri="{FF2B5EF4-FFF2-40B4-BE49-F238E27FC236}">
              <a16:creationId xmlns:a16="http://schemas.microsoft.com/office/drawing/2014/main" id="{7668847B-9E7F-4264-BAE2-554BBA343754}"/>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67" name="フローチャート: 判断 166">
          <a:extLst>
            <a:ext uri="{FF2B5EF4-FFF2-40B4-BE49-F238E27FC236}">
              <a16:creationId xmlns:a16="http://schemas.microsoft.com/office/drawing/2014/main" id="{8EAE0F79-7F3B-48D0-8D7A-5167B163289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68" name="フローチャート: 判断 167">
          <a:extLst>
            <a:ext uri="{FF2B5EF4-FFF2-40B4-BE49-F238E27FC236}">
              <a16:creationId xmlns:a16="http://schemas.microsoft.com/office/drawing/2014/main" id="{7B4D9653-7A3E-442C-AA4D-0D92353051BB}"/>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31523166-1336-41C0-9ACF-0C1F2064887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CDCB6F89-744B-4179-B1E7-9F767F5EBCF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1BE3E495-3AF8-458B-BC3F-B29977DA456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CCAA32EB-1A83-4199-8AEA-03EA9A98C62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60D1A34E-8A50-4B00-9D88-A1F3E138EEF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143510</xdr:rowOff>
    </xdr:from>
    <xdr:to>
      <xdr:col>24</xdr:col>
      <xdr:colOff>114300</xdr:colOff>
      <xdr:row>62</xdr:row>
      <xdr:rowOff>73660</xdr:rowOff>
    </xdr:to>
    <xdr:sp macro="" textlink="">
      <xdr:nvSpPr>
        <xdr:cNvPr id="174" name="楕円 173">
          <a:extLst>
            <a:ext uri="{FF2B5EF4-FFF2-40B4-BE49-F238E27FC236}">
              <a16:creationId xmlns:a16="http://schemas.microsoft.com/office/drawing/2014/main" id="{BB96F1D7-3464-4863-BB84-EC9E7933B44B}"/>
            </a:ext>
          </a:extLst>
        </xdr:cNvPr>
        <xdr:cNvSpPr/>
      </xdr:nvSpPr>
      <xdr:spPr>
        <a:xfrm>
          <a:off x="45847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121937</xdr:rowOff>
    </xdr:from>
    <xdr:ext cx="405111" cy="259045"/>
    <xdr:sp macro="" textlink="">
      <xdr:nvSpPr>
        <xdr:cNvPr id="175" name="【体育館・プール】&#10;有形固定資産減価償却率該当値テキスト">
          <a:extLst>
            <a:ext uri="{FF2B5EF4-FFF2-40B4-BE49-F238E27FC236}">
              <a16:creationId xmlns:a16="http://schemas.microsoft.com/office/drawing/2014/main" id="{CD519174-6C81-4705-AC52-C6D8B83F47F0}"/>
            </a:ext>
          </a:extLst>
        </xdr:cNvPr>
        <xdr:cNvSpPr txBox="1"/>
      </xdr:nvSpPr>
      <xdr:spPr>
        <a:xfrm>
          <a:off x="467360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115570</xdr:rowOff>
    </xdr:from>
    <xdr:to>
      <xdr:col>20</xdr:col>
      <xdr:colOff>38100</xdr:colOff>
      <xdr:row>62</xdr:row>
      <xdr:rowOff>45720</xdr:rowOff>
    </xdr:to>
    <xdr:sp macro="" textlink="">
      <xdr:nvSpPr>
        <xdr:cNvPr id="176" name="楕円 175">
          <a:extLst>
            <a:ext uri="{FF2B5EF4-FFF2-40B4-BE49-F238E27FC236}">
              <a16:creationId xmlns:a16="http://schemas.microsoft.com/office/drawing/2014/main" id="{4EE96C97-9271-45F7-A433-3A417A8CD826}"/>
            </a:ext>
          </a:extLst>
        </xdr:cNvPr>
        <xdr:cNvSpPr/>
      </xdr:nvSpPr>
      <xdr:spPr>
        <a:xfrm>
          <a:off x="3746500" y="1057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166370</xdr:rowOff>
    </xdr:from>
    <xdr:to>
      <xdr:col>24</xdr:col>
      <xdr:colOff>63500</xdr:colOff>
      <xdr:row>62</xdr:row>
      <xdr:rowOff>22860</xdr:rowOff>
    </xdr:to>
    <xdr:cxnSp macro="">
      <xdr:nvCxnSpPr>
        <xdr:cNvPr id="177" name="直線コネクタ 176">
          <a:extLst>
            <a:ext uri="{FF2B5EF4-FFF2-40B4-BE49-F238E27FC236}">
              <a16:creationId xmlns:a16="http://schemas.microsoft.com/office/drawing/2014/main" id="{83229A1F-3B75-4C28-B51C-DE76289265AE}"/>
            </a:ext>
          </a:extLst>
        </xdr:cNvPr>
        <xdr:cNvCxnSpPr/>
      </xdr:nvCxnSpPr>
      <xdr:spPr>
        <a:xfrm>
          <a:off x="3797300" y="1062482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116840</xdr:rowOff>
    </xdr:from>
    <xdr:to>
      <xdr:col>15</xdr:col>
      <xdr:colOff>101600</xdr:colOff>
      <xdr:row>62</xdr:row>
      <xdr:rowOff>46990</xdr:rowOff>
    </xdr:to>
    <xdr:sp macro="" textlink="">
      <xdr:nvSpPr>
        <xdr:cNvPr id="178" name="楕円 177">
          <a:extLst>
            <a:ext uri="{FF2B5EF4-FFF2-40B4-BE49-F238E27FC236}">
              <a16:creationId xmlns:a16="http://schemas.microsoft.com/office/drawing/2014/main" id="{FB45EFEB-D303-4E2F-84AD-2DEBEA26EB9A}"/>
            </a:ext>
          </a:extLst>
        </xdr:cNvPr>
        <xdr:cNvSpPr/>
      </xdr:nvSpPr>
      <xdr:spPr>
        <a:xfrm>
          <a:off x="2857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166370</xdr:rowOff>
    </xdr:from>
    <xdr:to>
      <xdr:col>19</xdr:col>
      <xdr:colOff>177800</xdr:colOff>
      <xdr:row>61</xdr:row>
      <xdr:rowOff>167640</xdr:rowOff>
    </xdr:to>
    <xdr:cxnSp macro="">
      <xdr:nvCxnSpPr>
        <xdr:cNvPr id="179" name="直線コネクタ 178">
          <a:extLst>
            <a:ext uri="{FF2B5EF4-FFF2-40B4-BE49-F238E27FC236}">
              <a16:creationId xmlns:a16="http://schemas.microsoft.com/office/drawing/2014/main" id="{288A516F-4224-4494-B254-F13A06797793}"/>
            </a:ext>
          </a:extLst>
        </xdr:cNvPr>
        <xdr:cNvCxnSpPr/>
      </xdr:nvCxnSpPr>
      <xdr:spPr>
        <a:xfrm flipV="1">
          <a:off x="2908300" y="1062482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30480</xdr:rowOff>
    </xdr:from>
    <xdr:to>
      <xdr:col>10</xdr:col>
      <xdr:colOff>165100</xdr:colOff>
      <xdr:row>61</xdr:row>
      <xdr:rowOff>132080</xdr:rowOff>
    </xdr:to>
    <xdr:sp macro="" textlink="">
      <xdr:nvSpPr>
        <xdr:cNvPr id="180" name="楕円 179">
          <a:extLst>
            <a:ext uri="{FF2B5EF4-FFF2-40B4-BE49-F238E27FC236}">
              <a16:creationId xmlns:a16="http://schemas.microsoft.com/office/drawing/2014/main" id="{D14EEBDC-B405-4D10-8DEF-D073ABC1B066}"/>
            </a:ext>
          </a:extLst>
        </xdr:cNvPr>
        <xdr:cNvSpPr/>
      </xdr:nvSpPr>
      <xdr:spPr>
        <a:xfrm>
          <a:off x="1968500" y="1048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81280</xdr:rowOff>
    </xdr:from>
    <xdr:to>
      <xdr:col>15</xdr:col>
      <xdr:colOff>50800</xdr:colOff>
      <xdr:row>61</xdr:row>
      <xdr:rowOff>167640</xdr:rowOff>
    </xdr:to>
    <xdr:cxnSp macro="">
      <xdr:nvCxnSpPr>
        <xdr:cNvPr id="181" name="直線コネクタ 180">
          <a:extLst>
            <a:ext uri="{FF2B5EF4-FFF2-40B4-BE49-F238E27FC236}">
              <a16:creationId xmlns:a16="http://schemas.microsoft.com/office/drawing/2014/main" id="{A59D9A14-5460-44A7-92A9-AF9809518D7A}"/>
            </a:ext>
          </a:extLst>
        </xdr:cNvPr>
        <xdr:cNvCxnSpPr/>
      </xdr:nvCxnSpPr>
      <xdr:spPr>
        <a:xfrm>
          <a:off x="2019300" y="10539730"/>
          <a:ext cx="889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11430</xdr:rowOff>
    </xdr:from>
    <xdr:to>
      <xdr:col>6</xdr:col>
      <xdr:colOff>38100</xdr:colOff>
      <xdr:row>61</xdr:row>
      <xdr:rowOff>113030</xdr:rowOff>
    </xdr:to>
    <xdr:sp macro="" textlink="">
      <xdr:nvSpPr>
        <xdr:cNvPr id="182" name="楕円 181">
          <a:extLst>
            <a:ext uri="{FF2B5EF4-FFF2-40B4-BE49-F238E27FC236}">
              <a16:creationId xmlns:a16="http://schemas.microsoft.com/office/drawing/2014/main" id="{2C2527C2-E206-4991-82B9-0BC19C4DC14F}"/>
            </a:ext>
          </a:extLst>
        </xdr:cNvPr>
        <xdr:cNvSpPr/>
      </xdr:nvSpPr>
      <xdr:spPr>
        <a:xfrm>
          <a:off x="10795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62230</xdr:rowOff>
    </xdr:from>
    <xdr:to>
      <xdr:col>10</xdr:col>
      <xdr:colOff>114300</xdr:colOff>
      <xdr:row>61</xdr:row>
      <xdr:rowOff>81280</xdr:rowOff>
    </xdr:to>
    <xdr:cxnSp macro="">
      <xdr:nvCxnSpPr>
        <xdr:cNvPr id="183" name="直線コネクタ 182">
          <a:extLst>
            <a:ext uri="{FF2B5EF4-FFF2-40B4-BE49-F238E27FC236}">
              <a16:creationId xmlns:a16="http://schemas.microsoft.com/office/drawing/2014/main" id="{360FC35F-30FE-4983-8FB2-9EC1D6C29887}"/>
            </a:ext>
          </a:extLst>
        </xdr:cNvPr>
        <xdr:cNvCxnSpPr/>
      </xdr:nvCxnSpPr>
      <xdr:spPr>
        <a:xfrm>
          <a:off x="1130300" y="105206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84" name="n_1aveValue【体育館・プール】&#10;有形固定資産減価償却率">
          <a:extLst>
            <a:ext uri="{FF2B5EF4-FFF2-40B4-BE49-F238E27FC236}">
              <a16:creationId xmlns:a16="http://schemas.microsoft.com/office/drawing/2014/main" id="{EF2BCD47-E94B-4E2B-B3CB-35E02A8CCFBF}"/>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85" name="n_2aveValue【体育館・プール】&#10;有形固定資産減価償却率">
          <a:extLst>
            <a:ext uri="{FF2B5EF4-FFF2-40B4-BE49-F238E27FC236}">
              <a16:creationId xmlns:a16="http://schemas.microsoft.com/office/drawing/2014/main" id="{F5B00303-CAC0-4556-B737-8211E5B64F89}"/>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86" name="n_3aveValue【体育館・プール】&#10;有形固定資産減価償却率">
          <a:extLst>
            <a:ext uri="{FF2B5EF4-FFF2-40B4-BE49-F238E27FC236}">
              <a16:creationId xmlns:a16="http://schemas.microsoft.com/office/drawing/2014/main" id="{79EAB06A-85B5-4B3D-ABE3-1317C086D914}"/>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87" name="n_4aveValue【体育館・プール】&#10;有形固定資産減価償却率">
          <a:extLst>
            <a:ext uri="{FF2B5EF4-FFF2-40B4-BE49-F238E27FC236}">
              <a16:creationId xmlns:a16="http://schemas.microsoft.com/office/drawing/2014/main" id="{4D96DF95-E79B-4774-AD40-BD616A4AF0FF}"/>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36847</xdr:rowOff>
    </xdr:from>
    <xdr:ext cx="405111" cy="259045"/>
    <xdr:sp macro="" textlink="">
      <xdr:nvSpPr>
        <xdr:cNvPr id="188" name="n_1mainValue【体育館・プール】&#10;有形固定資産減価償却率">
          <a:extLst>
            <a:ext uri="{FF2B5EF4-FFF2-40B4-BE49-F238E27FC236}">
              <a16:creationId xmlns:a16="http://schemas.microsoft.com/office/drawing/2014/main" id="{486371C3-0B76-47DF-886F-520F22E13DA0}"/>
            </a:ext>
          </a:extLst>
        </xdr:cNvPr>
        <xdr:cNvSpPr txBox="1"/>
      </xdr:nvSpPr>
      <xdr:spPr>
        <a:xfrm>
          <a:off x="3582044" y="10666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38117</xdr:rowOff>
    </xdr:from>
    <xdr:ext cx="405111" cy="259045"/>
    <xdr:sp macro="" textlink="">
      <xdr:nvSpPr>
        <xdr:cNvPr id="189" name="n_2mainValue【体育館・プール】&#10;有形固定資産減価償却率">
          <a:extLst>
            <a:ext uri="{FF2B5EF4-FFF2-40B4-BE49-F238E27FC236}">
              <a16:creationId xmlns:a16="http://schemas.microsoft.com/office/drawing/2014/main" id="{4A4FCEA4-DC61-4A20-8A30-1B1DA01D0254}"/>
            </a:ext>
          </a:extLst>
        </xdr:cNvPr>
        <xdr:cNvSpPr txBox="1"/>
      </xdr:nvSpPr>
      <xdr:spPr>
        <a:xfrm>
          <a:off x="27057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123207</xdr:rowOff>
    </xdr:from>
    <xdr:ext cx="405111" cy="259045"/>
    <xdr:sp macro="" textlink="">
      <xdr:nvSpPr>
        <xdr:cNvPr id="190" name="n_3mainValue【体育館・プール】&#10;有形固定資産減価償却率">
          <a:extLst>
            <a:ext uri="{FF2B5EF4-FFF2-40B4-BE49-F238E27FC236}">
              <a16:creationId xmlns:a16="http://schemas.microsoft.com/office/drawing/2014/main" id="{0BA31D02-0DE5-4938-A7E8-9125EBBA113D}"/>
            </a:ext>
          </a:extLst>
        </xdr:cNvPr>
        <xdr:cNvSpPr txBox="1"/>
      </xdr:nvSpPr>
      <xdr:spPr>
        <a:xfrm>
          <a:off x="1816744" y="1058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104157</xdr:rowOff>
    </xdr:from>
    <xdr:ext cx="405111" cy="259045"/>
    <xdr:sp macro="" textlink="">
      <xdr:nvSpPr>
        <xdr:cNvPr id="191" name="n_4mainValue【体育館・プール】&#10;有形固定資産減価償却率">
          <a:extLst>
            <a:ext uri="{FF2B5EF4-FFF2-40B4-BE49-F238E27FC236}">
              <a16:creationId xmlns:a16="http://schemas.microsoft.com/office/drawing/2014/main" id="{32248C3B-DE03-4E45-A810-2C0D72E64B89}"/>
            </a:ext>
          </a:extLst>
        </xdr:cNvPr>
        <xdr:cNvSpPr txBox="1"/>
      </xdr:nvSpPr>
      <xdr:spPr>
        <a:xfrm>
          <a:off x="927744" y="1056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a:extLst>
            <a:ext uri="{FF2B5EF4-FFF2-40B4-BE49-F238E27FC236}">
              <a16:creationId xmlns:a16="http://schemas.microsoft.com/office/drawing/2014/main" id="{44BBF55C-9596-4485-8C7D-2A65C2D98EC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a:extLst>
            <a:ext uri="{FF2B5EF4-FFF2-40B4-BE49-F238E27FC236}">
              <a16:creationId xmlns:a16="http://schemas.microsoft.com/office/drawing/2014/main" id="{EB6EE406-6653-4AF6-9E18-1D81D56DA58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a:extLst>
            <a:ext uri="{FF2B5EF4-FFF2-40B4-BE49-F238E27FC236}">
              <a16:creationId xmlns:a16="http://schemas.microsoft.com/office/drawing/2014/main" id="{FBBB3798-04E9-4C4A-953B-3FF2BB51BEC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a:extLst>
            <a:ext uri="{FF2B5EF4-FFF2-40B4-BE49-F238E27FC236}">
              <a16:creationId xmlns:a16="http://schemas.microsoft.com/office/drawing/2014/main" id="{47458513-6833-4AE0-8E5E-85DF0F9298F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a:extLst>
            <a:ext uri="{FF2B5EF4-FFF2-40B4-BE49-F238E27FC236}">
              <a16:creationId xmlns:a16="http://schemas.microsoft.com/office/drawing/2014/main" id="{14FAFCFB-8255-4F3F-8C4F-A120BD36547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a:extLst>
            <a:ext uri="{FF2B5EF4-FFF2-40B4-BE49-F238E27FC236}">
              <a16:creationId xmlns:a16="http://schemas.microsoft.com/office/drawing/2014/main" id="{AF0046CF-CB65-4612-8C95-797E1A7AA58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a:extLst>
            <a:ext uri="{FF2B5EF4-FFF2-40B4-BE49-F238E27FC236}">
              <a16:creationId xmlns:a16="http://schemas.microsoft.com/office/drawing/2014/main" id="{C1E35D84-0D39-4B03-A63B-C269B701D86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a:extLst>
            <a:ext uri="{FF2B5EF4-FFF2-40B4-BE49-F238E27FC236}">
              <a16:creationId xmlns:a16="http://schemas.microsoft.com/office/drawing/2014/main" id="{1674CBAB-AF6F-440E-9B2D-A5488A88F62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a:extLst>
            <a:ext uri="{FF2B5EF4-FFF2-40B4-BE49-F238E27FC236}">
              <a16:creationId xmlns:a16="http://schemas.microsoft.com/office/drawing/2014/main" id="{811E13FB-32C3-4E92-8C3F-EF2DCCB704B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a:extLst>
            <a:ext uri="{FF2B5EF4-FFF2-40B4-BE49-F238E27FC236}">
              <a16:creationId xmlns:a16="http://schemas.microsoft.com/office/drawing/2014/main" id="{06E19576-4F22-4DF6-9C2D-9A3FBF1AEF7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2" name="直線コネクタ 201">
          <a:extLst>
            <a:ext uri="{FF2B5EF4-FFF2-40B4-BE49-F238E27FC236}">
              <a16:creationId xmlns:a16="http://schemas.microsoft.com/office/drawing/2014/main" id="{A24F12D0-BC6D-4C17-AFF3-7308038438B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3" name="テキスト ボックス 202">
          <a:extLst>
            <a:ext uri="{FF2B5EF4-FFF2-40B4-BE49-F238E27FC236}">
              <a16:creationId xmlns:a16="http://schemas.microsoft.com/office/drawing/2014/main" id="{40566DDD-3B01-4FCA-B483-2215AD33D7E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4" name="直線コネクタ 203">
          <a:extLst>
            <a:ext uri="{FF2B5EF4-FFF2-40B4-BE49-F238E27FC236}">
              <a16:creationId xmlns:a16="http://schemas.microsoft.com/office/drawing/2014/main" id="{A247D94D-B59D-4096-8F4A-5113A63BE5F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5" name="テキスト ボックス 204">
          <a:extLst>
            <a:ext uri="{FF2B5EF4-FFF2-40B4-BE49-F238E27FC236}">
              <a16:creationId xmlns:a16="http://schemas.microsoft.com/office/drawing/2014/main" id="{69A76E67-F448-4FB0-A6FD-11E9FC25774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6" name="直線コネクタ 205">
          <a:extLst>
            <a:ext uri="{FF2B5EF4-FFF2-40B4-BE49-F238E27FC236}">
              <a16:creationId xmlns:a16="http://schemas.microsoft.com/office/drawing/2014/main" id="{6F32F788-F3C0-488D-BAA5-F063F2AB531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7" name="テキスト ボックス 206">
          <a:extLst>
            <a:ext uri="{FF2B5EF4-FFF2-40B4-BE49-F238E27FC236}">
              <a16:creationId xmlns:a16="http://schemas.microsoft.com/office/drawing/2014/main" id="{D2AE625D-DAC0-4A5F-AFEA-3F1EE75F695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8" name="直線コネクタ 207">
          <a:extLst>
            <a:ext uri="{FF2B5EF4-FFF2-40B4-BE49-F238E27FC236}">
              <a16:creationId xmlns:a16="http://schemas.microsoft.com/office/drawing/2014/main" id="{A93D318F-4B4E-42E2-AC62-BAA5859F054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9" name="テキスト ボックス 208">
          <a:extLst>
            <a:ext uri="{FF2B5EF4-FFF2-40B4-BE49-F238E27FC236}">
              <a16:creationId xmlns:a16="http://schemas.microsoft.com/office/drawing/2014/main" id="{5741B53B-67FC-497A-B818-CD5ED7EDAF5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0" name="直線コネクタ 209">
          <a:extLst>
            <a:ext uri="{FF2B5EF4-FFF2-40B4-BE49-F238E27FC236}">
              <a16:creationId xmlns:a16="http://schemas.microsoft.com/office/drawing/2014/main" id="{220EB979-9A1C-48E8-A8AF-B30CDCE91F8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1" name="テキスト ボックス 210">
          <a:extLst>
            <a:ext uri="{FF2B5EF4-FFF2-40B4-BE49-F238E27FC236}">
              <a16:creationId xmlns:a16="http://schemas.microsoft.com/office/drawing/2014/main" id="{A34EEBAC-D729-4503-B052-6341CAB5BFD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2" name="直線コネクタ 211">
          <a:extLst>
            <a:ext uri="{FF2B5EF4-FFF2-40B4-BE49-F238E27FC236}">
              <a16:creationId xmlns:a16="http://schemas.microsoft.com/office/drawing/2014/main" id="{DA647D22-3D76-4D58-AC9E-26B73F37AC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3" name="テキスト ボックス 212">
          <a:extLst>
            <a:ext uri="{FF2B5EF4-FFF2-40B4-BE49-F238E27FC236}">
              <a16:creationId xmlns:a16="http://schemas.microsoft.com/office/drawing/2014/main" id="{80817BB1-CA96-4ACB-B179-57C46B778FE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4" name="【体育館・プール】&#10;一人当たり面積グラフ枠">
          <a:extLst>
            <a:ext uri="{FF2B5EF4-FFF2-40B4-BE49-F238E27FC236}">
              <a16:creationId xmlns:a16="http://schemas.microsoft.com/office/drawing/2014/main" id="{A57009C5-A475-4C9D-9860-81E3345CB0C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19050</xdr:rowOff>
    </xdr:from>
    <xdr:to>
      <xdr:col>54</xdr:col>
      <xdr:colOff>189865</xdr:colOff>
      <xdr:row>63</xdr:row>
      <xdr:rowOff>154686</xdr:rowOff>
    </xdr:to>
    <xdr:cxnSp macro="">
      <xdr:nvCxnSpPr>
        <xdr:cNvPr id="215" name="直線コネクタ 214">
          <a:extLst>
            <a:ext uri="{FF2B5EF4-FFF2-40B4-BE49-F238E27FC236}">
              <a16:creationId xmlns:a16="http://schemas.microsoft.com/office/drawing/2014/main" id="{87B6CF6A-8474-4FAD-B8D7-615BD323F349}"/>
            </a:ext>
          </a:extLst>
        </xdr:cNvPr>
        <xdr:cNvCxnSpPr/>
      </xdr:nvCxnSpPr>
      <xdr:spPr>
        <a:xfrm flipV="1">
          <a:off x="10476865" y="9791700"/>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158513</xdr:rowOff>
    </xdr:from>
    <xdr:ext cx="469744" cy="259045"/>
    <xdr:sp macro="" textlink="">
      <xdr:nvSpPr>
        <xdr:cNvPr id="216" name="【体育館・プール】&#10;一人当たり面積最小値テキスト">
          <a:extLst>
            <a:ext uri="{FF2B5EF4-FFF2-40B4-BE49-F238E27FC236}">
              <a16:creationId xmlns:a16="http://schemas.microsoft.com/office/drawing/2014/main" id="{B4F9D800-11E3-49F5-8D0E-08A3BC2CA1F7}"/>
            </a:ext>
          </a:extLst>
        </xdr:cNvPr>
        <xdr:cNvSpPr txBox="1"/>
      </xdr:nvSpPr>
      <xdr:spPr>
        <a:xfrm>
          <a:off x="10515600"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154686</xdr:rowOff>
    </xdr:from>
    <xdr:to>
      <xdr:col>55</xdr:col>
      <xdr:colOff>88900</xdr:colOff>
      <xdr:row>63</xdr:row>
      <xdr:rowOff>154686</xdr:rowOff>
    </xdr:to>
    <xdr:cxnSp macro="">
      <xdr:nvCxnSpPr>
        <xdr:cNvPr id="217" name="直線コネクタ 216">
          <a:extLst>
            <a:ext uri="{FF2B5EF4-FFF2-40B4-BE49-F238E27FC236}">
              <a16:creationId xmlns:a16="http://schemas.microsoft.com/office/drawing/2014/main" id="{501B6B34-2108-49FC-B2AA-3C4DBDDFDE11}"/>
            </a:ext>
          </a:extLst>
        </xdr:cNvPr>
        <xdr:cNvCxnSpPr/>
      </xdr:nvCxnSpPr>
      <xdr:spPr>
        <a:xfrm>
          <a:off x="10388600" y="10956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137177</xdr:rowOff>
    </xdr:from>
    <xdr:ext cx="469744" cy="259045"/>
    <xdr:sp macro="" textlink="">
      <xdr:nvSpPr>
        <xdr:cNvPr id="218" name="【体育館・プール】&#10;一人当たり面積最大値テキスト">
          <a:extLst>
            <a:ext uri="{FF2B5EF4-FFF2-40B4-BE49-F238E27FC236}">
              <a16:creationId xmlns:a16="http://schemas.microsoft.com/office/drawing/2014/main" id="{48B053FE-02B0-46CC-9207-2799276ED229}"/>
            </a:ext>
          </a:extLst>
        </xdr:cNvPr>
        <xdr:cNvSpPr txBox="1"/>
      </xdr:nvSpPr>
      <xdr:spPr>
        <a:xfrm>
          <a:off x="10515600" y="956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19050</xdr:rowOff>
    </xdr:from>
    <xdr:to>
      <xdr:col>55</xdr:col>
      <xdr:colOff>88900</xdr:colOff>
      <xdr:row>57</xdr:row>
      <xdr:rowOff>19050</xdr:rowOff>
    </xdr:to>
    <xdr:cxnSp macro="">
      <xdr:nvCxnSpPr>
        <xdr:cNvPr id="219" name="直線コネクタ 218">
          <a:extLst>
            <a:ext uri="{FF2B5EF4-FFF2-40B4-BE49-F238E27FC236}">
              <a16:creationId xmlns:a16="http://schemas.microsoft.com/office/drawing/2014/main" id="{0BCA1654-8DE8-4215-A746-B382451852F0}"/>
            </a:ext>
          </a:extLst>
        </xdr:cNvPr>
        <xdr:cNvCxnSpPr/>
      </xdr:nvCxnSpPr>
      <xdr:spPr>
        <a:xfrm>
          <a:off x="10388600" y="979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22877</xdr:rowOff>
    </xdr:from>
    <xdr:ext cx="469744" cy="259045"/>
    <xdr:sp macro="" textlink="">
      <xdr:nvSpPr>
        <xdr:cNvPr id="220" name="【体育館・プール】&#10;一人当たり面積平均値テキスト">
          <a:extLst>
            <a:ext uri="{FF2B5EF4-FFF2-40B4-BE49-F238E27FC236}">
              <a16:creationId xmlns:a16="http://schemas.microsoft.com/office/drawing/2014/main" id="{BD5A5644-8623-4A04-A896-3DFB943D5B13}"/>
            </a:ext>
          </a:extLst>
        </xdr:cNvPr>
        <xdr:cNvSpPr txBox="1"/>
      </xdr:nvSpPr>
      <xdr:spPr>
        <a:xfrm>
          <a:off x="10515600" y="10481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44450</xdr:rowOff>
    </xdr:from>
    <xdr:to>
      <xdr:col>55</xdr:col>
      <xdr:colOff>50800</xdr:colOff>
      <xdr:row>61</xdr:row>
      <xdr:rowOff>146050</xdr:rowOff>
    </xdr:to>
    <xdr:sp macro="" textlink="">
      <xdr:nvSpPr>
        <xdr:cNvPr id="221" name="フローチャート: 判断 220">
          <a:extLst>
            <a:ext uri="{FF2B5EF4-FFF2-40B4-BE49-F238E27FC236}">
              <a16:creationId xmlns:a16="http://schemas.microsoft.com/office/drawing/2014/main" id="{DDA98C68-8D0D-42BE-A1A7-D05255670504}"/>
            </a:ext>
          </a:extLst>
        </xdr:cNvPr>
        <xdr:cNvSpPr/>
      </xdr:nvSpPr>
      <xdr:spPr>
        <a:xfrm>
          <a:off x="104267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61214</xdr:rowOff>
    </xdr:from>
    <xdr:to>
      <xdr:col>50</xdr:col>
      <xdr:colOff>165100</xdr:colOff>
      <xdr:row>61</xdr:row>
      <xdr:rowOff>162814</xdr:rowOff>
    </xdr:to>
    <xdr:sp macro="" textlink="">
      <xdr:nvSpPr>
        <xdr:cNvPr id="222" name="フローチャート: 判断 221">
          <a:extLst>
            <a:ext uri="{FF2B5EF4-FFF2-40B4-BE49-F238E27FC236}">
              <a16:creationId xmlns:a16="http://schemas.microsoft.com/office/drawing/2014/main" id="{B62A300E-6758-4E7E-9364-71985A998909}"/>
            </a:ext>
          </a:extLst>
        </xdr:cNvPr>
        <xdr:cNvSpPr/>
      </xdr:nvSpPr>
      <xdr:spPr>
        <a:xfrm>
          <a:off x="9588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62738</xdr:rowOff>
    </xdr:from>
    <xdr:to>
      <xdr:col>46</xdr:col>
      <xdr:colOff>38100</xdr:colOff>
      <xdr:row>61</xdr:row>
      <xdr:rowOff>164338</xdr:rowOff>
    </xdr:to>
    <xdr:sp macro="" textlink="">
      <xdr:nvSpPr>
        <xdr:cNvPr id="223" name="フローチャート: 判断 222">
          <a:extLst>
            <a:ext uri="{FF2B5EF4-FFF2-40B4-BE49-F238E27FC236}">
              <a16:creationId xmlns:a16="http://schemas.microsoft.com/office/drawing/2014/main" id="{DCA6722E-EADB-4EE0-BD37-CDA9D6120F2D}"/>
            </a:ext>
          </a:extLst>
        </xdr:cNvPr>
        <xdr:cNvSpPr/>
      </xdr:nvSpPr>
      <xdr:spPr>
        <a:xfrm>
          <a:off x="8699500" y="1052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87884</xdr:rowOff>
    </xdr:from>
    <xdr:to>
      <xdr:col>41</xdr:col>
      <xdr:colOff>101600</xdr:colOff>
      <xdr:row>62</xdr:row>
      <xdr:rowOff>18034</xdr:rowOff>
    </xdr:to>
    <xdr:sp macro="" textlink="">
      <xdr:nvSpPr>
        <xdr:cNvPr id="224" name="フローチャート: 判断 223">
          <a:extLst>
            <a:ext uri="{FF2B5EF4-FFF2-40B4-BE49-F238E27FC236}">
              <a16:creationId xmlns:a16="http://schemas.microsoft.com/office/drawing/2014/main" id="{01F290C6-ED78-47F8-9E15-7192667661C0}"/>
            </a:ext>
          </a:extLst>
        </xdr:cNvPr>
        <xdr:cNvSpPr/>
      </xdr:nvSpPr>
      <xdr:spPr>
        <a:xfrm>
          <a:off x="7810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60452</xdr:rowOff>
    </xdr:from>
    <xdr:to>
      <xdr:col>36</xdr:col>
      <xdr:colOff>165100</xdr:colOff>
      <xdr:row>61</xdr:row>
      <xdr:rowOff>162052</xdr:rowOff>
    </xdr:to>
    <xdr:sp macro="" textlink="">
      <xdr:nvSpPr>
        <xdr:cNvPr id="225" name="フローチャート: 判断 224">
          <a:extLst>
            <a:ext uri="{FF2B5EF4-FFF2-40B4-BE49-F238E27FC236}">
              <a16:creationId xmlns:a16="http://schemas.microsoft.com/office/drawing/2014/main" id="{EE5FF2EF-0CE5-4565-A8C0-CA94D5B8D680}"/>
            </a:ext>
          </a:extLst>
        </xdr:cNvPr>
        <xdr:cNvSpPr/>
      </xdr:nvSpPr>
      <xdr:spPr>
        <a:xfrm>
          <a:off x="6921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0F65625C-8A84-4F26-867D-B257B38493C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236A5D03-C569-4DEA-BFD6-BA83563B721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E3EA1FE7-5637-47E0-A0D8-942D5BC20D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6161E87A-B2CB-4709-AA0E-FA3DE606598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7A856802-28D8-4333-A1F3-CDDF92B0E6D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49022</xdr:rowOff>
    </xdr:from>
    <xdr:to>
      <xdr:col>55</xdr:col>
      <xdr:colOff>50800</xdr:colOff>
      <xdr:row>57</xdr:row>
      <xdr:rowOff>150622</xdr:rowOff>
    </xdr:to>
    <xdr:sp macro="" textlink="">
      <xdr:nvSpPr>
        <xdr:cNvPr id="231" name="楕円 230">
          <a:extLst>
            <a:ext uri="{FF2B5EF4-FFF2-40B4-BE49-F238E27FC236}">
              <a16:creationId xmlns:a16="http://schemas.microsoft.com/office/drawing/2014/main" id="{01DD2FD1-D043-4AE7-B347-E8968C3CC677}"/>
            </a:ext>
          </a:extLst>
        </xdr:cNvPr>
        <xdr:cNvSpPr/>
      </xdr:nvSpPr>
      <xdr:spPr>
        <a:xfrm>
          <a:off x="10426700" y="982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135399</xdr:rowOff>
    </xdr:from>
    <xdr:ext cx="469744" cy="259045"/>
    <xdr:sp macro="" textlink="">
      <xdr:nvSpPr>
        <xdr:cNvPr id="232" name="【体育館・プール】&#10;一人当たり面積該当値テキスト">
          <a:extLst>
            <a:ext uri="{FF2B5EF4-FFF2-40B4-BE49-F238E27FC236}">
              <a16:creationId xmlns:a16="http://schemas.microsoft.com/office/drawing/2014/main" id="{C23587DC-EBA9-4815-B6F3-8E9E0DEB61AF}"/>
            </a:ext>
          </a:extLst>
        </xdr:cNvPr>
        <xdr:cNvSpPr txBox="1"/>
      </xdr:nvSpPr>
      <xdr:spPr>
        <a:xfrm>
          <a:off x="10515600" y="973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94742</xdr:rowOff>
    </xdr:from>
    <xdr:to>
      <xdr:col>50</xdr:col>
      <xdr:colOff>165100</xdr:colOff>
      <xdr:row>58</xdr:row>
      <xdr:rowOff>24892</xdr:rowOff>
    </xdr:to>
    <xdr:sp macro="" textlink="">
      <xdr:nvSpPr>
        <xdr:cNvPr id="233" name="楕円 232">
          <a:extLst>
            <a:ext uri="{FF2B5EF4-FFF2-40B4-BE49-F238E27FC236}">
              <a16:creationId xmlns:a16="http://schemas.microsoft.com/office/drawing/2014/main" id="{615D1C69-5B77-47CF-827B-99836F89A07F}"/>
            </a:ext>
          </a:extLst>
        </xdr:cNvPr>
        <xdr:cNvSpPr/>
      </xdr:nvSpPr>
      <xdr:spPr>
        <a:xfrm>
          <a:off x="9588500" y="986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99822</xdr:rowOff>
    </xdr:from>
    <xdr:to>
      <xdr:col>55</xdr:col>
      <xdr:colOff>0</xdr:colOff>
      <xdr:row>57</xdr:row>
      <xdr:rowOff>145542</xdr:rowOff>
    </xdr:to>
    <xdr:cxnSp macro="">
      <xdr:nvCxnSpPr>
        <xdr:cNvPr id="234" name="直線コネクタ 233">
          <a:extLst>
            <a:ext uri="{FF2B5EF4-FFF2-40B4-BE49-F238E27FC236}">
              <a16:creationId xmlns:a16="http://schemas.microsoft.com/office/drawing/2014/main" id="{90203729-3AC3-4DB2-963F-39D13C1747DE}"/>
            </a:ext>
          </a:extLst>
        </xdr:cNvPr>
        <xdr:cNvCxnSpPr/>
      </xdr:nvCxnSpPr>
      <xdr:spPr>
        <a:xfrm flipV="1">
          <a:off x="9639300" y="98724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20828</xdr:rowOff>
    </xdr:from>
    <xdr:to>
      <xdr:col>46</xdr:col>
      <xdr:colOff>38100</xdr:colOff>
      <xdr:row>56</xdr:row>
      <xdr:rowOff>122428</xdr:rowOff>
    </xdr:to>
    <xdr:sp macro="" textlink="">
      <xdr:nvSpPr>
        <xdr:cNvPr id="235" name="楕円 234">
          <a:extLst>
            <a:ext uri="{FF2B5EF4-FFF2-40B4-BE49-F238E27FC236}">
              <a16:creationId xmlns:a16="http://schemas.microsoft.com/office/drawing/2014/main" id="{6B49EFF0-51C5-41AB-9534-942847A1B965}"/>
            </a:ext>
          </a:extLst>
        </xdr:cNvPr>
        <xdr:cNvSpPr/>
      </xdr:nvSpPr>
      <xdr:spPr>
        <a:xfrm>
          <a:off x="8699500" y="962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71628</xdr:rowOff>
    </xdr:from>
    <xdr:to>
      <xdr:col>50</xdr:col>
      <xdr:colOff>114300</xdr:colOff>
      <xdr:row>57</xdr:row>
      <xdr:rowOff>145542</xdr:rowOff>
    </xdr:to>
    <xdr:cxnSp macro="">
      <xdr:nvCxnSpPr>
        <xdr:cNvPr id="236" name="直線コネクタ 235">
          <a:extLst>
            <a:ext uri="{FF2B5EF4-FFF2-40B4-BE49-F238E27FC236}">
              <a16:creationId xmlns:a16="http://schemas.microsoft.com/office/drawing/2014/main" id="{F18E0335-967B-4DD7-B568-8C9B19F368EE}"/>
            </a:ext>
          </a:extLst>
        </xdr:cNvPr>
        <xdr:cNvCxnSpPr/>
      </xdr:nvCxnSpPr>
      <xdr:spPr>
        <a:xfrm>
          <a:off x="8750300" y="9672828"/>
          <a:ext cx="889000" cy="24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142748</xdr:rowOff>
    </xdr:from>
    <xdr:to>
      <xdr:col>41</xdr:col>
      <xdr:colOff>101600</xdr:colOff>
      <xdr:row>59</xdr:row>
      <xdr:rowOff>72898</xdr:rowOff>
    </xdr:to>
    <xdr:sp macro="" textlink="">
      <xdr:nvSpPr>
        <xdr:cNvPr id="237" name="楕円 236">
          <a:extLst>
            <a:ext uri="{FF2B5EF4-FFF2-40B4-BE49-F238E27FC236}">
              <a16:creationId xmlns:a16="http://schemas.microsoft.com/office/drawing/2014/main" id="{844010BA-4E0F-433E-9F1B-FE2B4CBC1733}"/>
            </a:ext>
          </a:extLst>
        </xdr:cNvPr>
        <xdr:cNvSpPr/>
      </xdr:nvSpPr>
      <xdr:spPr>
        <a:xfrm>
          <a:off x="7810500" y="1008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71628</xdr:rowOff>
    </xdr:from>
    <xdr:to>
      <xdr:col>45</xdr:col>
      <xdr:colOff>177800</xdr:colOff>
      <xdr:row>59</xdr:row>
      <xdr:rowOff>22098</xdr:rowOff>
    </xdr:to>
    <xdr:cxnSp macro="">
      <xdr:nvCxnSpPr>
        <xdr:cNvPr id="238" name="直線コネクタ 237">
          <a:extLst>
            <a:ext uri="{FF2B5EF4-FFF2-40B4-BE49-F238E27FC236}">
              <a16:creationId xmlns:a16="http://schemas.microsoft.com/office/drawing/2014/main" id="{B9348EDF-1220-4765-945D-60F5230C5403}"/>
            </a:ext>
          </a:extLst>
        </xdr:cNvPr>
        <xdr:cNvCxnSpPr/>
      </xdr:nvCxnSpPr>
      <xdr:spPr>
        <a:xfrm flipV="1">
          <a:off x="7861300" y="9672828"/>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167132</xdr:rowOff>
    </xdr:from>
    <xdr:to>
      <xdr:col>36</xdr:col>
      <xdr:colOff>165100</xdr:colOff>
      <xdr:row>59</xdr:row>
      <xdr:rowOff>97282</xdr:rowOff>
    </xdr:to>
    <xdr:sp macro="" textlink="">
      <xdr:nvSpPr>
        <xdr:cNvPr id="239" name="楕円 238">
          <a:extLst>
            <a:ext uri="{FF2B5EF4-FFF2-40B4-BE49-F238E27FC236}">
              <a16:creationId xmlns:a16="http://schemas.microsoft.com/office/drawing/2014/main" id="{098110DF-30DA-4FE7-8775-7E9B39DB1FD8}"/>
            </a:ext>
          </a:extLst>
        </xdr:cNvPr>
        <xdr:cNvSpPr/>
      </xdr:nvSpPr>
      <xdr:spPr>
        <a:xfrm>
          <a:off x="6921500" y="1011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22098</xdr:rowOff>
    </xdr:from>
    <xdr:to>
      <xdr:col>41</xdr:col>
      <xdr:colOff>50800</xdr:colOff>
      <xdr:row>59</xdr:row>
      <xdr:rowOff>46482</xdr:rowOff>
    </xdr:to>
    <xdr:cxnSp macro="">
      <xdr:nvCxnSpPr>
        <xdr:cNvPr id="240" name="直線コネクタ 239">
          <a:extLst>
            <a:ext uri="{FF2B5EF4-FFF2-40B4-BE49-F238E27FC236}">
              <a16:creationId xmlns:a16="http://schemas.microsoft.com/office/drawing/2014/main" id="{221B95A7-9B4C-4A05-B291-8BE455087D32}"/>
            </a:ext>
          </a:extLst>
        </xdr:cNvPr>
        <xdr:cNvCxnSpPr/>
      </xdr:nvCxnSpPr>
      <xdr:spPr>
        <a:xfrm flipV="1">
          <a:off x="6972300" y="10137648"/>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153941</xdr:rowOff>
    </xdr:from>
    <xdr:ext cx="469744" cy="259045"/>
    <xdr:sp macro="" textlink="">
      <xdr:nvSpPr>
        <xdr:cNvPr id="241" name="n_1aveValue【体育館・プール】&#10;一人当たり面積">
          <a:extLst>
            <a:ext uri="{FF2B5EF4-FFF2-40B4-BE49-F238E27FC236}">
              <a16:creationId xmlns:a16="http://schemas.microsoft.com/office/drawing/2014/main" id="{839D831D-3B11-495C-BC05-F5B96E43E522}"/>
            </a:ext>
          </a:extLst>
        </xdr:cNvPr>
        <xdr:cNvSpPr txBox="1"/>
      </xdr:nvSpPr>
      <xdr:spPr>
        <a:xfrm>
          <a:off x="9391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155465</xdr:rowOff>
    </xdr:from>
    <xdr:ext cx="469744" cy="259045"/>
    <xdr:sp macro="" textlink="">
      <xdr:nvSpPr>
        <xdr:cNvPr id="242" name="n_2aveValue【体育館・プール】&#10;一人当たり面積">
          <a:extLst>
            <a:ext uri="{FF2B5EF4-FFF2-40B4-BE49-F238E27FC236}">
              <a16:creationId xmlns:a16="http://schemas.microsoft.com/office/drawing/2014/main" id="{2C117E90-2C6B-449B-A39F-E2D6BEFADCA9}"/>
            </a:ext>
          </a:extLst>
        </xdr:cNvPr>
        <xdr:cNvSpPr txBox="1"/>
      </xdr:nvSpPr>
      <xdr:spPr>
        <a:xfrm>
          <a:off x="8515427" y="1061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9161</xdr:rowOff>
    </xdr:from>
    <xdr:ext cx="469744" cy="259045"/>
    <xdr:sp macro="" textlink="">
      <xdr:nvSpPr>
        <xdr:cNvPr id="243" name="n_3aveValue【体育館・プール】&#10;一人当たり面積">
          <a:extLst>
            <a:ext uri="{FF2B5EF4-FFF2-40B4-BE49-F238E27FC236}">
              <a16:creationId xmlns:a16="http://schemas.microsoft.com/office/drawing/2014/main" id="{20C90777-D5D6-43D3-8213-E94DC2F8607F}"/>
            </a:ext>
          </a:extLst>
        </xdr:cNvPr>
        <xdr:cNvSpPr txBox="1"/>
      </xdr:nvSpPr>
      <xdr:spPr>
        <a:xfrm>
          <a:off x="7626427" y="1063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153179</xdr:rowOff>
    </xdr:from>
    <xdr:ext cx="469744" cy="259045"/>
    <xdr:sp macro="" textlink="">
      <xdr:nvSpPr>
        <xdr:cNvPr id="244" name="n_4aveValue【体育館・プール】&#10;一人当たり面積">
          <a:extLst>
            <a:ext uri="{FF2B5EF4-FFF2-40B4-BE49-F238E27FC236}">
              <a16:creationId xmlns:a16="http://schemas.microsoft.com/office/drawing/2014/main" id="{6BDA65FC-D493-4555-B852-907CCA6EF7C3}"/>
            </a:ext>
          </a:extLst>
        </xdr:cNvPr>
        <xdr:cNvSpPr txBox="1"/>
      </xdr:nvSpPr>
      <xdr:spPr>
        <a:xfrm>
          <a:off x="6737427" y="1061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41419</xdr:rowOff>
    </xdr:from>
    <xdr:ext cx="469744" cy="259045"/>
    <xdr:sp macro="" textlink="">
      <xdr:nvSpPr>
        <xdr:cNvPr id="245" name="n_1mainValue【体育館・プール】&#10;一人当たり面積">
          <a:extLst>
            <a:ext uri="{FF2B5EF4-FFF2-40B4-BE49-F238E27FC236}">
              <a16:creationId xmlns:a16="http://schemas.microsoft.com/office/drawing/2014/main" id="{DB453AD0-1B00-4340-A476-61A939E82DC0}"/>
            </a:ext>
          </a:extLst>
        </xdr:cNvPr>
        <xdr:cNvSpPr txBox="1"/>
      </xdr:nvSpPr>
      <xdr:spPr>
        <a:xfrm>
          <a:off x="9391727" y="964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138955</xdr:rowOff>
    </xdr:from>
    <xdr:ext cx="469744" cy="259045"/>
    <xdr:sp macro="" textlink="">
      <xdr:nvSpPr>
        <xdr:cNvPr id="246" name="n_2mainValue【体育館・プール】&#10;一人当たり面積">
          <a:extLst>
            <a:ext uri="{FF2B5EF4-FFF2-40B4-BE49-F238E27FC236}">
              <a16:creationId xmlns:a16="http://schemas.microsoft.com/office/drawing/2014/main" id="{C2277FC3-97F7-408D-B6F8-CDC086F0CC84}"/>
            </a:ext>
          </a:extLst>
        </xdr:cNvPr>
        <xdr:cNvSpPr txBox="1"/>
      </xdr:nvSpPr>
      <xdr:spPr>
        <a:xfrm>
          <a:off x="8515427" y="93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89425</xdr:rowOff>
    </xdr:from>
    <xdr:ext cx="469744" cy="259045"/>
    <xdr:sp macro="" textlink="">
      <xdr:nvSpPr>
        <xdr:cNvPr id="247" name="n_3mainValue【体育館・プール】&#10;一人当たり面積">
          <a:extLst>
            <a:ext uri="{FF2B5EF4-FFF2-40B4-BE49-F238E27FC236}">
              <a16:creationId xmlns:a16="http://schemas.microsoft.com/office/drawing/2014/main" id="{32A8F642-7806-413F-961E-9B3BB0916C1F}"/>
            </a:ext>
          </a:extLst>
        </xdr:cNvPr>
        <xdr:cNvSpPr txBox="1"/>
      </xdr:nvSpPr>
      <xdr:spPr>
        <a:xfrm>
          <a:off x="7626427" y="986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113809</xdr:rowOff>
    </xdr:from>
    <xdr:ext cx="469744" cy="259045"/>
    <xdr:sp macro="" textlink="">
      <xdr:nvSpPr>
        <xdr:cNvPr id="248" name="n_4mainValue【体育館・プール】&#10;一人当たり面積">
          <a:extLst>
            <a:ext uri="{FF2B5EF4-FFF2-40B4-BE49-F238E27FC236}">
              <a16:creationId xmlns:a16="http://schemas.microsoft.com/office/drawing/2014/main" id="{64C36442-B335-4E49-AD4A-0D05DD232EAD}"/>
            </a:ext>
          </a:extLst>
        </xdr:cNvPr>
        <xdr:cNvSpPr txBox="1"/>
      </xdr:nvSpPr>
      <xdr:spPr>
        <a:xfrm>
          <a:off x="6737427" y="9886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9" name="正方形/長方形 248">
          <a:extLst>
            <a:ext uri="{FF2B5EF4-FFF2-40B4-BE49-F238E27FC236}">
              <a16:creationId xmlns:a16="http://schemas.microsoft.com/office/drawing/2014/main" id="{11FCE8EE-C225-45A0-B7AC-DE785CC6CE0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0" name="正方形/長方形 249">
          <a:extLst>
            <a:ext uri="{FF2B5EF4-FFF2-40B4-BE49-F238E27FC236}">
              <a16:creationId xmlns:a16="http://schemas.microsoft.com/office/drawing/2014/main" id="{CC43FA71-6692-404C-8127-98B838ED267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1" name="正方形/長方形 250">
          <a:extLst>
            <a:ext uri="{FF2B5EF4-FFF2-40B4-BE49-F238E27FC236}">
              <a16:creationId xmlns:a16="http://schemas.microsoft.com/office/drawing/2014/main" id="{4DC2BEFD-9B12-4542-ACBC-B3778332B73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2" name="正方形/長方形 251">
          <a:extLst>
            <a:ext uri="{FF2B5EF4-FFF2-40B4-BE49-F238E27FC236}">
              <a16:creationId xmlns:a16="http://schemas.microsoft.com/office/drawing/2014/main" id="{98B3AB4B-DA8A-422A-8DA0-D2002472957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3" name="正方形/長方形 252">
          <a:extLst>
            <a:ext uri="{FF2B5EF4-FFF2-40B4-BE49-F238E27FC236}">
              <a16:creationId xmlns:a16="http://schemas.microsoft.com/office/drawing/2014/main" id="{A55F502A-F95C-4D33-B2F8-08C6A1B4762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4" name="正方形/長方形 253">
          <a:extLst>
            <a:ext uri="{FF2B5EF4-FFF2-40B4-BE49-F238E27FC236}">
              <a16:creationId xmlns:a16="http://schemas.microsoft.com/office/drawing/2014/main" id="{E082BDF1-5722-4C81-B823-47871872B51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5" name="正方形/長方形 254">
          <a:extLst>
            <a:ext uri="{FF2B5EF4-FFF2-40B4-BE49-F238E27FC236}">
              <a16:creationId xmlns:a16="http://schemas.microsoft.com/office/drawing/2014/main" id="{67C33C14-F03E-4D59-8D8A-7E212EF070C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a:extLst>
            <a:ext uri="{FF2B5EF4-FFF2-40B4-BE49-F238E27FC236}">
              <a16:creationId xmlns:a16="http://schemas.microsoft.com/office/drawing/2014/main" id="{F4F60CE0-3D27-4932-AF33-D5E612C21F7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7" name="テキスト ボックス 256">
          <a:extLst>
            <a:ext uri="{FF2B5EF4-FFF2-40B4-BE49-F238E27FC236}">
              <a16:creationId xmlns:a16="http://schemas.microsoft.com/office/drawing/2014/main" id="{CCEA8F63-8705-4F6F-805C-F560F9234FF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8" name="直線コネクタ 257">
          <a:extLst>
            <a:ext uri="{FF2B5EF4-FFF2-40B4-BE49-F238E27FC236}">
              <a16:creationId xmlns:a16="http://schemas.microsoft.com/office/drawing/2014/main" id="{3CE15CDA-85C2-4B3E-9CC4-A445951F307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9" name="テキスト ボックス 258">
          <a:extLst>
            <a:ext uri="{FF2B5EF4-FFF2-40B4-BE49-F238E27FC236}">
              <a16:creationId xmlns:a16="http://schemas.microsoft.com/office/drawing/2014/main" id="{76AE6880-6F3B-4CC4-8A47-E62A85A7BEA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0" name="直線コネクタ 259">
          <a:extLst>
            <a:ext uri="{FF2B5EF4-FFF2-40B4-BE49-F238E27FC236}">
              <a16:creationId xmlns:a16="http://schemas.microsoft.com/office/drawing/2014/main" id="{1C1654F0-34B4-4CEC-8F7E-41C9618C811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1" name="テキスト ボックス 260">
          <a:extLst>
            <a:ext uri="{FF2B5EF4-FFF2-40B4-BE49-F238E27FC236}">
              <a16:creationId xmlns:a16="http://schemas.microsoft.com/office/drawing/2014/main" id="{5911F682-31A7-4EEE-AEAF-09C9C281BEF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2" name="直線コネクタ 261">
          <a:extLst>
            <a:ext uri="{FF2B5EF4-FFF2-40B4-BE49-F238E27FC236}">
              <a16:creationId xmlns:a16="http://schemas.microsoft.com/office/drawing/2014/main" id="{4CAF0732-FCDA-4E8F-839E-AE737479A7A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3" name="テキスト ボックス 262">
          <a:extLst>
            <a:ext uri="{FF2B5EF4-FFF2-40B4-BE49-F238E27FC236}">
              <a16:creationId xmlns:a16="http://schemas.microsoft.com/office/drawing/2014/main" id="{038C0C7D-1B52-497B-8A0E-89D228945C4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4" name="直線コネクタ 263">
          <a:extLst>
            <a:ext uri="{FF2B5EF4-FFF2-40B4-BE49-F238E27FC236}">
              <a16:creationId xmlns:a16="http://schemas.microsoft.com/office/drawing/2014/main" id="{63E14D02-EF8E-4BD6-A5A5-8C2F3141417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5" name="テキスト ボックス 264">
          <a:extLst>
            <a:ext uri="{FF2B5EF4-FFF2-40B4-BE49-F238E27FC236}">
              <a16:creationId xmlns:a16="http://schemas.microsoft.com/office/drawing/2014/main" id="{3B347A21-10F9-4BA5-95ED-A2C8C7C0F99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6" name="直線コネクタ 265">
          <a:extLst>
            <a:ext uri="{FF2B5EF4-FFF2-40B4-BE49-F238E27FC236}">
              <a16:creationId xmlns:a16="http://schemas.microsoft.com/office/drawing/2014/main" id="{1D5E1153-AA00-4BF9-933B-457C6968248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7" name="テキスト ボックス 266">
          <a:extLst>
            <a:ext uri="{FF2B5EF4-FFF2-40B4-BE49-F238E27FC236}">
              <a16:creationId xmlns:a16="http://schemas.microsoft.com/office/drawing/2014/main" id="{562835B3-024B-4EBE-B7C8-08C53F540FE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8" name="直線コネクタ 267">
          <a:extLst>
            <a:ext uri="{FF2B5EF4-FFF2-40B4-BE49-F238E27FC236}">
              <a16:creationId xmlns:a16="http://schemas.microsoft.com/office/drawing/2014/main" id="{564F596A-F776-4FCB-94A8-0602F059ABF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9" name="テキスト ボックス 268">
          <a:extLst>
            <a:ext uri="{FF2B5EF4-FFF2-40B4-BE49-F238E27FC236}">
              <a16:creationId xmlns:a16="http://schemas.microsoft.com/office/drawing/2014/main" id="{561E16C3-744C-4B96-B5EF-BB8E04B87CC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0" name="直線コネクタ 269">
          <a:extLst>
            <a:ext uri="{FF2B5EF4-FFF2-40B4-BE49-F238E27FC236}">
              <a16:creationId xmlns:a16="http://schemas.microsoft.com/office/drawing/2014/main" id="{97B79539-6575-4C28-9628-DC56DD94407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1" name="テキスト ボックス 270">
          <a:extLst>
            <a:ext uri="{FF2B5EF4-FFF2-40B4-BE49-F238E27FC236}">
              <a16:creationId xmlns:a16="http://schemas.microsoft.com/office/drawing/2014/main" id="{C3150A58-660C-4DF9-BD7A-A949D0CED39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2" name="【福祉施設】&#10;有形固定資産減価償却率グラフ枠">
          <a:extLst>
            <a:ext uri="{FF2B5EF4-FFF2-40B4-BE49-F238E27FC236}">
              <a16:creationId xmlns:a16="http://schemas.microsoft.com/office/drawing/2014/main" id="{EBFCF67F-CE55-4FE1-B8F0-26DC7F459FC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73" name="直線コネクタ 272">
          <a:extLst>
            <a:ext uri="{FF2B5EF4-FFF2-40B4-BE49-F238E27FC236}">
              <a16:creationId xmlns:a16="http://schemas.microsoft.com/office/drawing/2014/main" id="{43F0984A-8F58-42D3-871A-27FEF1BDB48A}"/>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4" name="【福祉施設】&#10;有形固定資産減価償却率最小値テキスト">
          <a:extLst>
            <a:ext uri="{FF2B5EF4-FFF2-40B4-BE49-F238E27FC236}">
              <a16:creationId xmlns:a16="http://schemas.microsoft.com/office/drawing/2014/main" id="{36A914BD-2864-4A39-AD5A-78261883602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5" name="直線コネクタ 274">
          <a:extLst>
            <a:ext uri="{FF2B5EF4-FFF2-40B4-BE49-F238E27FC236}">
              <a16:creationId xmlns:a16="http://schemas.microsoft.com/office/drawing/2014/main" id="{55998D06-05ED-4693-B2F7-B372C4466AA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76" name="【福祉施設】&#10;有形固定資産減価償却率最大値テキスト">
          <a:extLst>
            <a:ext uri="{FF2B5EF4-FFF2-40B4-BE49-F238E27FC236}">
              <a16:creationId xmlns:a16="http://schemas.microsoft.com/office/drawing/2014/main" id="{5FDA3D5C-C426-4B24-B1B5-096BC9A40285}"/>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77" name="直線コネクタ 276">
          <a:extLst>
            <a:ext uri="{FF2B5EF4-FFF2-40B4-BE49-F238E27FC236}">
              <a16:creationId xmlns:a16="http://schemas.microsoft.com/office/drawing/2014/main" id="{04C78F73-7882-4143-A825-E8106D8EC451}"/>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78" name="【福祉施設】&#10;有形固定資産減価償却率平均値テキスト">
          <a:extLst>
            <a:ext uri="{FF2B5EF4-FFF2-40B4-BE49-F238E27FC236}">
              <a16:creationId xmlns:a16="http://schemas.microsoft.com/office/drawing/2014/main" id="{0C18A4FE-A30D-463F-8C32-850BF02881C0}"/>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79" name="フローチャート: 判断 278">
          <a:extLst>
            <a:ext uri="{FF2B5EF4-FFF2-40B4-BE49-F238E27FC236}">
              <a16:creationId xmlns:a16="http://schemas.microsoft.com/office/drawing/2014/main" id="{EBA6EC44-A0C3-45E8-A80B-DA75CAE4EE4B}"/>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80" name="フローチャート: 判断 279">
          <a:extLst>
            <a:ext uri="{FF2B5EF4-FFF2-40B4-BE49-F238E27FC236}">
              <a16:creationId xmlns:a16="http://schemas.microsoft.com/office/drawing/2014/main" id="{68DF2073-6A66-40D9-9637-01AACFAF36B9}"/>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81" name="フローチャート: 判断 280">
          <a:extLst>
            <a:ext uri="{FF2B5EF4-FFF2-40B4-BE49-F238E27FC236}">
              <a16:creationId xmlns:a16="http://schemas.microsoft.com/office/drawing/2014/main" id="{A8A7D78F-62C8-493F-8B55-B4D8D6D640E8}"/>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82" name="フローチャート: 判断 281">
          <a:extLst>
            <a:ext uri="{FF2B5EF4-FFF2-40B4-BE49-F238E27FC236}">
              <a16:creationId xmlns:a16="http://schemas.microsoft.com/office/drawing/2014/main" id="{DD571DCE-9A9A-417A-98FD-61DFD1645869}"/>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83" name="フローチャート: 判断 282">
          <a:extLst>
            <a:ext uri="{FF2B5EF4-FFF2-40B4-BE49-F238E27FC236}">
              <a16:creationId xmlns:a16="http://schemas.microsoft.com/office/drawing/2014/main" id="{1D33D493-9DCF-451D-B4E1-63CFF43208E1}"/>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D93DBA87-9CEB-44B0-BAF3-A06B0AD8BBB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863D994F-395C-4290-B82C-3A74198EB7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E12060C6-6C0A-4AF1-ABB0-0ECADCDB5B2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4FEE470F-9A72-488A-8780-6C2646CE03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70197533-5AC7-4420-BA5D-E47778085C4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143511</xdr:rowOff>
    </xdr:from>
    <xdr:to>
      <xdr:col>24</xdr:col>
      <xdr:colOff>114300</xdr:colOff>
      <xdr:row>83</xdr:row>
      <xdr:rowOff>73661</xdr:rowOff>
    </xdr:to>
    <xdr:sp macro="" textlink="">
      <xdr:nvSpPr>
        <xdr:cNvPr id="289" name="楕円 288">
          <a:extLst>
            <a:ext uri="{FF2B5EF4-FFF2-40B4-BE49-F238E27FC236}">
              <a16:creationId xmlns:a16="http://schemas.microsoft.com/office/drawing/2014/main" id="{356CE0D4-E0B4-43C8-9C60-AC105CBBB451}"/>
            </a:ext>
          </a:extLst>
        </xdr:cNvPr>
        <xdr:cNvSpPr/>
      </xdr:nvSpPr>
      <xdr:spPr>
        <a:xfrm>
          <a:off x="45847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121938</xdr:rowOff>
    </xdr:from>
    <xdr:ext cx="405111" cy="259045"/>
    <xdr:sp macro="" textlink="">
      <xdr:nvSpPr>
        <xdr:cNvPr id="290" name="【福祉施設】&#10;有形固定資産減価償却率該当値テキスト">
          <a:extLst>
            <a:ext uri="{FF2B5EF4-FFF2-40B4-BE49-F238E27FC236}">
              <a16:creationId xmlns:a16="http://schemas.microsoft.com/office/drawing/2014/main" id="{ED0A9E6D-879F-419F-AC1A-10D60A54B5E9}"/>
            </a:ext>
          </a:extLst>
        </xdr:cNvPr>
        <xdr:cNvSpPr txBox="1"/>
      </xdr:nvSpPr>
      <xdr:spPr>
        <a:xfrm>
          <a:off x="4673600"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23495</xdr:rowOff>
    </xdr:from>
    <xdr:to>
      <xdr:col>20</xdr:col>
      <xdr:colOff>38100</xdr:colOff>
      <xdr:row>82</xdr:row>
      <xdr:rowOff>125095</xdr:rowOff>
    </xdr:to>
    <xdr:sp macro="" textlink="">
      <xdr:nvSpPr>
        <xdr:cNvPr id="291" name="楕円 290">
          <a:extLst>
            <a:ext uri="{FF2B5EF4-FFF2-40B4-BE49-F238E27FC236}">
              <a16:creationId xmlns:a16="http://schemas.microsoft.com/office/drawing/2014/main" id="{01E25F47-0914-436D-8628-2EECD0232391}"/>
            </a:ext>
          </a:extLst>
        </xdr:cNvPr>
        <xdr:cNvSpPr/>
      </xdr:nvSpPr>
      <xdr:spPr>
        <a:xfrm>
          <a:off x="3746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74295</xdr:rowOff>
    </xdr:from>
    <xdr:to>
      <xdr:col>24</xdr:col>
      <xdr:colOff>63500</xdr:colOff>
      <xdr:row>83</xdr:row>
      <xdr:rowOff>22861</xdr:rowOff>
    </xdr:to>
    <xdr:cxnSp macro="">
      <xdr:nvCxnSpPr>
        <xdr:cNvPr id="292" name="直線コネクタ 291">
          <a:extLst>
            <a:ext uri="{FF2B5EF4-FFF2-40B4-BE49-F238E27FC236}">
              <a16:creationId xmlns:a16="http://schemas.microsoft.com/office/drawing/2014/main" id="{A9930D51-5163-47CF-ACC4-7B59FB683525}"/>
            </a:ext>
          </a:extLst>
        </xdr:cNvPr>
        <xdr:cNvCxnSpPr/>
      </xdr:nvCxnSpPr>
      <xdr:spPr>
        <a:xfrm>
          <a:off x="3797300" y="14133195"/>
          <a:ext cx="8382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29211</xdr:rowOff>
    </xdr:from>
    <xdr:to>
      <xdr:col>15</xdr:col>
      <xdr:colOff>101600</xdr:colOff>
      <xdr:row>82</xdr:row>
      <xdr:rowOff>130811</xdr:rowOff>
    </xdr:to>
    <xdr:sp macro="" textlink="">
      <xdr:nvSpPr>
        <xdr:cNvPr id="293" name="楕円 292">
          <a:extLst>
            <a:ext uri="{FF2B5EF4-FFF2-40B4-BE49-F238E27FC236}">
              <a16:creationId xmlns:a16="http://schemas.microsoft.com/office/drawing/2014/main" id="{F99AF796-D32B-4C98-B838-F668E8885992}"/>
            </a:ext>
          </a:extLst>
        </xdr:cNvPr>
        <xdr:cNvSpPr/>
      </xdr:nvSpPr>
      <xdr:spPr>
        <a:xfrm>
          <a:off x="2857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74295</xdr:rowOff>
    </xdr:from>
    <xdr:to>
      <xdr:col>19</xdr:col>
      <xdr:colOff>177800</xdr:colOff>
      <xdr:row>82</xdr:row>
      <xdr:rowOff>80011</xdr:rowOff>
    </xdr:to>
    <xdr:cxnSp macro="">
      <xdr:nvCxnSpPr>
        <xdr:cNvPr id="294" name="直線コネクタ 293">
          <a:extLst>
            <a:ext uri="{FF2B5EF4-FFF2-40B4-BE49-F238E27FC236}">
              <a16:creationId xmlns:a16="http://schemas.microsoft.com/office/drawing/2014/main" id="{FCEC60DF-EE07-467C-BB7C-0BEA0A283322}"/>
            </a:ext>
          </a:extLst>
        </xdr:cNvPr>
        <xdr:cNvCxnSpPr/>
      </xdr:nvCxnSpPr>
      <xdr:spPr>
        <a:xfrm flipV="1">
          <a:off x="2908300" y="141331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5" name="楕円 294">
          <a:extLst>
            <a:ext uri="{FF2B5EF4-FFF2-40B4-BE49-F238E27FC236}">
              <a16:creationId xmlns:a16="http://schemas.microsoft.com/office/drawing/2014/main" id="{F5F1FAAB-8526-4314-B855-1536AF47259A}"/>
            </a:ext>
          </a:extLst>
        </xdr:cNvPr>
        <xdr:cNvSpPr/>
      </xdr:nvSpPr>
      <xdr:spPr>
        <a:xfrm>
          <a:off x="1968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24764</xdr:rowOff>
    </xdr:from>
    <xdr:to>
      <xdr:col>15</xdr:col>
      <xdr:colOff>50800</xdr:colOff>
      <xdr:row>82</xdr:row>
      <xdr:rowOff>80011</xdr:rowOff>
    </xdr:to>
    <xdr:cxnSp macro="">
      <xdr:nvCxnSpPr>
        <xdr:cNvPr id="296" name="直線コネクタ 295">
          <a:extLst>
            <a:ext uri="{FF2B5EF4-FFF2-40B4-BE49-F238E27FC236}">
              <a16:creationId xmlns:a16="http://schemas.microsoft.com/office/drawing/2014/main" id="{D8F0AECF-C7A1-4CFC-808B-A42A342F8F07}"/>
            </a:ext>
          </a:extLst>
        </xdr:cNvPr>
        <xdr:cNvCxnSpPr/>
      </xdr:nvCxnSpPr>
      <xdr:spPr>
        <a:xfrm>
          <a:off x="2019300" y="1408366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76836</xdr:rowOff>
    </xdr:from>
    <xdr:to>
      <xdr:col>6</xdr:col>
      <xdr:colOff>38100</xdr:colOff>
      <xdr:row>82</xdr:row>
      <xdr:rowOff>6986</xdr:rowOff>
    </xdr:to>
    <xdr:sp macro="" textlink="">
      <xdr:nvSpPr>
        <xdr:cNvPr id="297" name="楕円 296">
          <a:extLst>
            <a:ext uri="{FF2B5EF4-FFF2-40B4-BE49-F238E27FC236}">
              <a16:creationId xmlns:a16="http://schemas.microsoft.com/office/drawing/2014/main" id="{ABCD29C6-3ED9-439D-A409-1A94614A9F3C}"/>
            </a:ext>
          </a:extLst>
        </xdr:cNvPr>
        <xdr:cNvSpPr/>
      </xdr:nvSpPr>
      <xdr:spPr>
        <a:xfrm>
          <a:off x="1079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127636</xdr:rowOff>
    </xdr:from>
    <xdr:to>
      <xdr:col>10</xdr:col>
      <xdr:colOff>114300</xdr:colOff>
      <xdr:row>82</xdr:row>
      <xdr:rowOff>24764</xdr:rowOff>
    </xdr:to>
    <xdr:cxnSp macro="">
      <xdr:nvCxnSpPr>
        <xdr:cNvPr id="298" name="直線コネクタ 297">
          <a:extLst>
            <a:ext uri="{FF2B5EF4-FFF2-40B4-BE49-F238E27FC236}">
              <a16:creationId xmlns:a16="http://schemas.microsoft.com/office/drawing/2014/main" id="{E106B4D8-218F-4CBF-A625-C1B40E7B9411}"/>
            </a:ext>
          </a:extLst>
        </xdr:cNvPr>
        <xdr:cNvCxnSpPr/>
      </xdr:nvCxnSpPr>
      <xdr:spPr>
        <a:xfrm>
          <a:off x="1130300" y="1401508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99" name="n_1aveValue【福祉施設】&#10;有形固定資産減価償却率">
          <a:extLst>
            <a:ext uri="{FF2B5EF4-FFF2-40B4-BE49-F238E27FC236}">
              <a16:creationId xmlns:a16="http://schemas.microsoft.com/office/drawing/2014/main" id="{D558277B-4ECD-484B-8449-87E182C57F00}"/>
            </a:ext>
          </a:extLst>
        </xdr:cNvPr>
        <xdr:cNvSpPr txBox="1"/>
      </xdr:nvSpPr>
      <xdr:spPr>
        <a:xfrm>
          <a:off x="3582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00" name="n_2aveValue【福祉施設】&#10;有形固定資産減価償却率">
          <a:extLst>
            <a:ext uri="{FF2B5EF4-FFF2-40B4-BE49-F238E27FC236}">
              <a16:creationId xmlns:a16="http://schemas.microsoft.com/office/drawing/2014/main" id="{F57E851B-DA92-4F91-A70C-1FB4AD337450}"/>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01" name="n_3aveValue【福祉施設】&#10;有形固定資産減価償却率">
          <a:extLst>
            <a:ext uri="{FF2B5EF4-FFF2-40B4-BE49-F238E27FC236}">
              <a16:creationId xmlns:a16="http://schemas.microsoft.com/office/drawing/2014/main" id="{9DCD9338-1398-4482-B260-38455AB6673E}"/>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302" name="n_4aveValue【福祉施設】&#10;有形固定資産減価償却率">
          <a:extLst>
            <a:ext uri="{FF2B5EF4-FFF2-40B4-BE49-F238E27FC236}">
              <a16:creationId xmlns:a16="http://schemas.microsoft.com/office/drawing/2014/main" id="{2957E9BB-A2F6-4133-97AD-FC8743F69864}"/>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141622</xdr:rowOff>
    </xdr:from>
    <xdr:ext cx="405111" cy="259045"/>
    <xdr:sp macro="" textlink="">
      <xdr:nvSpPr>
        <xdr:cNvPr id="303" name="n_1mainValue【福祉施設】&#10;有形固定資産減価償却率">
          <a:extLst>
            <a:ext uri="{FF2B5EF4-FFF2-40B4-BE49-F238E27FC236}">
              <a16:creationId xmlns:a16="http://schemas.microsoft.com/office/drawing/2014/main" id="{C923224A-5E2C-4969-8A2C-B3E06314664E}"/>
            </a:ext>
          </a:extLst>
        </xdr:cNvPr>
        <xdr:cNvSpPr txBox="1"/>
      </xdr:nvSpPr>
      <xdr:spPr>
        <a:xfrm>
          <a:off x="3582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121938</xdr:rowOff>
    </xdr:from>
    <xdr:ext cx="405111" cy="259045"/>
    <xdr:sp macro="" textlink="">
      <xdr:nvSpPr>
        <xdr:cNvPr id="304" name="n_2mainValue【福祉施設】&#10;有形固定資産減価償却率">
          <a:extLst>
            <a:ext uri="{FF2B5EF4-FFF2-40B4-BE49-F238E27FC236}">
              <a16:creationId xmlns:a16="http://schemas.microsoft.com/office/drawing/2014/main" id="{FDC8D18B-78AC-4EC4-910B-5744A7FB2015}"/>
            </a:ext>
          </a:extLst>
        </xdr:cNvPr>
        <xdr:cNvSpPr txBox="1"/>
      </xdr:nvSpPr>
      <xdr:spPr>
        <a:xfrm>
          <a:off x="2705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05" name="n_3mainValue【福祉施設】&#10;有形固定資産減価償却率">
          <a:extLst>
            <a:ext uri="{FF2B5EF4-FFF2-40B4-BE49-F238E27FC236}">
              <a16:creationId xmlns:a16="http://schemas.microsoft.com/office/drawing/2014/main" id="{8CD4EFD4-5DC8-4376-BA44-6F72D52F62C2}"/>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23513</xdr:rowOff>
    </xdr:from>
    <xdr:ext cx="405111" cy="259045"/>
    <xdr:sp macro="" textlink="">
      <xdr:nvSpPr>
        <xdr:cNvPr id="306" name="n_4mainValue【福祉施設】&#10;有形固定資産減価償却率">
          <a:extLst>
            <a:ext uri="{FF2B5EF4-FFF2-40B4-BE49-F238E27FC236}">
              <a16:creationId xmlns:a16="http://schemas.microsoft.com/office/drawing/2014/main" id="{0352BD1F-B4BF-4836-BDF2-D42F8B519047}"/>
            </a:ext>
          </a:extLst>
        </xdr:cNvPr>
        <xdr:cNvSpPr txBox="1"/>
      </xdr:nvSpPr>
      <xdr:spPr>
        <a:xfrm>
          <a:off x="927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DD12C335-83BC-4FF9-A9FF-18C1641810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32DFB15F-56F2-4DC6-BE71-D3912218FF8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BD29D54E-CF42-471D-B63A-622871B0ABE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6133CE1C-3076-4178-B3E8-F76CCDBF0B7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46A49C34-20BF-4D54-A545-686F888A27C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F725EED8-538D-4550-971A-1E4DD43F7A9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C54E1F73-3E52-43A4-998E-33D67F48686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1D4E9978-E7BD-47E8-8E91-88F5AB73E71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9B3EE3F9-9B95-48DD-8BDA-D9911243723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EC65B325-9987-477F-9194-AAC5D97CEE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7" name="直線コネクタ 316">
          <a:extLst>
            <a:ext uri="{FF2B5EF4-FFF2-40B4-BE49-F238E27FC236}">
              <a16:creationId xmlns:a16="http://schemas.microsoft.com/office/drawing/2014/main" id="{50F60D44-935C-4D92-8219-D1B6A38C53B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8" name="テキスト ボックス 317">
          <a:extLst>
            <a:ext uri="{FF2B5EF4-FFF2-40B4-BE49-F238E27FC236}">
              <a16:creationId xmlns:a16="http://schemas.microsoft.com/office/drawing/2014/main" id="{23B2B2B0-EBF8-4C42-81BA-4216A06BCF94}"/>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34E76BF1-DFE1-4837-BAC9-4F842AB344F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0" name="テキスト ボックス 319">
          <a:extLst>
            <a:ext uri="{FF2B5EF4-FFF2-40B4-BE49-F238E27FC236}">
              <a16:creationId xmlns:a16="http://schemas.microsoft.com/office/drawing/2014/main" id="{5FFE0BE1-E4D9-4AA8-8904-7EAD8EF750E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1" name="直線コネクタ 320">
          <a:extLst>
            <a:ext uri="{FF2B5EF4-FFF2-40B4-BE49-F238E27FC236}">
              <a16:creationId xmlns:a16="http://schemas.microsoft.com/office/drawing/2014/main" id="{1340F37D-C743-483A-BE62-F22956AFCC6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22" name="テキスト ボックス 321">
          <a:extLst>
            <a:ext uri="{FF2B5EF4-FFF2-40B4-BE49-F238E27FC236}">
              <a16:creationId xmlns:a16="http://schemas.microsoft.com/office/drawing/2014/main" id="{E47E4E78-AC3B-435C-B989-DD9ED444608E}"/>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6B2890C2-E235-4133-B7F4-3E67FC810EF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4" name="テキスト ボックス 323">
          <a:extLst>
            <a:ext uri="{FF2B5EF4-FFF2-40B4-BE49-F238E27FC236}">
              <a16:creationId xmlns:a16="http://schemas.microsoft.com/office/drawing/2014/main" id="{793C7D45-FC50-4092-BFBD-446CF896C2E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福祉施設】&#10;一人当たり面積グラフ枠">
          <a:extLst>
            <a:ext uri="{FF2B5EF4-FFF2-40B4-BE49-F238E27FC236}">
              <a16:creationId xmlns:a16="http://schemas.microsoft.com/office/drawing/2014/main" id="{D8CBB34C-843A-4FAF-B0DE-913A15AD7D4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26" name="直線コネクタ 325">
          <a:extLst>
            <a:ext uri="{FF2B5EF4-FFF2-40B4-BE49-F238E27FC236}">
              <a16:creationId xmlns:a16="http://schemas.microsoft.com/office/drawing/2014/main" id="{27160308-95A4-4BE9-B9C4-4BB0C05F5855}"/>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27" name="【福祉施設】&#10;一人当たり面積最小値テキスト">
          <a:extLst>
            <a:ext uri="{FF2B5EF4-FFF2-40B4-BE49-F238E27FC236}">
              <a16:creationId xmlns:a16="http://schemas.microsoft.com/office/drawing/2014/main" id="{40C664EA-3353-4B8F-AF8D-7FE2A8794C58}"/>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28" name="直線コネクタ 327">
          <a:extLst>
            <a:ext uri="{FF2B5EF4-FFF2-40B4-BE49-F238E27FC236}">
              <a16:creationId xmlns:a16="http://schemas.microsoft.com/office/drawing/2014/main" id="{AC121172-04BA-492B-90D9-FA4B0631557E}"/>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29" name="【福祉施設】&#10;一人当たり面積最大値テキスト">
          <a:extLst>
            <a:ext uri="{FF2B5EF4-FFF2-40B4-BE49-F238E27FC236}">
              <a16:creationId xmlns:a16="http://schemas.microsoft.com/office/drawing/2014/main" id="{B91BEE82-C548-4CF5-BECC-1E482F9F7E8D}"/>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30" name="直線コネクタ 329">
          <a:extLst>
            <a:ext uri="{FF2B5EF4-FFF2-40B4-BE49-F238E27FC236}">
              <a16:creationId xmlns:a16="http://schemas.microsoft.com/office/drawing/2014/main" id="{9ADB3178-D756-4249-83C4-63CD674896DA}"/>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331" name="【福祉施設】&#10;一人当たり面積平均値テキスト">
          <a:extLst>
            <a:ext uri="{FF2B5EF4-FFF2-40B4-BE49-F238E27FC236}">
              <a16:creationId xmlns:a16="http://schemas.microsoft.com/office/drawing/2014/main" id="{2F5DD683-15C0-49DD-9F10-144C27A37C7A}"/>
            </a:ext>
          </a:extLst>
        </xdr:cNvPr>
        <xdr:cNvSpPr txBox="1"/>
      </xdr:nvSpPr>
      <xdr:spPr>
        <a:xfrm>
          <a:off x="10515600" y="14380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32" name="フローチャート: 判断 331">
          <a:extLst>
            <a:ext uri="{FF2B5EF4-FFF2-40B4-BE49-F238E27FC236}">
              <a16:creationId xmlns:a16="http://schemas.microsoft.com/office/drawing/2014/main" id="{C2CE1059-F449-4843-98F5-E0164620A8E2}"/>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33" name="フローチャート: 判断 332">
          <a:extLst>
            <a:ext uri="{FF2B5EF4-FFF2-40B4-BE49-F238E27FC236}">
              <a16:creationId xmlns:a16="http://schemas.microsoft.com/office/drawing/2014/main" id="{7DE3E3AC-8C3B-46E8-BD18-6D509649CF04}"/>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34" name="フローチャート: 判断 333">
          <a:extLst>
            <a:ext uri="{FF2B5EF4-FFF2-40B4-BE49-F238E27FC236}">
              <a16:creationId xmlns:a16="http://schemas.microsoft.com/office/drawing/2014/main" id="{BDB3919C-A05B-4BAD-B148-DBCCDBF40ACD}"/>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35" name="フローチャート: 判断 334">
          <a:extLst>
            <a:ext uri="{FF2B5EF4-FFF2-40B4-BE49-F238E27FC236}">
              <a16:creationId xmlns:a16="http://schemas.microsoft.com/office/drawing/2014/main" id="{6F023D48-27AF-4130-959B-A907ADD5BCD6}"/>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36" name="フローチャート: 判断 335">
          <a:extLst>
            <a:ext uri="{FF2B5EF4-FFF2-40B4-BE49-F238E27FC236}">
              <a16:creationId xmlns:a16="http://schemas.microsoft.com/office/drawing/2014/main" id="{02DB4FB0-1C13-4FC4-A1C5-34E41BD52670}"/>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07C52406-1AD8-4063-B213-F6A01CD75EB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4838C135-602B-4970-A233-CE5A110B281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33D3F831-7006-47A8-B717-0EBA8E6403F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9C2CD7A5-4C13-4E2B-B94E-40F8F7DFFB6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4FD941E3-C93B-48AD-BE30-A849560517D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46737</xdr:rowOff>
    </xdr:from>
    <xdr:to>
      <xdr:col>55</xdr:col>
      <xdr:colOff>50800</xdr:colOff>
      <xdr:row>82</xdr:row>
      <xdr:rowOff>148337</xdr:rowOff>
    </xdr:to>
    <xdr:sp macro="" textlink="">
      <xdr:nvSpPr>
        <xdr:cNvPr id="342" name="楕円 341">
          <a:extLst>
            <a:ext uri="{FF2B5EF4-FFF2-40B4-BE49-F238E27FC236}">
              <a16:creationId xmlns:a16="http://schemas.microsoft.com/office/drawing/2014/main" id="{CFD62D7B-7B62-461D-9996-6337E783E994}"/>
            </a:ext>
          </a:extLst>
        </xdr:cNvPr>
        <xdr:cNvSpPr/>
      </xdr:nvSpPr>
      <xdr:spPr>
        <a:xfrm>
          <a:off x="104267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69614</xdr:rowOff>
    </xdr:from>
    <xdr:ext cx="469744" cy="259045"/>
    <xdr:sp macro="" textlink="">
      <xdr:nvSpPr>
        <xdr:cNvPr id="343" name="【福祉施設】&#10;一人当たり面積該当値テキスト">
          <a:extLst>
            <a:ext uri="{FF2B5EF4-FFF2-40B4-BE49-F238E27FC236}">
              <a16:creationId xmlns:a16="http://schemas.microsoft.com/office/drawing/2014/main" id="{E0328CFF-211B-4C65-9F34-8A08837E8D49}"/>
            </a:ext>
          </a:extLst>
        </xdr:cNvPr>
        <xdr:cNvSpPr txBox="1"/>
      </xdr:nvSpPr>
      <xdr:spPr>
        <a:xfrm>
          <a:off x="10515600" y="1395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67311</xdr:rowOff>
    </xdr:from>
    <xdr:to>
      <xdr:col>50</xdr:col>
      <xdr:colOff>165100</xdr:colOff>
      <xdr:row>82</xdr:row>
      <xdr:rowOff>168911</xdr:rowOff>
    </xdr:to>
    <xdr:sp macro="" textlink="">
      <xdr:nvSpPr>
        <xdr:cNvPr id="344" name="楕円 343">
          <a:extLst>
            <a:ext uri="{FF2B5EF4-FFF2-40B4-BE49-F238E27FC236}">
              <a16:creationId xmlns:a16="http://schemas.microsoft.com/office/drawing/2014/main" id="{756E0D86-A997-430C-B451-FADF8D1B81A6}"/>
            </a:ext>
          </a:extLst>
        </xdr:cNvPr>
        <xdr:cNvSpPr/>
      </xdr:nvSpPr>
      <xdr:spPr>
        <a:xfrm>
          <a:off x="9588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97537</xdr:rowOff>
    </xdr:from>
    <xdr:to>
      <xdr:col>55</xdr:col>
      <xdr:colOff>0</xdr:colOff>
      <xdr:row>82</xdr:row>
      <xdr:rowOff>118111</xdr:rowOff>
    </xdr:to>
    <xdr:cxnSp macro="">
      <xdr:nvCxnSpPr>
        <xdr:cNvPr id="345" name="直線コネクタ 344">
          <a:extLst>
            <a:ext uri="{FF2B5EF4-FFF2-40B4-BE49-F238E27FC236}">
              <a16:creationId xmlns:a16="http://schemas.microsoft.com/office/drawing/2014/main" id="{F906912D-E1CC-4CC0-883B-1D48CC248CDC}"/>
            </a:ext>
          </a:extLst>
        </xdr:cNvPr>
        <xdr:cNvCxnSpPr/>
      </xdr:nvCxnSpPr>
      <xdr:spPr>
        <a:xfrm flipV="1">
          <a:off x="9639300" y="14156437"/>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85026</xdr:rowOff>
    </xdr:from>
    <xdr:to>
      <xdr:col>46</xdr:col>
      <xdr:colOff>38100</xdr:colOff>
      <xdr:row>83</xdr:row>
      <xdr:rowOff>15176</xdr:rowOff>
    </xdr:to>
    <xdr:sp macro="" textlink="">
      <xdr:nvSpPr>
        <xdr:cNvPr id="346" name="楕円 345">
          <a:extLst>
            <a:ext uri="{FF2B5EF4-FFF2-40B4-BE49-F238E27FC236}">
              <a16:creationId xmlns:a16="http://schemas.microsoft.com/office/drawing/2014/main" id="{379CC7BD-AE2D-4E1B-9D85-FDE5FDAEA630}"/>
            </a:ext>
          </a:extLst>
        </xdr:cNvPr>
        <xdr:cNvSpPr/>
      </xdr:nvSpPr>
      <xdr:spPr>
        <a:xfrm>
          <a:off x="8699500" y="1414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118111</xdr:rowOff>
    </xdr:from>
    <xdr:to>
      <xdr:col>50</xdr:col>
      <xdr:colOff>114300</xdr:colOff>
      <xdr:row>82</xdr:row>
      <xdr:rowOff>135826</xdr:rowOff>
    </xdr:to>
    <xdr:cxnSp macro="">
      <xdr:nvCxnSpPr>
        <xdr:cNvPr id="347" name="直線コネクタ 346">
          <a:extLst>
            <a:ext uri="{FF2B5EF4-FFF2-40B4-BE49-F238E27FC236}">
              <a16:creationId xmlns:a16="http://schemas.microsoft.com/office/drawing/2014/main" id="{CDEF0847-B384-4F04-BC6D-D99D7D152897}"/>
            </a:ext>
          </a:extLst>
        </xdr:cNvPr>
        <xdr:cNvCxnSpPr/>
      </xdr:nvCxnSpPr>
      <xdr:spPr>
        <a:xfrm flipV="1">
          <a:off x="8750300" y="14177011"/>
          <a:ext cx="889000" cy="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99885</xdr:rowOff>
    </xdr:from>
    <xdr:to>
      <xdr:col>41</xdr:col>
      <xdr:colOff>101600</xdr:colOff>
      <xdr:row>83</xdr:row>
      <xdr:rowOff>30035</xdr:rowOff>
    </xdr:to>
    <xdr:sp macro="" textlink="">
      <xdr:nvSpPr>
        <xdr:cNvPr id="348" name="楕円 347">
          <a:extLst>
            <a:ext uri="{FF2B5EF4-FFF2-40B4-BE49-F238E27FC236}">
              <a16:creationId xmlns:a16="http://schemas.microsoft.com/office/drawing/2014/main" id="{A7F8113D-B8B5-41E5-92E0-159887B4CF72}"/>
            </a:ext>
          </a:extLst>
        </xdr:cNvPr>
        <xdr:cNvSpPr/>
      </xdr:nvSpPr>
      <xdr:spPr>
        <a:xfrm>
          <a:off x="7810500" y="1415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135826</xdr:rowOff>
    </xdr:from>
    <xdr:to>
      <xdr:col>45</xdr:col>
      <xdr:colOff>177800</xdr:colOff>
      <xdr:row>82</xdr:row>
      <xdr:rowOff>150685</xdr:rowOff>
    </xdr:to>
    <xdr:cxnSp macro="">
      <xdr:nvCxnSpPr>
        <xdr:cNvPr id="349" name="直線コネクタ 348">
          <a:extLst>
            <a:ext uri="{FF2B5EF4-FFF2-40B4-BE49-F238E27FC236}">
              <a16:creationId xmlns:a16="http://schemas.microsoft.com/office/drawing/2014/main" id="{96E80C2E-CB8A-4429-8FCF-A36A2D8EB8DD}"/>
            </a:ext>
          </a:extLst>
        </xdr:cNvPr>
        <xdr:cNvCxnSpPr/>
      </xdr:nvCxnSpPr>
      <xdr:spPr>
        <a:xfrm flipV="1">
          <a:off x="7861300" y="14194726"/>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112458</xdr:rowOff>
    </xdr:from>
    <xdr:to>
      <xdr:col>36</xdr:col>
      <xdr:colOff>165100</xdr:colOff>
      <xdr:row>83</xdr:row>
      <xdr:rowOff>42608</xdr:rowOff>
    </xdr:to>
    <xdr:sp macro="" textlink="">
      <xdr:nvSpPr>
        <xdr:cNvPr id="350" name="楕円 349">
          <a:extLst>
            <a:ext uri="{FF2B5EF4-FFF2-40B4-BE49-F238E27FC236}">
              <a16:creationId xmlns:a16="http://schemas.microsoft.com/office/drawing/2014/main" id="{1360AA21-C79B-4C8C-A4A2-26DCA7F143B8}"/>
            </a:ext>
          </a:extLst>
        </xdr:cNvPr>
        <xdr:cNvSpPr/>
      </xdr:nvSpPr>
      <xdr:spPr>
        <a:xfrm>
          <a:off x="6921500" y="1417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150685</xdr:rowOff>
    </xdr:from>
    <xdr:to>
      <xdr:col>41</xdr:col>
      <xdr:colOff>50800</xdr:colOff>
      <xdr:row>82</xdr:row>
      <xdr:rowOff>163258</xdr:rowOff>
    </xdr:to>
    <xdr:cxnSp macro="">
      <xdr:nvCxnSpPr>
        <xdr:cNvPr id="351" name="直線コネクタ 350">
          <a:extLst>
            <a:ext uri="{FF2B5EF4-FFF2-40B4-BE49-F238E27FC236}">
              <a16:creationId xmlns:a16="http://schemas.microsoft.com/office/drawing/2014/main" id="{15583590-B660-4EDD-B686-2146EAFAC1D9}"/>
            </a:ext>
          </a:extLst>
        </xdr:cNvPr>
        <xdr:cNvCxnSpPr/>
      </xdr:nvCxnSpPr>
      <xdr:spPr>
        <a:xfrm flipV="1">
          <a:off x="6972300" y="14209585"/>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352" name="n_1aveValue【福祉施設】&#10;一人当たり面積">
          <a:extLst>
            <a:ext uri="{FF2B5EF4-FFF2-40B4-BE49-F238E27FC236}">
              <a16:creationId xmlns:a16="http://schemas.microsoft.com/office/drawing/2014/main" id="{5094E534-1B8F-4853-9108-DD3F259B7814}"/>
            </a:ext>
          </a:extLst>
        </xdr:cNvPr>
        <xdr:cNvSpPr txBox="1"/>
      </xdr:nvSpPr>
      <xdr:spPr>
        <a:xfrm>
          <a:off x="93917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353" name="n_2aveValue【福祉施設】&#10;一人当たり面積">
          <a:extLst>
            <a:ext uri="{FF2B5EF4-FFF2-40B4-BE49-F238E27FC236}">
              <a16:creationId xmlns:a16="http://schemas.microsoft.com/office/drawing/2014/main" id="{6FDC709C-2F6D-45C0-9B2A-6F437FE39CFE}"/>
            </a:ext>
          </a:extLst>
        </xdr:cNvPr>
        <xdr:cNvSpPr txBox="1"/>
      </xdr:nvSpPr>
      <xdr:spPr>
        <a:xfrm>
          <a:off x="8515427" y="1447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54" name="n_3aveValue【福祉施設】&#10;一人当たり面積">
          <a:extLst>
            <a:ext uri="{FF2B5EF4-FFF2-40B4-BE49-F238E27FC236}">
              <a16:creationId xmlns:a16="http://schemas.microsoft.com/office/drawing/2014/main" id="{FE0F129F-9273-466D-A205-57D59DCC5CE4}"/>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62882</xdr:rowOff>
    </xdr:from>
    <xdr:ext cx="469744" cy="259045"/>
    <xdr:sp macro="" textlink="">
      <xdr:nvSpPr>
        <xdr:cNvPr id="355" name="n_4aveValue【福祉施設】&#10;一人当たり面積">
          <a:extLst>
            <a:ext uri="{FF2B5EF4-FFF2-40B4-BE49-F238E27FC236}">
              <a16:creationId xmlns:a16="http://schemas.microsoft.com/office/drawing/2014/main" id="{5530DA81-9935-4865-A021-84EBE7338847}"/>
            </a:ext>
          </a:extLst>
        </xdr:cNvPr>
        <xdr:cNvSpPr txBox="1"/>
      </xdr:nvSpPr>
      <xdr:spPr>
        <a:xfrm>
          <a:off x="6737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13988</xdr:rowOff>
    </xdr:from>
    <xdr:ext cx="469744" cy="259045"/>
    <xdr:sp macro="" textlink="">
      <xdr:nvSpPr>
        <xdr:cNvPr id="356" name="n_1mainValue【福祉施設】&#10;一人当たり面積">
          <a:extLst>
            <a:ext uri="{FF2B5EF4-FFF2-40B4-BE49-F238E27FC236}">
              <a16:creationId xmlns:a16="http://schemas.microsoft.com/office/drawing/2014/main" id="{51E4E662-5D43-4749-907A-0FD363F429C4}"/>
            </a:ext>
          </a:extLst>
        </xdr:cNvPr>
        <xdr:cNvSpPr txBox="1"/>
      </xdr:nvSpPr>
      <xdr:spPr>
        <a:xfrm>
          <a:off x="9391727" y="1390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31703</xdr:rowOff>
    </xdr:from>
    <xdr:ext cx="469744" cy="259045"/>
    <xdr:sp macro="" textlink="">
      <xdr:nvSpPr>
        <xdr:cNvPr id="357" name="n_2mainValue【福祉施設】&#10;一人当たり面積">
          <a:extLst>
            <a:ext uri="{FF2B5EF4-FFF2-40B4-BE49-F238E27FC236}">
              <a16:creationId xmlns:a16="http://schemas.microsoft.com/office/drawing/2014/main" id="{87030EF4-76AD-4722-97F3-F3AFF4FB2E59}"/>
            </a:ext>
          </a:extLst>
        </xdr:cNvPr>
        <xdr:cNvSpPr txBox="1"/>
      </xdr:nvSpPr>
      <xdr:spPr>
        <a:xfrm>
          <a:off x="8515427" y="1391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46562</xdr:rowOff>
    </xdr:from>
    <xdr:ext cx="469744" cy="259045"/>
    <xdr:sp macro="" textlink="">
      <xdr:nvSpPr>
        <xdr:cNvPr id="358" name="n_3mainValue【福祉施設】&#10;一人当たり面積">
          <a:extLst>
            <a:ext uri="{FF2B5EF4-FFF2-40B4-BE49-F238E27FC236}">
              <a16:creationId xmlns:a16="http://schemas.microsoft.com/office/drawing/2014/main" id="{16B426AA-C203-4F43-B36C-33513D318A48}"/>
            </a:ext>
          </a:extLst>
        </xdr:cNvPr>
        <xdr:cNvSpPr txBox="1"/>
      </xdr:nvSpPr>
      <xdr:spPr>
        <a:xfrm>
          <a:off x="7626427" y="1393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59135</xdr:rowOff>
    </xdr:from>
    <xdr:ext cx="469744" cy="259045"/>
    <xdr:sp macro="" textlink="">
      <xdr:nvSpPr>
        <xdr:cNvPr id="359" name="n_4mainValue【福祉施設】&#10;一人当たり面積">
          <a:extLst>
            <a:ext uri="{FF2B5EF4-FFF2-40B4-BE49-F238E27FC236}">
              <a16:creationId xmlns:a16="http://schemas.microsoft.com/office/drawing/2014/main" id="{17A09D33-94E0-4316-A4DD-2E8297F4B009}"/>
            </a:ext>
          </a:extLst>
        </xdr:cNvPr>
        <xdr:cNvSpPr txBox="1"/>
      </xdr:nvSpPr>
      <xdr:spPr>
        <a:xfrm>
          <a:off x="6737427" y="13946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a:extLst>
            <a:ext uri="{FF2B5EF4-FFF2-40B4-BE49-F238E27FC236}">
              <a16:creationId xmlns:a16="http://schemas.microsoft.com/office/drawing/2014/main" id="{69B6D79B-5C5A-4015-9371-3B373D15E81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1" name="正方形/長方形 360">
          <a:extLst>
            <a:ext uri="{FF2B5EF4-FFF2-40B4-BE49-F238E27FC236}">
              <a16:creationId xmlns:a16="http://schemas.microsoft.com/office/drawing/2014/main" id="{C273980F-CFBD-4951-80BC-23A823F1D3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2" name="正方形/長方形 361">
          <a:extLst>
            <a:ext uri="{FF2B5EF4-FFF2-40B4-BE49-F238E27FC236}">
              <a16:creationId xmlns:a16="http://schemas.microsoft.com/office/drawing/2014/main" id="{E1948DE0-BFA6-4F28-91DB-2FE9A1766E6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3" name="正方形/長方形 362">
          <a:extLst>
            <a:ext uri="{FF2B5EF4-FFF2-40B4-BE49-F238E27FC236}">
              <a16:creationId xmlns:a16="http://schemas.microsoft.com/office/drawing/2014/main" id="{F4365AF3-5B1F-4641-B385-051E25FAFFE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4" name="正方形/長方形 363">
          <a:extLst>
            <a:ext uri="{FF2B5EF4-FFF2-40B4-BE49-F238E27FC236}">
              <a16:creationId xmlns:a16="http://schemas.microsoft.com/office/drawing/2014/main" id="{2C6CC315-8858-4387-822C-476A3D15EB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5" name="正方形/長方形 364">
          <a:extLst>
            <a:ext uri="{FF2B5EF4-FFF2-40B4-BE49-F238E27FC236}">
              <a16:creationId xmlns:a16="http://schemas.microsoft.com/office/drawing/2014/main" id="{10A6E5BC-3CDD-4E1E-B5CE-8243426DEE4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6" name="正方形/長方形 365">
          <a:extLst>
            <a:ext uri="{FF2B5EF4-FFF2-40B4-BE49-F238E27FC236}">
              <a16:creationId xmlns:a16="http://schemas.microsoft.com/office/drawing/2014/main" id="{E3153C85-E0D3-4EC2-A5E2-208640ED848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a:extLst>
            <a:ext uri="{FF2B5EF4-FFF2-40B4-BE49-F238E27FC236}">
              <a16:creationId xmlns:a16="http://schemas.microsoft.com/office/drawing/2014/main" id="{414B95DE-12F8-4E42-91A9-8252F135752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8" name="テキスト ボックス 367">
          <a:extLst>
            <a:ext uri="{FF2B5EF4-FFF2-40B4-BE49-F238E27FC236}">
              <a16:creationId xmlns:a16="http://schemas.microsoft.com/office/drawing/2014/main" id="{2A25E9C7-A658-495D-A67B-72DE23A15C8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9" name="直線コネクタ 368">
          <a:extLst>
            <a:ext uri="{FF2B5EF4-FFF2-40B4-BE49-F238E27FC236}">
              <a16:creationId xmlns:a16="http://schemas.microsoft.com/office/drawing/2014/main" id="{5F8936E3-3236-4E4D-94C3-3A22F4AD667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0" name="テキスト ボックス 369">
          <a:extLst>
            <a:ext uri="{FF2B5EF4-FFF2-40B4-BE49-F238E27FC236}">
              <a16:creationId xmlns:a16="http://schemas.microsoft.com/office/drawing/2014/main" id="{69F1CF3D-744C-4D83-9917-D65EB1AB6AA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1" name="直線コネクタ 370">
          <a:extLst>
            <a:ext uri="{FF2B5EF4-FFF2-40B4-BE49-F238E27FC236}">
              <a16:creationId xmlns:a16="http://schemas.microsoft.com/office/drawing/2014/main" id="{5700B3DB-72E3-4617-9B58-7089F2BD4FC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2" name="テキスト ボックス 371">
          <a:extLst>
            <a:ext uri="{FF2B5EF4-FFF2-40B4-BE49-F238E27FC236}">
              <a16:creationId xmlns:a16="http://schemas.microsoft.com/office/drawing/2014/main" id="{2B57B4B2-FE33-43AC-8B28-8CB91714569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3" name="直線コネクタ 372">
          <a:extLst>
            <a:ext uri="{FF2B5EF4-FFF2-40B4-BE49-F238E27FC236}">
              <a16:creationId xmlns:a16="http://schemas.microsoft.com/office/drawing/2014/main" id="{CEA91033-A82D-43CC-A554-33E637419D9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4" name="テキスト ボックス 373">
          <a:extLst>
            <a:ext uri="{FF2B5EF4-FFF2-40B4-BE49-F238E27FC236}">
              <a16:creationId xmlns:a16="http://schemas.microsoft.com/office/drawing/2014/main" id="{1AE40838-1767-4D7B-A596-FFA4FF453FF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5" name="直線コネクタ 374">
          <a:extLst>
            <a:ext uri="{FF2B5EF4-FFF2-40B4-BE49-F238E27FC236}">
              <a16:creationId xmlns:a16="http://schemas.microsoft.com/office/drawing/2014/main" id="{B188A7EA-121D-4239-86A7-1DE35B6F22B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6" name="テキスト ボックス 375">
          <a:extLst>
            <a:ext uri="{FF2B5EF4-FFF2-40B4-BE49-F238E27FC236}">
              <a16:creationId xmlns:a16="http://schemas.microsoft.com/office/drawing/2014/main" id="{F5EC2A93-3865-4030-B24F-F79878FC778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7" name="直線コネクタ 376">
          <a:extLst>
            <a:ext uri="{FF2B5EF4-FFF2-40B4-BE49-F238E27FC236}">
              <a16:creationId xmlns:a16="http://schemas.microsoft.com/office/drawing/2014/main" id="{6673AF14-F43D-47AF-9F25-7AF670BC11E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8" name="テキスト ボックス 377">
          <a:extLst>
            <a:ext uri="{FF2B5EF4-FFF2-40B4-BE49-F238E27FC236}">
              <a16:creationId xmlns:a16="http://schemas.microsoft.com/office/drawing/2014/main" id="{34D4DEB0-F180-4878-B0F5-5523B2E5264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9" name="直線コネクタ 378">
          <a:extLst>
            <a:ext uri="{FF2B5EF4-FFF2-40B4-BE49-F238E27FC236}">
              <a16:creationId xmlns:a16="http://schemas.microsoft.com/office/drawing/2014/main" id="{6F1AA392-3DF6-452A-8989-07413396D0C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80" name="テキスト ボックス 379">
          <a:extLst>
            <a:ext uri="{FF2B5EF4-FFF2-40B4-BE49-F238E27FC236}">
              <a16:creationId xmlns:a16="http://schemas.microsoft.com/office/drawing/2014/main" id="{AAF076C7-796E-4A97-B9DF-5222B54AF43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1" name="直線コネクタ 380">
          <a:extLst>
            <a:ext uri="{FF2B5EF4-FFF2-40B4-BE49-F238E27FC236}">
              <a16:creationId xmlns:a16="http://schemas.microsoft.com/office/drawing/2014/main" id="{089B40FF-5168-4594-BFBC-ED17B2E7E4B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2" name="テキスト ボックス 381">
          <a:extLst>
            <a:ext uri="{FF2B5EF4-FFF2-40B4-BE49-F238E27FC236}">
              <a16:creationId xmlns:a16="http://schemas.microsoft.com/office/drawing/2014/main" id="{51AE7090-2A20-433F-8FCF-B57383567AB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3" name="直線コネクタ 382">
          <a:extLst>
            <a:ext uri="{FF2B5EF4-FFF2-40B4-BE49-F238E27FC236}">
              <a16:creationId xmlns:a16="http://schemas.microsoft.com/office/drawing/2014/main" id="{21179525-AA8E-43EF-B9A8-F104BB9B358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市民会館】&#10;有形固定資産減価償却率グラフ枠">
          <a:extLst>
            <a:ext uri="{FF2B5EF4-FFF2-40B4-BE49-F238E27FC236}">
              <a16:creationId xmlns:a16="http://schemas.microsoft.com/office/drawing/2014/main" id="{CC9EDD54-4189-48A5-84C5-0079A97F878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85" name="直線コネクタ 384">
          <a:extLst>
            <a:ext uri="{FF2B5EF4-FFF2-40B4-BE49-F238E27FC236}">
              <a16:creationId xmlns:a16="http://schemas.microsoft.com/office/drawing/2014/main" id="{916BED0D-C038-4551-AE52-77665739AEEF}"/>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86" name="【市民会館】&#10;有形固定資産減価償却率最小値テキスト">
          <a:extLst>
            <a:ext uri="{FF2B5EF4-FFF2-40B4-BE49-F238E27FC236}">
              <a16:creationId xmlns:a16="http://schemas.microsoft.com/office/drawing/2014/main" id="{EC97AC44-5EC5-42A1-B711-E8A21E99865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87" name="直線コネクタ 386">
          <a:extLst>
            <a:ext uri="{FF2B5EF4-FFF2-40B4-BE49-F238E27FC236}">
              <a16:creationId xmlns:a16="http://schemas.microsoft.com/office/drawing/2014/main" id="{860CAD37-893B-451A-B56D-620965EA0BB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88" name="【市民会館】&#10;有形固定資産減価償却率最大値テキスト">
          <a:extLst>
            <a:ext uri="{FF2B5EF4-FFF2-40B4-BE49-F238E27FC236}">
              <a16:creationId xmlns:a16="http://schemas.microsoft.com/office/drawing/2014/main" id="{1B05793F-4415-46D4-AA89-28982DB5A090}"/>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89" name="直線コネクタ 388">
          <a:extLst>
            <a:ext uri="{FF2B5EF4-FFF2-40B4-BE49-F238E27FC236}">
              <a16:creationId xmlns:a16="http://schemas.microsoft.com/office/drawing/2014/main" id="{5F67D17F-92D5-4B36-B562-EE1376BCA504}"/>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90" name="【市民会館】&#10;有形固定資産減価償却率平均値テキスト">
          <a:extLst>
            <a:ext uri="{FF2B5EF4-FFF2-40B4-BE49-F238E27FC236}">
              <a16:creationId xmlns:a16="http://schemas.microsoft.com/office/drawing/2014/main" id="{CB3D345B-4883-47D8-A939-D9B141CEEEFE}"/>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91" name="フローチャート: 判断 390">
          <a:extLst>
            <a:ext uri="{FF2B5EF4-FFF2-40B4-BE49-F238E27FC236}">
              <a16:creationId xmlns:a16="http://schemas.microsoft.com/office/drawing/2014/main" id="{9DEF6898-7E77-4430-8116-700C25A4519A}"/>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92" name="フローチャート: 判断 391">
          <a:extLst>
            <a:ext uri="{FF2B5EF4-FFF2-40B4-BE49-F238E27FC236}">
              <a16:creationId xmlns:a16="http://schemas.microsoft.com/office/drawing/2014/main" id="{7F0FA85E-5F29-4996-BBF7-42B14E2F11FF}"/>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93" name="フローチャート: 判断 392">
          <a:extLst>
            <a:ext uri="{FF2B5EF4-FFF2-40B4-BE49-F238E27FC236}">
              <a16:creationId xmlns:a16="http://schemas.microsoft.com/office/drawing/2014/main" id="{832E9721-DB62-461B-8EE9-C34D66D679E8}"/>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94" name="フローチャート: 判断 393">
          <a:extLst>
            <a:ext uri="{FF2B5EF4-FFF2-40B4-BE49-F238E27FC236}">
              <a16:creationId xmlns:a16="http://schemas.microsoft.com/office/drawing/2014/main" id="{7B1CCE70-64DE-4A36-948E-9D51DBBBF60F}"/>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95" name="フローチャート: 判断 394">
          <a:extLst>
            <a:ext uri="{FF2B5EF4-FFF2-40B4-BE49-F238E27FC236}">
              <a16:creationId xmlns:a16="http://schemas.microsoft.com/office/drawing/2014/main" id="{42A2821C-DF16-40B2-A2D4-E60A620AF32E}"/>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60C73F3B-1D39-4DB9-AE44-E40CD34C12C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2D167EEE-7269-43FC-AE8F-54B57D2ACC1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F286495F-F7ED-4EED-8F04-38F4C801F4F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561079BE-D791-4FA2-ADFE-1741F82FC76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1DEF2C79-12B9-4CA8-B355-2134A18F257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907</xdr:rowOff>
    </xdr:from>
    <xdr:to>
      <xdr:col>24</xdr:col>
      <xdr:colOff>114300</xdr:colOff>
      <xdr:row>108</xdr:row>
      <xdr:rowOff>102507</xdr:rowOff>
    </xdr:to>
    <xdr:sp macro="" textlink="">
      <xdr:nvSpPr>
        <xdr:cNvPr id="401" name="楕円 400">
          <a:extLst>
            <a:ext uri="{FF2B5EF4-FFF2-40B4-BE49-F238E27FC236}">
              <a16:creationId xmlns:a16="http://schemas.microsoft.com/office/drawing/2014/main" id="{0E7873D7-AB0F-4DF3-BEA4-0137CED4B009}"/>
            </a:ext>
          </a:extLst>
        </xdr:cNvPr>
        <xdr:cNvSpPr/>
      </xdr:nvSpPr>
      <xdr:spPr>
        <a:xfrm>
          <a:off x="4584700" y="1851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150784</xdr:rowOff>
    </xdr:from>
    <xdr:ext cx="405111" cy="259045"/>
    <xdr:sp macro="" textlink="">
      <xdr:nvSpPr>
        <xdr:cNvPr id="402" name="【市民会館】&#10;有形固定資産減価償却率該当値テキスト">
          <a:extLst>
            <a:ext uri="{FF2B5EF4-FFF2-40B4-BE49-F238E27FC236}">
              <a16:creationId xmlns:a16="http://schemas.microsoft.com/office/drawing/2014/main" id="{D0C116C5-F074-487C-8E75-D6BA1FC2BA02}"/>
            </a:ext>
          </a:extLst>
        </xdr:cNvPr>
        <xdr:cNvSpPr txBox="1"/>
      </xdr:nvSpPr>
      <xdr:spPr>
        <a:xfrm>
          <a:off x="4673600"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108676</xdr:rowOff>
    </xdr:from>
    <xdr:to>
      <xdr:col>20</xdr:col>
      <xdr:colOff>38100</xdr:colOff>
      <xdr:row>108</xdr:row>
      <xdr:rowOff>38826</xdr:rowOff>
    </xdr:to>
    <xdr:sp macro="" textlink="">
      <xdr:nvSpPr>
        <xdr:cNvPr id="403" name="楕円 402">
          <a:extLst>
            <a:ext uri="{FF2B5EF4-FFF2-40B4-BE49-F238E27FC236}">
              <a16:creationId xmlns:a16="http://schemas.microsoft.com/office/drawing/2014/main" id="{A8AA3C76-0C42-468C-9CB9-00618D21B4F1}"/>
            </a:ext>
          </a:extLst>
        </xdr:cNvPr>
        <xdr:cNvSpPr/>
      </xdr:nvSpPr>
      <xdr:spPr>
        <a:xfrm>
          <a:off x="3746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159476</xdr:rowOff>
    </xdr:from>
    <xdr:to>
      <xdr:col>24</xdr:col>
      <xdr:colOff>63500</xdr:colOff>
      <xdr:row>108</xdr:row>
      <xdr:rowOff>51707</xdr:rowOff>
    </xdr:to>
    <xdr:cxnSp macro="">
      <xdr:nvCxnSpPr>
        <xdr:cNvPr id="404" name="直線コネクタ 403">
          <a:extLst>
            <a:ext uri="{FF2B5EF4-FFF2-40B4-BE49-F238E27FC236}">
              <a16:creationId xmlns:a16="http://schemas.microsoft.com/office/drawing/2014/main" id="{F57559F5-FBCC-4F30-88C6-8ACBB6789E70}"/>
            </a:ext>
          </a:extLst>
        </xdr:cNvPr>
        <xdr:cNvCxnSpPr/>
      </xdr:nvCxnSpPr>
      <xdr:spPr>
        <a:xfrm>
          <a:off x="3797300" y="18504626"/>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105411</xdr:rowOff>
    </xdr:from>
    <xdr:to>
      <xdr:col>15</xdr:col>
      <xdr:colOff>101600</xdr:colOff>
      <xdr:row>108</xdr:row>
      <xdr:rowOff>35561</xdr:rowOff>
    </xdr:to>
    <xdr:sp macro="" textlink="">
      <xdr:nvSpPr>
        <xdr:cNvPr id="405" name="楕円 404">
          <a:extLst>
            <a:ext uri="{FF2B5EF4-FFF2-40B4-BE49-F238E27FC236}">
              <a16:creationId xmlns:a16="http://schemas.microsoft.com/office/drawing/2014/main" id="{2651CDB4-7691-4476-811D-EDD81E8D749A}"/>
            </a:ext>
          </a:extLst>
        </xdr:cNvPr>
        <xdr:cNvSpPr/>
      </xdr:nvSpPr>
      <xdr:spPr>
        <a:xfrm>
          <a:off x="2857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156211</xdr:rowOff>
    </xdr:from>
    <xdr:to>
      <xdr:col>19</xdr:col>
      <xdr:colOff>177800</xdr:colOff>
      <xdr:row>107</xdr:row>
      <xdr:rowOff>159476</xdr:rowOff>
    </xdr:to>
    <xdr:cxnSp macro="">
      <xdr:nvCxnSpPr>
        <xdr:cNvPr id="406" name="直線コネクタ 405">
          <a:extLst>
            <a:ext uri="{FF2B5EF4-FFF2-40B4-BE49-F238E27FC236}">
              <a16:creationId xmlns:a16="http://schemas.microsoft.com/office/drawing/2014/main" id="{C65781C0-0ED7-4DCF-AAEE-02E724EE6F1A}"/>
            </a:ext>
          </a:extLst>
        </xdr:cNvPr>
        <xdr:cNvCxnSpPr/>
      </xdr:nvCxnSpPr>
      <xdr:spPr>
        <a:xfrm>
          <a:off x="2908300" y="185013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85816</xdr:rowOff>
    </xdr:from>
    <xdr:to>
      <xdr:col>10</xdr:col>
      <xdr:colOff>165100</xdr:colOff>
      <xdr:row>108</xdr:row>
      <xdr:rowOff>15966</xdr:rowOff>
    </xdr:to>
    <xdr:sp macro="" textlink="">
      <xdr:nvSpPr>
        <xdr:cNvPr id="407" name="楕円 406">
          <a:extLst>
            <a:ext uri="{FF2B5EF4-FFF2-40B4-BE49-F238E27FC236}">
              <a16:creationId xmlns:a16="http://schemas.microsoft.com/office/drawing/2014/main" id="{D59C3D08-9FD5-43A2-B217-C1893DE7D2E4}"/>
            </a:ext>
          </a:extLst>
        </xdr:cNvPr>
        <xdr:cNvSpPr/>
      </xdr:nvSpPr>
      <xdr:spPr>
        <a:xfrm>
          <a:off x="1968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136616</xdr:rowOff>
    </xdr:from>
    <xdr:to>
      <xdr:col>15</xdr:col>
      <xdr:colOff>50800</xdr:colOff>
      <xdr:row>107</xdr:row>
      <xdr:rowOff>156211</xdr:rowOff>
    </xdr:to>
    <xdr:cxnSp macro="">
      <xdr:nvCxnSpPr>
        <xdr:cNvPr id="408" name="直線コネクタ 407">
          <a:extLst>
            <a:ext uri="{FF2B5EF4-FFF2-40B4-BE49-F238E27FC236}">
              <a16:creationId xmlns:a16="http://schemas.microsoft.com/office/drawing/2014/main" id="{A4B4B942-7524-4F04-A02F-0B427721B436}"/>
            </a:ext>
          </a:extLst>
        </xdr:cNvPr>
        <xdr:cNvCxnSpPr/>
      </xdr:nvCxnSpPr>
      <xdr:spPr>
        <a:xfrm>
          <a:off x="2019300" y="1848176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76019</xdr:rowOff>
    </xdr:from>
    <xdr:to>
      <xdr:col>6</xdr:col>
      <xdr:colOff>38100</xdr:colOff>
      <xdr:row>108</xdr:row>
      <xdr:rowOff>6169</xdr:rowOff>
    </xdr:to>
    <xdr:sp macro="" textlink="">
      <xdr:nvSpPr>
        <xdr:cNvPr id="409" name="楕円 408">
          <a:extLst>
            <a:ext uri="{FF2B5EF4-FFF2-40B4-BE49-F238E27FC236}">
              <a16:creationId xmlns:a16="http://schemas.microsoft.com/office/drawing/2014/main" id="{E589B0E1-6864-4922-9C4F-F87C1648CB2B}"/>
            </a:ext>
          </a:extLst>
        </xdr:cNvPr>
        <xdr:cNvSpPr/>
      </xdr:nvSpPr>
      <xdr:spPr>
        <a:xfrm>
          <a:off x="1079500" y="184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126819</xdr:rowOff>
    </xdr:from>
    <xdr:to>
      <xdr:col>10</xdr:col>
      <xdr:colOff>114300</xdr:colOff>
      <xdr:row>107</xdr:row>
      <xdr:rowOff>136616</xdr:rowOff>
    </xdr:to>
    <xdr:cxnSp macro="">
      <xdr:nvCxnSpPr>
        <xdr:cNvPr id="410" name="直線コネクタ 409">
          <a:extLst>
            <a:ext uri="{FF2B5EF4-FFF2-40B4-BE49-F238E27FC236}">
              <a16:creationId xmlns:a16="http://schemas.microsoft.com/office/drawing/2014/main" id="{D7569AA0-72B7-4D77-99EE-1D3593609668}"/>
            </a:ext>
          </a:extLst>
        </xdr:cNvPr>
        <xdr:cNvCxnSpPr/>
      </xdr:nvCxnSpPr>
      <xdr:spPr>
        <a:xfrm>
          <a:off x="1130300" y="184719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411" name="n_1aveValue【市民会館】&#10;有形固定資産減価償却率">
          <a:extLst>
            <a:ext uri="{FF2B5EF4-FFF2-40B4-BE49-F238E27FC236}">
              <a16:creationId xmlns:a16="http://schemas.microsoft.com/office/drawing/2014/main" id="{5CAB83F5-2A44-4C70-B3C0-D8D01F9B1969}"/>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412" name="n_2aveValue【市民会館】&#10;有形固定資産減価償却率">
          <a:extLst>
            <a:ext uri="{FF2B5EF4-FFF2-40B4-BE49-F238E27FC236}">
              <a16:creationId xmlns:a16="http://schemas.microsoft.com/office/drawing/2014/main" id="{6C1DB25D-FA21-45D9-90D9-12477B88F5E0}"/>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413" name="n_3aveValue【市民会館】&#10;有形固定資産減価償却率">
          <a:extLst>
            <a:ext uri="{FF2B5EF4-FFF2-40B4-BE49-F238E27FC236}">
              <a16:creationId xmlns:a16="http://schemas.microsoft.com/office/drawing/2014/main" id="{3481388F-0D0F-4323-B574-8D8FFB13B8B1}"/>
            </a:ext>
          </a:extLst>
        </xdr:cNvPr>
        <xdr:cNvSpPr txBox="1"/>
      </xdr:nvSpPr>
      <xdr:spPr>
        <a:xfrm>
          <a:off x="1816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414" name="n_4aveValue【市民会館】&#10;有形固定資産減価償却率">
          <a:extLst>
            <a:ext uri="{FF2B5EF4-FFF2-40B4-BE49-F238E27FC236}">
              <a16:creationId xmlns:a16="http://schemas.microsoft.com/office/drawing/2014/main" id="{FFE5A2E4-FBE2-4705-AE49-45C2785104F2}"/>
            </a:ext>
          </a:extLst>
        </xdr:cNvPr>
        <xdr:cNvSpPr txBox="1"/>
      </xdr:nvSpPr>
      <xdr:spPr>
        <a:xfrm>
          <a:off x="927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29953</xdr:rowOff>
    </xdr:from>
    <xdr:ext cx="405111" cy="259045"/>
    <xdr:sp macro="" textlink="">
      <xdr:nvSpPr>
        <xdr:cNvPr id="415" name="n_1mainValue【市民会館】&#10;有形固定資産減価償却率">
          <a:extLst>
            <a:ext uri="{FF2B5EF4-FFF2-40B4-BE49-F238E27FC236}">
              <a16:creationId xmlns:a16="http://schemas.microsoft.com/office/drawing/2014/main" id="{3F429143-0945-405F-80CE-FCFFC8111D2A}"/>
            </a:ext>
          </a:extLst>
        </xdr:cNvPr>
        <xdr:cNvSpPr txBox="1"/>
      </xdr:nvSpPr>
      <xdr:spPr>
        <a:xfrm>
          <a:off x="35820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26688</xdr:rowOff>
    </xdr:from>
    <xdr:ext cx="405111" cy="259045"/>
    <xdr:sp macro="" textlink="">
      <xdr:nvSpPr>
        <xdr:cNvPr id="416" name="n_2mainValue【市民会館】&#10;有形固定資産減価償却率">
          <a:extLst>
            <a:ext uri="{FF2B5EF4-FFF2-40B4-BE49-F238E27FC236}">
              <a16:creationId xmlns:a16="http://schemas.microsoft.com/office/drawing/2014/main" id="{D17FC015-5CA7-49E2-AC50-2E72AB4987FC}"/>
            </a:ext>
          </a:extLst>
        </xdr:cNvPr>
        <xdr:cNvSpPr txBox="1"/>
      </xdr:nvSpPr>
      <xdr:spPr>
        <a:xfrm>
          <a:off x="27057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7093</xdr:rowOff>
    </xdr:from>
    <xdr:ext cx="405111" cy="259045"/>
    <xdr:sp macro="" textlink="">
      <xdr:nvSpPr>
        <xdr:cNvPr id="417" name="n_3mainValue【市民会館】&#10;有形固定資産減価償却率">
          <a:extLst>
            <a:ext uri="{FF2B5EF4-FFF2-40B4-BE49-F238E27FC236}">
              <a16:creationId xmlns:a16="http://schemas.microsoft.com/office/drawing/2014/main" id="{2AC62B74-36E3-447B-826D-478B70E321DF}"/>
            </a:ext>
          </a:extLst>
        </xdr:cNvPr>
        <xdr:cNvSpPr txBox="1"/>
      </xdr:nvSpPr>
      <xdr:spPr>
        <a:xfrm>
          <a:off x="1816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168746</xdr:rowOff>
    </xdr:from>
    <xdr:ext cx="405111" cy="259045"/>
    <xdr:sp macro="" textlink="">
      <xdr:nvSpPr>
        <xdr:cNvPr id="418" name="n_4mainValue【市民会館】&#10;有形固定資産減価償却率">
          <a:extLst>
            <a:ext uri="{FF2B5EF4-FFF2-40B4-BE49-F238E27FC236}">
              <a16:creationId xmlns:a16="http://schemas.microsoft.com/office/drawing/2014/main" id="{C1FF52CF-D982-4BA6-AEF3-EEF07C5D8781}"/>
            </a:ext>
          </a:extLst>
        </xdr:cNvPr>
        <xdr:cNvSpPr txBox="1"/>
      </xdr:nvSpPr>
      <xdr:spPr>
        <a:xfrm>
          <a:off x="927744" y="1851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9" name="正方形/長方形 418">
          <a:extLst>
            <a:ext uri="{FF2B5EF4-FFF2-40B4-BE49-F238E27FC236}">
              <a16:creationId xmlns:a16="http://schemas.microsoft.com/office/drawing/2014/main" id="{AB902476-A661-422B-9A54-DA4D3EED713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0" name="正方形/長方形 419">
          <a:extLst>
            <a:ext uri="{FF2B5EF4-FFF2-40B4-BE49-F238E27FC236}">
              <a16:creationId xmlns:a16="http://schemas.microsoft.com/office/drawing/2014/main" id="{83C5F1B3-8D7C-48D6-8CD5-EDDABC1E080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1" name="正方形/長方形 420">
          <a:extLst>
            <a:ext uri="{FF2B5EF4-FFF2-40B4-BE49-F238E27FC236}">
              <a16:creationId xmlns:a16="http://schemas.microsoft.com/office/drawing/2014/main" id="{92A3591B-1AD8-4CE3-8363-884A05C6970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2" name="正方形/長方形 421">
          <a:extLst>
            <a:ext uri="{FF2B5EF4-FFF2-40B4-BE49-F238E27FC236}">
              <a16:creationId xmlns:a16="http://schemas.microsoft.com/office/drawing/2014/main" id="{A0B6043A-F36E-49A6-A18B-0025F0A892B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3" name="正方形/長方形 422">
          <a:extLst>
            <a:ext uri="{FF2B5EF4-FFF2-40B4-BE49-F238E27FC236}">
              <a16:creationId xmlns:a16="http://schemas.microsoft.com/office/drawing/2014/main" id="{B843EFDA-2E6F-4502-82E2-18D046DE36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4" name="正方形/長方形 423">
          <a:extLst>
            <a:ext uri="{FF2B5EF4-FFF2-40B4-BE49-F238E27FC236}">
              <a16:creationId xmlns:a16="http://schemas.microsoft.com/office/drawing/2014/main" id="{EAB71ACE-A067-4001-BD8D-387DE13961C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5" name="正方形/長方形 424">
          <a:extLst>
            <a:ext uri="{FF2B5EF4-FFF2-40B4-BE49-F238E27FC236}">
              <a16:creationId xmlns:a16="http://schemas.microsoft.com/office/drawing/2014/main" id="{123B7EC5-7D7A-4E88-A3E7-BD524A1ABA2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6" name="正方形/長方形 425">
          <a:extLst>
            <a:ext uri="{FF2B5EF4-FFF2-40B4-BE49-F238E27FC236}">
              <a16:creationId xmlns:a16="http://schemas.microsoft.com/office/drawing/2014/main" id="{703EABC9-CCF2-4E69-BEFC-7F50C8F1FE2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7" name="テキスト ボックス 426">
          <a:extLst>
            <a:ext uri="{FF2B5EF4-FFF2-40B4-BE49-F238E27FC236}">
              <a16:creationId xmlns:a16="http://schemas.microsoft.com/office/drawing/2014/main" id="{DF24C702-5D9D-4BF1-9204-9E126C0CF5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8" name="直線コネクタ 427">
          <a:extLst>
            <a:ext uri="{FF2B5EF4-FFF2-40B4-BE49-F238E27FC236}">
              <a16:creationId xmlns:a16="http://schemas.microsoft.com/office/drawing/2014/main" id="{71A58A3D-0BF3-4A84-8A28-7AF59E79705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9" name="直線コネクタ 428">
          <a:extLst>
            <a:ext uri="{FF2B5EF4-FFF2-40B4-BE49-F238E27FC236}">
              <a16:creationId xmlns:a16="http://schemas.microsoft.com/office/drawing/2014/main" id="{115B8BAA-5F88-46FA-BF01-1FBBFD12136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0" name="テキスト ボックス 429">
          <a:extLst>
            <a:ext uri="{FF2B5EF4-FFF2-40B4-BE49-F238E27FC236}">
              <a16:creationId xmlns:a16="http://schemas.microsoft.com/office/drawing/2014/main" id="{4005CE2B-6543-44AF-8DEA-305A61E3338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1" name="直線コネクタ 430">
          <a:extLst>
            <a:ext uri="{FF2B5EF4-FFF2-40B4-BE49-F238E27FC236}">
              <a16:creationId xmlns:a16="http://schemas.microsoft.com/office/drawing/2014/main" id="{89E122EE-1FD0-4890-B015-E50670B9B2A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2" name="テキスト ボックス 431">
          <a:extLst>
            <a:ext uri="{FF2B5EF4-FFF2-40B4-BE49-F238E27FC236}">
              <a16:creationId xmlns:a16="http://schemas.microsoft.com/office/drawing/2014/main" id="{1841F4D9-3187-413C-8582-A85C8444E81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3" name="直線コネクタ 432">
          <a:extLst>
            <a:ext uri="{FF2B5EF4-FFF2-40B4-BE49-F238E27FC236}">
              <a16:creationId xmlns:a16="http://schemas.microsoft.com/office/drawing/2014/main" id="{CC623068-8450-4652-8608-9EF32536C2B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4" name="テキスト ボックス 433">
          <a:extLst>
            <a:ext uri="{FF2B5EF4-FFF2-40B4-BE49-F238E27FC236}">
              <a16:creationId xmlns:a16="http://schemas.microsoft.com/office/drawing/2014/main" id="{D25F3B33-C867-42DA-BDF9-1F3916EAADC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5" name="直線コネクタ 434">
          <a:extLst>
            <a:ext uri="{FF2B5EF4-FFF2-40B4-BE49-F238E27FC236}">
              <a16:creationId xmlns:a16="http://schemas.microsoft.com/office/drawing/2014/main" id="{007C4224-EDE2-4F75-B63F-83E12211696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6" name="テキスト ボックス 435">
          <a:extLst>
            <a:ext uri="{FF2B5EF4-FFF2-40B4-BE49-F238E27FC236}">
              <a16:creationId xmlns:a16="http://schemas.microsoft.com/office/drawing/2014/main" id="{CD275F03-8D69-41E4-AAFF-481B4BA9456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7" name="直線コネクタ 436">
          <a:extLst>
            <a:ext uri="{FF2B5EF4-FFF2-40B4-BE49-F238E27FC236}">
              <a16:creationId xmlns:a16="http://schemas.microsoft.com/office/drawing/2014/main" id="{B0BB7F8B-068F-47E3-8CFF-68E3CBB402F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8" name="テキスト ボックス 437">
          <a:extLst>
            <a:ext uri="{FF2B5EF4-FFF2-40B4-BE49-F238E27FC236}">
              <a16:creationId xmlns:a16="http://schemas.microsoft.com/office/drawing/2014/main" id="{9592C3E7-63EB-4A41-917E-1AA7C1AA875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9" name="直線コネクタ 438">
          <a:extLst>
            <a:ext uri="{FF2B5EF4-FFF2-40B4-BE49-F238E27FC236}">
              <a16:creationId xmlns:a16="http://schemas.microsoft.com/office/drawing/2014/main" id="{1DDD3DF9-6DE0-4F31-B8DA-52C13810D12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0" name="テキスト ボックス 439">
          <a:extLst>
            <a:ext uri="{FF2B5EF4-FFF2-40B4-BE49-F238E27FC236}">
              <a16:creationId xmlns:a16="http://schemas.microsoft.com/office/drawing/2014/main" id="{9820E68C-1AFA-4F5B-9971-8A268C4B242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1" name="【市民会館】&#10;一人当たり面積グラフ枠">
          <a:extLst>
            <a:ext uri="{FF2B5EF4-FFF2-40B4-BE49-F238E27FC236}">
              <a16:creationId xmlns:a16="http://schemas.microsoft.com/office/drawing/2014/main" id="{F3B6C88D-8E18-4595-A39E-B5B1530EA2B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42" name="直線コネクタ 441">
          <a:extLst>
            <a:ext uri="{FF2B5EF4-FFF2-40B4-BE49-F238E27FC236}">
              <a16:creationId xmlns:a16="http://schemas.microsoft.com/office/drawing/2014/main" id="{899F7BDD-74A6-4AB3-9133-67A29F006565}"/>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43" name="【市民会館】&#10;一人当たり面積最小値テキスト">
          <a:extLst>
            <a:ext uri="{FF2B5EF4-FFF2-40B4-BE49-F238E27FC236}">
              <a16:creationId xmlns:a16="http://schemas.microsoft.com/office/drawing/2014/main" id="{AFA3C8EF-FAED-4BC9-BFC3-4CA4A3A4F7F9}"/>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44" name="直線コネクタ 443">
          <a:extLst>
            <a:ext uri="{FF2B5EF4-FFF2-40B4-BE49-F238E27FC236}">
              <a16:creationId xmlns:a16="http://schemas.microsoft.com/office/drawing/2014/main" id="{BF1951AB-58D0-410F-AF8E-595B31975EE1}"/>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45" name="【市民会館】&#10;一人当たり面積最大値テキスト">
          <a:extLst>
            <a:ext uri="{FF2B5EF4-FFF2-40B4-BE49-F238E27FC236}">
              <a16:creationId xmlns:a16="http://schemas.microsoft.com/office/drawing/2014/main" id="{FD09F87A-F90A-4BAB-A492-958EE553DEFD}"/>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46" name="直線コネクタ 445">
          <a:extLst>
            <a:ext uri="{FF2B5EF4-FFF2-40B4-BE49-F238E27FC236}">
              <a16:creationId xmlns:a16="http://schemas.microsoft.com/office/drawing/2014/main" id="{86D69D5E-8806-4C38-8734-2F0528904F22}"/>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447" name="【市民会館】&#10;一人当たり面積平均値テキスト">
          <a:extLst>
            <a:ext uri="{FF2B5EF4-FFF2-40B4-BE49-F238E27FC236}">
              <a16:creationId xmlns:a16="http://schemas.microsoft.com/office/drawing/2014/main" id="{13C61922-A161-4639-8BB4-3FE9A0DDC7C4}"/>
            </a:ext>
          </a:extLst>
        </xdr:cNvPr>
        <xdr:cNvSpPr txBox="1"/>
      </xdr:nvSpPr>
      <xdr:spPr>
        <a:xfrm>
          <a:off x="10515600" y="1827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48" name="フローチャート: 判断 447">
          <a:extLst>
            <a:ext uri="{FF2B5EF4-FFF2-40B4-BE49-F238E27FC236}">
              <a16:creationId xmlns:a16="http://schemas.microsoft.com/office/drawing/2014/main" id="{0D3CE306-C7A1-4A0D-9994-377AE98C64CD}"/>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49" name="フローチャート: 判断 448">
          <a:extLst>
            <a:ext uri="{FF2B5EF4-FFF2-40B4-BE49-F238E27FC236}">
              <a16:creationId xmlns:a16="http://schemas.microsoft.com/office/drawing/2014/main" id="{A5D80469-6E98-471C-80C4-4B14B82AEFB1}"/>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50" name="フローチャート: 判断 449">
          <a:extLst>
            <a:ext uri="{FF2B5EF4-FFF2-40B4-BE49-F238E27FC236}">
              <a16:creationId xmlns:a16="http://schemas.microsoft.com/office/drawing/2014/main" id="{B0CDF734-5A01-45F7-BA45-837A0A13DF8E}"/>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51" name="フローチャート: 判断 450">
          <a:extLst>
            <a:ext uri="{FF2B5EF4-FFF2-40B4-BE49-F238E27FC236}">
              <a16:creationId xmlns:a16="http://schemas.microsoft.com/office/drawing/2014/main" id="{CB8E9FD1-48D7-47F4-AC17-5D5ABC0E5B03}"/>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52" name="フローチャート: 判断 451">
          <a:extLst>
            <a:ext uri="{FF2B5EF4-FFF2-40B4-BE49-F238E27FC236}">
              <a16:creationId xmlns:a16="http://schemas.microsoft.com/office/drawing/2014/main" id="{ECF7A7E1-D4B6-4D46-B333-B0ED6AA7EA11}"/>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6D7DD6B0-0DF1-4D1C-917F-4805E31AB83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0019C001-3130-4533-99AD-619B383FC62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24AA75DE-90F0-4CEC-A0B7-7C964C00356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7ADD58B4-702F-4D0F-AF2D-A8F63217583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1ACF14C2-37D9-46E3-AE11-5AE79FA500F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14732</xdr:rowOff>
    </xdr:from>
    <xdr:to>
      <xdr:col>55</xdr:col>
      <xdr:colOff>50800</xdr:colOff>
      <xdr:row>100</xdr:row>
      <xdr:rowOff>116332</xdr:rowOff>
    </xdr:to>
    <xdr:sp macro="" textlink="">
      <xdr:nvSpPr>
        <xdr:cNvPr id="458" name="楕円 457">
          <a:extLst>
            <a:ext uri="{FF2B5EF4-FFF2-40B4-BE49-F238E27FC236}">
              <a16:creationId xmlns:a16="http://schemas.microsoft.com/office/drawing/2014/main" id="{444DF93F-2128-4C2E-97F3-D9B926A7554C}"/>
            </a:ext>
          </a:extLst>
        </xdr:cNvPr>
        <xdr:cNvSpPr/>
      </xdr:nvSpPr>
      <xdr:spPr>
        <a:xfrm>
          <a:off x="10426700" y="1715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139209</xdr:rowOff>
    </xdr:from>
    <xdr:ext cx="469744" cy="259045"/>
    <xdr:sp macro="" textlink="">
      <xdr:nvSpPr>
        <xdr:cNvPr id="459" name="【市民会館】&#10;一人当たり面積該当値テキスト">
          <a:extLst>
            <a:ext uri="{FF2B5EF4-FFF2-40B4-BE49-F238E27FC236}">
              <a16:creationId xmlns:a16="http://schemas.microsoft.com/office/drawing/2014/main" id="{52821E6A-D4D4-41FB-9BEC-80EE807889E9}"/>
            </a:ext>
          </a:extLst>
        </xdr:cNvPr>
        <xdr:cNvSpPr txBox="1"/>
      </xdr:nvSpPr>
      <xdr:spPr>
        <a:xfrm>
          <a:off x="10515600" y="1711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17780</xdr:rowOff>
    </xdr:from>
    <xdr:to>
      <xdr:col>50</xdr:col>
      <xdr:colOff>165100</xdr:colOff>
      <xdr:row>101</xdr:row>
      <xdr:rowOff>119380</xdr:rowOff>
    </xdr:to>
    <xdr:sp macro="" textlink="">
      <xdr:nvSpPr>
        <xdr:cNvPr id="460" name="楕円 459">
          <a:extLst>
            <a:ext uri="{FF2B5EF4-FFF2-40B4-BE49-F238E27FC236}">
              <a16:creationId xmlns:a16="http://schemas.microsoft.com/office/drawing/2014/main" id="{6E20D938-5BC1-4290-8ED7-B467281E1EAB}"/>
            </a:ext>
          </a:extLst>
        </xdr:cNvPr>
        <xdr:cNvSpPr/>
      </xdr:nvSpPr>
      <xdr:spPr>
        <a:xfrm>
          <a:off x="9588500" y="1733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65532</xdr:rowOff>
    </xdr:from>
    <xdr:to>
      <xdr:col>55</xdr:col>
      <xdr:colOff>0</xdr:colOff>
      <xdr:row>101</xdr:row>
      <xdr:rowOff>68580</xdr:rowOff>
    </xdr:to>
    <xdr:cxnSp macro="">
      <xdr:nvCxnSpPr>
        <xdr:cNvPr id="461" name="直線コネクタ 460">
          <a:extLst>
            <a:ext uri="{FF2B5EF4-FFF2-40B4-BE49-F238E27FC236}">
              <a16:creationId xmlns:a16="http://schemas.microsoft.com/office/drawing/2014/main" id="{39856BEA-820E-43C6-8FBC-2F176B54DDC9}"/>
            </a:ext>
          </a:extLst>
        </xdr:cNvPr>
        <xdr:cNvCxnSpPr/>
      </xdr:nvCxnSpPr>
      <xdr:spPr>
        <a:xfrm flipV="1">
          <a:off x="9639300" y="17210532"/>
          <a:ext cx="838200" cy="17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147320</xdr:rowOff>
    </xdr:from>
    <xdr:to>
      <xdr:col>46</xdr:col>
      <xdr:colOff>38100</xdr:colOff>
      <xdr:row>101</xdr:row>
      <xdr:rowOff>77470</xdr:rowOff>
    </xdr:to>
    <xdr:sp macro="" textlink="">
      <xdr:nvSpPr>
        <xdr:cNvPr id="462" name="楕円 461">
          <a:extLst>
            <a:ext uri="{FF2B5EF4-FFF2-40B4-BE49-F238E27FC236}">
              <a16:creationId xmlns:a16="http://schemas.microsoft.com/office/drawing/2014/main" id="{5330B6CB-15FD-4C52-9C45-84E1D07C6F8C}"/>
            </a:ext>
          </a:extLst>
        </xdr:cNvPr>
        <xdr:cNvSpPr/>
      </xdr:nvSpPr>
      <xdr:spPr>
        <a:xfrm>
          <a:off x="86995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26670</xdr:rowOff>
    </xdr:from>
    <xdr:to>
      <xdr:col>50</xdr:col>
      <xdr:colOff>114300</xdr:colOff>
      <xdr:row>101</xdr:row>
      <xdr:rowOff>68580</xdr:rowOff>
    </xdr:to>
    <xdr:cxnSp macro="">
      <xdr:nvCxnSpPr>
        <xdr:cNvPr id="463" name="直線コネクタ 462">
          <a:extLst>
            <a:ext uri="{FF2B5EF4-FFF2-40B4-BE49-F238E27FC236}">
              <a16:creationId xmlns:a16="http://schemas.microsoft.com/office/drawing/2014/main" id="{C4502576-CB5B-4F8F-8EF7-A29ADAFA3EB2}"/>
            </a:ext>
          </a:extLst>
        </xdr:cNvPr>
        <xdr:cNvCxnSpPr/>
      </xdr:nvCxnSpPr>
      <xdr:spPr>
        <a:xfrm>
          <a:off x="8750300" y="173431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103124</xdr:rowOff>
    </xdr:from>
    <xdr:to>
      <xdr:col>41</xdr:col>
      <xdr:colOff>101600</xdr:colOff>
      <xdr:row>102</xdr:row>
      <xdr:rowOff>33274</xdr:rowOff>
    </xdr:to>
    <xdr:sp macro="" textlink="">
      <xdr:nvSpPr>
        <xdr:cNvPr id="464" name="楕円 463">
          <a:extLst>
            <a:ext uri="{FF2B5EF4-FFF2-40B4-BE49-F238E27FC236}">
              <a16:creationId xmlns:a16="http://schemas.microsoft.com/office/drawing/2014/main" id="{8730504C-74A5-476B-A506-F974CC340FDF}"/>
            </a:ext>
          </a:extLst>
        </xdr:cNvPr>
        <xdr:cNvSpPr/>
      </xdr:nvSpPr>
      <xdr:spPr>
        <a:xfrm>
          <a:off x="7810500" y="1741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26670</xdr:rowOff>
    </xdr:from>
    <xdr:to>
      <xdr:col>45</xdr:col>
      <xdr:colOff>177800</xdr:colOff>
      <xdr:row>101</xdr:row>
      <xdr:rowOff>153924</xdr:rowOff>
    </xdr:to>
    <xdr:cxnSp macro="">
      <xdr:nvCxnSpPr>
        <xdr:cNvPr id="465" name="直線コネクタ 464">
          <a:extLst>
            <a:ext uri="{FF2B5EF4-FFF2-40B4-BE49-F238E27FC236}">
              <a16:creationId xmlns:a16="http://schemas.microsoft.com/office/drawing/2014/main" id="{7A67B8B0-9431-4156-B197-71146423496F}"/>
            </a:ext>
          </a:extLst>
        </xdr:cNvPr>
        <xdr:cNvCxnSpPr/>
      </xdr:nvCxnSpPr>
      <xdr:spPr>
        <a:xfrm flipV="1">
          <a:off x="7861300" y="17343120"/>
          <a:ext cx="889000" cy="12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123698</xdr:rowOff>
    </xdr:from>
    <xdr:to>
      <xdr:col>36</xdr:col>
      <xdr:colOff>165100</xdr:colOff>
      <xdr:row>102</xdr:row>
      <xdr:rowOff>53848</xdr:rowOff>
    </xdr:to>
    <xdr:sp macro="" textlink="">
      <xdr:nvSpPr>
        <xdr:cNvPr id="466" name="楕円 465">
          <a:extLst>
            <a:ext uri="{FF2B5EF4-FFF2-40B4-BE49-F238E27FC236}">
              <a16:creationId xmlns:a16="http://schemas.microsoft.com/office/drawing/2014/main" id="{7B60102E-302C-418C-B073-EEF9AA999B06}"/>
            </a:ext>
          </a:extLst>
        </xdr:cNvPr>
        <xdr:cNvSpPr/>
      </xdr:nvSpPr>
      <xdr:spPr>
        <a:xfrm>
          <a:off x="6921500" y="1744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153924</xdr:rowOff>
    </xdr:from>
    <xdr:to>
      <xdr:col>41</xdr:col>
      <xdr:colOff>50800</xdr:colOff>
      <xdr:row>102</xdr:row>
      <xdr:rowOff>3048</xdr:rowOff>
    </xdr:to>
    <xdr:cxnSp macro="">
      <xdr:nvCxnSpPr>
        <xdr:cNvPr id="467" name="直線コネクタ 466">
          <a:extLst>
            <a:ext uri="{FF2B5EF4-FFF2-40B4-BE49-F238E27FC236}">
              <a16:creationId xmlns:a16="http://schemas.microsoft.com/office/drawing/2014/main" id="{1023EB25-465D-4C88-A748-EEB16CFF0C11}"/>
            </a:ext>
          </a:extLst>
        </xdr:cNvPr>
        <xdr:cNvCxnSpPr/>
      </xdr:nvCxnSpPr>
      <xdr:spPr>
        <a:xfrm flipV="1">
          <a:off x="6972300" y="1747037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468" name="n_1aveValue【市民会館】&#10;一人当たり面積">
          <a:extLst>
            <a:ext uri="{FF2B5EF4-FFF2-40B4-BE49-F238E27FC236}">
              <a16:creationId xmlns:a16="http://schemas.microsoft.com/office/drawing/2014/main" id="{E151E836-6A38-471E-ADE8-CF95C06F4913}"/>
            </a:ext>
          </a:extLst>
        </xdr:cNvPr>
        <xdr:cNvSpPr txBox="1"/>
      </xdr:nvSpPr>
      <xdr:spPr>
        <a:xfrm>
          <a:off x="93917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469" name="n_2aveValue【市民会館】&#10;一人当たり面積">
          <a:extLst>
            <a:ext uri="{FF2B5EF4-FFF2-40B4-BE49-F238E27FC236}">
              <a16:creationId xmlns:a16="http://schemas.microsoft.com/office/drawing/2014/main" id="{57701671-DBE1-48C7-A496-5D086E56A259}"/>
            </a:ext>
          </a:extLst>
        </xdr:cNvPr>
        <xdr:cNvSpPr txBox="1"/>
      </xdr:nvSpPr>
      <xdr:spPr>
        <a:xfrm>
          <a:off x="85154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470" name="n_3aveValue【市民会館】&#10;一人当たり面積">
          <a:extLst>
            <a:ext uri="{FF2B5EF4-FFF2-40B4-BE49-F238E27FC236}">
              <a16:creationId xmlns:a16="http://schemas.microsoft.com/office/drawing/2014/main" id="{AC21894E-3E7D-4F8B-988F-5F786527D944}"/>
            </a:ext>
          </a:extLst>
        </xdr:cNvPr>
        <xdr:cNvSpPr txBox="1"/>
      </xdr:nvSpPr>
      <xdr:spPr>
        <a:xfrm>
          <a:off x="7626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471" name="n_4aveValue【市民会館】&#10;一人当たり面積">
          <a:extLst>
            <a:ext uri="{FF2B5EF4-FFF2-40B4-BE49-F238E27FC236}">
              <a16:creationId xmlns:a16="http://schemas.microsoft.com/office/drawing/2014/main" id="{06BB1CFD-CBB9-49EE-B50B-5AC73717B826}"/>
            </a:ext>
          </a:extLst>
        </xdr:cNvPr>
        <xdr:cNvSpPr txBox="1"/>
      </xdr:nvSpPr>
      <xdr:spPr>
        <a:xfrm>
          <a:off x="6737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135907</xdr:rowOff>
    </xdr:from>
    <xdr:ext cx="469744" cy="259045"/>
    <xdr:sp macro="" textlink="">
      <xdr:nvSpPr>
        <xdr:cNvPr id="472" name="n_1mainValue【市民会館】&#10;一人当たり面積">
          <a:extLst>
            <a:ext uri="{FF2B5EF4-FFF2-40B4-BE49-F238E27FC236}">
              <a16:creationId xmlns:a16="http://schemas.microsoft.com/office/drawing/2014/main" id="{A24C2CF3-4BCC-4AAF-BD65-15E5FEEE4709}"/>
            </a:ext>
          </a:extLst>
        </xdr:cNvPr>
        <xdr:cNvSpPr txBox="1"/>
      </xdr:nvSpPr>
      <xdr:spPr>
        <a:xfrm>
          <a:off x="9391727" y="1710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93997</xdr:rowOff>
    </xdr:from>
    <xdr:ext cx="469744" cy="259045"/>
    <xdr:sp macro="" textlink="">
      <xdr:nvSpPr>
        <xdr:cNvPr id="473" name="n_2mainValue【市民会館】&#10;一人当たり面積">
          <a:extLst>
            <a:ext uri="{FF2B5EF4-FFF2-40B4-BE49-F238E27FC236}">
              <a16:creationId xmlns:a16="http://schemas.microsoft.com/office/drawing/2014/main" id="{C541EABC-96C8-4F34-A78B-88B92E815C2C}"/>
            </a:ext>
          </a:extLst>
        </xdr:cNvPr>
        <xdr:cNvSpPr txBox="1"/>
      </xdr:nvSpPr>
      <xdr:spPr>
        <a:xfrm>
          <a:off x="8515427" y="1706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49801</xdr:rowOff>
    </xdr:from>
    <xdr:ext cx="469744" cy="259045"/>
    <xdr:sp macro="" textlink="">
      <xdr:nvSpPr>
        <xdr:cNvPr id="474" name="n_3mainValue【市民会館】&#10;一人当たり面積">
          <a:extLst>
            <a:ext uri="{FF2B5EF4-FFF2-40B4-BE49-F238E27FC236}">
              <a16:creationId xmlns:a16="http://schemas.microsoft.com/office/drawing/2014/main" id="{A6667693-1764-4EA2-861B-C3153914520A}"/>
            </a:ext>
          </a:extLst>
        </xdr:cNvPr>
        <xdr:cNvSpPr txBox="1"/>
      </xdr:nvSpPr>
      <xdr:spPr>
        <a:xfrm>
          <a:off x="7626427" y="1719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70375</xdr:rowOff>
    </xdr:from>
    <xdr:ext cx="469744" cy="259045"/>
    <xdr:sp macro="" textlink="">
      <xdr:nvSpPr>
        <xdr:cNvPr id="475" name="n_4mainValue【市民会館】&#10;一人当たり面積">
          <a:extLst>
            <a:ext uri="{FF2B5EF4-FFF2-40B4-BE49-F238E27FC236}">
              <a16:creationId xmlns:a16="http://schemas.microsoft.com/office/drawing/2014/main" id="{8BA10980-C2E6-4950-B572-75286F43F6E7}"/>
            </a:ext>
          </a:extLst>
        </xdr:cNvPr>
        <xdr:cNvSpPr txBox="1"/>
      </xdr:nvSpPr>
      <xdr:spPr>
        <a:xfrm>
          <a:off x="6737427" y="1721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6" name="正方形/長方形 475">
          <a:extLst>
            <a:ext uri="{FF2B5EF4-FFF2-40B4-BE49-F238E27FC236}">
              <a16:creationId xmlns:a16="http://schemas.microsoft.com/office/drawing/2014/main" id="{B4CE168A-9967-4B07-AD9D-9BBADECB418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7" name="正方形/長方形 476">
          <a:extLst>
            <a:ext uri="{FF2B5EF4-FFF2-40B4-BE49-F238E27FC236}">
              <a16:creationId xmlns:a16="http://schemas.microsoft.com/office/drawing/2014/main" id="{927BFAD4-516F-44CA-858B-4A201D35E01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8" name="正方形/長方形 477">
          <a:extLst>
            <a:ext uri="{FF2B5EF4-FFF2-40B4-BE49-F238E27FC236}">
              <a16:creationId xmlns:a16="http://schemas.microsoft.com/office/drawing/2014/main" id="{473C9A8F-1291-4786-B478-694E7212C12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9" name="正方形/長方形 478">
          <a:extLst>
            <a:ext uri="{FF2B5EF4-FFF2-40B4-BE49-F238E27FC236}">
              <a16:creationId xmlns:a16="http://schemas.microsoft.com/office/drawing/2014/main" id="{4ADAE387-6051-4BDF-AD5A-05338E7D329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0" name="正方形/長方形 479">
          <a:extLst>
            <a:ext uri="{FF2B5EF4-FFF2-40B4-BE49-F238E27FC236}">
              <a16:creationId xmlns:a16="http://schemas.microsoft.com/office/drawing/2014/main" id="{328BF74B-F9C6-404D-9EB1-40D8940297C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1" name="正方形/長方形 480">
          <a:extLst>
            <a:ext uri="{FF2B5EF4-FFF2-40B4-BE49-F238E27FC236}">
              <a16:creationId xmlns:a16="http://schemas.microsoft.com/office/drawing/2014/main" id="{0C3DD262-9797-4A97-8AC3-0F43E578845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2" name="正方形/長方形 481">
          <a:extLst>
            <a:ext uri="{FF2B5EF4-FFF2-40B4-BE49-F238E27FC236}">
              <a16:creationId xmlns:a16="http://schemas.microsoft.com/office/drawing/2014/main" id="{75BAE294-CB40-4F01-B574-8EBA56F06F3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3" name="正方形/長方形 482">
          <a:extLst>
            <a:ext uri="{FF2B5EF4-FFF2-40B4-BE49-F238E27FC236}">
              <a16:creationId xmlns:a16="http://schemas.microsoft.com/office/drawing/2014/main" id="{877F0567-4EE7-4220-9298-54E59B7D2DA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4" name="テキスト ボックス 483">
          <a:extLst>
            <a:ext uri="{FF2B5EF4-FFF2-40B4-BE49-F238E27FC236}">
              <a16:creationId xmlns:a16="http://schemas.microsoft.com/office/drawing/2014/main" id="{D36721A5-9A5B-4B62-B928-767A568A054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5" name="直線コネクタ 484">
          <a:extLst>
            <a:ext uri="{FF2B5EF4-FFF2-40B4-BE49-F238E27FC236}">
              <a16:creationId xmlns:a16="http://schemas.microsoft.com/office/drawing/2014/main" id="{7602AC13-3614-4C05-A014-26A0682CF46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6" name="テキスト ボックス 485">
          <a:extLst>
            <a:ext uri="{FF2B5EF4-FFF2-40B4-BE49-F238E27FC236}">
              <a16:creationId xmlns:a16="http://schemas.microsoft.com/office/drawing/2014/main" id="{785C863E-0781-4A6E-8850-3CECE09DD0A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7" name="直線コネクタ 486">
          <a:extLst>
            <a:ext uri="{FF2B5EF4-FFF2-40B4-BE49-F238E27FC236}">
              <a16:creationId xmlns:a16="http://schemas.microsoft.com/office/drawing/2014/main" id="{B306C500-0417-4859-81B3-54BBD9D42D9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8" name="テキスト ボックス 487">
          <a:extLst>
            <a:ext uri="{FF2B5EF4-FFF2-40B4-BE49-F238E27FC236}">
              <a16:creationId xmlns:a16="http://schemas.microsoft.com/office/drawing/2014/main" id="{F453E6A8-8D65-4B5C-ABC8-9C5EEA3445A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9" name="直線コネクタ 488">
          <a:extLst>
            <a:ext uri="{FF2B5EF4-FFF2-40B4-BE49-F238E27FC236}">
              <a16:creationId xmlns:a16="http://schemas.microsoft.com/office/drawing/2014/main" id="{1F669F09-3A7B-4A23-B1D5-E64BC8841B6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0" name="テキスト ボックス 489">
          <a:extLst>
            <a:ext uri="{FF2B5EF4-FFF2-40B4-BE49-F238E27FC236}">
              <a16:creationId xmlns:a16="http://schemas.microsoft.com/office/drawing/2014/main" id="{33059CA1-F749-49D3-B79E-D342CCF76F0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1" name="直線コネクタ 490">
          <a:extLst>
            <a:ext uri="{FF2B5EF4-FFF2-40B4-BE49-F238E27FC236}">
              <a16:creationId xmlns:a16="http://schemas.microsoft.com/office/drawing/2014/main" id="{DD62AF1F-2ECB-420A-B395-F66D3A8D2A0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2" name="テキスト ボックス 491">
          <a:extLst>
            <a:ext uri="{FF2B5EF4-FFF2-40B4-BE49-F238E27FC236}">
              <a16:creationId xmlns:a16="http://schemas.microsoft.com/office/drawing/2014/main" id="{7AFCC638-ECBF-4F92-AA17-57089581B52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3" name="直線コネクタ 492">
          <a:extLst>
            <a:ext uri="{FF2B5EF4-FFF2-40B4-BE49-F238E27FC236}">
              <a16:creationId xmlns:a16="http://schemas.microsoft.com/office/drawing/2014/main" id="{44AEC401-F068-47D9-BC0D-266F43FDC5D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4" name="テキスト ボックス 493">
          <a:extLst>
            <a:ext uri="{FF2B5EF4-FFF2-40B4-BE49-F238E27FC236}">
              <a16:creationId xmlns:a16="http://schemas.microsoft.com/office/drawing/2014/main" id="{4C45B4C2-9B49-43D9-9837-522DD997A53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5" name="直線コネクタ 494">
          <a:extLst>
            <a:ext uri="{FF2B5EF4-FFF2-40B4-BE49-F238E27FC236}">
              <a16:creationId xmlns:a16="http://schemas.microsoft.com/office/drawing/2014/main" id="{8AC81077-DD13-4721-A72F-B8F84F82472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96" name="テキスト ボックス 495">
          <a:extLst>
            <a:ext uri="{FF2B5EF4-FFF2-40B4-BE49-F238E27FC236}">
              <a16:creationId xmlns:a16="http://schemas.microsoft.com/office/drawing/2014/main" id="{599BEE0C-B829-45BF-9C02-3972AE3F597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7" name="直線コネクタ 496">
          <a:extLst>
            <a:ext uri="{FF2B5EF4-FFF2-40B4-BE49-F238E27FC236}">
              <a16:creationId xmlns:a16="http://schemas.microsoft.com/office/drawing/2014/main" id="{5306365B-A2A5-43E1-8A52-5B5CF211B42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一般廃棄物処理施設】&#10;有形固定資産減価償却率グラフ枠">
          <a:extLst>
            <a:ext uri="{FF2B5EF4-FFF2-40B4-BE49-F238E27FC236}">
              <a16:creationId xmlns:a16="http://schemas.microsoft.com/office/drawing/2014/main" id="{22932E15-2876-4498-AB13-A1E81BC64C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99" name="直線コネクタ 498">
          <a:extLst>
            <a:ext uri="{FF2B5EF4-FFF2-40B4-BE49-F238E27FC236}">
              <a16:creationId xmlns:a16="http://schemas.microsoft.com/office/drawing/2014/main" id="{642DF27F-A5FC-4A79-A851-1868EE8BA51B}"/>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00" name="【一般廃棄物処理施設】&#10;有形固定資産減価償却率最小値テキスト">
          <a:extLst>
            <a:ext uri="{FF2B5EF4-FFF2-40B4-BE49-F238E27FC236}">
              <a16:creationId xmlns:a16="http://schemas.microsoft.com/office/drawing/2014/main" id="{A32BFF5C-17A0-46DC-AAEF-89C6FA61AE3E}"/>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01" name="直線コネクタ 500">
          <a:extLst>
            <a:ext uri="{FF2B5EF4-FFF2-40B4-BE49-F238E27FC236}">
              <a16:creationId xmlns:a16="http://schemas.microsoft.com/office/drawing/2014/main" id="{C698D11A-166B-4128-A1BC-180ADDE4CF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02" name="【一般廃棄物処理施設】&#10;有形固定資産減価償却率最大値テキスト">
          <a:extLst>
            <a:ext uri="{FF2B5EF4-FFF2-40B4-BE49-F238E27FC236}">
              <a16:creationId xmlns:a16="http://schemas.microsoft.com/office/drawing/2014/main" id="{73C1BF38-DBAE-4167-B7A8-8CB1D62D6344}"/>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03" name="直線コネクタ 502">
          <a:extLst>
            <a:ext uri="{FF2B5EF4-FFF2-40B4-BE49-F238E27FC236}">
              <a16:creationId xmlns:a16="http://schemas.microsoft.com/office/drawing/2014/main" id="{DCB70911-F9FC-45AE-B082-0E299AACB216}"/>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504" name="【一般廃棄物処理施設】&#10;有形固定資産減価償却率平均値テキスト">
          <a:extLst>
            <a:ext uri="{FF2B5EF4-FFF2-40B4-BE49-F238E27FC236}">
              <a16:creationId xmlns:a16="http://schemas.microsoft.com/office/drawing/2014/main" id="{67063D92-02D3-49FE-8B93-E7A7F1CDBDBA}"/>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505" name="フローチャート: 判断 504">
          <a:extLst>
            <a:ext uri="{FF2B5EF4-FFF2-40B4-BE49-F238E27FC236}">
              <a16:creationId xmlns:a16="http://schemas.microsoft.com/office/drawing/2014/main" id="{41A88AE4-0728-4D6A-837B-50203F8DA223}"/>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06" name="フローチャート: 判断 505">
          <a:extLst>
            <a:ext uri="{FF2B5EF4-FFF2-40B4-BE49-F238E27FC236}">
              <a16:creationId xmlns:a16="http://schemas.microsoft.com/office/drawing/2014/main" id="{D5479574-BE6A-4E85-B2BC-EA30BF347BEB}"/>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507" name="フローチャート: 判断 506">
          <a:extLst>
            <a:ext uri="{FF2B5EF4-FFF2-40B4-BE49-F238E27FC236}">
              <a16:creationId xmlns:a16="http://schemas.microsoft.com/office/drawing/2014/main" id="{D37B5F6B-5DE3-48E6-B650-0D2A0D171E96}"/>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508" name="フローチャート: 判断 507">
          <a:extLst>
            <a:ext uri="{FF2B5EF4-FFF2-40B4-BE49-F238E27FC236}">
              <a16:creationId xmlns:a16="http://schemas.microsoft.com/office/drawing/2014/main" id="{853ACF39-1568-4B8B-99F1-D3C729B257D7}"/>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09" name="フローチャート: 判断 508">
          <a:extLst>
            <a:ext uri="{FF2B5EF4-FFF2-40B4-BE49-F238E27FC236}">
              <a16:creationId xmlns:a16="http://schemas.microsoft.com/office/drawing/2014/main" id="{80A99355-8EFB-48FC-986C-CAC5AB69D826}"/>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9A8E35A2-0144-4DAC-9BD3-3D680AACAD3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1DCE2BA0-2A76-473D-918D-09808193A56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B550CE5C-A0B2-48DA-BE08-2765AA639F1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3C945D47-7541-414A-B6DF-EB8FF78F87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8B3316F3-855B-4A05-B9AD-DE18B309E95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25400</xdr:rowOff>
    </xdr:from>
    <xdr:to>
      <xdr:col>85</xdr:col>
      <xdr:colOff>177800</xdr:colOff>
      <xdr:row>39</xdr:row>
      <xdr:rowOff>127000</xdr:rowOff>
    </xdr:to>
    <xdr:sp macro="" textlink="">
      <xdr:nvSpPr>
        <xdr:cNvPr id="515" name="楕円 514">
          <a:extLst>
            <a:ext uri="{FF2B5EF4-FFF2-40B4-BE49-F238E27FC236}">
              <a16:creationId xmlns:a16="http://schemas.microsoft.com/office/drawing/2014/main" id="{5B739CF9-5BA8-4658-B73F-2DD5CE3C52FA}"/>
            </a:ext>
          </a:extLst>
        </xdr:cNvPr>
        <xdr:cNvSpPr/>
      </xdr:nvSpPr>
      <xdr:spPr>
        <a:xfrm>
          <a:off x="16268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3827</xdr:rowOff>
    </xdr:from>
    <xdr:ext cx="405111" cy="259045"/>
    <xdr:sp macro="" textlink="">
      <xdr:nvSpPr>
        <xdr:cNvPr id="516" name="【一般廃棄物処理施設】&#10;有形固定資産減価償却率該当値テキスト">
          <a:extLst>
            <a:ext uri="{FF2B5EF4-FFF2-40B4-BE49-F238E27FC236}">
              <a16:creationId xmlns:a16="http://schemas.microsoft.com/office/drawing/2014/main" id="{69F5C704-6F2B-4A4A-BE1E-BF66B0B75CF0}"/>
            </a:ext>
          </a:extLst>
        </xdr:cNvPr>
        <xdr:cNvSpPr txBox="1"/>
      </xdr:nvSpPr>
      <xdr:spPr>
        <a:xfrm>
          <a:off x="16357600"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152400</xdr:rowOff>
    </xdr:from>
    <xdr:to>
      <xdr:col>81</xdr:col>
      <xdr:colOff>101600</xdr:colOff>
      <xdr:row>39</xdr:row>
      <xdr:rowOff>82550</xdr:rowOff>
    </xdr:to>
    <xdr:sp macro="" textlink="">
      <xdr:nvSpPr>
        <xdr:cNvPr id="517" name="楕円 516">
          <a:extLst>
            <a:ext uri="{FF2B5EF4-FFF2-40B4-BE49-F238E27FC236}">
              <a16:creationId xmlns:a16="http://schemas.microsoft.com/office/drawing/2014/main" id="{BAE96580-2E3E-4D41-BEEB-90BDAC7471C9}"/>
            </a:ext>
          </a:extLst>
        </xdr:cNvPr>
        <xdr:cNvSpPr/>
      </xdr:nvSpPr>
      <xdr:spPr>
        <a:xfrm>
          <a:off x="15430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31750</xdr:rowOff>
    </xdr:from>
    <xdr:to>
      <xdr:col>85</xdr:col>
      <xdr:colOff>127000</xdr:colOff>
      <xdr:row>39</xdr:row>
      <xdr:rowOff>76200</xdr:rowOff>
    </xdr:to>
    <xdr:cxnSp macro="">
      <xdr:nvCxnSpPr>
        <xdr:cNvPr id="518" name="直線コネクタ 517">
          <a:extLst>
            <a:ext uri="{FF2B5EF4-FFF2-40B4-BE49-F238E27FC236}">
              <a16:creationId xmlns:a16="http://schemas.microsoft.com/office/drawing/2014/main" id="{7D1BA98E-2914-447F-AC77-336475F67D1F}"/>
            </a:ext>
          </a:extLst>
        </xdr:cNvPr>
        <xdr:cNvCxnSpPr/>
      </xdr:nvCxnSpPr>
      <xdr:spPr>
        <a:xfrm>
          <a:off x="15481300" y="6718300"/>
          <a:ext cx="8382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152400</xdr:rowOff>
    </xdr:from>
    <xdr:to>
      <xdr:col>76</xdr:col>
      <xdr:colOff>165100</xdr:colOff>
      <xdr:row>39</xdr:row>
      <xdr:rowOff>82550</xdr:rowOff>
    </xdr:to>
    <xdr:sp macro="" textlink="">
      <xdr:nvSpPr>
        <xdr:cNvPr id="519" name="楕円 518">
          <a:extLst>
            <a:ext uri="{FF2B5EF4-FFF2-40B4-BE49-F238E27FC236}">
              <a16:creationId xmlns:a16="http://schemas.microsoft.com/office/drawing/2014/main" id="{5589E712-D8FE-49C1-AC75-FC4994A56DA5}"/>
            </a:ext>
          </a:extLst>
        </xdr:cNvPr>
        <xdr:cNvSpPr/>
      </xdr:nvSpPr>
      <xdr:spPr>
        <a:xfrm>
          <a:off x="14541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31750</xdr:rowOff>
    </xdr:from>
    <xdr:to>
      <xdr:col>81</xdr:col>
      <xdr:colOff>50800</xdr:colOff>
      <xdr:row>39</xdr:row>
      <xdr:rowOff>31750</xdr:rowOff>
    </xdr:to>
    <xdr:cxnSp macro="">
      <xdr:nvCxnSpPr>
        <xdr:cNvPr id="520" name="直線コネクタ 519">
          <a:extLst>
            <a:ext uri="{FF2B5EF4-FFF2-40B4-BE49-F238E27FC236}">
              <a16:creationId xmlns:a16="http://schemas.microsoft.com/office/drawing/2014/main" id="{2C5FD0DB-49C0-4669-A95D-18B97A7D1C11}"/>
            </a:ext>
          </a:extLst>
        </xdr:cNvPr>
        <xdr:cNvCxnSpPr/>
      </xdr:nvCxnSpPr>
      <xdr:spPr>
        <a:xfrm>
          <a:off x="14592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134620</xdr:rowOff>
    </xdr:from>
    <xdr:to>
      <xdr:col>72</xdr:col>
      <xdr:colOff>38100</xdr:colOff>
      <xdr:row>39</xdr:row>
      <xdr:rowOff>64770</xdr:rowOff>
    </xdr:to>
    <xdr:sp macro="" textlink="">
      <xdr:nvSpPr>
        <xdr:cNvPr id="521" name="楕円 520">
          <a:extLst>
            <a:ext uri="{FF2B5EF4-FFF2-40B4-BE49-F238E27FC236}">
              <a16:creationId xmlns:a16="http://schemas.microsoft.com/office/drawing/2014/main" id="{2DFCF9F9-AB05-462D-A13A-D07DDDCAAA5B}"/>
            </a:ext>
          </a:extLst>
        </xdr:cNvPr>
        <xdr:cNvSpPr/>
      </xdr:nvSpPr>
      <xdr:spPr>
        <a:xfrm>
          <a:off x="13652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13970</xdr:rowOff>
    </xdr:from>
    <xdr:to>
      <xdr:col>76</xdr:col>
      <xdr:colOff>114300</xdr:colOff>
      <xdr:row>39</xdr:row>
      <xdr:rowOff>31750</xdr:rowOff>
    </xdr:to>
    <xdr:cxnSp macro="">
      <xdr:nvCxnSpPr>
        <xdr:cNvPr id="522" name="直線コネクタ 521">
          <a:extLst>
            <a:ext uri="{FF2B5EF4-FFF2-40B4-BE49-F238E27FC236}">
              <a16:creationId xmlns:a16="http://schemas.microsoft.com/office/drawing/2014/main" id="{0C4BBA1A-81D6-44D8-83D8-441ED1F4E483}"/>
            </a:ext>
          </a:extLst>
        </xdr:cNvPr>
        <xdr:cNvCxnSpPr/>
      </xdr:nvCxnSpPr>
      <xdr:spPr>
        <a:xfrm>
          <a:off x="13703300" y="670052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22860</xdr:rowOff>
    </xdr:from>
    <xdr:to>
      <xdr:col>67</xdr:col>
      <xdr:colOff>101600</xdr:colOff>
      <xdr:row>39</xdr:row>
      <xdr:rowOff>124460</xdr:rowOff>
    </xdr:to>
    <xdr:sp macro="" textlink="">
      <xdr:nvSpPr>
        <xdr:cNvPr id="523" name="楕円 522">
          <a:extLst>
            <a:ext uri="{FF2B5EF4-FFF2-40B4-BE49-F238E27FC236}">
              <a16:creationId xmlns:a16="http://schemas.microsoft.com/office/drawing/2014/main" id="{ED685CBD-9DF7-41C4-9C1E-06FD6F2738C6}"/>
            </a:ext>
          </a:extLst>
        </xdr:cNvPr>
        <xdr:cNvSpPr/>
      </xdr:nvSpPr>
      <xdr:spPr>
        <a:xfrm>
          <a:off x="12763500" y="670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13970</xdr:rowOff>
    </xdr:from>
    <xdr:to>
      <xdr:col>71</xdr:col>
      <xdr:colOff>177800</xdr:colOff>
      <xdr:row>39</xdr:row>
      <xdr:rowOff>73660</xdr:rowOff>
    </xdr:to>
    <xdr:cxnSp macro="">
      <xdr:nvCxnSpPr>
        <xdr:cNvPr id="524" name="直線コネクタ 523">
          <a:extLst>
            <a:ext uri="{FF2B5EF4-FFF2-40B4-BE49-F238E27FC236}">
              <a16:creationId xmlns:a16="http://schemas.microsoft.com/office/drawing/2014/main" id="{B0A8B8A2-8F0A-4FED-A6C6-9A58B6F21896}"/>
            </a:ext>
          </a:extLst>
        </xdr:cNvPr>
        <xdr:cNvCxnSpPr/>
      </xdr:nvCxnSpPr>
      <xdr:spPr>
        <a:xfrm flipV="1">
          <a:off x="12814300" y="6700520"/>
          <a:ext cx="889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525" name="n_1aveValue【一般廃棄物処理施設】&#10;有形固定資産減価償却率">
          <a:extLst>
            <a:ext uri="{FF2B5EF4-FFF2-40B4-BE49-F238E27FC236}">
              <a16:creationId xmlns:a16="http://schemas.microsoft.com/office/drawing/2014/main" id="{2BA28CBD-28F1-4865-92B3-CF642C410295}"/>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526" name="n_2aveValue【一般廃棄物処理施設】&#10;有形固定資産減価償却率">
          <a:extLst>
            <a:ext uri="{FF2B5EF4-FFF2-40B4-BE49-F238E27FC236}">
              <a16:creationId xmlns:a16="http://schemas.microsoft.com/office/drawing/2014/main" id="{63A6C193-5881-4B15-A20F-CFB4BD84D1E9}"/>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527" name="n_3aveValue【一般廃棄物処理施設】&#10;有形固定資産減価償却率">
          <a:extLst>
            <a:ext uri="{FF2B5EF4-FFF2-40B4-BE49-F238E27FC236}">
              <a16:creationId xmlns:a16="http://schemas.microsoft.com/office/drawing/2014/main" id="{E690FD28-EC96-490C-BD98-794229CDBA59}"/>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28" name="n_4aveValue【一般廃棄物処理施設】&#10;有形固定資産減価償却率">
          <a:extLst>
            <a:ext uri="{FF2B5EF4-FFF2-40B4-BE49-F238E27FC236}">
              <a16:creationId xmlns:a16="http://schemas.microsoft.com/office/drawing/2014/main" id="{B8A7BF7B-7004-4B4F-B65E-3A6C8E58ADCE}"/>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73677</xdr:rowOff>
    </xdr:from>
    <xdr:ext cx="405111" cy="259045"/>
    <xdr:sp macro="" textlink="">
      <xdr:nvSpPr>
        <xdr:cNvPr id="529" name="n_1mainValue【一般廃棄物処理施設】&#10;有形固定資産減価償却率">
          <a:extLst>
            <a:ext uri="{FF2B5EF4-FFF2-40B4-BE49-F238E27FC236}">
              <a16:creationId xmlns:a16="http://schemas.microsoft.com/office/drawing/2014/main" id="{A120E4CD-D577-4D58-8D41-71A35C6F23E3}"/>
            </a:ext>
          </a:extLst>
        </xdr:cNvPr>
        <xdr:cNvSpPr txBox="1"/>
      </xdr:nvSpPr>
      <xdr:spPr>
        <a:xfrm>
          <a:off x="15266044" y="676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73677</xdr:rowOff>
    </xdr:from>
    <xdr:ext cx="405111" cy="259045"/>
    <xdr:sp macro="" textlink="">
      <xdr:nvSpPr>
        <xdr:cNvPr id="530" name="n_2mainValue【一般廃棄物処理施設】&#10;有形固定資産減価償却率">
          <a:extLst>
            <a:ext uri="{FF2B5EF4-FFF2-40B4-BE49-F238E27FC236}">
              <a16:creationId xmlns:a16="http://schemas.microsoft.com/office/drawing/2014/main" id="{C32082FF-6F06-4542-BD6E-2A3A6573C5E6}"/>
            </a:ext>
          </a:extLst>
        </xdr:cNvPr>
        <xdr:cNvSpPr txBox="1"/>
      </xdr:nvSpPr>
      <xdr:spPr>
        <a:xfrm>
          <a:off x="14389744" y="676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55897</xdr:rowOff>
    </xdr:from>
    <xdr:ext cx="405111" cy="259045"/>
    <xdr:sp macro="" textlink="">
      <xdr:nvSpPr>
        <xdr:cNvPr id="531" name="n_3mainValue【一般廃棄物処理施設】&#10;有形固定資産減価償却率">
          <a:extLst>
            <a:ext uri="{FF2B5EF4-FFF2-40B4-BE49-F238E27FC236}">
              <a16:creationId xmlns:a16="http://schemas.microsoft.com/office/drawing/2014/main" id="{7A93CBB4-A1B9-45C4-924C-4BE2FB149A26}"/>
            </a:ext>
          </a:extLst>
        </xdr:cNvPr>
        <xdr:cNvSpPr txBox="1"/>
      </xdr:nvSpPr>
      <xdr:spPr>
        <a:xfrm>
          <a:off x="13500744" y="674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115587</xdr:rowOff>
    </xdr:from>
    <xdr:ext cx="405111" cy="259045"/>
    <xdr:sp macro="" textlink="">
      <xdr:nvSpPr>
        <xdr:cNvPr id="532" name="n_4mainValue【一般廃棄物処理施設】&#10;有形固定資産減価償却率">
          <a:extLst>
            <a:ext uri="{FF2B5EF4-FFF2-40B4-BE49-F238E27FC236}">
              <a16:creationId xmlns:a16="http://schemas.microsoft.com/office/drawing/2014/main" id="{84364C11-27FB-4346-9DE2-35B76C6170FE}"/>
            </a:ext>
          </a:extLst>
        </xdr:cNvPr>
        <xdr:cNvSpPr txBox="1"/>
      </xdr:nvSpPr>
      <xdr:spPr>
        <a:xfrm>
          <a:off x="12611744" y="680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3" name="正方形/長方形 532">
          <a:extLst>
            <a:ext uri="{FF2B5EF4-FFF2-40B4-BE49-F238E27FC236}">
              <a16:creationId xmlns:a16="http://schemas.microsoft.com/office/drawing/2014/main" id="{E3301498-95E8-4D3E-AA60-4972AEED268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4" name="正方形/長方形 533">
          <a:extLst>
            <a:ext uri="{FF2B5EF4-FFF2-40B4-BE49-F238E27FC236}">
              <a16:creationId xmlns:a16="http://schemas.microsoft.com/office/drawing/2014/main" id="{090C88C1-416D-4612-88A1-8B59CE4CF3A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5" name="正方形/長方形 534">
          <a:extLst>
            <a:ext uri="{FF2B5EF4-FFF2-40B4-BE49-F238E27FC236}">
              <a16:creationId xmlns:a16="http://schemas.microsoft.com/office/drawing/2014/main" id="{84375F47-3C54-46E3-BFA7-F1D208004EC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6" name="正方形/長方形 535">
          <a:extLst>
            <a:ext uri="{FF2B5EF4-FFF2-40B4-BE49-F238E27FC236}">
              <a16:creationId xmlns:a16="http://schemas.microsoft.com/office/drawing/2014/main" id="{CC437D61-5483-4C01-ADBA-BBA64024747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7" name="正方形/長方形 536">
          <a:extLst>
            <a:ext uri="{FF2B5EF4-FFF2-40B4-BE49-F238E27FC236}">
              <a16:creationId xmlns:a16="http://schemas.microsoft.com/office/drawing/2014/main" id="{C01E50E9-AAB6-431A-B3C0-3A3C96DED24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8" name="正方形/長方形 537">
          <a:extLst>
            <a:ext uri="{FF2B5EF4-FFF2-40B4-BE49-F238E27FC236}">
              <a16:creationId xmlns:a16="http://schemas.microsoft.com/office/drawing/2014/main" id="{A7FD6F1C-FED9-41A6-BCE6-45BCEDCD9C7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9" name="正方形/長方形 538">
          <a:extLst>
            <a:ext uri="{FF2B5EF4-FFF2-40B4-BE49-F238E27FC236}">
              <a16:creationId xmlns:a16="http://schemas.microsoft.com/office/drawing/2014/main" id="{C6C1E40E-FE4A-404E-956C-A8F372BEFD4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0" name="正方形/長方形 539">
          <a:extLst>
            <a:ext uri="{FF2B5EF4-FFF2-40B4-BE49-F238E27FC236}">
              <a16:creationId xmlns:a16="http://schemas.microsoft.com/office/drawing/2014/main" id="{FC922A38-9BC7-415D-AEC5-FA993C4C9B8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1" name="テキスト ボックス 540">
          <a:extLst>
            <a:ext uri="{FF2B5EF4-FFF2-40B4-BE49-F238E27FC236}">
              <a16:creationId xmlns:a16="http://schemas.microsoft.com/office/drawing/2014/main" id="{654E72E6-822A-439F-B38E-F1C6208E66D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2" name="直線コネクタ 541">
          <a:extLst>
            <a:ext uri="{FF2B5EF4-FFF2-40B4-BE49-F238E27FC236}">
              <a16:creationId xmlns:a16="http://schemas.microsoft.com/office/drawing/2014/main" id="{EEE006BD-28A0-40BC-97D9-A513327D0CD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43" name="直線コネクタ 542">
          <a:extLst>
            <a:ext uri="{FF2B5EF4-FFF2-40B4-BE49-F238E27FC236}">
              <a16:creationId xmlns:a16="http://schemas.microsoft.com/office/drawing/2014/main" id="{10AF413F-332F-45E8-A0F0-B3B47889459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44" name="テキスト ボックス 543">
          <a:extLst>
            <a:ext uri="{FF2B5EF4-FFF2-40B4-BE49-F238E27FC236}">
              <a16:creationId xmlns:a16="http://schemas.microsoft.com/office/drawing/2014/main" id="{04C56F54-034B-4528-B123-FA906C325477}"/>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45" name="直線コネクタ 544">
          <a:extLst>
            <a:ext uri="{FF2B5EF4-FFF2-40B4-BE49-F238E27FC236}">
              <a16:creationId xmlns:a16="http://schemas.microsoft.com/office/drawing/2014/main" id="{37FA0A08-8808-4582-BE8F-F1A1C7D7B50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46" name="テキスト ボックス 545">
          <a:extLst>
            <a:ext uri="{FF2B5EF4-FFF2-40B4-BE49-F238E27FC236}">
              <a16:creationId xmlns:a16="http://schemas.microsoft.com/office/drawing/2014/main" id="{2E9D4BEC-E731-4F1B-AD33-F1D55D8D1089}"/>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47" name="直線コネクタ 546">
          <a:extLst>
            <a:ext uri="{FF2B5EF4-FFF2-40B4-BE49-F238E27FC236}">
              <a16:creationId xmlns:a16="http://schemas.microsoft.com/office/drawing/2014/main" id="{8F723C65-ADD0-41D0-AD5D-637804AA435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48" name="テキスト ボックス 547">
          <a:extLst>
            <a:ext uri="{FF2B5EF4-FFF2-40B4-BE49-F238E27FC236}">
              <a16:creationId xmlns:a16="http://schemas.microsoft.com/office/drawing/2014/main" id="{521980AB-28A1-4EE2-A7FF-0A06F8FD90A0}"/>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49" name="直線コネクタ 548">
          <a:extLst>
            <a:ext uri="{FF2B5EF4-FFF2-40B4-BE49-F238E27FC236}">
              <a16:creationId xmlns:a16="http://schemas.microsoft.com/office/drawing/2014/main" id="{D7DE0BCF-19EA-4BF8-A2CA-D925C08B9ED2}"/>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50" name="テキスト ボックス 549">
          <a:extLst>
            <a:ext uri="{FF2B5EF4-FFF2-40B4-BE49-F238E27FC236}">
              <a16:creationId xmlns:a16="http://schemas.microsoft.com/office/drawing/2014/main" id="{F6BD819A-FE92-40BA-B773-220C4ACEB52A}"/>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51" name="直線コネクタ 550">
          <a:extLst>
            <a:ext uri="{FF2B5EF4-FFF2-40B4-BE49-F238E27FC236}">
              <a16:creationId xmlns:a16="http://schemas.microsoft.com/office/drawing/2014/main" id="{BC7131AC-786B-446E-B720-7729F51C49B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52" name="テキスト ボックス 551">
          <a:extLst>
            <a:ext uri="{FF2B5EF4-FFF2-40B4-BE49-F238E27FC236}">
              <a16:creationId xmlns:a16="http://schemas.microsoft.com/office/drawing/2014/main" id="{15390271-8DAB-4F03-A517-EDF7E965610B}"/>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53" name="直線コネクタ 552">
          <a:extLst>
            <a:ext uri="{FF2B5EF4-FFF2-40B4-BE49-F238E27FC236}">
              <a16:creationId xmlns:a16="http://schemas.microsoft.com/office/drawing/2014/main" id="{7E2E01D9-5BE0-4CA2-92E9-BDFAAD2C8B2C}"/>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54" name="テキスト ボックス 553">
          <a:extLst>
            <a:ext uri="{FF2B5EF4-FFF2-40B4-BE49-F238E27FC236}">
              <a16:creationId xmlns:a16="http://schemas.microsoft.com/office/drawing/2014/main" id="{0142A1CA-34FF-4AB9-B012-43681C2CB24F}"/>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5" name="直線コネクタ 554">
          <a:extLst>
            <a:ext uri="{FF2B5EF4-FFF2-40B4-BE49-F238E27FC236}">
              <a16:creationId xmlns:a16="http://schemas.microsoft.com/office/drawing/2014/main" id="{63A031C8-8AC6-4CEF-98F4-23D90A15E70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6" name="テキスト ボックス 555">
          <a:extLst>
            <a:ext uri="{FF2B5EF4-FFF2-40B4-BE49-F238E27FC236}">
              <a16:creationId xmlns:a16="http://schemas.microsoft.com/office/drawing/2014/main" id="{D1F28C77-5DFD-43B2-A770-6C7AC767DF9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7" name="【一般廃棄物処理施設】&#10;一人当たり有形固定資産（償却資産）額グラフ枠">
          <a:extLst>
            <a:ext uri="{FF2B5EF4-FFF2-40B4-BE49-F238E27FC236}">
              <a16:creationId xmlns:a16="http://schemas.microsoft.com/office/drawing/2014/main" id="{C3313EFE-E6F0-49EC-8E82-36A7EDA0DF1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558" name="直線コネクタ 557">
          <a:extLst>
            <a:ext uri="{FF2B5EF4-FFF2-40B4-BE49-F238E27FC236}">
              <a16:creationId xmlns:a16="http://schemas.microsoft.com/office/drawing/2014/main" id="{C7BED942-DF4E-4D6D-B221-4D0E4ECE46C2}"/>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559" name="【一般廃棄物処理施設】&#10;一人当たり有形固定資産（償却資産）額最小値テキスト">
          <a:extLst>
            <a:ext uri="{FF2B5EF4-FFF2-40B4-BE49-F238E27FC236}">
              <a16:creationId xmlns:a16="http://schemas.microsoft.com/office/drawing/2014/main" id="{3C44DEF2-4E1B-469B-A3D5-AE7302D182A2}"/>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560" name="直線コネクタ 559">
          <a:extLst>
            <a:ext uri="{FF2B5EF4-FFF2-40B4-BE49-F238E27FC236}">
              <a16:creationId xmlns:a16="http://schemas.microsoft.com/office/drawing/2014/main" id="{DDD421A6-4591-47F0-AA47-D13631557C9E}"/>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561" name="【一般廃棄物処理施設】&#10;一人当たり有形固定資産（償却資産）額最大値テキスト">
          <a:extLst>
            <a:ext uri="{FF2B5EF4-FFF2-40B4-BE49-F238E27FC236}">
              <a16:creationId xmlns:a16="http://schemas.microsoft.com/office/drawing/2014/main" id="{5A4D9CFF-16EC-4B76-B15D-53F850B427F2}"/>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562" name="直線コネクタ 561">
          <a:extLst>
            <a:ext uri="{FF2B5EF4-FFF2-40B4-BE49-F238E27FC236}">
              <a16:creationId xmlns:a16="http://schemas.microsoft.com/office/drawing/2014/main" id="{A0D7F9F9-8809-4093-9744-632E9751761B}"/>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563" name="【一般廃棄物処理施設】&#10;一人当たり有形固定資産（償却資産）額平均値テキスト">
          <a:extLst>
            <a:ext uri="{FF2B5EF4-FFF2-40B4-BE49-F238E27FC236}">
              <a16:creationId xmlns:a16="http://schemas.microsoft.com/office/drawing/2014/main" id="{F7016AB3-83FA-4A67-B6DE-37E642D417C6}"/>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564" name="フローチャート: 判断 563">
          <a:extLst>
            <a:ext uri="{FF2B5EF4-FFF2-40B4-BE49-F238E27FC236}">
              <a16:creationId xmlns:a16="http://schemas.microsoft.com/office/drawing/2014/main" id="{99B56ADE-987C-4CB9-9132-CAD96547EFDB}"/>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565" name="フローチャート: 判断 564">
          <a:extLst>
            <a:ext uri="{FF2B5EF4-FFF2-40B4-BE49-F238E27FC236}">
              <a16:creationId xmlns:a16="http://schemas.microsoft.com/office/drawing/2014/main" id="{83B39013-A1DB-45D0-B976-106C3E2F50FE}"/>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566" name="フローチャート: 判断 565">
          <a:extLst>
            <a:ext uri="{FF2B5EF4-FFF2-40B4-BE49-F238E27FC236}">
              <a16:creationId xmlns:a16="http://schemas.microsoft.com/office/drawing/2014/main" id="{DFE42793-8ADB-46DF-AE75-60E2FF5AFD6B}"/>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567" name="フローチャート: 判断 566">
          <a:extLst>
            <a:ext uri="{FF2B5EF4-FFF2-40B4-BE49-F238E27FC236}">
              <a16:creationId xmlns:a16="http://schemas.microsoft.com/office/drawing/2014/main" id="{7063A679-FB3E-4D89-8A2C-DACCF1F2CCC3}"/>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568" name="フローチャート: 判断 567">
          <a:extLst>
            <a:ext uri="{FF2B5EF4-FFF2-40B4-BE49-F238E27FC236}">
              <a16:creationId xmlns:a16="http://schemas.microsoft.com/office/drawing/2014/main" id="{C72E512D-F58E-4740-BDB4-BC9EE481354C}"/>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7DCB8139-EBE2-44E6-8057-1A678DCB11A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14179C74-9F89-412C-87B3-5E3F9E269DB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EB0B8D24-58E4-4FA0-8F6F-3B05AAEECB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1B8570B5-CD60-4316-A0C9-A1DC845B50F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D405FE4E-3AE5-4F4B-BB29-EB0107E84F3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23934</xdr:rowOff>
    </xdr:from>
    <xdr:to>
      <xdr:col>116</xdr:col>
      <xdr:colOff>114300</xdr:colOff>
      <xdr:row>33</xdr:row>
      <xdr:rowOff>125534</xdr:rowOff>
    </xdr:to>
    <xdr:sp macro="" textlink="">
      <xdr:nvSpPr>
        <xdr:cNvPr id="574" name="楕円 573">
          <a:extLst>
            <a:ext uri="{FF2B5EF4-FFF2-40B4-BE49-F238E27FC236}">
              <a16:creationId xmlns:a16="http://schemas.microsoft.com/office/drawing/2014/main" id="{04F2EC46-0526-411A-99CD-EB23742F97E8}"/>
            </a:ext>
          </a:extLst>
        </xdr:cNvPr>
        <xdr:cNvSpPr/>
      </xdr:nvSpPr>
      <xdr:spPr>
        <a:xfrm>
          <a:off x="22110700" y="568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148411</xdr:rowOff>
    </xdr:from>
    <xdr:ext cx="599010" cy="259045"/>
    <xdr:sp macro="" textlink="">
      <xdr:nvSpPr>
        <xdr:cNvPr id="575" name="【一般廃棄物処理施設】&#10;一人当たり有形固定資産（償却資産）額該当値テキスト">
          <a:extLst>
            <a:ext uri="{FF2B5EF4-FFF2-40B4-BE49-F238E27FC236}">
              <a16:creationId xmlns:a16="http://schemas.microsoft.com/office/drawing/2014/main" id="{66BE412C-D5C3-4019-A854-D058534DFF3A}"/>
            </a:ext>
          </a:extLst>
        </xdr:cNvPr>
        <xdr:cNvSpPr txBox="1"/>
      </xdr:nvSpPr>
      <xdr:spPr>
        <a:xfrm>
          <a:off x="22199600" y="563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85101</xdr:rowOff>
    </xdr:from>
    <xdr:to>
      <xdr:col>112</xdr:col>
      <xdr:colOff>38100</xdr:colOff>
      <xdr:row>34</xdr:row>
      <xdr:rowOff>15251</xdr:rowOff>
    </xdr:to>
    <xdr:sp macro="" textlink="">
      <xdr:nvSpPr>
        <xdr:cNvPr id="576" name="楕円 575">
          <a:extLst>
            <a:ext uri="{FF2B5EF4-FFF2-40B4-BE49-F238E27FC236}">
              <a16:creationId xmlns:a16="http://schemas.microsoft.com/office/drawing/2014/main" id="{01CB5EF8-8C2C-4EE5-AD00-603484D370A9}"/>
            </a:ext>
          </a:extLst>
        </xdr:cNvPr>
        <xdr:cNvSpPr/>
      </xdr:nvSpPr>
      <xdr:spPr>
        <a:xfrm>
          <a:off x="21272500" y="574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74734</xdr:rowOff>
    </xdr:from>
    <xdr:to>
      <xdr:col>116</xdr:col>
      <xdr:colOff>63500</xdr:colOff>
      <xdr:row>33</xdr:row>
      <xdr:rowOff>135901</xdr:rowOff>
    </xdr:to>
    <xdr:cxnSp macro="">
      <xdr:nvCxnSpPr>
        <xdr:cNvPr id="577" name="直線コネクタ 576">
          <a:extLst>
            <a:ext uri="{FF2B5EF4-FFF2-40B4-BE49-F238E27FC236}">
              <a16:creationId xmlns:a16="http://schemas.microsoft.com/office/drawing/2014/main" id="{C49564C8-D805-4309-BC69-4AFDF17BCD5F}"/>
            </a:ext>
          </a:extLst>
        </xdr:cNvPr>
        <xdr:cNvCxnSpPr/>
      </xdr:nvCxnSpPr>
      <xdr:spPr>
        <a:xfrm flipV="1">
          <a:off x="21323300" y="5732584"/>
          <a:ext cx="838200" cy="6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140768</xdr:rowOff>
    </xdr:from>
    <xdr:to>
      <xdr:col>107</xdr:col>
      <xdr:colOff>101600</xdr:colOff>
      <xdr:row>34</xdr:row>
      <xdr:rowOff>70918</xdr:rowOff>
    </xdr:to>
    <xdr:sp macro="" textlink="">
      <xdr:nvSpPr>
        <xdr:cNvPr id="578" name="楕円 577">
          <a:extLst>
            <a:ext uri="{FF2B5EF4-FFF2-40B4-BE49-F238E27FC236}">
              <a16:creationId xmlns:a16="http://schemas.microsoft.com/office/drawing/2014/main" id="{602F4EDD-9B6E-4729-854C-71E316B0142E}"/>
            </a:ext>
          </a:extLst>
        </xdr:cNvPr>
        <xdr:cNvSpPr/>
      </xdr:nvSpPr>
      <xdr:spPr>
        <a:xfrm>
          <a:off x="20383500" y="579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135901</xdr:rowOff>
    </xdr:from>
    <xdr:to>
      <xdr:col>111</xdr:col>
      <xdr:colOff>177800</xdr:colOff>
      <xdr:row>34</xdr:row>
      <xdr:rowOff>20118</xdr:rowOff>
    </xdr:to>
    <xdr:cxnSp macro="">
      <xdr:nvCxnSpPr>
        <xdr:cNvPr id="579" name="直線コネクタ 578">
          <a:extLst>
            <a:ext uri="{FF2B5EF4-FFF2-40B4-BE49-F238E27FC236}">
              <a16:creationId xmlns:a16="http://schemas.microsoft.com/office/drawing/2014/main" id="{37D11C15-A0E3-48E8-BDF6-52DBAC39A21D}"/>
            </a:ext>
          </a:extLst>
        </xdr:cNvPr>
        <xdr:cNvCxnSpPr/>
      </xdr:nvCxnSpPr>
      <xdr:spPr>
        <a:xfrm flipV="1">
          <a:off x="20434300" y="5793751"/>
          <a:ext cx="889000" cy="5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18751</xdr:rowOff>
    </xdr:from>
    <xdr:to>
      <xdr:col>102</xdr:col>
      <xdr:colOff>165100</xdr:colOff>
      <xdr:row>34</xdr:row>
      <xdr:rowOff>120351</xdr:rowOff>
    </xdr:to>
    <xdr:sp macro="" textlink="">
      <xdr:nvSpPr>
        <xdr:cNvPr id="580" name="楕円 579">
          <a:extLst>
            <a:ext uri="{FF2B5EF4-FFF2-40B4-BE49-F238E27FC236}">
              <a16:creationId xmlns:a16="http://schemas.microsoft.com/office/drawing/2014/main" id="{10B62E93-49D4-49A3-83B8-71B76DF7B57E}"/>
            </a:ext>
          </a:extLst>
        </xdr:cNvPr>
        <xdr:cNvSpPr/>
      </xdr:nvSpPr>
      <xdr:spPr>
        <a:xfrm>
          <a:off x="19494500" y="584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20118</xdr:rowOff>
    </xdr:from>
    <xdr:to>
      <xdr:col>107</xdr:col>
      <xdr:colOff>50800</xdr:colOff>
      <xdr:row>34</xdr:row>
      <xdr:rowOff>69551</xdr:rowOff>
    </xdr:to>
    <xdr:cxnSp macro="">
      <xdr:nvCxnSpPr>
        <xdr:cNvPr id="581" name="直線コネクタ 580">
          <a:extLst>
            <a:ext uri="{FF2B5EF4-FFF2-40B4-BE49-F238E27FC236}">
              <a16:creationId xmlns:a16="http://schemas.microsoft.com/office/drawing/2014/main" id="{78348609-C71A-464D-8FE8-DB139BB86261}"/>
            </a:ext>
          </a:extLst>
        </xdr:cNvPr>
        <xdr:cNvCxnSpPr/>
      </xdr:nvCxnSpPr>
      <xdr:spPr>
        <a:xfrm flipV="1">
          <a:off x="19545300" y="5849418"/>
          <a:ext cx="889000" cy="4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91756</xdr:rowOff>
    </xdr:from>
    <xdr:to>
      <xdr:col>98</xdr:col>
      <xdr:colOff>38100</xdr:colOff>
      <xdr:row>36</xdr:row>
      <xdr:rowOff>21906</xdr:rowOff>
    </xdr:to>
    <xdr:sp macro="" textlink="">
      <xdr:nvSpPr>
        <xdr:cNvPr id="582" name="楕円 581">
          <a:extLst>
            <a:ext uri="{FF2B5EF4-FFF2-40B4-BE49-F238E27FC236}">
              <a16:creationId xmlns:a16="http://schemas.microsoft.com/office/drawing/2014/main" id="{8E8D1B93-8D07-457C-B79E-F7D4567062C0}"/>
            </a:ext>
          </a:extLst>
        </xdr:cNvPr>
        <xdr:cNvSpPr/>
      </xdr:nvSpPr>
      <xdr:spPr>
        <a:xfrm>
          <a:off x="18605500" y="609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69551</xdr:rowOff>
    </xdr:from>
    <xdr:to>
      <xdr:col>102</xdr:col>
      <xdr:colOff>114300</xdr:colOff>
      <xdr:row>35</xdr:row>
      <xdr:rowOff>142556</xdr:rowOff>
    </xdr:to>
    <xdr:cxnSp macro="">
      <xdr:nvCxnSpPr>
        <xdr:cNvPr id="583" name="直線コネクタ 582">
          <a:extLst>
            <a:ext uri="{FF2B5EF4-FFF2-40B4-BE49-F238E27FC236}">
              <a16:creationId xmlns:a16="http://schemas.microsoft.com/office/drawing/2014/main" id="{8C2BDFA8-18A5-4B68-AB20-9F78FF1B2337}"/>
            </a:ext>
          </a:extLst>
        </xdr:cNvPr>
        <xdr:cNvCxnSpPr/>
      </xdr:nvCxnSpPr>
      <xdr:spPr>
        <a:xfrm flipV="1">
          <a:off x="18656300" y="5898851"/>
          <a:ext cx="889000" cy="24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584" name="n_1aveValue【一般廃棄物処理施設】&#10;一人当たり有形固定資産（償却資産）額">
          <a:extLst>
            <a:ext uri="{FF2B5EF4-FFF2-40B4-BE49-F238E27FC236}">
              <a16:creationId xmlns:a16="http://schemas.microsoft.com/office/drawing/2014/main" id="{F2ED72CB-2E8B-45F6-9B9B-4E6BABC57547}"/>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585" name="n_2aveValue【一般廃棄物処理施設】&#10;一人当たり有形固定資産（償却資産）額">
          <a:extLst>
            <a:ext uri="{FF2B5EF4-FFF2-40B4-BE49-F238E27FC236}">
              <a16:creationId xmlns:a16="http://schemas.microsoft.com/office/drawing/2014/main" id="{C058BE11-C9F6-4029-89F2-A6C5AE122A44}"/>
            </a:ext>
          </a:extLst>
        </xdr:cNvPr>
        <xdr:cNvSpPr txBox="1"/>
      </xdr:nvSpPr>
      <xdr:spPr>
        <a:xfrm>
          <a:off x="20134795" y="683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586" name="n_3aveValue【一般廃棄物処理施設】&#10;一人当たり有形固定資産（償却資産）額">
          <a:extLst>
            <a:ext uri="{FF2B5EF4-FFF2-40B4-BE49-F238E27FC236}">
              <a16:creationId xmlns:a16="http://schemas.microsoft.com/office/drawing/2014/main" id="{09593F8A-0E82-4D3E-A4A0-1575E1026FD1}"/>
            </a:ext>
          </a:extLst>
        </xdr:cNvPr>
        <xdr:cNvSpPr txBox="1"/>
      </xdr:nvSpPr>
      <xdr:spPr>
        <a:xfrm>
          <a:off x="19245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587" name="n_4aveValue【一般廃棄物処理施設】&#10;一人当たり有形固定資産（償却資産）額">
          <a:extLst>
            <a:ext uri="{FF2B5EF4-FFF2-40B4-BE49-F238E27FC236}">
              <a16:creationId xmlns:a16="http://schemas.microsoft.com/office/drawing/2014/main" id="{A0055979-8547-4AC6-9CDB-374BC6ACD0CB}"/>
            </a:ext>
          </a:extLst>
        </xdr:cNvPr>
        <xdr:cNvSpPr txBox="1"/>
      </xdr:nvSpPr>
      <xdr:spPr>
        <a:xfrm>
          <a:off x="18356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31778</xdr:rowOff>
    </xdr:from>
    <xdr:ext cx="599010" cy="259045"/>
    <xdr:sp macro="" textlink="">
      <xdr:nvSpPr>
        <xdr:cNvPr id="588" name="n_1mainValue【一般廃棄物処理施設】&#10;一人当たり有形固定資産（償却資産）額">
          <a:extLst>
            <a:ext uri="{FF2B5EF4-FFF2-40B4-BE49-F238E27FC236}">
              <a16:creationId xmlns:a16="http://schemas.microsoft.com/office/drawing/2014/main" id="{B3E8C573-B50B-42B1-97C6-AF2B25156555}"/>
            </a:ext>
          </a:extLst>
        </xdr:cNvPr>
        <xdr:cNvSpPr txBox="1"/>
      </xdr:nvSpPr>
      <xdr:spPr>
        <a:xfrm>
          <a:off x="21011095" y="551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87445</xdr:rowOff>
    </xdr:from>
    <xdr:ext cx="599010" cy="259045"/>
    <xdr:sp macro="" textlink="">
      <xdr:nvSpPr>
        <xdr:cNvPr id="589" name="n_2mainValue【一般廃棄物処理施設】&#10;一人当たり有形固定資産（償却資産）額">
          <a:extLst>
            <a:ext uri="{FF2B5EF4-FFF2-40B4-BE49-F238E27FC236}">
              <a16:creationId xmlns:a16="http://schemas.microsoft.com/office/drawing/2014/main" id="{7B74B0D4-58E6-478C-AB14-71CDFDF603BA}"/>
            </a:ext>
          </a:extLst>
        </xdr:cNvPr>
        <xdr:cNvSpPr txBox="1"/>
      </xdr:nvSpPr>
      <xdr:spPr>
        <a:xfrm>
          <a:off x="20134795" y="557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136878</xdr:rowOff>
    </xdr:from>
    <xdr:ext cx="599010" cy="259045"/>
    <xdr:sp macro="" textlink="">
      <xdr:nvSpPr>
        <xdr:cNvPr id="590" name="n_3mainValue【一般廃棄物処理施設】&#10;一人当たり有形固定資産（償却資産）額">
          <a:extLst>
            <a:ext uri="{FF2B5EF4-FFF2-40B4-BE49-F238E27FC236}">
              <a16:creationId xmlns:a16="http://schemas.microsoft.com/office/drawing/2014/main" id="{BC425AAA-CB6A-453C-B13B-2845C9D97DA9}"/>
            </a:ext>
          </a:extLst>
        </xdr:cNvPr>
        <xdr:cNvSpPr txBox="1"/>
      </xdr:nvSpPr>
      <xdr:spPr>
        <a:xfrm>
          <a:off x="19245795" y="5623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38433</xdr:rowOff>
    </xdr:from>
    <xdr:ext cx="599010" cy="259045"/>
    <xdr:sp macro="" textlink="">
      <xdr:nvSpPr>
        <xdr:cNvPr id="591" name="n_4mainValue【一般廃棄物処理施設】&#10;一人当たり有形固定資産（償却資産）額">
          <a:extLst>
            <a:ext uri="{FF2B5EF4-FFF2-40B4-BE49-F238E27FC236}">
              <a16:creationId xmlns:a16="http://schemas.microsoft.com/office/drawing/2014/main" id="{1BBDCF7D-4206-4F1C-8184-D51587C261E2}"/>
            </a:ext>
          </a:extLst>
        </xdr:cNvPr>
        <xdr:cNvSpPr txBox="1"/>
      </xdr:nvSpPr>
      <xdr:spPr>
        <a:xfrm>
          <a:off x="18356795" y="586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2" name="正方形/長方形 591">
          <a:extLst>
            <a:ext uri="{FF2B5EF4-FFF2-40B4-BE49-F238E27FC236}">
              <a16:creationId xmlns:a16="http://schemas.microsoft.com/office/drawing/2014/main" id="{CB6B77E0-EFFE-49ED-8241-F8BA3791A81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3" name="正方形/長方形 592">
          <a:extLst>
            <a:ext uri="{FF2B5EF4-FFF2-40B4-BE49-F238E27FC236}">
              <a16:creationId xmlns:a16="http://schemas.microsoft.com/office/drawing/2014/main" id="{2FF5271D-B981-42DE-AD1C-12B94F82381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4" name="正方形/長方形 593">
          <a:extLst>
            <a:ext uri="{FF2B5EF4-FFF2-40B4-BE49-F238E27FC236}">
              <a16:creationId xmlns:a16="http://schemas.microsoft.com/office/drawing/2014/main" id="{70B3C14A-A536-4048-981F-CC137E5EC7B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5" name="正方形/長方形 594">
          <a:extLst>
            <a:ext uri="{FF2B5EF4-FFF2-40B4-BE49-F238E27FC236}">
              <a16:creationId xmlns:a16="http://schemas.microsoft.com/office/drawing/2014/main" id="{4A66406B-59A2-4A39-835D-B552E8C2100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6" name="正方形/長方形 595">
          <a:extLst>
            <a:ext uri="{FF2B5EF4-FFF2-40B4-BE49-F238E27FC236}">
              <a16:creationId xmlns:a16="http://schemas.microsoft.com/office/drawing/2014/main" id="{CA159E46-69E9-4865-A864-4F68DCC3580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7" name="正方形/長方形 596">
          <a:extLst>
            <a:ext uri="{FF2B5EF4-FFF2-40B4-BE49-F238E27FC236}">
              <a16:creationId xmlns:a16="http://schemas.microsoft.com/office/drawing/2014/main" id="{122369C4-87E7-4C3A-90AB-849DB48AC84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8" name="正方形/長方形 597">
          <a:extLst>
            <a:ext uri="{FF2B5EF4-FFF2-40B4-BE49-F238E27FC236}">
              <a16:creationId xmlns:a16="http://schemas.microsoft.com/office/drawing/2014/main" id="{A7DA4061-9E6B-4538-BF8E-7D240906DEF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9" name="正方形/長方形 598">
          <a:extLst>
            <a:ext uri="{FF2B5EF4-FFF2-40B4-BE49-F238E27FC236}">
              <a16:creationId xmlns:a16="http://schemas.microsoft.com/office/drawing/2014/main" id="{D7D15F50-3861-4A23-B59A-7A7414EACDF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0" name="テキスト ボックス 599">
          <a:extLst>
            <a:ext uri="{FF2B5EF4-FFF2-40B4-BE49-F238E27FC236}">
              <a16:creationId xmlns:a16="http://schemas.microsoft.com/office/drawing/2014/main" id="{F72E6392-4F75-40D4-A317-F2EB627D0C5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1" name="直線コネクタ 600">
          <a:extLst>
            <a:ext uri="{FF2B5EF4-FFF2-40B4-BE49-F238E27FC236}">
              <a16:creationId xmlns:a16="http://schemas.microsoft.com/office/drawing/2014/main" id="{A0DA65D8-BCDD-4865-8F08-23C23FC9B75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2" name="テキスト ボックス 601">
          <a:extLst>
            <a:ext uri="{FF2B5EF4-FFF2-40B4-BE49-F238E27FC236}">
              <a16:creationId xmlns:a16="http://schemas.microsoft.com/office/drawing/2014/main" id="{1366FF9A-070F-4CA1-93D6-76097C0D201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3" name="直線コネクタ 602">
          <a:extLst>
            <a:ext uri="{FF2B5EF4-FFF2-40B4-BE49-F238E27FC236}">
              <a16:creationId xmlns:a16="http://schemas.microsoft.com/office/drawing/2014/main" id="{CE9ACE7F-B4E5-425F-BC37-AE23AEF2D99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04" name="テキスト ボックス 603">
          <a:extLst>
            <a:ext uri="{FF2B5EF4-FFF2-40B4-BE49-F238E27FC236}">
              <a16:creationId xmlns:a16="http://schemas.microsoft.com/office/drawing/2014/main" id="{58F0D23A-0A22-4461-A95D-74A66011C85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05" name="直線コネクタ 604">
          <a:extLst>
            <a:ext uri="{FF2B5EF4-FFF2-40B4-BE49-F238E27FC236}">
              <a16:creationId xmlns:a16="http://schemas.microsoft.com/office/drawing/2014/main" id="{311DED1F-C20E-4DDD-853B-0CAD87E0254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06" name="テキスト ボックス 605">
          <a:extLst>
            <a:ext uri="{FF2B5EF4-FFF2-40B4-BE49-F238E27FC236}">
              <a16:creationId xmlns:a16="http://schemas.microsoft.com/office/drawing/2014/main" id="{CA7B7852-220C-40D9-8514-E2065DDBC0A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07" name="直線コネクタ 606">
          <a:extLst>
            <a:ext uri="{FF2B5EF4-FFF2-40B4-BE49-F238E27FC236}">
              <a16:creationId xmlns:a16="http://schemas.microsoft.com/office/drawing/2014/main" id="{AFE4F2DE-0D9B-45E0-8605-F2C8A327483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08" name="テキスト ボックス 607">
          <a:extLst>
            <a:ext uri="{FF2B5EF4-FFF2-40B4-BE49-F238E27FC236}">
              <a16:creationId xmlns:a16="http://schemas.microsoft.com/office/drawing/2014/main" id="{FC8C7842-6FAD-45B9-B701-CD8275A08A8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09" name="直線コネクタ 608">
          <a:extLst>
            <a:ext uri="{FF2B5EF4-FFF2-40B4-BE49-F238E27FC236}">
              <a16:creationId xmlns:a16="http://schemas.microsoft.com/office/drawing/2014/main" id="{94AB671C-F3E7-42AE-BAAF-8C62D2C4899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0" name="テキスト ボックス 609">
          <a:extLst>
            <a:ext uri="{FF2B5EF4-FFF2-40B4-BE49-F238E27FC236}">
              <a16:creationId xmlns:a16="http://schemas.microsoft.com/office/drawing/2014/main" id="{C8BB1180-0C8D-4712-9C71-6779B9377BD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11" name="直線コネクタ 610">
          <a:extLst>
            <a:ext uri="{FF2B5EF4-FFF2-40B4-BE49-F238E27FC236}">
              <a16:creationId xmlns:a16="http://schemas.microsoft.com/office/drawing/2014/main" id="{AA941A7C-16A2-40C8-B8C8-7F47602B8BD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2" name="テキスト ボックス 611">
          <a:extLst>
            <a:ext uri="{FF2B5EF4-FFF2-40B4-BE49-F238E27FC236}">
              <a16:creationId xmlns:a16="http://schemas.microsoft.com/office/drawing/2014/main" id="{F13A58FE-9129-4E92-8F5B-BC0E537BD45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3" name="直線コネクタ 612">
          <a:extLst>
            <a:ext uri="{FF2B5EF4-FFF2-40B4-BE49-F238E27FC236}">
              <a16:creationId xmlns:a16="http://schemas.microsoft.com/office/drawing/2014/main" id="{731C6668-8AEC-4A91-8199-EDBE36DB47B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14" name="テキスト ボックス 613">
          <a:extLst>
            <a:ext uri="{FF2B5EF4-FFF2-40B4-BE49-F238E27FC236}">
              <a16:creationId xmlns:a16="http://schemas.microsoft.com/office/drawing/2014/main" id="{E47910DE-F71C-4484-A6C2-1F3F826EA33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5" name="直線コネクタ 614">
          <a:extLst>
            <a:ext uri="{FF2B5EF4-FFF2-40B4-BE49-F238E27FC236}">
              <a16:creationId xmlns:a16="http://schemas.microsoft.com/office/drawing/2014/main" id="{1268BBBC-E535-48AC-B23B-BB365B68C79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保健センター・保健所】&#10;有形固定資産減価償却率グラフ枠">
          <a:extLst>
            <a:ext uri="{FF2B5EF4-FFF2-40B4-BE49-F238E27FC236}">
              <a16:creationId xmlns:a16="http://schemas.microsoft.com/office/drawing/2014/main" id="{FE3F9EC5-B7F0-4F28-B7CA-0DBC1E59076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617" name="直線コネクタ 616">
          <a:extLst>
            <a:ext uri="{FF2B5EF4-FFF2-40B4-BE49-F238E27FC236}">
              <a16:creationId xmlns:a16="http://schemas.microsoft.com/office/drawing/2014/main" id="{33420B44-2CEB-4877-B852-A0495AA4E512}"/>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18" name="【保健センター・保健所】&#10;有形固定資産減価償却率最小値テキスト">
          <a:extLst>
            <a:ext uri="{FF2B5EF4-FFF2-40B4-BE49-F238E27FC236}">
              <a16:creationId xmlns:a16="http://schemas.microsoft.com/office/drawing/2014/main" id="{BB6CAB15-6874-4C16-9C28-B4450A60B46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19" name="直線コネクタ 618">
          <a:extLst>
            <a:ext uri="{FF2B5EF4-FFF2-40B4-BE49-F238E27FC236}">
              <a16:creationId xmlns:a16="http://schemas.microsoft.com/office/drawing/2014/main" id="{FE7CE358-D677-4FC4-B216-26CDA42162D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620" name="【保健センター・保健所】&#10;有形固定資産減価償却率最大値テキスト">
          <a:extLst>
            <a:ext uri="{FF2B5EF4-FFF2-40B4-BE49-F238E27FC236}">
              <a16:creationId xmlns:a16="http://schemas.microsoft.com/office/drawing/2014/main" id="{B2C9E7DF-A296-4AE3-87EB-9723612DB358}"/>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621" name="直線コネクタ 620">
          <a:extLst>
            <a:ext uri="{FF2B5EF4-FFF2-40B4-BE49-F238E27FC236}">
              <a16:creationId xmlns:a16="http://schemas.microsoft.com/office/drawing/2014/main" id="{F1FD1D63-9DFE-46A2-A5CB-773574E5993D}"/>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22" name="【保健センター・保健所】&#10;有形固定資産減価償却率平均値テキスト">
          <a:extLst>
            <a:ext uri="{FF2B5EF4-FFF2-40B4-BE49-F238E27FC236}">
              <a16:creationId xmlns:a16="http://schemas.microsoft.com/office/drawing/2014/main" id="{D5817CBB-198B-4BEC-8CC0-36B7BA944830}"/>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23" name="フローチャート: 判断 622">
          <a:extLst>
            <a:ext uri="{FF2B5EF4-FFF2-40B4-BE49-F238E27FC236}">
              <a16:creationId xmlns:a16="http://schemas.microsoft.com/office/drawing/2014/main" id="{4BA66233-79DD-4FA9-9F64-147B92EB5514}"/>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624" name="フローチャート: 判断 623">
          <a:extLst>
            <a:ext uri="{FF2B5EF4-FFF2-40B4-BE49-F238E27FC236}">
              <a16:creationId xmlns:a16="http://schemas.microsoft.com/office/drawing/2014/main" id="{C8612B8A-57CF-428F-802B-E3E80EA71B70}"/>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625" name="フローチャート: 判断 624">
          <a:extLst>
            <a:ext uri="{FF2B5EF4-FFF2-40B4-BE49-F238E27FC236}">
              <a16:creationId xmlns:a16="http://schemas.microsoft.com/office/drawing/2014/main" id="{0AA66629-C93C-40EC-A98A-2984FF40491C}"/>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626" name="フローチャート: 判断 625">
          <a:extLst>
            <a:ext uri="{FF2B5EF4-FFF2-40B4-BE49-F238E27FC236}">
              <a16:creationId xmlns:a16="http://schemas.microsoft.com/office/drawing/2014/main" id="{08488C44-799B-4624-9DF1-D6377406F963}"/>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627" name="フローチャート: 判断 626">
          <a:extLst>
            <a:ext uri="{FF2B5EF4-FFF2-40B4-BE49-F238E27FC236}">
              <a16:creationId xmlns:a16="http://schemas.microsoft.com/office/drawing/2014/main" id="{32B94A04-BA18-4D58-BA06-97AF5B4A6A8B}"/>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42095B19-A83F-4D35-AB97-74E336F1B3A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9" name="テキスト ボックス 628">
          <a:extLst>
            <a:ext uri="{FF2B5EF4-FFF2-40B4-BE49-F238E27FC236}">
              <a16:creationId xmlns:a16="http://schemas.microsoft.com/office/drawing/2014/main" id="{702476C5-49EF-436D-97DF-4A639C6AC57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D97E6989-BCC2-42F4-9E77-36D770E0966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B74B35BA-2FEE-4342-9314-9116E0E7BD9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884F7665-4DD8-4DE2-A27A-8FEF34060E8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87993</xdr:rowOff>
    </xdr:from>
    <xdr:to>
      <xdr:col>85</xdr:col>
      <xdr:colOff>177800</xdr:colOff>
      <xdr:row>63</xdr:row>
      <xdr:rowOff>18143</xdr:rowOff>
    </xdr:to>
    <xdr:sp macro="" textlink="">
      <xdr:nvSpPr>
        <xdr:cNvPr id="633" name="楕円 632">
          <a:extLst>
            <a:ext uri="{FF2B5EF4-FFF2-40B4-BE49-F238E27FC236}">
              <a16:creationId xmlns:a16="http://schemas.microsoft.com/office/drawing/2014/main" id="{406C7B94-0E15-47A0-BBD3-EC36E8D1BA46}"/>
            </a:ext>
          </a:extLst>
        </xdr:cNvPr>
        <xdr:cNvSpPr/>
      </xdr:nvSpPr>
      <xdr:spPr>
        <a:xfrm>
          <a:off x="16268700" y="1071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66420</xdr:rowOff>
    </xdr:from>
    <xdr:ext cx="405111" cy="259045"/>
    <xdr:sp macro="" textlink="">
      <xdr:nvSpPr>
        <xdr:cNvPr id="634" name="【保健センター・保健所】&#10;有形固定資産減価償却率該当値テキスト">
          <a:extLst>
            <a:ext uri="{FF2B5EF4-FFF2-40B4-BE49-F238E27FC236}">
              <a16:creationId xmlns:a16="http://schemas.microsoft.com/office/drawing/2014/main" id="{AAF911DF-62C3-4F97-A19F-D15B652F68A9}"/>
            </a:ext>
          </a:extLst>
        </xdr:cNvPr>
        <xdr:cNvSpPr txBox="1"/>
      </xdr:nvSpPr>
      <xdr:spPr>
        <a:xfrm>
          <a:off x="16357600"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35741</xdr:rowOff>
    </xdr:from>
    <xdr:to>
      <xdr:col>81</xdr:col>
      <xdr:colOff>101600</xdr:colOff>
      <xdr:row>62</xdr:row>
      <xdr:rowOff>137341</xdr:rowOff>
    </xdr:to>
    <xdr:sp macro="" textlink="">
      <xdr:nvSpPr>
        <xdr:cNvPr id="635" name="楕円 634">
          <a:extLst>
            <a:ext uri="{FF2B5EF4-FFF2-40B4-BE49-F238E27FC236}">
              <a16:creationId xmlns:a16="http://schemas.microsoft.com/office/drawing/2014/main" id="{B31C4D73-BA73-4789-A4CE-8D337193244C}"/>
            </a:ext>
          </a:extLst>
        </xdr:cNvPr>
        <xdr:cNvSpPr/>
      </xdr:nvSpPr>
      <xdr:spPr>
        <a:xfrm>
          <a:off x="15430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86541</xdr:rowOff>
    </xdr:from>
    <xdr:to>
      <xdr:col>85</xdr:col>
      <xdr:colOff>127000</xdr:colOff>
      <xdr:row>62</xdr:row>
      <xdr:rowOff>138793</xdr:rowOff>
    </xdr:to>
    <xdr:cxnSp macro="">
      <xdr:nvCxnSpPr>
        <xdr:cNvPr id="636" name="直線コネクタ 635">
          <a:extLst>
            <a:ext uri="{FF2B5EF4-FFF2-40B4-BE49-F238E27FC236}">
              <a16:creationId xmlns:a16="http://schemas.microsoft.com/office/drawing/2014/main" id="{CF8AE796-F050-4574-A9F0-6FD8929479C1}"/>
            </a:ext>
          </a:extLst>
        </xdr:cNvPr>
        <xdr:cNvCxnSpPr/>
      </xdr:nvCxnSpPr>
      <xdr:spPr>
        <a:xfrm>
          <a:off x="15481300" y="10716441"/>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32476</xdr:rowOff>
    </xdr:from>
    <xdr:to>
      <xdr:col>76</xdr:col>
      <xdr:colOff>165100</xdr:colOff>
      <xdr:row>62</xdr:row>
      <xdr:rowOff>134076</xdr:rowOff>
    </xdr:to>
    <xdr:sp macro="" textlink="">
      <xdr:nvSpPr>
        <xdr:cNvPr id="637" name="楕円 636">
          <a:extLst>
            <a:ext uri="{FF2B5EF4-FFF2-40B4-BE49-F238E27FC236}">
              <a16:creationId xmlns:a16="http://schemas.microsoft.com/office/drawing/2014/main" id="{48294854-4541-4B0A-A861-F57E182EC666}"/>
            </a:ext>
          </a:extLst>
        </xdr:cNvPr>
        <xdr:cNvSpPr/>
      </xdr:nvSpPr>
      <xdr:spPr>
        <a:xfrm>
          <a:off x="14541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83276</xdr:rowOff>
    </xdr:from>
    <xdr:to>
      <xdr:col>81</xdr:col>
      <xdr:colOff>50800</xdr:colOff>
      <xdr:row>62</xdr:row>
      <xdr:rowOff>86541</xdr:rowOff>
    </xdr:to>
    <xdr:cxnSp macro="">
      <xdr:nvCxnSpPr>
        <xdr:cNvPr id="638" name="直線コネクタ 637">
          <a:extLst>
            <a:ext uri="{FF2B5EF4-FFF2-40B4-BE49-F238E27FC236}">
              <a16:creationId xmlns:a16="http://schemas.microsoft.com/office/drawing/2014/main" id="{F47A7883-B829-40E1-B53C-C355A082A363}"/>
            </a:ext>
          </a:extLst>
        </xdr:cNvPr>
        <xdr:cNvCxnSpPr/>
      </xdr:nvCxnSpPr>
      <xdr:spPr>
        <a:xfrm>
          <a:off x="14592300" y="1071317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171269</xdr:rowOff>
    </xdr:from>
    <xdr:to>
      <xdr:col>72</xdr:col>
      <xdr:colOff>38100</xdr:colOff>
      <xdr:row>62</xdr:row>
      <xdr:rowOff>101419</xdr:rowOff>
    </xdr:to>
    <xdr:sp macro="" textlink="">
      <xdr:nvSpPr>
        <xdr:cNvPr id="639" name="楕円 638">
          <a:extLst>
            <a:ext uri="{FF2B5EF4-FFF2-40B4-BE49-F238E27FC236}">
              <a16:creationId xmlns:a16="http://schemas.microsoft.com/office/drawing/2014/main" id="{5E9770C6-3CD0-4653-B65D-EC812D7C1BC2}"/>
            </a:ext>
          </a:extLst>
        </xdr:cNvPr>
        <xdr:cNvSpPr/>
      </xdr:nvSpPr>
      <xdr:spPr>
        <a:xfrm>
          <a:off x="13652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50619</xdr:rowOff>
    </xdr:from>
    <xdr:to>
      <xdr:col>76</xdr:col>
      <xdr:colOff>114300</xdr:colOff>
      <xdr:row>62</xdr:row>
      <xdr:rowOff>83276</xdr:rowOff>
    </xdr:to>
    <xdr:cxnSp macro="">
      <xdr:nvCxnSpPr>
        <xdr:cNvPr id="640" name="直線コネクタ 639">
          <a:extLst>
            <a:ext uri="{FF2B5EF4-FFF2-40B4-BE49-F238E27FC236}">
              <a16:creationId xmlns:a16="http://schemas.microsoft.com/office/drawing/2014/main" id="{6CA4709B-4CB5-412F-B11F-B93E682A9606}"/>
            </a:ext>
          </a:extLst>
        </xdr:cNvPr>
        <xdr:cNvCxnSpPr/>
      </xdr:nvCxnSpPr>
      <xdr:spPr>
        <a:xfrm>
          <a:off x="13703300" y="106805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141877</xdr:rowOff>
    </xdr:from>
    <xdr:to>
      <xdr:col>67</xdr:col>
      <xdr:colOff>101600</xdr:colOff>
      <xdr:row>62</xdr:row>
      <xdr:rowOff>72027</xdr:rowOff>
    </xdr:to>
    <xdr:sp macro="" textlink="">
      <xdr:nvSpPr>
        <xdr:cNvPr id="641" name="楕円 640">
          <a:extLst>
            <a:ext uri="{FF2B5EF4-FFF2-40B4-BE49-F238E27FC236}">
              <a16:creationId xmlns:a16="http://schemas.microsoft.com/office/drawing/2014/main" id="{D50AE35F-BD9A-4BF0-87B0-886F4B8D7799}"/>
            </a:ext>
          </a:extLst>
        </xdr:cNvPr>
        <xdr:cNvSpPr/>
      </xdr:nvSpPr>
      <xdr:spPr>
        <a:xfrm>
          <a:off x="127635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21227</xdr:rowOff>
    </xdr:from>
    <xdr:to>
      <xdr:col>71</xdr:col>
      <xdr:colOff>177800</xdr:colOff>
      <xdr:row>62</xdr:row>
      <xdr:rowOff>50619</xdr:rowOff>
    </xdr:to>
    <xdr:cxnSp macro="">
      <xdr:nvCxnSpPr>
        <xdr:cNvPr id="642" name="直線コネクタ 641">
          <a:extLst>
            <a:ext uri="{FF2B5EF4-FFF2-40B4-BE49-F238E27FC236}">
              <a16:creationId xmlns:a16="http://schemas.microsoft.com/office/drawing/2014/main" id="{7F97FDC3-9054-4842-BBF7-FDEBF8A73148}"/>
            </a:ext>
          </a:extLst>
        </xdr:cNvPr>
        <xdr:cNvCxnSpPr/>
      </xdr:nvCxnSpPr>
      <xdr:spPr>
        <a:xfrm>
          <a:off x="12814300" y="1065112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643" name="n_1aveValue【保健センター・保健所】&#10;有形固定資産減価償却率">
          <a:extLst>
            <a:ext uri="{FF2B5EF4-FFF2-40B4-BE49-F238E27FC236}">
              <a16:creationId xmlns:a16="http://schemas.microsoft.com/office/drawing/2014/main" id="{5CECB86E-90F3-41E4-A891-FF0CB8C088DD}"/>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644" name="n_2aveValue【保健センター・保健所】&#10;有形固定資産減価償却率">
          <a:extLst>
            <a:ext uri="{FF2B5EF4-FFF2-40B4-BE49-F238E27FC236}">
              <a16:creationId xmlns:a16="http://schemas.microsoft.com/office/drawing/2014/main" id="{7C0D0DA9-D472-457C-A425-D4F9F8789B14}"/>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645" name="n_3aveValue【保健センター・保健所】&#10;有形固定資産減価償却率">
          <a:extLst>
            <a:ext uri="{FF2B5EF4-FFF2-40B4-BE49-F238E27FC236}">
              <a16:creationId xmlns:a16="http://schemas.microsoft.com/office/drawing/2014/main" id="{AC1E7AE6-42D2-4624-8F34-F0FBAF810F3F}"/>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646" name="n_4aveValue【保健センター・保健所】&#10;有形固定資産減価償却率">
          <a:extLst>
            <a:ext uri="{FF2B5EF4-FFF2-40B4-BE49-F238E27FC236}">
              <a16:creationId xmlns:a16="http://schemas.microsoft.com/office/drawing/2014/main" id="{802347E9-4261-4B0E-90F4-EFE665AB0746}"/>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128468</xdr:rowOff>
    </xdr:from>
    <xdr:ext cx="405111" cy="259045"/>
    <xdr:sp macro="" textlink="">
      <xdr:nvSpPr>
        <xdr:cNvPr id="647" name="n_1mainValue【保健センター・保健所】&#10;有形固定資産減価償却率">
          <a:extLst>
            <a:ext uri="{FF2B5EF4-FFF2-40B4-BE49-F238E27FC236}">
              <a16:creationId xmlns:a16="http://schemas.microsoft.com/office/drawing/2014/main" id="{3E92AE14-5FD0-407A-A658-89D68E51D339}"/>
            </a:ext>
          </a:extLst>
        </xdr:cNvPr>
        <xdr:cNvSpPr txBox="1"/>
      </xdr:nvSpPr>
      <xdr:spPr>
        <a:xfrm>
          <a:off x="152660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125203</xdr:rowOff>
    </xdr:from>
    <xdr:ext cx="405111" cy="259045"/>
    <xdr:sp macro="" textlink="">
      <xdr:nvSpPr>
        <xdr:cNvPr id="648" name="n_2mainValue【保健センター・保健所】&#10;有形固定資産減価償却率">
          <a:extLst>
            <a:ext uri="{FF2B5EF4-FFF2-40B4-BE49-F238E27FC236}">
              <a16:creationId xmlns:a16="http://schemas.microsoft.com/office/drawing/2014/main" id="{E463547D-F829-4AF9-8438-74772E23B504}"/>
            </a:ext>
          </a:extLst>
        </xdr:cNvPr>
        <xdr:cNvSpPr txBox="1"/>
      </xdr:nvSpPr>
      <xdr:spPr>
        <a:xfrm>
          <a:off x="14389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92546</xdr:rowOff>
    </xdr:from>
    <xdr:ext cx="405111" cy="259045"/>
    <xdr:sp macro="" textlink="">
      <xdr:nvSpPr>
        <xdr:cNvPr id="649" name="n_3mainValue【保健センター・保健所】&#10;有形固定資産減価償却率">
          <a:extLst>
            <a:ext uri="{FF2B5EF4-FFF2-40B4-BE49-F238E27FC236}">
              <a16:creationId xmlns:a16="http://schemas.microsoft.com/office/drawing/2014/main" id="{1060D8F8-32DB-4865-9692-071BF293264D}"/>
            </a:ext>
          </a:extLst>
        </xdr:cNvPr>
        <xdr:cNvSpPr txBox="1"/>
      </xdr:nvSpPr>
      <xdr:spPr>
        <a:xfrm>
          <a:off x="13500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63154</xdr:rowOff>
    </xdr:from>
    <xdr:ext cx="405111" cy="259045"/>
    <xdr:sp macro="" textlink="">
      <xdr:nvSpPr>
        <xdr:cNvPr id="650" name="n_4mainValue【保健センター・保健所】&#10;有形固定資産減価償却率">
          <a:extLst>
            <a:ext uri="{FF2B5EF4-FFF2-40B4-BE49-F238E27FC236}">
              <a16:creationId xmlns:a16="http://schemas.microsoft.com/office/drawing/2014/main" id="{781759BE-2D7B-47A5-845E-6038F7C83D39}"/>
            </a:ext>
          </a:extLst>
        </xdr:cNvPr>
        <xdr:cNvSpPr txBox="1"/>
      </xdr:nvSpPr>
      <xdr:spPr>
        <a:xfrm>
          <a:off x="126117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1" name="正方形/長方形 650">
          <a:extLst>
            <a:ext uri="{FF2B5EF4-FFF2-40B4-BE49-F238E27FC236}">
              <a16:creationId xmlns:a16="http://schemas.microsoft.com/office/drawing/2014/main" id="{F39C9911-01D8-4626-AFC0-4F8D8E85403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2" name="正方形/長方形 651">
          <a:extLst>
            <a:ext uri="{FF2B5EF4-FFF2-40B4-BE49-F238E27FC236}">
              <a16:creationId xmlns:a16="http://schemas.microsoft.com/office/drawing/2014/main" id="{09463D8E-326F-4CC1-A79B-20503525738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3" name="正方形/長方形 652">
          <a:extLst>
            <a:ext uri="{FF2B5EF4-FFF2-40B4-BE49-F238E27FC236}">
              <a16:creationId xmlns:a16="http://schemas.microsoft.com/office/drawing/2014/main" id="{244F8267-C529-431B-A053-050DDB6CCF0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4" name="正方形/長方形 653">
          <a:extLst>
            <a:ext uri="{FF2B5EF4-FFF2-40B4-BE49-F238E27FC236}">
              <a16:creationId xmlns:a16="http://schemas.microsoft.com/office/drawing/2014/main" id="{023D2D27-27A3-4A54-B9E8-E9CC16526BE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5" name="正方形/長方形 654">
          <a:extLst>
            <a:ext uri="{FF2B5EF4-FFF2-40B4-BE49-F238E27FC236}">
              <a16:creationId xmlns:a16="http://schemas.microsoft.com/office/drawing/2014/main" id="{5D71C445-64F2-4EEF-98F2-388412743DF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6" name="正方形/長方形 655">
          <a:extLst>
            <a:ext uri="{FF2B5EF4-FFF2-40B4-BE49-F238E27FC236}">
              <a16:creationId xmlns:a16="http://schemas.microsoft.com/office/drawing/2014/main" id="{8998D9C3-0EB3-41E5-A17B-3C63611E8A5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7" name="正方形/長方形 656">
          <a:extLst>
            <a:ext uri="{FF2B5EF4-FFF2-40B4-BE49-F238E27FC236}">
              <a16:creationId xmlns:a16="http://schemas.microsoft.com/office/drawing/2014/main" id="{261BD40E-0B3B-4841-BC8E-513C63DBF5F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8" name="正方形/長方形 657">
          <a:extLst>
            <a:ext uri="{FF2B5EF4-FFF2-40B4-BE49-F238E27FC236}">
              <a16:creationId xmlns:a16="http://schemas.microsoft.com/office/drawing/2014/main" id="{91410062-54B0-4CB0-8D49-3A57FD6278B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9" name="テキスト ボックス 658">
          <a:extLst>
            <a:ext uri="{FF2B5EF4-FFF2-40B4-BE49-F238E27FC236}">
              <a16:creationId xmlns:a16="http://schemas.microsoft.com/office/drawing/2014/main" id="{44BAD2F1-CE0B-4D5E-A60E-99AC9E13C6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0" name="直線コネクタ 659">
          <a:extLst>
            <a:ext uri="{FF2B5EF4-FFF2-40B4-BE49-F238E27FC236}">
              <a16:creationId xmlns:a16="http://schemas.microsoft.com/office/drawing/2014/main" id="{28663F5B-1618-4B97-8A64-1BD883BC44E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1" name="直線コネクタ 660">
          <a:extLst>
            <a:ext uri="{FF2B5EF4-FFF2-40B4-BE49-F238E27FC236}">
              <a16:creationId xmlns:a16="http://schemas.microsoft.com/office/drawing/2014/main" id="{11F4127D-6507-4C6B-833B-AF54556DD7C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2" name="テキスト ボックス 661">
          <a:extLst>
            <a:ext uri="{FF2B5EF4-FFF2-40B4-BE49-F238E27FC236}">
              <a16:creationId xmlns:a16="http://schemas.microsoft.com/office/drawing/2014/main" id="{12DD3ECE-3B42-4E46-B04B-28943450702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3" name="直線コネクタ 662">
          <a:extLst>
            <a:ext uri="{FF2B5EF4-FFF2-40B4-BE49-F238E27FC236}">
              <a16:creationId xmlns:a16="http://schemas.microsoft.com/office/drawing/2014/main" id="{25525F06-15D5-4353-90D3-55185810F81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4" name="テキスト ボックス 663">
          <a:extLst>
            <a:ext uri="{FF2B5EF4-FFF2-40B4-BE49-F238E27FC236}">
              <a16:creationId xmlns:a16="http://schemas.microsoft.com/office/drawing/2014/main" id="{E1BCE740-0D36-425B-A4C0-74AFBB4E258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5" name="直線コネクタ 664">
          <a:extLst>
            <a:ext uri="{FF2B5EF4-FFF2-40B4-BE49-F238E27FC236}">
              <a16:creationId xmlns:a16="http://schemas.microsoft.com/office/drawing/2014/main" id="{FE91BBD1-C2F6-4C24-A310-9E1F951D91D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6" name="テキスト ボックス 665">
          <a:extLst>
            <a:ext uri="{FF2B5EF4-FFF2-40B4-BE49-F238E27FC236}">
              <a16:creationId xmlns:a16="http://schemas.microsoft.com/office/drawing/2014/main" id="{3738F379-74A6-4EFB-9530-46E1BA86BF6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67" name="直線コネクタ 666">
          <a:extLst>
            <a:ext uri="{FF2B5EF4-FFF2-40B4-BE49-F238E27FC236}">
              <a16:creationId xmlns:a16="http://schemas.microsoft.com/office/drawing/2014/main" id="{C8F0CC74-B88F-470A-A173-D385CCAFEF6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68" name="テキスト ボックス 667">
          <a:extLst>
            <a:ext uri="{FF2B5EF4-FFF2-40B4-BE49-F238E27FC236}">
              <a16:creationId xmlns:a16="http://schemas.microsoft.com/office/drawing/2014/main" id="{F00733F5-0B77-428D-B8DA-25746D07DC7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69" name="直線コネクタ 668">
          <a:extLst>
            <a:ext uri="{FF2B5EF4-FFF2-40B4-BE49-F238E27FC236}">
              <a16:creationId xmlns:a16="http://schemas.microsoft.com/office/drawing/2014/main" id="{3532F51D-54B8-47B0-B393-A2E323E47E8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0" name="テキスト ボックス 669">
          <a:extLst>
            <a:ext uri="{FF2B5EF4-FFF2-40B4-BE49-F238E27FC236}">
              <a16:creationId xmlns:a16="http://schemas.microsoft.com/office/drawing/2014/main" id="{9735E153-B8C6-47FD-972A-D67D09F50E5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3F4CE98-624F-44DE-B7D8-0086C3A09C2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B015A81F-22DB-4768-BF35-9A0C381249E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D48DE0A3-7B07-4F24-A998-EC64C64EB6E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674" name="直線コネクタ 673">
          <a:extLst>
            <a:ext uri="{FF2B5EF4-FFF2-40B4-BE49-F238E27FC236}">
              <a16:creationId xmlns:a16="http://schemas.microsoft.com/office/drawing/2014/main" id="{F89023E2-B87C-4A54-A661-D64CBE227C57}"/>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FDFA5B15-227F-4076-B21D-0AB4D6134EE8}"/>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676" name="直線コネクタ 675">
          <a:extLst>
            <a:ext uri="{FF2B5EF4-FFF2-40B4-BE49-F238E27FC236}">
              <a16:creationId xmlns:a16="http://schemas.microsoft.com/office/drawing/2014/main" id="{83793810-93E7-4155-9846-2E7252503D10}"/>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B1B86282-3D9D-4B7C-879A-B3A9BB7C9FBF}"/>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678" name="直線コネクタ 677">
          <a:extLst>
            <a:ext uri="{FF2B5EF4-FFF2-40B4-BE49-F238E27FC236}">
              <a16:creationId xmlns:a16="http://schemas.microsoft.com/office/drawing/2014/main" id="{69AF35D0-AAD0-4BF8-8B35-A0926AFBC5B0}"/>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FF13FB1A-8064-4C9F-82C9-F164C6802AA8}"/>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80" name="フローチャート: 判断 679">
          <a:extLst>
            <a:ext uri="{FF2B5EF4-FFF2-40B4-BE49-F238E27FC236}">
              <a16:creationId xmlns:a16="http://schemas.microsoft.com/office/drawing/2014/main" id="{0AE6062B-5B96-41F0-8F17-F5F50E6B9E19}"/>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681" name="フローチャート: 判断 680">
          <a:extLst>
            <a:ext uri="{FF2B5EF4-FFF2-40B4-BE49-F238E27FC236}">
              <a16:creationId xmlns:a16="http://schemas.microsoft.com/office/drawing/2014/main" id="{8CA23B68-4128-46B8-9976-C7A43090C587}"/>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682" name="フローチャート: 判断 681">
          <a:extLst>
            <a:ext uri="{FF2B5EF4-FFF2-40B4-BE49-F238E27FC236}">
              <a16:creationId xmlns:a16="http://schemas.microsoft.com/office/drawing/2014/main" id="{3C42BC3D-3033-4A16-B102-91969E861771}"/>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83" name="フローチャート: 判断 682">
          <a:extLst>
            <a:ext uri="{FF2B5EF4-FFF2-40B4-BE49-F238E27FC236}">
              <a16:creationId xmlns:a16="http://schemas.microsoft.com/office/drawing/2014/main" id="{4C1BC5AB-1185-4D5A-8027-5803B8E28217}"/>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684" name="フローチャート: 判断 683">
          <a:extLst>
            <a:ext uri="{FF2B5EF4-FFF2-40B4-BE49-F238E27FC236}">
              <a16:creationId xmlns:a16="http://schemas.microsoft.com/office/drawing/2014/main" id="{F4AE23AA-7E61-4C3F-9CC7-EE190FD93FD1}"/>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7EFEB48A-F826-4700-AD88-21E08E9A557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132BF0EE-DE73-47E3-AE7A-658816FCFB0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8281C8E-0044-49E7-A513-910AA89E9B2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736965AA-9749-4BD2-A1B7-AC1CA8F5B6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53D0F304-822D-4BEA-856C-5ACF13DFDB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126365</xdr:rowOff>
    </xdr:from>
    <xdr:to>
      <xdr:col>116</xdr:col>
      <xdr:colOff>114300</xdr:colOff>
      <xdr:row>59</xdr:row>
      <xdr:rowOff>56515</xdr:rowOff>
    </xdr:to>
    <xdr:sp macro="" textlink="">
      <xdr:nvSpPr>
        <xdr:cNvPr id="690" name="楕円 689">
          <a:extLst>
            <a:ext uri="{FF2B5EF4-FFF2-40B4-BE49-F238E27FC236}">
              <a16:creationId xmlns:a16="http://schemas.microsoft.com/office/drawing/2014/main" id="{359D6B58-B1FB-4825-827E-DDAAADD5182E}"/>
            </a:ext>
          </a:extLst>
        </xdr:cNvPr>
        <xdr:cNvSpPr/>
      </xdr:nvSpPr>
      <xdr:spPr>
        <a:xfrm>
          <a:off x="221107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149242</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98B594FE-86A1-4626-9A34-D551CC777198}"/>
            </a:ext>
          </a:extLst>
        </xdr:cNvPr>
        <xdr:cNvSpPr txBox="1"/>
      </xdr:nvSpPr>
      <xdr:spPr>
        <a:xfrm>
          <a:off x="22199600" y="992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154940</xdr:rowOff>
    </xdr:from>
    <xdr:to>
      <xdr:col>112</xdr:col>
      <xdr:colOff>38100</xdr:colOff>
      <xdr:row>60</xdr:row>
      <xdr:rowOff>85090</xdr:rowOff>
    </xdr:to>
    <xdr:sp macro="" textlink="">
      <xdr:nvSpPr>
        <xdr:cNvPr id="692" name="楕円 691">
          <a:extLst>
            <a:ext uri="{FF2B5EF4-FFF2-40B4-BE49-F238E27FC236}">
              <a16:creationId xmlns:a16="http://schemas.microsoft.com/office/drawing/2014/main" id="{4A833623-52C7-4F81-AE04-EEFE8552B204}"/>
            </a:ext>
          </a:extLst>
        </xdr:cNvPr>
        <xdr:cNvSpPr/>
      </xdr:nvSpPr>
      <xdr:spPr>
        <a:xfrm>
          <a:off x="21272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5715</xdr:rowOff>
    </xdr:from>
    <xdr:to>
      <xdr:col>116</xdr:col>
      <xdr:colOff>63500</xdr:colOff>
      <xdr:row>60</xdr:row>
      <xdr:rowOff>34290</xdr:rowOff>
    </xdr:to>
    <xdr:cxnSp macro="">
      <xdr:nvCxnSpPr>
        <xdr:cNvPr id="693" name="直線コネクタ 692">
          <a:extLst>
            <a:ext uri="{FF2B5EF4-FFF2-40B4-BE49-F238E27FC236}">
              <a16:creationId xmlns:a16="http://schemas.microsoft.com/office/drawing/2014/main" id="{E8FE19D3-1C0A-4085-A449-97820006E3EE}"/>
            </a:ext>
          </a:extLst>
        </xdr:cNvPr>
        <xdr:cNvCxnSpPr/>
      </xdr:nvCxnSpPr>
      <xdr:spPr>
        <a:xfrm flipV="1">
          <a:off x="21323300" y="10121265"/>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10160</xdr:rowOff>
    </xdr:from>
    <xdr:to>
      <xdr:col>107</xdr:col>
      <xdr:colOff>101600</xdr:colOff>
      <xdr:row>60</xdr:row>
      <xdr:rowOff>111760</xdr:rowOff>
    </xdr:to>
    <xdr:sp macro="" textlink="">
      <xdr:nvSpPr>
        <xdr:cNvPr id="694" name="楕円 693">
          <a:extLst>
            <a:ext uri="{FF2B5EF4-FFF2-40B4-BE49-F238E27FC236}">
              <a16:creationId xmlns:a16="http://schemas.microsoft.com/office/drawing/2014/main" id="{74DB7FEA-8F72-4297-9721-5B1EEB280D53}"/>
            </a:ext>
          </a:extLst>
        </xdr:cNvPr>
        <xdr:cNvSpPr/>
      </xdr:nvSpPr>
      <xdr:spPr>
        <a:xfrm>
          <a:off x="20383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34290</xdr:rowOff>
    </xdr:from>
    <xdr:to>
      <xdr:col>111</xdr:col>
      <xdr:colOff>177800</xdr:colOff>
      <xdr:row>60</xdr:row>
      <xdr:rowOff>60960</xdr:rowOff>
    </xdr:to>
    <xdr:cxnSp macro="">
      <xdr:nvCxnSpPr>
        <xdr:cNvPr id="695" name="直線コネクタ 694">
          <a:extLst>
            <a:ext uri="{FF2B5EF4-FFF2-40B4-BE49-F238E27FC236}">
              <a16:creationId xmlns:a16="http://schemas.microsoft.com/office/drawing/2014/main" id="{B672C1E9-35D6-4A01-9F53-3414111CD49F}"/>
            </a:ext>
          </a:extLst>
        </xdr:cNvPr>
        <xdr:cNvCxnSpPr/>
      </xdr:nvCxnSpPr>
      <xdr:spPr>
        <a:xfrm flipV="1">
          <a:off x="20434300" y="103212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31115</xdr:rowOff>
    </xdr:from>
    <xdr:to>
      <xdr:col>102</xdr:col>
      <xdr:colOff>165100</xdr:colOff>
      <xdr:row>60</xdr:row>
      <xdr:rowOff>132715</xdr:rowOff>
    </xdr:to>
    <xdr:sp macro="" textlink="">
      <xdr:nvSpPr>
        <xdr:cNvPr id="696" name="楕円 695">
          <a:extLst>
            <a:ext uri="{FF2B5EF4-FFF2-40B4-BE49-F238E27FC236}">
              <a16:creationId xmlns:a16="http://schemas.microsoft.com/office/drawing/2014/main" id="{CE549653-2D1B-4B48-8690-92256134471F}"/>
            </a:ext>
          </a:extLst>
        </xdr:cNvPr>
        <xdr:cNvSpPr/>
      </xdr:nvSpPr>
      <xdr:spPr>
        <a:xfrm>
          <a:off x="19494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60960</xdr:rowOff>
    </xdr:from>
    <xdr:to>
      <xdr:col>107</xdr:col>
      <xdr:colOff>50800</xdr:colOff>
      <xdr:row>60</xdr:row>
      <xdr:rowOff>81915</xdr:rowOff>
    </xdr:to>
    <xdr:cxnSp macro="">
      <xdr:nvCxnSpPr>
        <xdr:cNvPr id="697" name="直線コネクタ 696">
          <a:extLst>
            <a:ext uri="{FF2B5EF4-FFF2-40B4-BE49-F238E27FC236}">
              <a16:creationId xmlns:a16="http://schemas.microsoft.com/office/drawing/2014/main" id="{20C5D088-8905-40A7-9F37-7C16CAE1CE57}"/>
            </a:ext>
          </a:extLst>
        </xdr:cNvPr>
        <xdr:cNvCxnSpPr/>
      </xdr:nvCxnSpPr>
      <xdr:spPr>
        <a:xfrm flipV="1">
          <a:off x="19545300" y="103479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50165</xdr:rowOff>
    </xdr:from>
    <xdr:to>
      <xdr:col>98</xdr:col>
      <xdr:colOff>38100</xdr:colOff>
      <xdr:row>60</xdr:row>
      <xdr:rowOff>151765</xdr:rowOff>
    </xdr:to>
    <xdr:sp macro="" textlink="">
      <xdr:nvSpPr>
        <xdr:cNvPr id="698" name="楕円 697">
          <a:extLst>
            <a:ext uri="{FF2B5EF4-FFF2-40B4-BE49-F238E27FC236}">
              <a16:creationId xmlns:a16="http://schemas.microsoft.com/office/drawing/2014/main" id="{D440A879-88DC-4A85-9799-6CAA022B4951}"/>
            </a:ext>
          </a:extLst>
        </xdr:cNvPr>
        <xdr:cNvSpPr/>
      </xdr:nvSpPr>
      <xdr:spPr>
        <a:xfrm>
          <a:off x="18605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81915</xdr:rowOff>
    </xdr:from>
    <xdr:to>
      <xdr:col>102</xdr:col>
      <xdr:colOff>114300</xdr:colOff>
      <xdr:row>60</xdr:row>
      <xdr:rowOff>100965</xdr:rowOff>
    </xdr:to>
    <xdr:cxnSp macro="">
      <xdr:nvCxnSpPr>
        <xdr:cNvPr id="699" name="直線コネクタ 698">
          <a:extLst>
            <a:ext uri="{FF2B5EF4-FFF2-40B4-BE49-F238E27FC236}">
              <a16:creationId xmlns:a16="http://schemas.microsoft.com/office/drawing/2014/main" id="{D58E8EAB-7AEB-4760-A71B-C613C20F2D7B}"/>
            </a:ext>
          </a:extLst>
        </xdr:cNvPr>
        <xdr:cNvCxnSpPr/>
      </xdr:nvCxnSpPr>
      <xdr:spPr>
        <a:xfrm flipV="1">
          <a:off x="18656300" y="103689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700" name="n_1aveValue【保健センター・保健所】&#10;一人当たり面積">
          <a:extLst>
            <a:ext uri="{FF2B5EF4-FFF2-40B4-BE49-F238E27FC236}">
              <a16:creationId xmlns:a16="http://schemas.microsoft.com/office/drawing/2014/main" id="{CA8F8228-FED5-406A-9E48-E2A151320356}"/>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701" name="n_2aveValue【保健センター・保健所】&#10;一人当たり面積">
          <a:extLst>
            <a:ext uri="{FF2B5EF4-FFF2-40B4-BE49-F238E27FC236}">
              <a16:creationId xmlns:a16="http://schemas.microsoft.com/office/drawing/2014/main" id="{948D1AB6-4602-4898-B43F-5341E41EE419}"/>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702" name="n_3aveValue【保健センター・保健所】&#10;一人当たり面積">
          <a:extLst>
            <a:ext uri="{FF2B5EF4-FFF2-40B4-BE49-F238E27FC236}">
              <a16:creationId xmlns:a16="http://schemas.microsoft.com/office/drawing/2014/main" id="{1372FF3A-693A-4EB9-B78E-FF051A5239F6}"/>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703" name="n_4aveValue【保健センター・保健所】&#10;一人当たり面積">
          <a:extLst>
            <a:ext uri="{FF2B5EF4-FFF2-40B4-BE49-F238E27FC236}">
              <a16:creationId xmlns:a16="http://schemas.microsoft.com/office/drawing/2014/main" id="{4FBA86C0-52AC-4A6D-AA8D-E94AACE04259}"/>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101617</xdr:rowOff>
    </xdr:from>
    <xdr:ext cx="469744" cy="259045"/>
    <xdr:sp macro="" textlink="">
      <xdr:nvSpPr>
        <xdr:cNvPr id="704" name="n_1mainValue【保健センター・保健所】&#10;一人当たり面積">
          <a:extLst>
            <a:ext uri="{FF2B5EF4-FFF2-40B4-BE49-F238E27FC236}">
              <a16:creationId xmlns:a16="http://schemas.microsoft.com/office/drawing/2014/main" id="{15F70B0E-663A-4051-8B82-16110B794548}"/>
            </a:ext>
          </a:extLst>
        </xdr:cNvPr>
        <xdr:cNvSpPr txBox="1"/>
      </xdr:nvSpPr>
      <xdr:spPr>
        <a:xfrm>
          <a:off x="2107572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128287</xdr:rowOff>
    </xdr:from>
    <xdr:ext cx="469744" cy="259045"/>
    <xdr:sp macro="" textlink="">
      <xdr:nvSpPr>
        <xdr:cNvPr id="705" name="n_2mainValue【保健センター・保健所】&#10;一人当たり面積">
          <a:extLst>
            <a:ext uri="{FF2B5EF4-FFF2-40B4-BE49-F238E27FC236}">
              <a16:creationId xmlns:a16="http://schemas.microsoft.com/office/drawing/2014/main" id="{E5565021-51B7-410B-9B7C-285057EBDC17}"/>
            </a:ext>
          </a:extLst>
        </xdr:cNvPr>
        <xdr:cNvSpPr txBox="1"/>
      </xdr:nvSpPr>
      <xdr:spPr>
        <a:xfrm>
          <a:off x="20199427" y="1007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149242</xdr:rowOff>
    </xdr:from>
    <xdr:ext cx="469744" cy="259045"/>
    <xdr:sp macro="" textlink="">
      <xdr:nvSpPr>
        <xdr:cNvPr id="706" name="n_3mainValue【保健センター・保健所】&#10;一人当たり面積">
          <a:extLst>
            <a:ext uri="{FF2B5EF4-FFF2-40B4-BE49-F238E27FC236}">
              <a16:creationId xmlns:a16="http://schemas.microsoft.com/office/drawing/2014/main" id="{4401460C-D979-47A3-825D-71E095172A73}"/>
            </a:ext>
          </a:extLst>
        </xdr:cNvPr>
        <xdr:cNvSpPr txBox="1"/>
      </xdr:nvSpPr>
      <xdr:spPr>
        <a:xfrm>
          <a:off x="19310427" y="1009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168292</xdr:rowOff>
    </xdr:from>
    <xdr:ext cx="469744" cy="259045"/>
    <xdr:sp macro="" textlink="">
      <xdr:nvSpPr>
        <xdr:cNvPr id="707" name="n_4mainValue【保健センター・保健所】&#10;一人当たり面積">
          <a:extLst>
            <a:ext uri="{FF2B5EF4-FFF2-40B4-BE49-F238E27FC236}">
              <a16:creationId xmlns:a16="http://schemas.microsoft.com/office/drawing/2014/main" id="{A28EEDFF-FE07-45C7-AC19-EAA0A51EC082}"/>
            </a:ext>
          </a:extLst>
        </xdr:cNvPr>
        <xdr:cNvSpPr txBox="1"/>
      </xdr:nvSpPr>
      <xdr:spPr>
        <a:xfrm>
          <a:off x="18421427" y="10112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885585C4-D35F-490B-B697-B575AC30E0D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64F920AE-97FA-4081-A146-CEADC92ACAE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97F6AA84-DA53-4F3A-8690-B779E588961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EB472337-5EE6-475F-A4FD-2A5AF4EA99A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D8676C9C-8E96-4ABE-B759-F3D5772EE03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1E028F6D-0B12-407E-BA50-A4D2E79DAA4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D88E9D4E-0537-4A80-9DD2-EC5F7261A0F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C7D05DAE-1CF6-4ECB-9D8A-EFD19EAE175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8F0AED56-7B72-47E7-8B21-EBCA9B679DD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52C30812-9F3A-440D-8AF9-08172AF25C9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EEC229CB-1136-4D1F-8D4B-4995525EF42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15105D3F-17F7-4B6F-AB37-ADD04E9D3B4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9D4991A6-8F58-4CFC-91A4-3C01E4839F8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C27E88D3-7CF5-4981-8935-326EEC9A642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7CEF63BC-1FDE-4BAB-90F7-64AE3AA2BD9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CB66890B-6937-479C-AD3D-9CE1F311F89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5B18E6A9-9F3F-439E-B6CE-79985837E50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F2123D7E-EE80-44EF-AD9A-779D0BA9DDD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00762D95-0EF7-48A6-87DC-538E7927DFC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C885BAC2-D05C-4B64-9D7A-03E7F3D3A79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04CB8FC9-10B0-4B56-A046-78F129D8CF7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795F4E3E-A871-4727-BA00-89E649CD41F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58BAD2FB-4EA2-4604-974B-FD99A5D513A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19A66550-BBAA-47C1-8B2A-312774EB24F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732" name="直線コネクタ 731">
          <a:extLst>
            <a:ext uri="{FF2B5EF4-FFF2-40B4-BE49-F238E27FC236}">
              <a16:creationId xmlns:a16="http://schemas.microsoft.com/office/drawing/2014/main" id="{38092269-776D-4681-B6D0-7040C6F363E8}"/>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0393E749-F769-4B4D-A065-D3FD1FF130A7}"/>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734" name="直線コネクタ 733">
          <a:extLst>
            <a:ext uri="{FF2B5EF4-FFF2-40B4-BE49-F238E27FC236}">
              <a16:creationId xmlns:a16="http://schemas.microsoft.com/office/drawing/2014/main" id="{3B83C076-C337-4749-B46A-42181F71E3BC}"/>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62530870-286D-49E9-A0DA-4D0ED855C106}"/>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736" name="直線コネクタ 735">
          <a:extLst>
            <a:ext uri="{FF2B5EF4-FFF2-40B4-BE49-F238E27FC236}">
              <a16:creationId xmlns:a16="http://schemas.microsoft.com/office/drawing/2014/main" id="{E02FE666-96B7-4D7B-8806-EC4BF4A67427}"/>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48FBB536-16F8-41A8-B5B5-2F3878A34E59}"/>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738" name="フローチャート: 判断 737">
          <a:extLst>
            <a:ext uri="{FF2B5EF4-FFF2-40B4-BE49-F238E27FC236}">
              <a16:creationId xmlns:a16="http://schemas.microsoft.com/office/drawing/2014/main" id="{47C8BB84-72B7-4200-9DDD-1E228B0B2C41}"/>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739" name="フローチャート: 判断 738">
          <a:extLst>
            <a:ext uri="{FF2B5EF4-FFF2-40B4-BE49-F238E27FC236}">
              <a16:creationId xmlns:a16="http://schemas.microsoft.com/office/drawing/2014/main" id="{34E7715C-CF34-43BC-829A-2E638038582B}"/>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740" name="フローチャート: 判断 739">
          <a:extLst>
            <a:ext uri="{FF2B5EF4-FFF2-40B4-BE49-F238E27FC236}">
              <a16:creationId xmlns:a16="http://schemas.microsoft.com/office/drawing/2014/main" id="{1D6CBFAC-C803-49F3-9BE1-0C269175F2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41" name="フローチャート: 判断 740">
          <a:extLst>
            <a:ext uri="{FF2B5EF4-FFF2-40B4-BE49-F238E27FC236}">
              <a16:creationId xmlns:a16="http://schemas.microsoft.com/office/drawing/2014/main" id="{E45E33CF-8DCA-4097-96A6-FCC619403501}"/>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42" name="フローチャート: 判断 741">
          <a:extLst>
            <a:ext uri="{FF2B5EF4-FFF2-40B4-BE49-F238E27FC236}">
              <a16:creationId xmlns:a16="http://schemas.microsoft.com/office/drawing/2014/main" id="{26DF553E-2EBF-4399-9A35-CD2D933B2DAC}"/>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9460ADED-D6FB-4CAC-A33B-A2A1C10236E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D2B7DEA4-9657-4FB8-93C0-071DB81B52B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7807D0B2-F071-457F-A447-0B28E5C9BEB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3DD22D7F-8304-4583-8E21-7DDB1F1B7BD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3F640969-D0ED-4E37-9D32-362A9B1B40B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21589</xdr:rowOff>
    </xdr:from>
    <xdr:to>
      <xdr:col>85</xdr:col>
      <xdr:colOff>177800</xdr:colOff>
      <xdr:row>83</xdr:row>
      <xdr:rowOff>123189</xdr:rowOff>
    </xdr:to>
    <xdr:sp macro="" textlink="">
      <xdr:nvSpPr>
        <xdr:cNvPr id="748" name="楕円 747">
          <a:extLst>
            <a:ext uri="{FF2B5EF4-FFF2-40B4-BE49-F238E27FC236}">
              <a16:creationId xmlns:a16="http://schemas.microsoft.com/office/drawing/2014/main" id="{A950CC40-0FFA-4707-9C43-4CEE8C76D813}"/>
            </a:ext>
          </a:extLst>
        </xdr:cNvPr>
        <xdr:cNvSpPr/>
      </xdr:nvSpPr>
      <xdr:spPr>
        <a:xfrm>
          <a:off x="16268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B202A8C4-D6E8-4C2F-9D36-DD36E351EAC9}"/>
            </a:ext>
          </a:extLst>
        </xdr:cNvPr>
        <xdr:cNvSpPr txBox="1"/>
      </xdr:nvSpPr>
      <xdr:spPr>
        <a:xfrm>
          <a:off x="16357600"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113030</xdr:rowOff>
    </xdr:from>
    <xdr:to>
      <xdr:col>81</xdr:col>
      <xdr:colOff>101600</xdr:colOff>
      <xdr:row>83</xdr:row>
      <xdr:rowOff>43180</xdr:rowOff>
    </xdr:to>
    <xdr:sp macro="" textlink="">
      <xdr:nvSpPr>
        <xdr:cNvPr id="750" name="楕円 749">
          <a:extLst>
            <a:ext uri="{FF2B5EF4-FFF2-40B4-BE49-F238E27FC236}">
              <a16:creationId xmlns:a16="http://schemas.microsoft.com/office/drawing/2014/main" id="{CA1D8034-1D39-487B-A1C5-72375401196F}"/>
            </a:ext>
          </a:extLst>
        </xdr:cNvPr>
        <xdr:cNvSpPr/>
      </xdr:nvSpPr>
      <xdr:spPr>
        <a:xfrm>
          <a:off x="15430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163830</xdr:rowOff>
    </xdr:from>
    <xdr:to>
      <xdr:col>85</xdr:col>
      <xdr:colOff>127000</xdr:colOff>
      <xdr:row>83</xdr:row>
      <xdr:rowOff>72389</xdr:rowOff>
    </xdr:to>
    <xdr:cxnSp macro="">
      <xdr:nvCxnSpPr>
        <xdr:cNvPr id="751" name="直線コネクタ 750">
          <a:extLst>
            <a:ext uri="{FF2B5EF4-FFF2-40B4-BE49-F238E27FC236}">
              <a16:creationId xmlns:a16="http://schemas.microsoft.com/office/drawing/2014/main" id="{A65C7346-1514-4F10-913B-C2C05B99E69F}"/>
            </a:ext>
          </a:extLst>
        </xdr:cNvPr>
        <xdr:cNvCxnSpPr/>
      </xdr:nvCxnSpPr>
      <xdr:spPr>
        <a:xfrm>
          <a:off x="15481300" y="1422273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118745</xdr:rowOff>
    </xdr:from>
    <xdr:to>
      <xdr:col>76</xdr:col>
      <xdr:colOff>165100</xdr:colOff>
      <xdr:row>83</xdr:row>
      <xdr:rowOff>48895</xdr:rowOff>
    </xdr:to>
    <xdr:sp macro="" textlink="">
      <xdr:nvSpPr>
        <xdr:cNvPr id="752" name="楕円 751">
          <a:extLst>
            <a:ext uri="{FF2B5EF4-FFF2-40B4-BE49-F238E27FC236}">
              <a16:creationId xmlns:a16="http://schemas.microsoft.com/office/drawing/2014/main" id="{24FF68EB-305F-4325-9028-398766A2CD32}"/>
            </a:ext>
          </a:extLst>
        </xdr:cNvPr>
        <xdr:cNvSpPr/>
      </xdr:nvSpPr>
      <xdr:spPr>
        <a:xfrm>
          <a:off x="14541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163830</xdr:rowOff>
    </xdr:from>
    <xdr:to>
      <xdr:col>81</xdr:col>
      <xdr:colOff>50800</xdr:colOff>
      <xdr:row>82</xdr:row>
      <xdr:rowOff>169545</xdr:rowOff>
    </xdr:to>
    <xdr:cxnSp macro="">
      <xdr:nvCxnSpPr>
        <xdr:cNvPr id="753" name="直線コネクタ 752">
          <a:extLst>
            <a:ext uri="{FF2B5EF4-FFF2-40B4-BE49-F238E27FC236}">
              <a16:creationId xmlns:a16="http://schemas.microsoft.com/office/drawing/2014/main" id="{997E1E6C-5731-4BC8-8D8C-F58A12CA1AC0}"/>
            </a:ext>
          </a:extLst>
        </xdr:cNvPr>
        <xdr:cNvCxnSpPr/>
      </xdr:nvCxnSpPr>
      <xdr:spPr>
        <a:xfrm flipV="1">
          <a:off x="14592300" y="142227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88264</xdr:rowOff>
    </xdr:from>
    <xdr:to>
      <xdr:col>72</xdr:col>
      <xdr:colOff>38100</xdr:colOff>
      <xdr:row>83</xdr:row>
      <xdr:rowOff>18414</xdr:rowOff>
    </xdr:to>
    <xdr:sp macro="" textlink="">
      <xdr:nvSpPr>
        <xdr:cNvPr id="754" name="楕円 753">
          <a:extLst>
            <a:ext uri="{FF2B5EF4-FFF2-40B4-BE49-F238E27FC236}">
              <a16:creationId xmlns:a16="http://schemas.microsoft.com/office/drawing/2014/main" id="{EA464432-E922-41A3-998B-18BA4051C96A}"/>
            </a:ext>
          </a:extLst>
        </xdr:cNvPr>
        <xdr:cNvSpPr/>
      </xdr:nvSpPr>
      <xdr:spPr>
        <a:xfrm>
          <a:off x="13652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139064</xdr:rowOff>
    </xdr:from>
    <xdr:to>
      <xdr:col>76</xdr:col>
      <xdr:colOff>114300</xdr:colOff>
      <xdr:row>82</xdr:row>
      <xdr:rowOff>169545</xdr:rowOff>
    </xdr:to>
    <xdr:cxnSp macro="">
      <xdr:nvCxnSpPr>
        <xdr:cNvPr id="755" name="直線コネクタ 754">
          <a:extLst>
            <a:ext uri="{FF2B5EF4-FFF2-40B4-BE49-F238E27FC236}">
              <a16:creationId xmlns:a16="http://schemas.microsoft.com/office/drawing/2014/main" id="{4F38D710-69D1-42BA-A4FC-80EE8C29E1C0}"/>
            </a:ext>
          </a:extLst>
        </xdr:cNvPr>
        <xdr:cNvCxnSpPr/>
      </xdr:nvCxnSpPr>
      <xdr:spPr>
        <a:xfrm>
          <a:off x="13703300" y="141979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23495</xdr:rowOff>
    </xdr:from>
    <xdr:to>
      <xdr:col>67</xdr:col>
      <xdr:colOff>101600</xdr:colOff>
      <xdr:row>82</xdr:row>
      <xdr:rowOff>125095</xdr:rowOff>
    </xdr:to>
    <xdr:sp macro="" textlink="">
      <xdr:nvSpPr>
        <xdr:cNvPr id="756" name="楕円 755">
          <a:extLst>
            <a:ext uri="{FF2B5EF4-FFF2-40B4-BE49-F238E27FC236}">
              <a16:creationId xmlns:a16="http://schemas.microsoft.com/office/drawing/2014/main" id="{5EA57AB5-BED5-4E55-95A4-974A12EF6907}"/>
            </a:ext>
          </a:extLst>
        </xdr:cNvPr>
        <xdr:cNvSpPr/>
      </xdr:nvSpPr>
      <xdr:spPr>
        <a:xfrm>
          <a:off x="12763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74295</xdr:rowOff>
    </xdr:from>
    <xdr:to>
      <xdr:col>71</xdr:col>
      <xdr:colOff>177800</xdr:colOff>
      <xdr:row>82</xdr:row>
      <xdr:rowOff>139064</xdr:rowOff>
    </xdr:to>
    <xdr:cxnSp macro="">
      <xdr:nvCxnSpPr>
        <xdr:cNvPr id="757" name="直線コネクタ 756">
          <a:extLst>
            <a:ext uri="{FF2B5EF4-FFF2-40B4-BE49-F238E27FC236}">
              <a16:creationId xmlns:a16="http://schemas.microsoft.com/office/drawing/2014/main" id="{9742A144-3C0B-42DC-BF15-90D5DFB7D225}"/>
            </a:ext>
          </a:extLst>
        </xdr:cNvPr>
        <xdr:cNvCxnSpPr/>
      </xdr:nvCxnSpPr>
      <xdr:spPr>
        <a:xfrm>
          <a:off x="12814300" y="14133195"/>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758" name="n_1aveValue【消防施設】&#10;有形固定資産減価償却率">
          <a:extLst>
            <a:ext uri="{FF2B5EF4-FFF2-40B4-BE49-F238E27FC236}">
              <a16:creationId xmlns:a16="http://schemas.microsoft.com/office/drawing/2014/main" id="{638D4CDC-8882-4C33-AB9E-5F09DECADA43}"/>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759" name="n_2aveValue【消防施設】&#10;有形固定資産減価償却率">
          <a:extLst>
            <a:ext uri="{FF2B5EF4-FFF2-40B4-BE49-F238E27FC236}">
              <a16:creationId xmlns:a16="http://schemas.microsoft.com/office/drawing/2014/main" id="{7010A84A-C60C-400C-9AC4-D3A8273E571B}"/>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760" name="n_3aveValue【消防施設】&#10;有形固定資産減価償却率">
          <a:extLst>
            <a:ext uri="{FF2B5EF4-FFF2-40B4-BE49-F238E27FC236}">
              <a16:creationId xmlns:a16="http://schemas.microsoft.com/office/drawing/2014/main" id="{CBBE2062-697E-4EC3-B200-DAE193864A97}"/>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761" name="n_4aveValue【消防施設】&#10;有形固定資産減価償却率">
          <a:extLst>
            <a:ext uri="{FF2B5EF4-FFF2-40B4-BE49-F238E27FC236}">
              <a16:creationId xmlns:a16="http://schemas.microsoft.com/office/drawing/2014/main" id="{9AB788A2-7FD7-4D0A-8BDC-E11F326B8605}"/>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34307</xdr:rowOff>
    </xdr:from>
    <xdr:ext cx="405111" cy="259045"/>
    <xdr:sp macro="" textlink="">
      <xdr:nvSpPr>
        <xdr:cNvPr id="762" name="n_1mainValue【消防施設】&#10;有形固定資産減価償却率">
          <a:extLst>
            <a:ext uri="{FF2B5EF4-FFF2-40B4-BE49-F238E27FC236}">
              <a16:creationId xmlns:a16="http://schemas.microsoft.com/office/drawing/2014/main" id="{8357790D-3AD2-4C8B-B16B-A1BB6988458B}"/>
            </a:ext>
          </a:extLst>
        </xdr:cNvPr>
        <xdr:cNvSpPr txBox="1"/>
      </xdr:nvSpPr>
      <xdr:spPr>
        <a:xfrm>
          <a:off x="15266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40022</xdr:rowOff>
    </xdr:from>
    <xdr:ext cx="405111" cy="259045"/>
    <xdr:sp macro="" textlink="">
      <xdr:nvSpPr>
        <xdr:cNvPr id="763" name="n_2mainValue【消防施設】&#10;有形固定資産減価償却率">
          <a:extLst>
            <a:ext uri="{FF2B5EF4-FFF2-40B4-BE49-F238E27FC236}">
              <a16:creationId xmlns:a16="http://schemas.microsoft.com/office/drawing/2014/main" id="{8D98E088-E3D5-4198-8435-ED578D522756}"/>
            </a:ext>
          </a:extLst>
        </xdr:cNvPr>
        <xdr:cNvSpPr txBox="1"/>
      </xdr:nvSpPr>
      <xdr:spPr>
        <a:xfrm>
          <a:off x="14389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9541</xdr:rowOff>
    </xdr:from>
    <xdr:ext cx="405111" cy="259045"/>
    <xdr:sp macro="" textlink="">
      <xdr:nvSpPr>
        <xdr:cNvPr id="764" name="n_3mainValue【消防施設】&#10;有形固定資産減価償却率">
          <a:extLst>
            <a:ext uri="{FF2B5EF4-FFF2-40B4-BE49-F238E27FC236}">
              <a16:creationId xmlns:a16="http://schemas.microsoft.com/office/drawing/2014/main" id="{BFE063DE-7D39-40FF-AEB5-FE0CDACAD322}"/>
            </a:ext>
          </a:extLst>
        </xdr:cNvPr>
        <xdr:cNvSpPr txBox="1"/>
      </xdr:nvSpPr>
      <xdr:spPr>
        <a:xfrm>
          <a:off x="13500744" y="1423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116222</xdr:rowOff>
    </xdr:from>
    <xdr:ext cx="405111" cy="259045"/>
    <xdr:sp macro="" textlink="">
      <xdr:nvSpPr>
        <xdr:cNvPr id="765" name="n_4mainValue【消防施設】&#10;有形固定資産減価償却率">
          <a:extLst>
            <a:ext uri="{FF2B5EF4-FFF2-40B4-BE49-F238E27FC236}">
              <a16:creationId xmlns:a16="http://schemas.microsoft.com/office/drawing/2014/main" id="{82C1703B-DAB1-49A3-AEF5-2733FEA71231}"/>
            </a:ext>
          </a:extLst>
        </xdr:cNvPr>
        <xdr:cNvSpPr txBox="1"/>
      </xdr:nvSpPr>
      <xdr:spPr>
        <a:xfrm>
          <a:off x="12611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8AA23BC1-B6D3-4BEE-84C5-EE67D3E6CA8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E843184B-03AA-4B75-B58F-80FB15FA1BC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1E390035-694C-45DD-BF66-F3A8405DDFC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FDCEF2C6-4075-4E60-BA46-2AA3ED3C6EF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8FD7CFC9-ADF8-4FFE-BD38-E3CCEC0825A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30226258-9FB7-4A19-A592-294CBA6B737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3E714B6C-C6C7-45DC-AEBC-C8EC7AF5E0A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59761172-608F-49EA-A300-81D31C60E66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D2CD3D5D-B840-4B5E-9ED0-695A05DA4B4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0337217C-5F0F-43BA-9631-80A27D6A19C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6" name="直線コネクタ 775">
          <a:extLst>
            <a:ext uri="{FF2B5EF4-FFF2-40B4-BE49-F238E27FC236}">
              <a16:creationId xmlns:a16="http://schemas.microsoft.com/office/drawing/2014/main" id="{7C97D63C-70C8-4DAD-B549-9EBB2BF0FB8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7" name="テキスト ボックス 776">
          <a:extLst>
            <a:ext uri="{FF2B5EF4-FFF2-40B4-BE49-F238E27FC236}">
              <a16:creationId xmlns:a16="http://schemas.microsoft.com/office/drawing/2014/main" id="{442B441D-7D47-4E32-824B-CE2ABC81612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8" name="直線コネクタ 777">
          <a:extLst>
            <a:ext uri="{FF2B5EF4-FFF2-40B4-BE49-F238E27FC236}">
              <a16:creationId xmlns:a16="http://schemas.microsoft.com/office/drawing/2014/main" id="{6D1077C9-D703-47F9-BE45-EE05459ABAB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79" name="テキスト ボックス 778">
          <a:extLst>
            <a:ext uri="{FF2B5EF4-FFF2-40B4-BE49-F238E27FC236}">
              <a16:creationId xmlns:a16="http://schemas.microsoft.com/office/drawing/2014/main" id="{950C0038-972E-4AF9-B1D7-4E056AEAAD9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0" name="直線コネクタ 779">
          <a:extLst>
            <a:ext uri="{FF2B5EF4-FFF2-40B4-BE49-F238E27FC236}">
              <a16:creationId xmlns:a16="http://schemas.microsoft.com/office/drawing/2014/main" id="{A2C4F479-02BF-45B3-9553-197C4C61BC7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1" name="テキスト ボックス 780">
          <a:extLst>
            <a:ext uri="{FF2B5EF4-FFF2-40B4-BE49-F238E27FC236}">
              <a16:creationId xmlns:a16="http://schemas.microsoft.com/office/drawing/2014/main" id="{3B8813D5-2FF5-49F6-A63B-EBEE01CBAD8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2" name="直線コネクタ 781">
          <a:extLst>
            <a:ext uri="{FF2B5EF4-FFF2-40B4-BE49-F238E27FC236}">
              <a16:creationId xmlns:a16="http://schemas.microsoft.com/office/drawing/2014/main" id="{2F2288C7-2EE0-4272-A053-B58AFCD8CC6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3" name="テキスト ボックス 782">
          <a:extLst>
            <a:ext uri="{FF2B5EF4-FFF2-40B4-BE49-F238E27FC236}">
              <a16:creationId xmlns:a16="http://schemas.microsoft.com/office/drawing/2014/main" id="{35BAD1BF-82F3-4254-9623-0743C7275D1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4" name="直線コネクタ 783">
          <a:extLst>
            <a:ext uri="{FF2B5EF4-FFF2-40B4-BE49-F238E27FC236}">
              <a16:creationId xmlns:a16="http://schemas.microsoft.com/office/drawing/2014/main" id="{93B510C6-E2F7-4918-A176-E98725BDBFD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5" name="テキスト ボックス 784">
          <a:extLst>
            <a:ext uri="{FF2B5EF4-FFF2-40B4-BE49-F238E27FC236}">
              <a16:creationId xmlns:a16="http://schemas.microsoft.com/office/drawing/2014/main" id="{17771AA4-097E-47CD-874F-EF2341D3392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6" name="直線コネクタ 785">
          <a:extLst>
            <a:ext uri="{FF2B5EF4-FFF2-40B4-BE49-F238E27FC236}">
              <a16:creationId xmlns:a16="http://schemas.microsoft.com/office/drawing/2014/main" id="{0A266742-FB30-432A-9FB4-F92AB531456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87" name="テキスト ボックス 786">
          <a:extLst>
            <a:ext uri="{FF2B5EF4-FFF2-40B4-BE49-F238E27FC236}">
              <a16:creationId xmlns:a16="http://schemas.microsoft.com/office/drawing/2014/main" id="{E57DD627-DAB2-401C-8E7E-5BD6A5D07F15}"/>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E477FBFB-C017-47EB-BC7A-DB981A9A0E8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89" name="テキスト ボックス 788">
          <a:extLst>
            <a:ext uri="{FF2B5EF4-FFF2-40B4-BE49-F238E27FC236}">
              <a16:creationId xmlns:a16="http://schemas.microsoft.com/office/drawing/2014/main" id="{95948448-6EF1-4AF1-AA37-28F5388A7FA7}"/>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消防施設】&#10;一人当たり面積グラフ枠">
          <a:extLst>
            <a:ext uri="{FF2B5EF4-FFF2-40B4-BE49-F238E27FC236}">
              <a16:creationId xmlns:a16="http://schemas.microsoft.com/office/drawing/2014/main" id="{7C0F0AA7-CE15-43FE-8A8C-42E5B51CBF2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91" name="直線コネクタ 790">
          <a:extLst>
            <a:ext uri="{FF2B5EF4-FFF2-40B4-BE49-F238E27FC236}">
              <a16:creationId xmlns:a16="http://schemas.microsoft.com/office/drawing/2014/main" id="{FB5CA1DE-DC9C-4279-86E9-4C68D50E779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92" name="【消防施設】&#10;一人当たり面積最小値テキスト">
          <a:extLst>
            <a:ext uri="{FF2B5EF4-FFF2-40B4-BE49-F238E27FC236}">
              <a16:creationId xmlns:a16="http://schemas.microsoft.com/office/drawing/2014/main" id="{9A492F00-7F0F-458B-87B9-2FFE3861A5F5}"/>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93" name="直線コネクタ 792">
          <a:extLst>
            <a:ext uri="{FF2B5EF4-FFF2-40B4-BE49-F238E27FC236}">
              <a16:creationId xmlns:a16="http://schemas.microsoft.com/office/drawing/2014/main" id="{7F1C21CC-A76F-40C6-8EE3-94989506C081}"/>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94" name="【消防施設】&#10;一人当たり面積最大値テキスト">
          <a:extLst>
            <a:ext uri="{FF2B5EF4-FFF2-40B4-BE49-F238E27FC236}">
              <a16:creationId xmlns:a16="http://schemas.microsoft.com/office/drawing/2014/main" id="{E33DC25A-6724-46EB-91F2-2491D279E6E4}"/>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95" name="直線コネクタ 794">
          <a:extLst>
            <a:ext uri="{FF2B5EF4-FFF2-40B4-BE49-F238E27FC236}">
              <a16:creationId xmlns:a16="http://schemas.microsoft.com/office/drawing/2014/main" id="{2B282C09-05E1-4361-BD61-24C8A43F318A}"/>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796" name="【消防施設】&#10;一人当たり面積平均値テキスト">
          <a:extLst>
            <a:ext uri="{FF2B5EF4-FFF2-40B4-BE49-F238E27FC236}">
              <a16:creationId xmlns:a16="http://schemas.microsoft.com/office/drawing/2014/main" id="{FF3295CB-FF0A-4C43-B1DE-8F6707C515E9}"/>
            </a:ext>
          </a:extLst>
        </xdr:cNvPr>
        <xdr:cNvSpPr txBox="1"/>
      </xdr:nvSpPr>
      <xdr:spPr>
        <a:xfrm>
          <a:off x="22199600" y="14789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97" name="フローチャート: 判断 796">
          <a:extLst>
            <a:ext uri="{FF2B5EF4-FFF2-40B4-BE49-F238E27FC236}">
              <a16:creationId xmlns:a16="http://schemas.microsoft.com/office/drawing/2014/main" id="{D493B727-5F35-4A61-945E-6172301F1BAB}"/>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98" name="フローチャート: 判断 797">
          <a:extLst>
            <a:ext uri="{FF2B5EF4-FFF2-40B4-BE49-F238E27FC236}">
              <a16:creationId xmlns:a16="http://schemas.microsoft.com/office/drawing/2014/main" id="{A18DF5CF-3B16-4592-ABA5-28E8926B9555}"/>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99" name="フローチャート: 判断 798">
          <a:extLst>
            <a:ext uri="{FF2B5EF4-FFF2-40B4-BE49-F238E27FC236}">
              <a16:creationId xmlns:a16="http://schemas.microsoft.com/office/drawing/2014/main" id="{85C843CF-7D58-40C9-8FDC-EDE213455014}"/>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800" name="フローチャート: 判断 799">
          <a:extLst>
            <a:ext uri="{FF2B5EF4-FFF2-40B4-BE49-F238E27FC236}">
              <a16:creationId xmlns:a16="http://schemas.microsoft.com/office/drawing/2014/main" id="{11503B00-0C98-49C1-9CFF-3B1B6DE233C8}"/>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801" name="フローチャート: 判断 800">
          <a:extLst>
            <a:ext uri="{FF2B5EF4-FFF2-40B4-BE49-F238E27FC236}">
              <a16:creationId xmlns:a16="http://schemas.microsoft.com/office/drawing/2014/main" id="{4E40B642-B78E-47F2-B70D-656DC38288A3}"/>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D113B59C-30B8-4D52-80DE-52A73E04BE2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1EF4F543-95EB-4180-8FDB-4A6530B8D3C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CC504F62-6B0F-4684-BCE1-9100C313530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1EC8A54C-70BA-4DF0-86AE-5A20CF22433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B452DDDE-7593-4339-8FF5-695A652297B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47879</xdr:rowOff>
    </xdr:from>
    <xdr:to>
      <xdr:col>116</xdr:col>
      <xdr:colOff>114300</xdr:colOff>
      <xdr:row>86</xdr:row>
      <xdr:rowOff>149479</xdr:rowOff>
    </xdr:to>
    <xdr:sp macro="" textlink="">
      <xdr:nvSpPr>
        <xdr:cNvPr id="807" name="楕円 806">
          <a:extLst>
            <a:ext uri="{FF2B5EF4-FFF2-40B4-BE49-F238E27FC236}">
              <a16:creationId xmlns:a16="http://schemas.microsoft.com/office/drawing/2014/main" id="{1AB74FF5-32FE-460E-A418-CB677B2685A6}"/>
            </a:ext>
          </a:extLst>
        </xdr:cNvPr>
        <xdr:cNvSpPr/>
      </xdr:nvSpPr>
      <xdr:spPr>
        <a:xfrm>
          <a:off x="22110700" y="1479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7256</xdr:rowOff>
    </xdr:from>
    <xdr:ext cx="469744" cy="259045"/>
    <xdr:sp macro="" textlink="">
      <xdr:nvSpPr>
        <xdr:cNvPr id="808" name="【消防施設】&#10;一人当たり面積該当値テキスト">
          <a:extLst>
            <a:ext uri="{FF2B5EF4-FFF2-40B4-BE49-F238E27FC236}">
              <a16:creationId xmlns:a16="http://schemas.microsoft.com/office/drawing/2014/main" id="{1D2C3AAB-42E8-4209-B4CE-010F1D7E4487}"/>
            </a:ext>
          </a:extLst>
        </xdr:cNvPr>
        <xdr:cNvSpPr txBox="1"/>
      </xdr:nvSpPr>
      <xdr:spPr>
        <a:xfrm>
          <a:off x="22199600" y="1458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12609</xdr:rowOff>
    </xdr:from>
    <xdr:to>
      <xdr:col>112</xdr:col>
      <xdr:colOff>38100</xdr:colOff>
      <xdr:row>86</xdr:row>
      <xdr:rowOff>114209</xdr:rowOff>
    </xdr:to>
    <xdr:sp macro="" textlink="">
      <xdr:nvSpPr>
        <xdr:cNvPr id="809" name="楕円 808">
          <a:extLst>
            <a:ext uri="{FF2B5EF4-FFF2-40B4-BE49-F238E27FC236}">
              <a16:creationId xmlns:a16="http://schemas.microsoft.com/office/drawing/2014/main" id="{3A8FBB02-3201-48C0-B72E-8D3A8D4C27EA}"/>
            </a:ext>
          </a:extLst>
        </xdr:cNvPr>
        <xdr:cNvSpPr/>
      </xdr:nvSpPr>
      <xdr:spPr>
        <a:xfrm>
          <a:off x="21272500" y="1475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63409</xdr:rowOff>
    </xdr:from>
    <xdr:to>
      <xdr:col>116</xdr:col>
      <xdr:colOff>63500</xdr:colOff>
      <xdr:row>86</xdr:row>
      <xdr:rowOff>98679</xdr:rowOff>
    </xdr:to>
    <xdr:cxnSp macro="">
      <xdr:nvCxnSpPr>
        <xdr:cNvPr id="810" name="直線コネクタ 809">
          <a:extLst>
            <a:ext uri="{FF2B5EF4-FFF2-40B4-BE49-F238E27FC236}">
              <a16:creationId xmlns:a16="http://schemas.microsoft.com/office/drawing/2014/main" id="{CCE1688C-351B-4538-84D9-A8FCCB414B9A}"/>
            </a:ext>
          </a:extLst>
        </xdr:cNvPr>
        <xdr:cNvCxnSpPr/>
      </xdr:nvCxnSpPr>
      <xdr:spPr>
        <a:xfrm>
          <a:off x="21323300" y="14808109"/>
          <a:ext cx="838200" cy="3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15875</xdr:rowOff>
    </xdr:from>
    <xdr:to>
      <xdr:col>107</xdr:col>
      <xdr:colOff>101600</xdr:colOff>
      <xdr:row>86</xdr:row>
      <xdr:rowOff>117475</xdr:rowOff>
    </xdr:to>
    <xdr:sp macro="" textlink="">
      <xdr:nvSpPr>
        <xdr:cNvPr id="811" name="楕円 810">
          <a:extLst>
            <a:ext uri="{FF2B5EF4-FFF2-40B4-BE49-F238E27FC236}">
              <a16:creationId xmlns:a16="http://schemas.microsoft.com/office/drawing/2014/main" id="{1FE90358-08AA-489F-BF62-DAD96EC56104}"/>
            </a:ext>
          </a:extLst>
        </xdr:cNvPr>
        <xdr:cNvSpPr/>
      </xdr:nvSpPr>
      <xdr:spPr>
        <a:xfrm>
          <a:off x="20383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63409</xdr:rowOff>
    </xdr:from>
    <xdr:to>
      <xdr:col>111</xdr:col>
      <xdr:colOff>177800</xdr:colOff>
      <xdr:row>86</xdr:row>
      <xdr:rowOff>66675</xdr:rowOff>
    </xdr:to>
    <xdr:cxnSp macro="">
      <xdr:nvCxnSpPr>
        <xdr:cNvPr id="812" name="直線コネクタ 811">
          <a:extLst>
            <a:ext uri="{FF2B5EF4-FFF2-40B4-BE49-F238E27FC236}">
              <a16:creationId xmlns:a16="http://schemas.microsoft.com/office/drawing/2014/main" id="{992B7106-73D4-4A8D-A71A-CF010F886CEE}"/>
            </a:ext>
          </a:extLst>
        </xdr:cNvPr>
        <xdr:cNvCxnSpPr/>
      </xdr:nvCxnSpPr>
      <xdr:spPr>
        <a:xfrm flipV="1">
          <a:off x="20434300" y="1480810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25346</xdr:rowOff>
    </xdr:from>
    <xdr:to>
      <xdr:col>102</xdr:col>
      <xdr:colOff>165100</xdr:colOff>
      <xdr:row>86</xdr:row>
      <xdr:rowOff>126946</xdr:rowOff>
    </xdr:to>
    <xdr:sp macro="" textlink="">
      <xdr:nvSpPr>
        <xdr:cNvPr id="813" name="楕円 812">
          <a:extLst>
            <a:ext uri="{FF2B5EF4-FFF2-40B4-BE49-F238E27FC236}">
              <a16:creationId xmlns:a16="http://schemas.microsoft.com/office/drawing/2014/main" id="{8A6420C1-602B-49AF-A0E8-F7C272C07C54}"/>
            </a:ext>
          </a:extLst>
        </xdr:cNvPr>
        <xdr:cNvSpPr/>
      </xdr:nvSpPr>
      <xdr:spPr>
        <a:xfrm>
          <a:off x="19494500" y="1477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66675</xdr:rowOff>
    </xdr:from>
    <xdr:to>
      <xdr:col>107</xdr:col>
      <xdr:colOff>50800</xdr:colOff>
      <xdr:row>86</xdr:row>
      <xdr:rowOff>76146</xdr:rowOff>
    </xdr:to>
    <xdr:cxnSp macro="">
      <xdr:nvCxnSpPr>
        <xdr:cNvPr id="814" name="直線コネクタ 813">
          <a:extLst>
            <a:ext uri="{FF2B5EF4-FFF2-40B4-BE49-F238E27FC236}">
              <a16:creationId xmlns:a16="http://schemas.microsoft.com/office/drawing/2014/main" id="{75A940F0-2D2F-441F-906E-9CB6DF55EAAC}"/>
            </a:ext>
          </a:extLst>
        </xdr:cNvPr>
        <xdr:cNvCxnSpPr/>
      </xdr:nvCxnSpPr>
      <xdr:spPr>
        <a:xfrm flipV="1">
          <a:off x="19545300" y="14811375"/>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37919</xdr:rowOff>
    </xdr:from>
    <xdr:to>
      <xdr:col>98</xdr:col>
      <xdr:colOff>38100</xdr:colOff>
      <xdr:row>86</xdr:row>
      <xdr:rowOff>139519</xdr:rowOff>
    </xdr:to>
    <xdr:sp macro="" textlink="">
      <xdr:nvSpPr>
        <xdr:cNvPr id="815" name="楕円 814">
          <a:extLst>
            <a:ext uri="{FF2B5EF4-FFF2-40B4-BE49-F238E27FC236}">
              <a16:creationId xmlns:a16="http://schemas.microsoft.com/office/drawing/2014/main" id="{2FD6578A-A981-498B-9463-F48BDD73CB72}"/>
            </a:ext>
          </a:extLst>
        </xdr:cNvPr>
        <xdr:cNvSpPr/>
      </xdr:nvSpPr>
      <xdr:spPr>
        <a:xfrm>
          <a:off x="18605500" y="1478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76146</xdr:rowOff>
    </xdr:from>
    <xdr:to>
      <xdr:col>102</xdr:col>
      <xdr:colOff>114300</xdr:colOff>
      <xdr:row>86</xdr:row>
      <xdr:rowOff>88719</xdr:rowOff>
    </xdr:to>
    <xdr:cxnSp macro="">
      <xdr:nvCxnSpPr>
        <xdr:cNvPr id="816" name="直線コネクタ 815">
          <a:extLst>
            <a:ext uri="{FF2B5EF4-FFF2-40B4-BE49-F238E27FC236}">
              <a16:creationId xmlns:a16="http://schemas.microsoft.com/office/drawing/2014/main" id="{0128EA34-AD7B-4109-A056-DA0E300640B4}"/>
            </a:ext>
          </a:extLst>
        </xdr:cNvPr>
        <xdr:cNvCxnSpPr/>
      </xdr:nvCxnSpPr>
      <xdr:spPr>
        <a:xfrm flipV="1">
          <a:off x="18656300" y="14820846"/>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158731</xdr:rowOff>
    </xdr:from>
    <xdr:ext cx="469744" cy="259045"/>
    <xdr:sp macro="" textlink="">
      <xdr:nvSpPr>
        <xdr:cNvPr id="817" name="n_1aveValue【消防施設】&#10;一人当たり面積">
          <a:extLst>
            <a:ext uri="{FF2B5EF4-FFF2-40B4-BE49-F238E27FC236}">
              <a16:creationId xmlns:a16="http://schemas.microsoft.com/office/drawing/2014/main" id="{E5410ED6-629F-4759-8F50-F0B49BA3076A}"/>
            </a:ext>
          </a:extLst>
        </xdr:cNvPr>
        <xdr:cNvSpPr txBox="1"/>
      </xdr:nvSpPr>
      <xdr:spPr>
        <a:xfrm>
          <a:off x="21075727" y="1490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818" name="n_2aveValue【消防施設】&#10;一人当たり面積">
          <a:extLst>
            <a:ext uri="{FF2B5EF4-FFF2-40B4-BE49-F238E27FC236}">
              <a16:creationId xmlns:a16="http://schemas.microsoft.com/office/drawing/2014/main" id="{B3ADEB23-D678-4E0C-A246-7DC9F2DD61DA}"/>
            </a:ext>
          </a:extLst>
        </xdr:cNvPr>
        <xdr:cNvSpPr txBox="1"/>
      </xdr:nvSpPr>
      <xdr:spPr>
        <a:xfrm>
          <a:off x="20199427" y="1491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819" name="n_3aveValue【消防施設】&#10;一人当たり面積">
          <a:extLst>
            <a:ext uri="{FF2B5EF4-FFF2-40B4-BE49-F238E27FC236}">
              <a16:creationId xmlns:a16="http://schemas.microsoft.com/office/drawing/2014/main" id="{F1582BE6-F193-4FA6-BC43-BCBA1BD5FEB7}"/>
            </a:ext>
          </a:extLst>
        </xdr:cNvPr>
        <xdr:cNvSpPr txBox="1"/>
      </xdr:nvSpPr>
      <xdr:spPr>
        <a:xfrm>
          <a:off x="19310427" y="1491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820" name="n_4aveValue【消防施設】&#10;一人当たり面積">
          <a:extLst>
            <a:ext uri="{FF2B5EF4-FFF2-40B4-BE49-F238E27FC236}">
              <a16:creationId xmlns:a16="http://schemas.microsoft.com/office/drawing/2014/main" id="{CFDF9511-E70E-46BB-9D53-1084595F3D40}"/>
            </a:ext>
          </a:extLst>
        </xdr:cNvPr>
        <xdr:cNvSpPr txBox="1"/>
      </xdr:nvSpPr>
      <xdr:spPr>
        <a:xfrm>
          <a:off x="18421427" y="1491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130736</xdr:rowOff>
    </xdr:from>
    <xdr:ext cx="469744" cy="259045"/>
    <xdr:sp macro="" textlink="">
      <xdr:nvSpPr>
        <xdr:cNvPr id="821" name="n_1mainValue【消防施設】&#10;一人当たり面積">
          <a:extLst>
            <a:ext uri="{FF2B5EF4-FFF2-40B4-BE49-F238E27FC236}">
              <a16:creationId xmlns:a16="http://schemas.microsoft.com/office/drawing/2014/main" id="{07BEEAA0-CDF5-4E9B-9C02-CEA3E3023CDD}"/>
            </a:ext>
          </a:extLst>
        </xdr:cNvPr>
        <xdr:cNvSpPr txBox="1"/>
      </xdr:nvSpPr>
      <xdr:spPr>
        <a:xfrm>
          <a:off x="21075727" y="1453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134002</xdr:rowOff>
    </xdr:from>
    <xdr:ext cx="469744" cy="259045"/>
    <xdr:sp macro="" textlink="">
      <xdr:nvSpPr>
        <xdr:cNvPr id="822" name="n_2mainValue【消防施設】&#10;一人当たり面積">
          <a:extLst>
            <a:ext uri="{FF2B5EF4-FFF2-40B4-BE49-F238E27FC236}">
              <a16:creationId xmlns:a16="http://schemas.microsoft.com/office/drawing/2014/main" id="{30E6F3F6-D373-48C3-AFC3-3EEB77350143}"/>
            </a:ext>
          </a:extLst>
        </xdr:cNvPr>
        <xdr:cNvSpPr txBox="1"/>
      </xdr:nvSpPr>
      <xdr:spPr>
        <a:xfrm>
          <a:off x="20199427" y="1453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143473</xdr:rowOff>
    </xdr:from>
    <xdr:ext cx="469744" cy="259045"/>
    <xdr:sp macro="" textlink="">
      <xdr:nvSpPr>
        <xdr:cNvPr id="823" name="n_3mainValue【消防施設】&#10;一人当たり面積">
          <a:extLst>
            <a:ext uri="{FF2B5EF4-FFF2-40B4-BE49-F238E27FC236}">
              <a16:creationId xmlns:a16="http://schemas.microsoft.com/office/drawing/2014/main" id="{5733B2C9-323E-4DD0-829D-1CA71509F76F}"/>
            </a:ext>
          </a:extLst>
        </xdr:cNvPr>
        <xdr:cNvSpPr txBox="1"/>
      </xdr:nvSpPr>
      <xdr:spPr>
        <a:xfrm>
          <a:off x="19310427" y="1454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156046</xdr:rowOff>
    </xdr:from>
    <xdr:ext cx="469744" cy="259045"/>
    <xdr:sp macro="" textlink="">
      <xdr:nvSpPr>
        <xdr:cNvPr id="824" name="n_4mainValue【消防施設】&#10;一人当たり面積">
          <a:extLst>
            <a:ext uri="{FF2B5EF4-FFF2-40B4-BE49-F238E27FC236}">
              <a16:creationId xmlns:a16="http://schemas.microsoft.com/office/drawing/2014/main" id="{CD4C0A75-CC71-4080-918B-C3CF5F7FDC55}"/>
            </a:ext>
          </a:extLst>
        </xdr:cNvPr>
        <xdr:cNvSpPr txBox="1"/>
      </xdr:nvSpPr>
      <xdr:spPr>
        <a:xfrm>
          <a:off x="18421427" y="1455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C863CD99-99D2-4CBA-8686-B92B81D9FE7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08C4CA7A-0864-4C45-8D1E-3E9D2690CCB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1E373E3F-0A20-41D2-92DB-FBE9717DEA9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BDE0B7F9-9136-4191-8EFB-60C8208D11F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9362A471-4C7C-42B6-B1DD-A4E1EA7A328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3DD898E6-41E0-4277-B144-FA6A5AFC5E2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5A474F07-1A5B-4AC2-9C57-412CE904E78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04770B56-BF6E-41E7-B7E7-657A1EFD553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7F45351D-093E-4C0F-936E-59655ECFE4D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325F47FB-31A1-4212-82B4-9A5D1753CD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48C590AE-E237-4BB9-B061-62FBCF035BA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6" name="直線コネクタ 835">
          <a:extLst>
            <a:ext uri="{FF2B5EF4-FFF2-40B4-BE49-F238E27FC236}">
              <a16:creationId xmlns:a16="http://schemas.microsoft.com/office/drawing/2014/main" id="{60E68137-DFAD-4A5C-961A-F69D735ECDC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7" name="テキスト ボックス 836">
          <a:extLst>
            <a:ext uri="{FF2B5EF4-FFF2-40B4-BE49-F238E27FC236}">
              <a16:creationId xmlns:a16="http://schemas.microsoft.com/office/drawing/2014/main" id="{4273D130-9BE0-443E-A928-661AB4C87C7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8" name="直線コネクタ 837">
          <a:extLst>
            <a:ext uri="{FF2B5EF4-FFF2-40B4-BE49-F238E27FC236}">
              <a16:creationId xmlns:a16="http://schemas.microsoft.com/office/drawing/2014/main" id="{02151554-D2B2-4D41-9873-7C2A4F357BB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9" name="テキスト ボックス 838">
          <a:extLst>
            <a:ext uri="{FF2B5EF4-FFF2-40B4-BE49-F238E27FC236}">
              <a16:creationId xmlns:a16="http://schemas.microsoft.com/office/drawing/2014/main" id="{01076CD5-ABF2-47A5-8185-F4AB24E4D90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0" name="直線コネクタ 839">
          <a:extLst>
            <a:ext uri="{FF2B5EF4-FFF2-40B4-BE49-F238E27FC236}">
              <a16:creationId xmlns:a16="http://schemas.microsoft.com/office/drawing/2014/main" id="{7E6505F2-8461-4982-9C8C-197670B588A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1" name="テキスト ボックス 840">
          <a:extLst>
            <a:ext uri="{FF2B5EF4-FFF2-40B4-BE49-F238E27FC236}">
              <a16:creationId xmlns:a16="http://schemas.microsoft.com/office/drawing/2014/main" id="{E2471839-E828-442B-897C-7C6E9E6357D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2" name="直線コネクタ 841">
          <a:extLst>
            <a:ext uri="{FF2B5EF4-FFF2-40B4-BE49-F238E27FC236}">
              <a16:creationId xmlns:a16="http://schemas.microsoft.com/office/drawing/2014/main" id="{FA7886FC-4BCB-481E-B806-F13FC1E90DE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3" name="テキスト ボックス 842">
          <a:extLst>
            <a:ext uri="{FF2B5EF4-FFF2-40B4-BE49-F238E27FC236}">
              <a16:creationId xmlns:a16="http://schemas.microsoft.com/office/drawing/2014/main" id="{060421DE-08A2-405B-87D6-5BA5220A2FD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4" name="直線コネクタ 843">
          <a:extLst>
            <a:ext uri="{FF2B5EF4-FFF2-40B4-BE49-F238E27FC236}">
              <a16:creationId xmlns:a16="http://schemas.microsoft.com/office/drawing/2014/main" id="{E5FABA8E-9AA0-4263-A51C-B6F452DAD7C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5" name="テキスト ボックス 844">
          <a:extLst>
            <a:ext uri="{FF2B5EF4-FFF2-40B4-BE49-F238E27FC236}">
              <a16:creationId xmlns:a16="http://schemas.microsoft.com/office/drawing/2014/main" id="{57851DCD-9B5F-4E25-B08E-3433FADB2EC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6" name="直線コネクタ 845">
          <a:extLst>
            <a:ext uri="{FF2B5EF4-FFF2-40B4-BE49-F238E27FC236}">
              <a16:creationId xmlns:a16="http://schemas.microsoft.com/office/drawing/2014/main" id="{928FFE27-7B62-4868-A4C6-67F6AFCA8BC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7" name="テキスト ボックス 846">
          <a:extLst>
            <a:ext uri="{FF2B5EF4-FFF2-40B4-BE49-F238E27FC236}">
              <a16:creationId xmlns:a16="http://schemas.microsoft.com/office/drawing/2014/main" id="{00E6D69B-CD86-411B-8059-51A760DC9D3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49B9EFF9-3AD5-4F15-89F0-12AD9B30D8C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庁舎】&#10;有形固定資産減価償却率グラフ枠">
          <a:extLst>
            <a:ext uri="{FF2B5EF4-FFF2-40B4-BE49-F238E27FC236}">
              <a16:creationId xmlns:a16="http://schemas.microsoft.com/office/drawing/2014/main" id="{66152B45-4448-486B-981A-B54AC4FBEDA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850" name="直線コネクタ 849">
          <a:extLst>
            <a:ext uri="{FF2B5EF4-FFF2-40B4-BE49-F238E27FC236}">
              <a16:creationId xmlns:a16="http://schemas.microsoft.com/office/drawing/2014/main" id="{1CA5008A-FA4E-4FBA-9A6D-F049AB3861C9}"/>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851" name="【庁舎】&#10;有形固定資産減価償却率最小値テキスト">
          <a:extLst>
            <a:ext uri="{FF2B5EF4-FFF2-40B4-BE49-F238E27FC236}">
              <a16:creationId xmlns:a16="http://schemas.microsoft.com/office/drawing/2014/main" id="{8C4BD43D-316C-4E5F-9D64-242BD9476438}"/>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852" name="直線コネクタ 851">
          <a:extLst>
            <a:ext uri="{FF2B5EF4-FFF2-40B4-BE49-F238E27FC236}">
              <a16:creationId xmlns:a16="http://schemas.microsoft.com/office/drawing/2014/main" id="{2B046DCA-FE15-4237-AD9D-E3A54D8F94BB}"/>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853" name="【庁舎】&#10;有形固定資産減価償却率最大値テキスト">
          <a:extLst>
            <a:ext uri="{FF2B5EF4-FFF2-40B4-BE49-F238E27FC236}">
              <a16:creationId xmlns:a16="http://schemas.microsoft.com/office/drawing/2014/main" id="{1D0E5F12-CD80-4844-9DD2-BE15FB07E4B5}"/>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854" name="直線コネクタ 853">
          <a:extLst>
            <a:ext uri="{FF2B5EF4-FFF2-40B4-BE49-F238E27FC236}">
              <a16:creationId xmlns:a16="http://schemas.microsoft.com/office/drawing/2014/main" id="{93F631D1-9CA5-4DEA-9889-500ED5872039}"/>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855" name="【庁舎】&#10;有形固定資産減価償却率平均値テキスト">
          <a:extLst>
            <a:ext uri="{FF2B5EF4-FFF2-40B4-BE49-F238E27FC236}">
              <a16:creationId xmlns:a16="http://schemas.microsoft.com/office/drawing/2014/main" id="{75852368-1B0D-4F25-B765-50E933E2A5BC}"/>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856" name="フローチャート: 判断 855">
          <a:extLst>
            <a:ext uri="{FF2B5EF4-FFF2-40B4-BE49-F238E27FC236}">
              <a16:creationId xmlns:a16="http://schemas.microsoft.com/office/drawing/2014/main" id="{EFC00134-9E29-4311-BF80-8B4F4A9D344F}"/>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857" name="フローチャート: 判断 856">
          <a:extLst>
            <a:ext uri="{FF2B5EF4-FFF2-40B4-BE49-F238E27FC236}">
              <a16:creationId xmlns:a16="http://schemas.microsoft.com/office/drawing/2014/main" id="{1424CF1F-833C-41D4-ADE9-95C18F6ADEB5}"/>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858" name="フローチャート: 判断 857">
          <a:extLst>
            <a:ext uri="{FF2B5EF4-FFF2-40B4-BE49-F238E27FC236}">
              <a16:creationId xmlns:a16="http://schemas.microsoft.com/office/drawing/2014/main" id="{6363374B-21A8-4600-9E13-EEE8D5488F53}"/>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859" name="フローチャート: 判断 858">
          <a:extLst>
            <a:ext uri="{FF2B5EF4-FFF2-40B4-BE49-F238E27FC236}">
              <a16:creationId xmlns:a16="http://schemas.microsoft.com/office/drawing/2014/main" id="{D21945F7-F88A-49D5-80C9-A38B709C02FE}"/>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60" name="フローチャート: 判断 859">
          <a:extLst>
            <a:ext uri="{FF2B5EF4-FFF2-40B4-BE49-F238E27FC236}">
              <a16:creationId xmlns:a16="http://schemas.microsoft.com/office/drawing/2014/main" id="{FE5B8675-01AE-48AC-AAB4-0871D49DF4EB}"/>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6530E533-17F0-4BA6-92D6-80D943EB3AD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C1409C2C-6973-4097-B537-7CDF4D32B4B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47C64137-B967-425F-8065-3B011B84A1E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46BB39C7-B3FF-4A31-81C8-CFE15B009FF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E8A4AFB2-F943-434F-AAAC-10D1469AAD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87449</xdr:rowOff>
    </xdr:from>
    <xdr:to>
      <xdr:col>85</xdr:col>
      <xdr:colOff>177800</xdr:colOff>
      <xdr:row>106</xdr:row>
      <xdr:rowOff>17599</xdr:rowOff>
    </xdr:to>
    <xdr:sp macro="" textlink="">
      <xdr:nvSpPr>
        <xdr:cNvPr id="866" name="楕円 865">
          <a:extLst>
            <a:ext uri="{FF2B5EF4-FFF2-40B4-BE49-F238E27FC236}">
              <a16:creationId xmlns:a16="http://schemas.microsoft.com/office/drawing/2014/main" id="{E8124658-7204-485C-8F60-265CDB2E994E}"/>
            </a:ext>
          </a:extLst>
        </xdr:cNvPr>
        <xdr:cNvSpPr/>
      </xdr:nvSpPr>
      <xdr:spPr>
        <a:xfrm>
          <a:off x="16268700" y="180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65876</xdr:rowOff>
    </xdr:from>
    <xdr:ext cx="405111" cy="259045"/>
    <xdr:sp macro="" textlink="">
      <xdr:nvSpPr>
        <xdr:cNvPr id="867" name="【庁舎】&#10;有形固定資産減価償却率該当値テキスト">
          <a:extLst>
            <a:ext uri="{FF2B5EF4-FFF2-40B4-BE49-F238E27FC236}">
              <a16:creationId xmlns:a16="http://schemas.microsoft.com/office/drawing/2014/main" id="{36F19401-1B7E-4B4A-821E-EE5355E5618E}"/>
            </a:ext>
          </a:extLst>
        </xdr:cNvPr>
        <xdr:cNvSpPr txBox="1"/>
      </xdr:nvSpPr>
      <xdr:spPr>
        <a:xfrm>
          <a:off x="16357600"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90714</xdr:rowOff>
    </xdr:from>
    <xdr:to>
      <xdr:col>81</xdr:col>
      <xdr:colOff>101600</xdr:colOff>
      <xdr:row>106</xdr:row>
      <xdr:rowOff>20864</xdr:rowOff>
    </xdr:to>
    <xdr:sp macro="" textlink="">
      <xdr:nvSpPr>
        <xdr:cNvPr id="868" name="楕円 867">
          <a:extLst>
            <a:ext uri="{FF2B5EF4-FFF2-40B4-BE49-F238E27FC236}">
              <a16:creationId xmlns:a16="http://schemas.microsoft.com/office/drawing/2014/main" id="{2B6394B7-71B1-4956-B40F-6EAB6907BC46}"/>
            </a:ext>
          </a:extLst>
        </xdr:cNvPr>
        <xdr:cNvSpPr/>
      </xdr:nvSpPr>
      <xdr:spPr>
        <a:xfrm>
          <a:off x="15430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138249</xdr:rowOff>
    </xdr:from>
    <xdr:to>
      <xdr:col>85</xdr:col>
      <xdr:colOff>127000</xdr:colOff>
      <xdr:row>105</xdr:row>
      <xdr:rowOff>141514</xdr:rowOff>
    </xdr:to>
    <xdr:cxnSp macro="">
      <xdr:nvCxnSpPr>
        <xdr:cNvPr id="869" name="直線コネクタ 868">
          <a:extLst>
            <a:ext uri="{FF2B5EF4-FFF2-40B4-BE49-F238E27FC236}">
              <a16:creationId xmlns:a16="http://schemas.microsoft.com/office/drawing/2014/main" id="{38A70CD4-40A3-4EB2-8CB6-A74F41B66DFE}"/>
            </a:ext>
          </a:extLst>
        </xdr:cNvPr>
        <xdr:cNvCxnSpPr/>
      </xdr:nvCxnSpPr>
      <xdr:spPr>
        <a:xfrm flipV="1">
          <a:off x="15481300" y="1814049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870" name="楕円 869">
          <a:extLst>
            <a:ext uri="{FF2B5EF4-FFF2-40B4-BE49-F238E27FC236}">
              <a16:creationId xmlns:a16="http://schemas.microsoft.com/office/drawing/2014/main" id="{0A347C8F-0DFF-43E7-B387-EB6B5E4FD840}"/>
            </a:ext>
          </a:extLst>
        </xdr:cNvPr>
        <xdr:cNvSpPr/>
      </xdr:nvSpPr>
      <xdr:spPr>
        <a:xfrm>
          <a:off x="14541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141514</xdr:rowOff>
    </xdr:from>
    <xdr:to>
      <xdr:col>81</xdr:col>
      <xdr:colOff>50800</xdr:colOff>
      <xdr:row>105</xdr:row>
      <xdr:rowOff>143148</xdr:rowOff>
    </xdr:to>
    <xdr:cxnSp macro="">
      <xdr:nvCxnSpPr>
        <xdr:cNvPr id="871" name="直線コネクタ 870">
          <a:extLst>
            <a:ext uri="{FF2B5EF4-FFF2-40B4-BE49-F238E27FC236}">
              <a16:creationId xmlns:a16="http://schemas.microsoft.com/office/drawing/2014/main" id="{BF929972-25E5-4D79-8632-2119AD329397}"/>
            </a:ext>
          </a:extLst>
        </xdr:cNvPr>
        <xdr:cNvCxnSpPr/>
      </xdr:nvCxnSpPr>
      <xdr:spPr>
        <a:xfrm flipV="1">
          <a:off x="14592300" y="1814376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62956</xdr:rowOff>
    </xdr:from>
    <xdr:to>
      <xdr:col>72</xdr:col>
      <xdr:colOff>38100</xdr:colOff>
      <xdr:row>105</xdr:row>
      <xdr:rowOff>164556</xdr:rowOff>
    </xdr:to>
    <xdr:sp macro="" textlink="">
      <xdr:nvSpPr>
        <xdr:cNvPr id="872" name="楕円 871">
          <a:extLst>
            <a:ext uri="{FF2B5EF4-FFF2-40B4-BE49-F238E27FC236}">
              <a16:creationId xmlns:a16="http://schemas.microsoft.com/office/drawing/2014/main" id="{A13644FD-B6BA-4274-9578-2F0C75AE7A94}"/>
            </a:ext>
          </a:extLst>
        </xdr:cNvPr>
        <xdr:cNvSpPr/>
      </xdr:nvSpPr>
      <xdr:spPr>
        <a:xfrm>
          <a:off x="13652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113756</xdr:rowOff>
    </xdr:from>
    <xdr:to>
      <xdr:col>76</xdr:col>
      <xdr:colOff>114300</xdr:colOff>
      <xdr:row>105</xdr:row>
      <xdr:rowOff>143148</xdr:rowOff>
    </xdr:to>
    <xdr:cxnSp macro="">
      <xdr:nvCxnSpPr>
        <xdr:cNvPr id="873" name="直線コネクタ 872">
          <a:extLst>
            <a:ext uri="{FF2B5EF4-FFF2-40B4-BE49-F238E27FC236}">
              <a16:creationId xmlns:a16="http://schemas.microsoft.com/office/drawing/2014/main" id="{42C6D446-F0E9-4E6F-8360-BF96F7566F14}"/>
            </a:ext>
          </a:extLst>
        </xdr:cNvPr>
        <xdr:cNvCxnSpPr/>
      </xdr:nvCxnSpPr>
      <xdr:spPr>
        <a:xfrm>
          <a:off x="13703300" y="1811600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31931</xdr:rowOff>
    </xdr:from>
    <xdr:to>
      <xdr:col>67</xdr:col>
      <xdr:colOff>101600</xdr:colOff>
      <xdr:row>105</xdr:row>
      <xdr:rowOff>133531</xdr:rowOff>
    </xdr:to>
    <xdr:sp macro="" textlink="">
      <xdr:nvSpPr>
        <xdr:cNvPr id="874" name="楕円 873">
          <a:extLst>
            <a:ext uri="{FF2B5EF4-FFF2-40B4-BE49-F238E27FC236}">
              <a16:creationId xmlns:a16="http://schemas.microsoft.com/office/drawing/2014/main" id="{A56D3074-FFA6-4904-BC6E-F75B277CBC79}"/>
            </a:ext>
          </a:extLst>
        </xdr:cNvPr>
        <xdr:cNvSpPr/>
      </xdr:nvSpPr>
      <xdr:spPr>
        <a:xfrm>
          <a:off x="12763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82731</xdr:rowOff>
    </xdr:from>
    <xdr:to>
      <xdr:col>71</xdr:col>
      <xdr:colOff>177800</xdr:colOff>
      <xdr:row>105</xdr:row>
      <xdr:rowOff>113756</xdr:rowOff>
    </xdr:to>
    <xdr:cxnSp macro="">
      <xdr:nvCxnSpPr>
        <xdr:cNvPr id="875" name="直線コネクタ 874">
          <a:extLst>
            <a:ext uri="{FF2B5EF4-FFF2-40B4-BE49-F238E27FC236}">
              <a16:creationId xmlns:a16="http://schemas.microsoft.com/office/drawing/2014/main" id="{AD3A760B-0DE3-4D50-8378-EF4900BDAAB1}"/>
            </a:ext>
          </a:extLst>
        </xdr:cNvPr>
        <xdr:cNvCxnSpPr/>
      </xdr:nvCxnSpPr>
      <xdr:spPr>
        <a:xfrm>
          <a:off x="12814300" y="1808498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876" name="n_1aveValue【庁舎】&#10;有形固定資産減価償却率">
          <a:extLst>
            <a:ext uri="{FF2B5EF4-FFF2-40B4-BE49-F238E27FC236}">
              <a16:creationId xmlns:a16="http://schemas.microsoft.com/office/drawing/2014/main" id="{6A12864A-450B-403A-A537-C323E2E6B2D0}"/>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877" name="n_2aveValue【庁舎】&#10;有形固定資産減価償却率">
          <a:extLst>
            <a:ext uri="{FF2B5EF4-FFF2-40B4-BE49-F238E27FC236}">
              <a16:creationId xmlns:a16="http://schemas.microsoft.com/office/drawing/2014/main" id="{387B0BDF-338B-423B-A3FD-4F5109642C93}"/>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878" name="n_3aveValue【庁舎】&#10;有形固定資産減価償却率">
          <a:extLst>
            <a:ext uri="{FF2B5EF4-FFF2-40B4-BE49-F238E27FC236}">
              <a16:creationId xmlns:a16="http://schemas.microsoft.com/office/drawing/2014/main" id="{EEF95BBE-4C80-452A-9FB0-B06B331C12F6}"/>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879" name="n_4aveValue【庁舎】&#10;有形固定資産減価償却率">
          <a:extLst>
            <a:ext uri="{FF2B5EF4-FFF2-40B4-BE49-F238E27FC236}">
              <a16:creationId xmlns:a16="http://schemas.microsoft.com/office/drawing/2014/main" id="{EA9701F5-3D27-45DA-AA10-D372D86F8C62}"/>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11991</xdr:rowOff>
    </xdr:from>
    <xdr:ext cx="405111" cy="259045"/>
    <xdr:sp macro="" textlink="">
      <xdr:nvSpPr>
        <xdr:cNvPr id="880" name="n_1mainValue【庁舎】&#10;有形固定資産減価償却率">
          <a:extLst>
            <a:ext uri="{FF2B5EF4-FFF2-40B4-BE49-F238E27FC236}">
              <a16:creationId xmlns:a16="http://schemas.microsoft.com/office/drawing/2014/main" id="{BEA38B46-E494-46B8-B6AB-8A019095FDDB}"/>
            </a:ext>
          </a:extLst>
        </xdr:cNvPr>
        <xdr:cNvSpPr txBox="1"/>
      </xdr:nvSpPr>
      <xdr:spPr>
        <a:xfrm>
          <a:off x="152660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13625</xdr:rowOff>
    </xdr:from>
    <xdr:ext cx="405111" cy="259045"/>
    <xdr:sp macro="" textlink="">
      <xdr:nvSpPr>
        <xdr:cNvPr id="881" name="n_2mainValue【庁舎】&#10;有形固定資産減価償却率">
          <a:extLst>
            <a:ext uri="{FF2B5EF4-FFF2-40B4-BE49-F238E27FC236}">
              <a16:creationId xmlns:a16="http://schemas.microsoft.com/office/drawing/2014/main" id="{1EB45890-3DDF-4010-8B28-E896169708CC}"/>
            </a:ext>
          </a:extLst>
        </xdr:cNvPr>
        <xdr:cNvSpPr txBox="1"/>
      </xdr:nvSpPr>
      <xdr:spPr>
        <a:xfrm>
          <a:off x="14389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155683</xdr:rowOff>
    </xdr:from>
    <xdr:ext cx="405111" cy="259045"/>
    <xdr:sp macro="" textlink="">
      <xdr:nvSpPr>
        <xdr:cNvPr id="882" name="n_3mainValue【庁舎】&#10;有形固定資産減価償却率">
          <a:extLst>
            <a:ext uri="{FF2B5EF4-FFF2-40B4-BE49-F238E27FC236}">
              <a16:creationId xmlns:a16="http://schemas.microsoft.com/office/drawing/2014/main" id="{2129E422-61EA-478B-A177-3976AD5481D5}"/>
            </a:ext>
          </a:extLst>
        </xdr:cNvPr>
        <xdr:cNvSpPr txBox="1"/>
      </xdr:nvSpPr>
      <xdr:spPr>
        <a:xfrm>
          <a:off x="135007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124658</xdr:rowOff>
    </xdr:from>
    <xdr:ext cx="405111" cy="259045"/>
    <xdr:sp macro="" textlink="">
      <xdr:nvSpPr>
        <xdr:cNvPr id="883" name="n_4mainValue【庁舎】&#10;有形固定資産減価償却率">
          <a:extLst>
            <a:ext uri="{FF2B5EF4-FFF2-40B4-BE49-F238E27FC236}">
              <a16:creationId xmlns:a16="http://schemas.microsoft.com/office/drawing/2014/main" id="{D6353FD2-8DDD-41F3-97C5-101C0D85C0F3}"/>
            </a:ext>
          </a:extLst>
        </xdr:cNvPr>
        <xdr:cNvSpPr txBox="1"/>
      </xdr:nvSpPr>
      <xdr:spPr>
        <a:xfrm>
          <a:off x="126117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id="{D44241B7-7240-4835-BB4B-9F3979EBDE6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id="{69359FB1-56F2-44DD-8CFF-F40EB4A15E2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id="{18B2DE8D-0D1C-4DB2-8D63-9DCE0EFB721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id="{4DB96F8A-3D80-46A4-A5FA-851113DAC96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id="{20635AF1-5453-408E-8A56-0AF67E73942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id="{7B9D0C4A-0A81-4A17-9737-1AD6D5B3C97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id="{D6767348-6EA5-43F7-B897-B82E8AB463F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id="{05C10BC6-0CD3-490C-A670-60029285E50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id="{5032EAD7-D42E-4FA3-82FF-0E8759AE55E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id="{A6416C7F-CD1B-4C41-855F-13625C10A35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4" name="直線コネクタ 893">
          <a:extLst>
            <a:ext uri="{FF2B5EF4-FFF2-40B4-BE49-F238E27FC236}">
              <a16:creationId xmlns:a16="http://schemas.microsoft.com/office/drawing/2014/main" id="{33E5BC8D-583C-42FE-AD0B-8D0A4012B3E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5" name="テキスト ボックス 894">
          <a:extLst>
            <a:ext uri="{FF2B5EF4-FFF2-40B4-BE49-F238E27FC236}">
              <a16:creationId xmlns:a16="http://schemas.microsoft.com/office/drawing/2014/main" id="{C04974BD-194D-4A93-9086-145DBCEE940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6" name="直線コネクタ 895">
          <a:extLst>
            <a:ext uri="{FF2B5EF4-FFF2-40B4-BE49-F238E27FC236}">
              <a16:creationId xmlns:a16="http://schemas.microsoft.com/office/drawing/2014/main" id="{329C1BA9-6D76-43EC-A9D9-835815C78F5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7" name="テキスト ボックス 896">
          <a:extLst>
            <a:ext uri="{FF2B5EF4-FFF2-40B4-BE49-F238E27FC236}">
              <a16:creationId xmlns:a16="http://schemas.microsoft.com/office/drawing/2014/main" id="{88E9439A-BEF2-4FF8-B5D2-97FE1D62535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8" name="直線コネクタ 897">
          <a:extLst>
            <a:ext uri="{FF2B5EF4-FFF2-40B4-BE49-F238E27FC236}">
              <a16:creationId xmlns:a16="http://schemas.microsoft.com/office/drawing/2014/main" id="{AEBD8B23-37C2-4ED6-A34A-94156D6C18D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9" name="テキスト ボックス 898">
          <a:extLst>
            <a:ext uri="{FF2B5EF4-FFF2-40B4-BE49-F238E27FC236}">
              <a16:creationId xmlns:a16="http://schemas.microsoft.com/office/drawing/2014/main" id="{CE7F9A5C-B474-43AC-87E1-EEDAED3D807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0" name="直線コネクタ 899">
          <a:extLst>
            <a:ext uri="{FF2B5EF4-FFF2-40B4-BE49-F238E27FC236}">
              <a16:creationId xmlns:a16="http://schemas.microsoft.com/office/drawing/2014/main" id="{1B694395-6957-4E96-8E7A-51BE81CCB3A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1" name="テキスト ボックス 900">
          <a:extLst>
            <a:ext uri="{FF2B5EF4-FFF2-40B4-BE49-F238E27FC236}">
              <a16:creationId xmlns:a16="http://schemas.microsoft.com/office/drawing/2014/main" id="{F0F299AD-2BE1-4A01-82E5-420B5DD3C95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2" name="直線コネクタ 901">
          <a:extLst>
            <a:ext uri="{FF2B5EF4-FFF2-40B4-BE49-F238E27FC236}">
              <a16:creationId xmlns:a16="http://schemas.microsoft.com/office/drawing/2014/main" id="{3CF39334-A36D-458A-9111-8C20E7E6768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3" name="テキスト ボックス 902">
          <a:extLst>
            <a:ext uri="{FF2B5EF4-FFF2-40B4-BE49-F238E27FC236}">
              <a16:creationId xmlns:a16="http://schemas.microsoft.com/office/drawing/2014/main" id="{F11B7B59-77B8-49FF-85AE-5711D8BC589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4" name="直線コネクタ 903">
          <a:extLst>
            <a:ext uri="{FF2B5EF4-FFF2-40B4-BE49-F238E27FC236}">
              <a16:creationId xmlns:a16="http://schemas.microsoft.com/office/drawing/2014/main" id="{41BCC065-C940-4A5D-89E5-A22B1673DEB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5" name="テキスト ボックス 904">
          <a:extLst>
            <a:ext uri="{FF2B5EF4-FFF2-40B4-BE49-F238E27FC236}">
              <a16:creationId xmlns:a16="http://schemas.microsoft.com/office/drawing/2014/main" id="{5F387244-5E77-44EB-8692-6397ECE753A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BDE818E9-4C3A-4654-86EB-E50468E421D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7D3FABEF-C2B6-4726-9971-013715CBF2E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庁舎】&#10;一人当たり面積グラフ枠">
          <a:extLst>
            <a:ext uri="{FF2B5EF4-FFF2-40B4-BE49-F238E27FC236}">
              <a16:creationId xmlns:a16="http://schemas.microsoft.com/office/drawing/2014/main" id="{9C3D82A6-7D7E-4354-B219-59F2D1E9686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909" name="直線コネクタ 908">
          <a:extLst>
            <a:ext uri="{FF2B5EF4-FFF2-40B4-BE49-F238E27FC236}">
              <a16:creationId xmlns:a16="http://schemas.microsoft.com/office/drawing/2014/main" id="{6A3CF4C2-8D32-4582-B2A9-0C03E03633FF}"/>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910" name="【庁舎】&#10;一人当たり面積最小値テキスト">
          <a:extLst>
            <a:ext uri="{FF2B5EF4-FFF2-40B4-BE49-F238E27FC236}">
              <a16:creationId xmlns:a16="http://schemas.microsoft.com/office/drawing/2014/main" id="{892FC8C2-4AC0-401F-BE7B-8B351CDDCD32}"/>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911" name="直線コネクタ 910">
          <a:extLst>
            <a:ext uri="{FF2B5EF4-FFF2-40B4-BE49-F238E27FC236}">
              <a16:creationId xmlns:a16="http://schemas.microsoft.com/office/drawing/2014/main" id="{EF6878C3-576B-4527-A715-2FE6804D1FB4}"/>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912" name="【庁舎】&#10;一人当たり面積最大値テキスト">
          <a:extLst>
            <a:ext uri="{FF2B5EF4-FFF2-40B4-BE49-F238E27FC236}">
              <a16:creationId xmlns:a16="http://schemas.microsoft.com/office/drawing/2014/main" id="{D70C5B1E-2CDD-47CB-BE45-3B567D63943C}"/>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913" name="直線コネクタ 912">
          <a:extLst>
            <a:ext uri="{FF2B5EF4-FFF2-40B4-BE49-F238E27FC236}">
              <a16:creationId xmlns:a16="http://schemas.microsoft.com/office/drawing/2014/main" id="{5C02EBEC-E0C9-4C93-ACE8-11CD6953A9A8}"/>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14" name="【庁舎】&#10;一人当たり面積平均値テキスト">
          <a:extLst>
            <a:ext uri="{FF2B5EF4-FFF2-40B4-BE49-F238E27FC236}">
              <a16:creationId xmlns:a16="http://schemas.microsoft.com/office/drawing/2014/main" id="{A99366D3-F2A3-407C-A672-E3B712DBC44A}"/>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15" name="フローチャート: 判断 914">
          <a:extLst>
            <a:ext uri="{FF2B5EF4-FFF2-40B4-BE49-F238E27FC236}">
              <a16:creationId xmlns:a16="http://schemas.microsoft.com/office/drawing/2014/main" id="{65CE2286-95BF-4D7B-8A6C-ED45E95FE84F}"/>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916" name="フローチャート: 判断 915">
          <a:extLst>
            <a:ext uri="{FF2B5EF4-FFF2-40B4-BE49-F238E27FC236}">
              <a16:creationId xmlns:a16="http://schemas.microsoft.com/office/drawing/2014/main" id="{8E279163-F5A2-4577-B612-BFDD8B0BFB75}"/>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917" name="フローチャート: 判断 916">
          <a:extLst>
            <a:ext uri="{FF2B5EF4-FFF2-40B4-BE49-F238E27FC236}">
              <a16:creationId xmlns:a16="http://schemas.microsoft.com/office/drawing/2014/main" id="{D6284B24-4AA1-42A9-AFD4-BA2783DEDDF3}"/>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8" name="フローチャート: 判断 917">
          <a:extLst>
            <a:ext uri="{FF2B5EF4-FFF2-40B4-BE49-F238E27FC236}">
              <a16:creationId xmlns:a16="http://schemas.microsoft.com/office/drawing/2014/main" id="{038BD836-4D44-4F6C-880A-1AA71EDC4B29}"/>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919" name="フローチャート: 判断 918">
          <a:extLst>
            <a:ext uri="{FF2B5EF4-FFF2-40B4-BE49-F238E27FC236}">
              <a16:creationId xmlns:a16="http://schemas.microsoft.com/office/drawing/2014/main" id="{BC2F2ED5-9DFD-48F8-9FCD-23C564A14CD8}"/>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81E177F3-FF60-410D-BB57-3754C2585C4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B7F2F39E-F841-4D6D-BE00-F6C936473F5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C1960DE-038D-4D82-A8EC-D992C1C6BAA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6F4375F-E201-4E8E-8CDE-B0306C101BA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38F90079-2012-4904-BB79-3880D365922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148952</xdr:rowOff>
    </xdr:from>
    <xdr:to>
      <xdr:col>116</xdr:col>
      <xdr:colOff>114300</xdr:colOff>
      <xdr:row>100</xdr:row>
      <xdr:rowOff>79102</xdr:rowOff>
    </xdr:to>
    <xdr:sp macro="" textlink="">
      <xdr:nvSpPr>
        <xdr:cNvPr id="925" name="楕円 924">
          <a:extLst>
            <a:ext uri="{FF2B5EF4-FFF2-40B4-BE49-F238E27FC236}">
              <a16:creationId xmlns:a16="http://schemas.microsoft.com/office/drawing/2014/main" id="{7F349A43-1CBE-4BA8-B904-C50DFD133B8F}"/>
            </a:ext>
          </a:extLst>
        </xdr:cNvPr>
        <xdr:cNvSpPr/>
      </xdr:nvSpPr>
      <xdr:spPr>
        <a:xfrm>
          <a:off x="22110700" y="1712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80208</xdr:rowOff>
    </xdr:from>
    <xdr:ext cx="469744" cy="259045"/>
    <xdr:sp macro="" textlink="">
      <xdr:nvSpPr>
        <xdr:cNvPr id="926" name="【庁舎】&#10;一人当たり面積該当値テキスト">
          <a:extLst>
            <a:ext uri="{FF2B5EF4-FFF2-40B4-BE49-F238E27FC236}">
              <a16:creationId xmlns:a16="http://schemas.microsoft.com/office/drawing/2014/main" id="{3798A0A1-DCC4-44B5-BF57-784D9F5F0180}"/>
            </a:ext>
          </a:extLst>
        </xdr:cNvPr>
        <xdr:cNvSpPr txBox="1"/>
      </xdr:nvSpPr>
      <xdr:spPr>
        <a:xfrm>
          <a:off x="22199600" y="170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39551</xdr:rowOff>
    </xdr:from>
    <xdr:to>
      <xdr:col>112</xdr:col>
      <xdr:colOff>38100</xdr:colOff>
      <xdr:row>100</xdr:row>
      <xdr:rowOff>141151</xdr:rowOff>
    </xdr:to>
    <xdr:sp macro="" textlink="">
      <xdr:nvSpPr>
        <xdr:cNvPr id="927" name="楕円 926">
          <a:extLst>
            <a:ext uri="{FF2B5EF4-FFF2-40B4-BE49-F238E27FC236}">
              <a16:creationId xmlns:a16="http://schemas.microsoft.com/office/drawing/2014/main" id="{4850DAF1-F75C-4FEA-ADEF-4B82F45432EC}"/>
            </a:ext>
          </a:extLst>
        </xdr:cNvPr>
        <xdr:cNvSpPr/>
      </xdr:nvSpPr>
      <xdr:spPr>
        <a:xfrm>
          <a:off x="21272500" y="1718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28302</xdr:rowOff>
    </xdr:from>
    <xdr:to>
      <xdr:col>116</xdr:col>
      <xdr:colOff>63500</xdr:colOff>
      <xdr:row>100</xdr:row>
      <xdr:rowOff>90351</xdr:rowOff>
    </xdr:to>
    <xdr:cxnSp macro="">
      <xdr:nvCxnSpPr>
        <xdr:cNvPr id="928" name="直線コネクタ 927">
          <a:extLst>
            <a:ext uri="{FF2B5EF4-FFF2-40B4-BE49-F238E27FC236}">
              <a16:creationId xmlns:a16="http://schemas.microsoft.com/office/drawing/2014/main" id="{4192AE7A-01EB-4418-9CF4-B2D96A0C3C1D}"/>
            </a:ext>
          </a:extLst>
        </xdr:cNvPr>
        <xdr:cNvCxnSpPr/>
      </xdr:nvCxnSpPr>
      <xdr:spPr>
        <a:xfrm flipV="1">
          <a:off x="21323300" y="17173302"/>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93980</xdr:rowOff>
    </xdr:from>
    <xdr:to>
      <xdr:col>107</xdr:col>
      <xdr:colOff>101600</xdr:colOff>
      <xdr:row>101</xdr:row>
      <xdr:rowOff>24130</xdr:rowOff>
    </xdr:to>
    <xdr:sp macro="" textlink="">
      <xdr:nvSpPr>
        <xdr:cNvPr id="929" name="楕円 928">
          <a:extLst>
            <a:ext uri="{FF2B5EF4-FFF2-40B4-BE49-F238E27FC236}">
              <a16:creationId xmlns:a16="http://schemas.microsoft.com/office/drawing/2014/main" id="{5331A090-FAF9-4BD1-8344-0E445DA704CB}"/>
            </a:ext>
          </a:extLst>
        </xdr:cNvPr>
        <xdr:cNvSpPr/>
      </xdr:nvSpPr>
      <xdr:spPr>
        <a:xfrm>
          <a:off x="20383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90351</xdr:rowOff>
    </xdr:from>
    <xdr:to>
      <xdr:col>111</xdr:col>
      <xdr:colOff>177800</xdr:colOff>
      <xdr:row>100</xdr:row>
      <xdr:rowOff>144780</xdr:rowOff>
    </xdr:to>
    <xdr:cxnSp macro="">
      <xdr:nvCxnSpPr>
        <xdr:cNvPr id="930" name="直線コネクタ 929">
          <a:extLst>
            <a:ext uri="{FF2B5EF4-FFF2-40B4-BE49-F238E27FC236}">
              <a16:creationId xmlns:a16="http://schemas.microsoft.com/office/drawing/2014/main" id="{FAA7126C-FC65-40FD-8072-B4A1FD187306}"/>
            </a:ext>
          </a:extLst>
        </xdr:cNvPr>
        <xdr:cNvCxnSpPr/>
      </xdr:nvCxnSpPr>
      <xdr:spPr>
        <a:xfrm flipV="1">
          <a:off x="20434300" y="17235351"/>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137523</xdr:rowOff>
    </xdr:from>
    <xdr:to>
      <xdr:col>102</xdr:col>
      <xdr:colOff>165100</xdr:colOff>
      <xdr:row>101</xdr:row>
      <xdr:rowOff>67673</xdr:rowOff>
    </xdr:to>
    <xdr:sp macro="" textlink="">
      <xdr:nvSpPr>
        <xdr:cNvPr id="931" name="楕円 930">
          <a:extLst>
            <a:ext uri="{FF2B5EF4-FFF2-40B4-BE49-F238E27FC236}">
              <a16:creationId xmlns:a16="http://schemas.microsoft.com/office/drawing/2014/main" id="{8E4BC726-C6C4-4857-A048-08A712B3E430}"/>
            </a:ext>
          </a:extLst>
        </xdr:cNvPr>
        <xdr:cNvSpPr/>
      </xdr:nvSpPr>
      <xdr:spPr>
        <a:xfrm>
          <a:off x="19494500" y="1728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144780</xdr:rowOff>
    </xdr:from>
    <xdr:to>
      <xdr:col>107</xdr:col>
      <xdr:colOff>50800</xdr:colOff>
      <xdr:row>101</xdr:row>
      <xdr:rowOff>16873</xdr:rowOff>
    </xdr:to>
    <xdr:cxnSp macro="">
      <xdr:nvCxnSpPr>
        <xdr:cNvPr id="932" name="直線コネクタ 931">
          <a:extLst>
            <a:ext uri="{FF2B5EF4-FFF2-40B4-BE49-F238E27FC236}">
              <a16:creationId xmlns:a16="http://schemas.microsoft.com/office/drawing/2014/main" id="{684CA613-0058-4B3B-9907-B27254FD1BE0}"/>
            </a:ext>
          </a:extLst>
        </xdr:cNvPr>
        <xdr:cNvCxnSpPr/>
      </xdr:nvCxnSpPr>
      <xdr:spPr>
        <a:xfrm flipV="1">
          <a:off x="19545300" y="1728978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4173</xdr:rowOff>
    </xdr:from>
    <xdr:to>
      <xdr:col>98</xdr:col>
      <xdr:colOff>38100</xdr:colOff>
      <xdr:row>101</xdr:row>
      <xdr:rowOff>105773</xdr:rowOff>
    </xdr:to>
    <xdr:sp macro="" textlink="">
      <xdr:nvSpPr>
        <xdr:cNvPr id="933" name="楕円 932">
          <a:extLst>
            <a:ext uri="{FF2B5EF4-FFF2-40B4-BE49-F238E27FC236}">
              <a16:creationId xmlns:a16="http://schemas.microsoft.com/office/drawing/2014/main" id="{010F9BE2-4DC8-4889-82C7-A622D711388E}"/>
            </a:ext>
          </a:extLst>
        </xdr:cNvPr>
        <xdr:cNvSpPr/>
      </xdr:nvSpPr>
      <xdr:spPr>
        <a:xfrm>
          <a:off x="18605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16873</xdr:rowOff>
    </xdr:from>
    <xdr:to>
      <xdr:col>102</xdr:col>
      <xdr:colOff>114300</xdr:colOff>
      <xdr:row>101</xdr:row>
      <xdr:rowOff>54973</xdr:rowOff>
    </xdr:to>
    <xdr:cxnSp macro="">
      <xdr:nvCxnSpPr>
        <xdr:cNvPr id="934" name="直線コネクタ 933">
          <a:extLst>
            <a:ext uri="{FF2B5EF4-FFF2-40B4-BE49-F238E27FC236}">
              <a16:creationId xmlns:a16="http://schemas.microsoft.com/office/drawing/2014/main" id="{86010C94-551E-4A99-9CD0-3D285F0EDB85}"/>
            </a:ext>
          </a:extLst>
        </xdr:cNvPr>
        <xdr:cNvCxnSpPr/>
      </xdr:nvCxnSpPr>
      <xdr:spPr>
        <a:xfrm flipV="1">
          <a:off x="18656300" y="17333323"/>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935" name="n_1aveValue【庁舎】&#10;一人当たり面積">
          <a:extLst>
            <a:ext uri="{FF2B5EF4-FFF2-40B4-BE49-F238E27FC236}">
              <a16:creationId xmlns:a16="http://schemas.microsoft.com/office/drawing/2014/main" id="{E59680EA-B478-47EE-8673-4642BFA98C7A}"/>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936" name="n_2aveValue【庁舎】&#10;一人当たり面積">
          <a:extLst>
            <a:ext uri="{FF2B5EF4-FFF2-40B4-BE49-F238E27FC236}">
              <a16:creationId xmlns:a16="http://schemas.microsoft.com/office/drawing/2014/main" id="{FD4BA245-C93A-4895-BFF8-0EBBD10562C0}"/>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7" name="n_3aveValue【庁舎】&#10;一人当たり面積">
          <a:extLst>
            <a:ext uri="{FF2B5EF4-FFF2-40B4-BE49-F238E27FC236}">
              <a16:creationId xmlns:a16="http://schemas.microsoft.com/office/drawing/2014/main" id="{23F519FD-6B78-4B20-82D2-AF7986BB27D1}"/>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938" name="n_4aveValue【庁舎】&#10;一人当たり面積">
          <a:extLst>
            <a:ext uri="{FF2B5EF4-FFF2-40B4-BE49-F238E27FC236}">
              <a16:creationId xmlns:a16="http://schemas.microsoft.com/office/drawing/2014/main" id="{E5209AED-FF08-4E9F-8064-AE614C56226C}"/>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157678</xdr:rowOff>
    </xdr:from>
    <xdr:ext cx="469744" cy="259045"/>
    <xdr:sp macro="" textlink="">
      <xdr:nvSpPr>
        <xdr:cNvPr id="939" name="n_1mainValue【庁舎】&#10;一人当たり面積">
          <a:extLst>
            <a:ext uri="{FF2B5EF4-FFF2-40B4-BE49-F238E27FC236}">
              <a16:creationId xmlns:a16="http://schemas.microsoft.com/office/drawing/2014/main" id="{557A37BE-9FFF-4EC6-88EA-4EE3740F6BA4}"/>
            </a:ext>
          </a:extLst>
        </xdr:cNvPr>
        <xdr:cNvSpPr txBox="1"/>
      </xdr:nvSpPr>
      <xdr:spPr>
        <a:xfrm>
          <a:off x="21075727" y="1695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40657</xdr:rowOff>
    </xdr:from>
    <xdr:ext cx="469744" cy="259045"/>
    <xdr:sp macro="" textlink="">
      <xdr:nvSpPr>
        <xdr:cNvPr id="940" name="n_2mainValue【庁舎】&#10;一人当たり面積">
          <a:extLst>
            <a:ext uri="{FF2B5EF4-FFF2-40B4-BE49-F238E27FC236}">
              <a16:creationId xmlns:a16="http://schemas.microsoft.com/office/drawing/2014/main" id="{E961990C-7B5C-4FD0-ADC9-E0211A699431}"/>
            </a:ext>
          </a:extLst>
        </xdr:cNvPr>
        <xdr:cNvSpPr txBox="1"/>
      </xdr:nvSpPr>
      <xdr:spPr>
        <a:xfrm>
          <a:off x="20199427" y="1701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84200</xdr:rowOff>
    </xdr:from>
    <xdr:ext cx="469744" cy="259045"/>
    <xdr:sp macro="" textlink="">
      <xdr:nvSpPr>
        <xdr:cNvPr id="941" name="n_3mainValue【庁舎】&#10;一人当たり面積">
          <a:extLst>
            <a:ext uri="{FF2B5EF4-FFF2-40B4-BE49-F238E27FC236}">
              <a16:creationId xmlns:a16="http://schemas.microsoft.com/office/drawing/2014/main" id="{B2A62036-FB7F-4381-8800-A44596C0FF96}"/>
            </a:ext>
          </a:extLst>
        </xdr:cNvPr>
        <xdr:cNvSpPr txBox="1"/>
      </xdr:nvSpPr>
      <xdr:spPr>
        <a:xfrm>
          <a:off x="19310427" y="1705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122300</xdr:rowOff>
    </xdr:from>
    <xdr:ext cx="469744" cy="259045"/>
    <xdr:sp macro="" textlink="">
      <xdr:nvSpPr>
        <xdr:cNvPr id="942" name="n_4mainValue【庁舎】&#10;一人当たり面積">
          <a:extLst>
            <a:ext uri="{FF2B5EF4-FFF2-40B4-BE49-F238E27FC236}">
              <a16:creationId xmlns:a16="http://schemas.microsoft.com/office/drawing/2014/main" id="{3D608F15-01B4-412D-BF09-79F5D8E1842D}"/>
            </a:ext>
          </a:extLst>
        </xdr:cNvPr>
        <xdr:cNvSpPr txBox="1"/>
      </xdr:nvSpPr>
      <xdr:spPr>
        <a:xfrm>
          <a:off x="18421427" y="1709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A0D3C5E9-2D2B-41C6-AA49-64BA9FF181F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1E940691-DCA0-4F1C-8A0C-C31103D9FEE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03061927-53C6-4D9B-B968-59B2923F5A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については、公民館図書室であったため、公民館へ数値を統合した。</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１９．４</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ポイント上回っており、旧小中学校体育館を社会体育施設として利用しているため老朽化が進んでおり、人口一人当たりの面積についても大きくなっている。</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を４．８ポイント上回っており、</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人口一人当たりの面積については、当町の面積が広く施設数が多いこと</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から大きくなっている</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３１．０</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ポイント上回っており、集落が点在していることから集会施設の数が多く、人口一人当たりの面積についても大きくなっている。</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１６．０</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ポイント上回っており、一人当たりの有形固定資産額は類似団体内で最下位となっている。ごみ焼却施設の更新時期がきており、令和７年度から広域衛生施設組合施設での処理に移行する。</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については、類似団体内平均値を２３．</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ポイント上回っており、施設の老朽化が進んでいる。人口一人当たりの面積については、旧町村単位に設置されているため大きくなっている。</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８．５</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ポイント上回っており、集落が点在していることから消防施設の数が多く、人口一人当たりの面積についても大きくなっている。</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８．１</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ポイント上回っており、人口一人当たりの面積については、旧町村単位に支所が設置されているため大きくなっている。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15429685</v>
      </c>
      <c r="BO4" s="484"/>
      <c r="BP4" s="484"/>
      <c r="BQ4" s="484"/>
      <c r="BR4" s="484"/>
      <c r="BS4" s="484"/>
      <c r="BT4" s="484"/>
      <c r="BU4" s="485"/>
      <c r="BV4" s="483">
        <v>14349403</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9.3000000000000007</v>
      </c>
      <c r="CU4" s="624"/>
      <c r="CV4" s="624"/>
      <c r="CW4" s="624"/>
      <c r="CX4" s="624"/>
      <c r="CY4" s="624"/>
      <c r="CZ4" s="624"/>
      <c r="DA4" s="625"/>
      <c r="DB4" s="623">
        <v>5.3</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14618947</v>
      </c>
      <c r="BO5" s="455"/>
      <c r="BP5" s="455"/>
      <c r="BQ5" s="455"/>
      <c r="BR5" s="455"/>
      <c r="BS5" s="455"/>
      <c r="BT5" s="455"/>
      <c r="BU5" s="456"/>
      <c r="BV5" s="454">
        <v>13810605</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91.8</v>
      </c>
      <c r="CU5" s="452"/>
      <c r="CV5" s="452"/>
      <c r="CW5" s="452"/>
      <c r="CX5" s="452"/>
      <c r="CY5" s="452"/>
      <c r="CZ5" s="452"/>
      <c r="DA5" s="453"/>
      <c r="DB5" s="451">
        <v>92.2</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810738</v>
      </c>
      <c r="BO6" s="455"/>
      <c r="BP6" s="455"/>
      <c r="BQ6" s="455"/>
      <c r="BR6" s="455"/>
      <c r="BS6" s="455"/>
      <c r="BT6" s="455"/>
      <c r="BU6" s="456"/>
      <c r="BV6" s="454">
        <v>538798</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91.9</v>
      </c>
      <c r="CU6" s="598"/>
      <c r="CV6" s="598"/>
      <c r="CW6" s="598"/>
      <c r="CX6" s="598"/>
      <c r="CY6" s="598"/>
      <c r="CZ6" s="598"/>
      <c r="DA6" s="599"/>
      <c r="DB6" s="597">
        <v>92.6</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96169</v>
      </c>
      <c r="BO7" s="455"/>
      <c r="BP7" s="455"/>
      <c r="BQ7" s="455"/>
      <c r="BR7" s="455"/>
      <c r="BS7" s="455"/>
      <c r="BT7" s="455"/>
      <c r="BU7" s="456"/>
      <c r="BV7" s="454">
        <v>128923</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7705700</v>
      </c>
      <c r="CU7" s="455"/>
      <c r="CV7" s="455"/>
      <c r="CW7" s="455"/>
      <c r="CX7" s="455"/>
      <c r="CY7" s="455"/>
      <c r="CZ7" s="455"/>
      <c r="DA7" s="456"/>
      <c r="DB7" s="454">
        <v>7667401</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714569</v>
      </c>
      <c r="BO8" s="455"/>
      <c r="BP8" s="455"/>
      <c r="BQ8" s="455"/>
      <c r="BR8" s="455"/>
      <c r="BS8" s="455"/>
      <c r="BT8" s="455"/>
      <c r="BU8" s="456"/>
      <c r="BV8" s="454">
        <v>409875</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0.2</v>
      </c>
      <c r="CU8" s="558"/>
      <c r="CV8" s="558"/>
      <c r="CW8" s="558"/>
      <c r="CX8" s="558"/>
      <c r="CY8" s="558"/>
      <c r="CZ8" s="558"/>
      <c r="DA8" s="559"/>
      <c r="DB8" s="557">
        <v>0.2</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9965</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304694</v>
      </c>
      <c r="BO9" s="455"/>
      <c r="BP9" s="455"/>
      <c r="BQ9" s="455"/>
      <c r="BR9" s="455"/>
      <c r="BS9" s="455"/>
      <c r="BT9" s="455"/>
      <c r="BU9" s="456"/>
      <c r="BV9" s="454">
        <v>-154925</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16.8</v>
      </c>
      <c r="CU9" s="452"/>
      <c r="CV9" s="452"/>
      <c r="CW9" s="452"/>
      <c r="CX9" s="452"/>
      <c r="CY9" s="452"/>
      <c r="CZ9" s="452"/>
      <c r="DA9" s="453"/>
      <c r="DB9" s="451">
        <v>17.2</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11680</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7454</v>
      </c>
      <c r="BO10" s="455"/>
      <c r="BP10" s="455"/>
      <c r="BQ10" s="455"/>
      <c r="BR10" s="455"/>
      <c r="BS10" s="455"/>
      <c r="BT10" s="455"/>
      <c r="BU10" s="456"/>
      <c r="BV10" s="454">
        <v>110807</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9047</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26680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8999</v>
      </c>
      <c r="S13" s="542"/>
      <c r="T13" s="542"/>
      <c r="U13" s="542"/>
      <c r="V13" s="543"/>
      <c r="W13" s="544" t="s">
        <v>131</v>
      </c>
      <c r="X13" s="440"/>
      <c r="Y13" s="440"/>
      <c r="Z13" s="440"/>
      <c r="AA13" s="440"/>
      <c r="AB13" s="441"/>
      <c r="AC13" s="407">
        <v>356</v>
      </c>
      <c r="AD13" s="408"/>
      <c r="AE13" s="408"/>
      <c r="AF13" s="408"/>
      <c r="AG13" s="409"/>
      <c r="AH13" s="407">
        <v>456</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285468</v>
      </c>
      <c r="BO13" s="455"/>
      <c r="BP13" s="455"/>
      <c r="BQ13" s="455"/>
      <c r="BR13" s="455"/>
      <c r="BS13" s="455"/>
      <c r="BT13" s="455"/>
      <c r="BU13" s="456"/>
      <c r="BV13" s="454">
        <v>-44118</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13</v>
      </c>
      <c r="CU13" s="452"/>
      <c r="CV13" s="452"/>
      <c r="CW13" s="452"/>
      <c r="CX13" s="452"/>
      <c r="CY13" s="452"/>
      <c r="CZ13" s="452"/>
      <c r="DA13" s="453"/>
      <c r="DB13" s="451">
        <v>12.7</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9416</v>
      </c>
      <c r="S14" s="542"/>
      <c r="T14" s="542"/>
      <c r="U14" s="542"/>
      <c r="V14" s="543"/>
      <c r="W14" s="545"/>
      <c r="X14" s="443"/>
      <c r="Y14" s="443"/>
      <c r="Z14" s="443"/>
      <c r="AA14" s="443"/>
      <c r="AB14" s="444"/>
      <c r="AC14" s="534">
        <v>8</v>
      </c>
      <c r="AD14" s="535"/>
      <c r="AE14" s="535"/>
      <c r="AF14" s="535"/>
      <c r="AG14" s="536"/>
      <c r="AH14" s="534">
        <v>8.9</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70.400000000000006</v>
      </c>
      <c r="CU14" s="552"/>
      <c r="CV14" s="552"/>
      <c r="CW14" s="552"/>
      <c r="CX14" s="552"/>
      <c r="CY14" s="552"/>
      <c r="CZ14" s="552"/>
      <c r="DA14" s="553"/>
      <c r="DB14" s="551">
        <v>65.2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9369</v>
      </c>
      <c r="S15" s="542"/>
      <c r="T15" s="542"/>
      <c r="U15" s="542"/>
      <c r="V15" s="543"/>
      <c r="W15" s="544" t="s">
        <v>137</v>
      </c>
      <c r="X15" s="440"/>
      <c r="Y15" s="440"/>
      <c r="Z15" s="440"/>
      <c r="AA15" s="440"/>
      <c r="AB15" s="441"/>
      <c r="AC15" s="407">
        <v>1415</v>
      </c>
      <c r="AD15" s="408"/>
      <c r="AE15" s="408"/>
      <c r="AF15" s="408"/>
      <c r="AG15" s="409"/>
      <c r="AH15" s="407">
        <v>1640</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1455198</v>
      </c>
      <c r="BO15" s="484"/>
      <c r="BP15" s="484"/>
      <c r="BQ15" s="484"/>
      <c r="BR15" s="484"/>
      <c r="BS15" s="484"/>
      <c r="BT15" s="484"/>
      <c r="BU15" s="485"/>
      <c r="BV15" s="483">
        <v>1460541</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31.8</v>
      </c>
      <c r="AD16" s="535"/>
      <c r="AE16" s="535"/>
      <c r="AF16" s="535"/>
      <c r="AG16" s="536"/>
      <c r="AH16" s="534">
        <v>32.1</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7334504</v>
      </c>
      <c r="BO16" s="455"/>
      <c r="BP16" s="455"/>
      <c r="BQ16" s="455"/>
      <c r="BR16" s="455"/>
      <c r="BS16" s="455"/>
      <c r="BT16" s="455"/>
      <c r="BU16" s="456"/>
      <c r="BV16" s="454">
        <v>7273977</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141</v>
      </c>
      <c r="S17" s="532"/>
      <c r="T17" s="532"/>
      <c r="U17" s="532"/>
      <c r="V17" s="533"/>
      <c r="W17" s="544" t="s">
        <v>144</v>
      </c>
      <c r="X17" s="440"/>
      <c r="Y17" s="440"/>
      <c r="Z17" s="440"/>
      <c r="AA17" s="440"/>
      <c r="AB17" s="441"/>
      <c r="AC17" s="407">
        <v>2675</v>
      </c>
      <c r="AD17" s="408"/>
      <c r="AE17" s="408"/>
      <c r="AF17" s="408"/>
      <c r="AG17" s="409"/>
      <c r="AH17" s="407">
        <v>3014</v>
      </c>
      <c r="AI17" s="408"/>
      <c r="AJ17" s="408"/>
      <c r="AK17" s="408"/>
      <c r="AL17" s="467"/>
      <c r="AM17" s="511"/>
      <c r="AN17" s="411"/>
      <c r="AO17" s="411"/>
      <c r="AP17" s="411"/>
      <c r="AQ17" s="411"/>
      <c r="AR17" s="411"/>
      <c r="AS17" s="411"/>
      <c r="AT17" s="412"/>
      <c r="AU17" s="512"/>
      <c r="AV17" s="513"/>
      <c r="AW17" s="513"/>
      <c r="AX17" s="513"/>
      <c r="AY17" s="468" t="s">
        <v>145</v>
      </c>
      <c r="AZ17" s="469"/>
      <c r="BA17" s="469"/>
      <c r="BB17" s="469"/>
      <c r="BC17" s="469"/>
      <c r="BD17" s="469"/>
      <c r="BE17" s="469"/>
      <c r="BF17" s="469"/>
      <c r="BG17" s="469"/>
      <c r="BH17" s="469"/>
      <c r="BI17" s="469"/>
      <c r="BJ17" s="469"/>
      <c r="BK17" s="469"/>
      <c r="BL17" s="469"/>
      <c r="BM17" s="470"/>
      <c r="BN17" s="454">
        <v>1812706</v>
      </c>
      <c r="BO17" s="455"/>
      <c r="BP17" s="455"/>
      <c r="BQ17" s="455"/>
      <c r="BR17" s="455"/>
      <c r="BS17" s="455"/>
      <c r="BT17" s="455"/>
      <c r="BU17" s="456"/>
      <c r="BV17" s="454">
        <v>1824389</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146</v>
      </c>
      <c r="C18" s="505"/>
      <c r="D18" s="505"/>
      <c r="E18" s="506"/>
      <c r="F18" s="506"/>
      <c r="G18" s="506"/>
      <c r="H18" s="506"/>
      <c r="I18" s="506"/>
      <c r="J18" s="506"/>
      <c r="K18" s="506"/>
      <c r="L18" s="507">
        <v>952.89</v>
      </c>
      <c r="M18" s="507"/>
      <c r="N18" s="507"/>
      <c r="O18" s="507"/>
      <c r="P18" s="507"/>
      <c r="Q18" s="507"/>
      <c r="R18" s="508"/>
      <c r="S18" s="508"/>
      <c r="T18" s="508"/>
      <c r="U18" s="508"/>
      <c r="V18" s="509"/>
      <c r="W18" s="525"/>
      <c r="X18" s="526"/>
      <c r="Y18" s="526"/>
      <c r="Z18" s="526"/>
      <c r="AA18" s="526"/>
      <c r="AB18" s="550"/>
      <c r="AC18" s="424">
        <v>60.2</v>
      </c>
      <c r="AD18" s="425"/>
      <c r="AE18" s="425"/>
      <c r="AF18" s="425"/>
      <c r="AG18" s="510"/>
      <c r="AH18" s="424">
        <v>59</v>
      </c>
      <c r="AI18" s="425"/>
      <c r="AJ18" s="425"/>
      <c r="AK18" s="425"/>
      <c r="AL18" s="426"/>
      <c r="AM18" s="511"/>
      <c r="AN18" s="411"/>
      <c r="AO18" s="411"/>
      <c r="AP18" s="411"/>
      <c r="AQ18" s="411"/>
      <c r="AR18" s="411"/>
      <c r="AS18" s="411"/>
      <c r="AT18" s="412"/>
      <c r="AU18" s="512"/>
      <c r="AV18" s="513"/>
      <c r="AW18" s="513"/>
      <c r="AX18" s="513"/>
      <c r="AY18" s="468" t="s">
        <v>147</v>
      </c>
      <c r="AZ18" s="469"/>
      <c r="BA18" s="469"/>
      <c r="BB18" s="469"/>
      <c r="BC18" s="469"/>
      <c r="BD18" s="469"/>
      <c r="BE18" s="469"/>
      <c r="BF18" s="469"/>
      <c r="BG18" s="469"/>
      <c r="BH18" s="469"/>
      <c r="BI18" s="469"/>
      <c r="BJ18" s="469"/>
      <c r="BK18" s="469"/>
      <c r="BL18" s="469"/>
      <c r="BM18" s="470"/>
      <c r="BN18" s="454">
        <v>7085413</v>
      </c>
      <c r="BO18" s="455"/>
      <c r="BP18" s="455"/>
      <c r="BQ18" s="455"/>
      <c r="BR18" s="455"/>
      <c r="BS18" s="455"/>
      <c r="BT18" s="455"/>
      <c r="BU18" s="456"/>
      <c r="BV18" s="454">
        <v>7077898</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148</v>
      </c>
      <c r="C19" s="505"/>
      <c r="D19" s="505"/>
      <c r="E19" s="506"/>
      <c r="F19" s="506"/>
      <c r="G19" s="506"/>
      <c r="H19" s="506"/>
      <c r="I19" s="506"/>
      <c r="J19" s="506"/>
      <c r="K19" s="506"/>
      <c r="L19" s="514">
        <v>10</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149</v>
      </c>
      <c r="AZ19" s="469"/>
      <c r="BA19" s="469"/>
      <c r="BB19" s="469"/>
      <c r="BC19" s="469"/>
      <c r="BD19" s="469"/>
      <c r="BE19" s="469"/>
      <c r="BF19" s="469"/>
      <c r="BG19" s="469"/>
      <c r="BH19" s="469"/>
      <c r="BI19" s="469"/>
      <c r="BJ19" s="469"/>
      <c r="BK19" s="469"/>
      <c r="BL19" s="469"/>
      <c r="BM19" s="470"/>
      <c r="BN19" s="454">
        <v>10137106</v>
      </c>
      <c r="BO19" s="455"/>
      <c r="BP19" s="455"/>
      <c r="BQ19" s="455"/>
      <c r="BR19" s="455"/>
      <c r="BS19" s="455"/>
      <c r="BT19" s="455"/>
      <c r="BU19" s="456"/>
      <c r="BV19" s="454">
        <v>10114382</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150</v>
      </c>
      <c r="C20" s="505"/>
      <c r="D20" s="505"/>
      <c r="E20" s="506"/>
      <c r="F20" s="506"/>
      <c r="G20" s="506"/>
      <c r="H20" s="506"/>
      <c r="I20" s="506"/>
      <c r="J20" s="506"/>
      <c r="K20" s="506"/>
      <c r="L20" s="514">
        <v>4061</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151</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152</v>
      </c>
      <c r="C22" s="431"/>
      <c r="D22" s="432"/>
      <c r="E22" s="439" t="s">
        <v>1</v>
      </c>
      <c r="F22" s="440"/>
      <c r="G22" s="440"/>
      <c r="H22" s="440"/>
      <c r="I22" s="440"/>
      <c r="J22" s="440"/>
      <c r="K22" s="441"/>
      <c r="L22" s="439" t="s">
        <v>153</v>
      </c>
      <c r="M22" s="440"/>
      <c r="N22" s="440"/>
      <c r="O22" s="440"/>
      <c r="P22" s="441"/>
      <c r="Q22" s="445" t="s">
        <v>154</v>
      </c>
      <c r="R22" s="446"/>
      <c r="S22" s="446"/>
      <c r="T22" s="446"/>
      <c r="U22" s="446"/>
      <c r="V22" s="447"/>
      <c r="W22" s="496" t="s">
        <v>155</v>
      </c>
      <c r="X22" s="431"/>
      <c r="Y22" s="432"/>
      <c r="Z22" s="439" t="s">
        <v>1</v>
      </c>
      <c r="AA22" s="440"/>
      <c r="AB22" s="440"/>
      <c r="AC22" s="440"/>
      <c r="AD22" s="440"/>
      <c r="AE22" s="440"/>
      <c r="AF22" s="440"/>
      <c r="AG22" s="441"/>
      <c r="AH22" s="457" t="s">
        <v>156</v>
      </c>
      <c r="AI22" s="440"/>
      <c r="AJ22" s="440"/>
      <c r="AK22" s="440"/>
      <c r="AL22" s="441"/>
      <c r="AM22" s="457" t="s">
        <v>157</v>
      </c>
      <c r="AN22" s="458"/>
      <c r="AO22" s="458"/>
      <c r="AP22" s="458"/>
      <c r="AQ22" s="458"/>
      <c r="AR22" s="459"/>
      <c r="AS22" s="445" t="s">
        <v>154</v>
      </c>
      <c r="AT22" s="446"/>
      <c r="AU22" s="446"/>
      <c r="AV22" s="446"/>
      <c r="AW22" s="446"/>
      <c r="AX22" s="463"/>
      <c r="AY22" s="480" t="s">
        <v>158</v>
      </c>
      <c r="AZ22" s="481"/>
      <c r="BA22" s="481"/>
      <c r="BB22" s="481"/>
      <c r="BC22" s="481"/>
      <c r="BD22" s="481"/>
      <c r="BE22" s="481"/>
      <c r="BF22" s="481"/>
      <c r="BG22" s="481"/>
      <c r="BH22" s="481"/>
      <c r="BI22" s="481"/>
      <c r="BJ22" s="481"/>
      <c r="BK22" s="481"/>
      <c r="BL22" s="481"/>
      <c r="BM22" s="482"/>
      <c r="BN22" s="483">
        <v>13464072</v>
      </c>
      <c r="BO22" s="484"/>
      <c r="BP22" s="484"/>
      <c r="BQ22" s="484"/>
      <c r="BR22" s="484"/>
      <c r="BS22" s="484"/>
      <c r="BT22" s="484"/>
      <c r="BU22" s="485"/>
      <c r="BV22" s="483">
        <v>12725923</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159</v>
      </c>
      <c r="AZ23" s="469"/>
      <c r="BA23" s="469"/>
      <c r="BB23" s="469"/>
      <c r="BC23" s="469"/>
      <c r="BD23" s="469"/>
      <c r="BE23" s="469"/>
      <c r="BF23" s="469"/>
      <c r="BG23" s="469"/>
      <c r="BH23" s="469"/>
      <c r="BI23" s="469"/>
      <c r="BJ23" s="469"/>
      <c r="BK23" s="469"/>
      <c r="BL23" s="469"/>
      <c r="BM23" s="470"/>
      <c r="BN23" s="454">
        <v>7861002</v>
      </c>
      <c r="BO23" s="455"/>
      <c r="BP23" s="455"/>
      <c r="BQ23" s="455"/>
      <c r="BR23" s="455"/>
      <c r="BS23" s="455"/>
      <c r="BT23" s="455"/>
      <c r="BU23" s="456"/>
      <c r="BV23" s="454">
        <v>8276759</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160</v>
      </c>
      <c r="F24" s="411"/>
      <c r="G24" s="411"/>
      <c r="H24" s="411"/>
      <c r="I24" s="411"/>
      <c r="J24" s="411"/>
      <c r="K24" s="412"/>
      <c r="L24" s="407">
        <v>1</v>
      </c>
      <c r="M24" s="408"/>
      <c r="N24" s="408"/>
      <c r="O24" s="408"/>
      <c r="P24" s="409"/>
      <c r="Q24" s="407">
        <v>7500</v>
      </c>
      <c r="R24" s="408"/>
      <c r="S24" s="408"/>
      <c r="T24" s="408"/>
      <c r="U24" s="408"/>
      <c r="V24" s="409"/>
      <c r="W24" s="497"/>
      <c r="X24" s="434"/>
      <c r="Y24" s="435"/>
      <c r="Z24" s="410" t="s">
        <v>161</v>
      </c>
      <c r="AA24" s="411"/>
      <c r="AB24" s="411"/>
      <c r="AC24" s="411"/>
      <c r="AD24" s="411"/>
      <c r="AE24" s="411"/>
      <c r="AF24" s="411"/>
      <c r="AG24" s="412"/>
      <c r="AH24" s="407">
        <v>262</v>
      </c>
      <c r="AI24" s="408"/>
      <c r="AJ24" s="408"/>
      <c r="AK24" s="408"/>
      <c r="AL24" s="409"/>
      <c r="AM24" s="407">
        <v>799624</v>
      </c>
      <c r="AN24" s="408"/>
      <c r="AO24" s="408"/>
      <c r="AP24" s="408"/>
      <c r="AQ24" s="408"/>
      <c r="AR24" s="409"/>
      <c r="AS24" s="407">
        <v>3052</v>
      </c>
      <c r="AT24" s="408"/>
      <c r="AU24" s="408"/>
      <c r="AV24" s="408"/>
      <c r="AW24" s="408"/>
      <c r="AX24" s="467"/>
      <c r="AY24" s="427" t="s">
        <v>162</v>
      </c>
      <c r="AZ24" s="428"/>
      <c r="BA24" s="428"/>
      <c r="BB24" s="428"/>
      <c r="BC24" s="428"/>
      <c r="BD24" s="428"/>
      <c r="BE24" s="428"/>
      <c r="BF24" s="428"/>
      <c r="BG24" s="428"/>
      <c r="BH24" s="428"/>
      <c r="BI24" s="428"/>
      <c r="BJ24" s="428"/>
      <c r="BK24" s="428"/>
      <c r="BL24" s="428"/>
      <c r="BM24" s="429"/>
      <c r="BN24" s="454">
        <v>10052653</v>
      </c>
      <c r="BO24" s="455"/>
      <c r="BP24" s="455"/>
      <c r="BQ24" s="455"/>
      <c r="BR24" s="455"/>
      <c r="BS24" s="455"/>
      <c r="BT24" s="455"/>
      <c r="BU24" s="456"/>
      <c r="BV24" s="454">
        <v>8874787</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163</v>
      </c>
      <c r="F25" s="411"/>
      <c r="G25" s="411"/>
      <c r="H25" s="411"/>
      <c r="I25" s="411"/>
      <c r="J25" s="411"/>
      <c r="K25" s="412"/>
      <c r="L25" s="407">
        <v>1</v>
      </c>
      <c r="M25" s="408"/>
      <c r="N25" s="408"/>
      <c r="O25" s="408"/>
      <c r="P25" s="409"/>
      <c r="Q25" s="407">
        <v>5900</v>
      </c>
      <c r="R25" s="408"/>
      <c r="S25" s="408"/>
      <c r="T25" s="408"/>
      <c r="U25" s="408"/>
      <c r="V25" s="409"/>
      <c r="W25" s="497"/>
      <c r="X25" s="434"/>
      <c r="Y25" s="435"/>
      <c r="Z25" s="410" t="s">
        <v>164</v>
      </c>
      <c r="AA25" s="411"/>
      <c r="AB25" s="411"/>
      <c r="AC25" s="411"/>
      <c r="AD25" s="411"/>
      <c r="AE25" s="411"/>
      <c r="AF25" s="411"/>
      <c r="AG25" s="412"/>
      <c r="AH25" s="407">
        <v>65</v>
      </c>
      <c r="AI25" s="408"/>
      <c r="AJ25" s="408"/>
      <c r="AK25" s="408"/>
      <c r="AL25" s="409"/>
      <c r="AM25" s="407">
        <v>172055</v>
      </c>
      <c r="AN25" s="408"/>
      <c r="AO25" s="408"/>
      <c r="AP25" s="408"/>
      <c r="AQ25" s="408"/>
      <c r="AR25" s="409"/>
      <c r="AS25" s="407">
        <v>2647</v>
      </c>
      <c r="AT25" s="408"/>
      <c r="AU25" s="408"/>
      <c r="AV25" s="408"/>
      <c r="AW25" s="408"/>
      <c r="AX25" s="467"/>
      <c r="AY25" s="480" t="s">
        <v>165</v>
      </c>
      <c r="AZ25" s="481"/>
      <c r="BA25" s="481"/>
      <c r="BB25" s="481"/>
      <c r="BC25" s="481"/>
      <c r="BD25" s="481"/>
      <c r="BE25" s="481"/>
      <c r="BF25" s="481"/>
      <c r="BG25" s="481"/>
      <c r="BH25" s="481"/>
      <c r="BI25" s="481"/>
      <c r="BJ25" s="481"/>
      <c r="BK25" s="481"/>
      <c r="BL25" s="481"/>
      <c r="BM25" s="482"/>
      <c r="BN25" s="483">
        <v>96520</v>
      </c>
      <c r="BO25" s="484"/>
      <c r="BP25" s="484"/>
      <c r="BQ25" s="484"/>
      <c r="BR25" s="484"/>
      <c r="BS25" s="484"/>
      <c r="BT25" s="484"/>
      <c r="BU25" s="485"/>
      <c r="BV25" s="483">
        <v>130640</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166</v>
      </c>
      <c r="F26" s="411"/>
      <c r="G26" s="411"/>
      <c r="H26" s="411"/>
      <c r="I26" s="411"/>
      <c r="J26" s="411"/>
      <c r="K26" s="412"/>
      <c r="L26" s="407">
        <v>1</v>
      </c>
      <c r="M26" s="408"/>
      <c r="N26" s="408"/>
      <c r="O26" s="408"/>
      <c r="P26" s="409"/>
      <c r="Q26" s="407">
        <v>5000</v>
      </c>
      <c r="R26" s="408"/>
      <c r="S26" s="408"/>
      <c r="T26" s="408"/>
      <c r="U26" s="408"/>
      <c r="V26" s="409"/>
      <c r="W26" s="497"/>
      <c r="X26" s="434"/>
      <c r="Y26" s="435"/>
      <c r="Z26" s="410" t="s">
        <v>167</v>
      </c>
      <c r="AA26" s="465"/>
      <c r="AB26" s="465"/>
      <c r="AC26" s="465"/>
      <c r="AD26" s="465"/>
      <c r="AE26" s="465"/>
      <c r="AF26" s="465"/>
      <c r="AG26" s="466"/>
      <c r="AH26" s="407">
        <v>6</v>
      </c>
      <c r="AI26" s="408"/>
      <c r="AJ26" s="408"/>
      <c r="AK26" s="408"/>
      <c r="AL26" s="409"/>
      <c r="AM26" s="407">
        <v>17466</v>
      </c>
      <c r="AN26" s="408"/>
      <c r="AO26" s="408"/>
      <c r="AP26" s="408"/>
      <c r="AQ26" s="408"/>
      <c r="AR26" s="409"/>
      <c r="AS26" s="407">
        <v>2911</v>
      </c>
      <c r="AT26" s="408"/>
      <c r="AU26" s="408"/>
      <c r="AV26" s="408"/>
      <c r="AW26" s="408"/>
      <c r="AX26" s="467"/>
      <c r="AY26" s="494" t="s">
        <v>168</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169</v>
      </c>
      <c r="F27" s="411"/>
      <c r="G27" s="411"/>
      <c r="H27" s="411"/>
      <c r="I27" s="411"/>
      <c r="J27" s="411"/>
      <c r="K27" s="412"/>
      <c r="L27" s="407">
        <v>1</v>
      </c>
      <c r="M27" s="408"/>
      <c r="N27" s="408"/>
      <c r="O27" s="408"/>
      <c r="P27" s="409"/>
      <c r="Q27" s="407">
        <v>2900</v>
      </c>
      <c r="R27" s="408"/>
      <c r="S27" s="408"/>
      <c r="T27" s="408"/>
      <c r="U27" s="408"/>
      <c r="V27" s="409"/>
      <c r="W27" s="497"/>
      <c r="X27" s="434"/>
      <c r="Y27" s="435"/>
      <c r="Z27" s="410" t="s">
        <v>170</v>
      </c>
      <c r="AA27" s="411"/>
      <c r="AB27" s="411"/>
      <c r="AC27" s="411"/>
      <c r="AD27" s="411"/>
      <c r="AE27" s="411"/>
      <c r="AF27" s="411"/>
      <c r="AG27" s="412"/>
      <c r="AH27" s="407">
        <v>1</v>
      </c>
      <c r="AI27" s="408"/>
      <c r="AJ27" s="408"/>
      <c r="AK27" s="408"/>
      <c r="AL27" s="409"/>
      <c r="AM27" s="407" t="s">
        <v>171</v>
      </c>
      <c r="AN27" s="408"/>
      <c r="AO27" s="408"/>
      <c r="AP27" s="408"/>
      <c r="AQ27" s="408"/>
      <c r="AR27" s="409"/>
      <c r="AS27" s="407" t="s">
        <v>171</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212263</v>
      </c>
      <c r="BO27" s="489"/>
      <c r="BP27" s="489"/>
      <c r="BQ27" s="489"/>
      <c r="BR27" s="489"/>
      <c r="BS27" s="489"/>
      <c r="BT27" s="489"/>
      <c r="BU27" s="490"/>
      <c r="BV27" s="488">
        <v>212125</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2300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2659450</v>
      </c>
      <c r="BO28" s="484"/>
      <c r="BP28" s="484"/>
      <c r="BQ28" s="484"/>
      <c r="BR28" s="484"/>
      <c r="BS28" s="484"/>
      <c r="BT28" s="484"/>
      <c r="BU28" s="485"/>
      <c r="BV28" s="483">
        <v>2678676</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10</v>
      </c>
      <c r="M29" s="408"/>
      <c r="N29" s="408"/>
      <c r="O29" s="408"/>
      <c r="P29" s="409"/>
      <c r="Q29" s="407">
        <v>2100</v>
      </c>
      <c r="R29" s="408"/>
      <c r="S29" s="408"/>
      <c r="T29" s="408"/>
      <c r="U29" s="408"/>
      <c r="V29" s="409"/>
      <c r="W29" s="498"/>
      <c r="X29" s="499"/>
      <c r="Y29" s="500"/>
      <c r="Z29" s="410" t="s">
        <v>177</v>
      </c>
      <c r="AA29" s="411"/>
      <c r="AB29" s="411"/>
      <c r="AC29" s="411"/>
      <c r="AD29" s="411"/>
      <c r="AE29" s="411"/>
      <c r="AF29" s="411"/>
      <c r="AG29" s="412"/>
      <c r="AH29" s="407">
        <v>263</v>
      </c>
      <c r="AI29" s="408"/>
      <c r="AJ29" s="408"/>
      <c r="AK29" s="408"/>
      <c r="AL29" s="409"/>
      <c r="AM29" s="407">
        <v>803419</v>
      </c>
      <c r="AN29" s="408"/>
      <c r="AO29" s="408"/>
      <c r="AP29" s="408"/>
      <c r="AQ29" s="408"/>
      <c r="AR29" s="409"/>
      <c r="AS29" s="407">
        <v>3055</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695884</v>
      </c>
      <c r="BO29" s="455"/>
      <c r="BP29" s="455"/>
      <c r="BQ29" s="455"/>
      <c r="BR29" s="455"/>
      <c r="BS29" s="455"/>
      <c r="BT29" s="455"/>
      <c r="BU29" s="456"/>
      <c r="BV29" s="454">
        <v>668372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89.9</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3237927</v>
      </c>
      <c r="BO30" s="489"/>
      <c r="BP30" s="489"/>
      <c r="BQ30" s="489"/>
      <c r="BR30" s="489"/>
      <c r="BS30" s="489"/>
      <c r="BT30" s="489"/>
      <c r="BU30" s="490"/>
      <c r="BV30" s="488">
        <v>3674357</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4</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8</v>
      </c>
      <c r="AN34" s="402"/>
      <c r="AO34" s="403" t="str">
        <f>IF('各会計、関係団体の財政状況及び健全化判断比率'!B32="","",'各会計、関係団体の財政状況及び健全化判断比率'!B32)</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10</v>
      </c>
      <c r="BX34" s="402"/>
      <c r="BY34" s="403" t="str">
        <f>IF('各会計、関係団体の財政状況及び健全化判断比率'!B68="","",'各会計、関係団体の財政状況及び健全化判断比率'!B68)</f>
        <v>さくら福祉保健事務組合【一般会計】</v>
      </c>
      <c r="BZ34" s="403"/>
      <c r="CA34" s="403"/>
      <c r="CB34" s="403"/>
      <c r="CC34" s="403"/>
      <c r="CD34" s="403"/>
      <c r="CE34" s="403"/>
      <c r="CF34" s="403"/>
      <c r="CG34" s="403"/>
      <c r="CH34" s="403"/>
      <c r="CI34" s="403"/>
      <c r="CJ34" s="403"/>
      <c r="CK34" s="403"/>
      <c r="CL34" s="403"/>
      <c r="CM34" s="403"/>
      <c r="CN34" s="163"/>
      <c r="CO34" s="402">
        <f>IF(CQ34="","",MAX(C34:D43,U34:V43,AM34:AN43,BE34:BF43,BW34:BX43)+1)</f>
        <v>20</v>
      </c>
      <c r="CP34" s="402"/>
      <c r="CQ34" s="403" t="str">
        <f>IF('各会計、関係団体の財政状況及び健全化判断比率'!BS7="","",'各会計、関係団体の財政状況及び健全化判断比率'!BS7)</f>
        <v>上川農業振興公社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診療所特別会計</v>
      </c>
      <c r="F35" s="403"/>
      <c r="G35" s="403"/>
      <c r="H35" s="403"/>
      <c r="I35" s="403"/>
      <c r="J35" s="403"/>
      <c r="K35" s="403"/>
      <c r="L35" s="403"/>
      <c r="M35" s="403"/>
      <c r="N35" s="403"/>
      <c r="O35" s="403"/>
      <c r="P35" s="403"/>
      <c r="Q35" s="403"/>
      <c r="R35" s="403"/>
      <c r="S35" s="403"/>
      <c r="T35" s="163"/>
      <c r="U35" s="402">
        <f>IF(W35="","",U34+1)</f>
        <v>5</v>
      </c>
      <c r="V35" s="402"/>
      <c r="W35" s="403" t="str">
        <f>IF('各会計、関係団体の財政状況及び健全化判断比率'!B29="","",'各会計、関係団体の財政状況及び健全化判断比率'!B29)</f>
        <v>後期高齢者医療特別会計</v>
      </c>
      <c r="X35" s="403"/>
      <c r="Y35" s="403"/>
      <c r="Z35" s="403"/>
      <c r="AA35" s="403"/>
      <c r="AB35" s="403"/>
      <c r="AC35" s="403"/>
      <c r="AD35" s="403"/>
      <c r="AE35" s="403"/>
      <c r="AF35" s="403"/>
      <c r="AG35" s="403"/>
      <c r="AH35" s="403"/>
      <c r="AI35" s="403"/>
      <c r="AJ35" s="403"/>
      <c r="AK35" s="403"/>
      <c r="AL35" s="163"/>
      <c r="AM35" s="402">
        <f t="shared" ref="AM35:AM43" si="0">IF(AO35="","",AM34+1)</f>
        <v>9</v>
      </c>
      <c r="AN35" s="402"/>
      <c r="AO35" s="403" t="str">
        <f>IF('各会計、関係団体の財政状況及び健全化判断比率'!B33="","",'各会計、関係団体の財政状況及び健全化判断比率'!B33)</f>
        <v>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11</v>
      </c>
      <c r="BX35" s="402"/>
      <c r="BY35" s="403" t="str">
        <f>IF('各会計、関係団体の財政状況及び健全化判断比率'!B69="","",'各会計、関係団体の財政状況及び健全化判断比率'!B69)</f>
        <v>さくら福祉保健事務組合【病院事業会計】</v>
      </c>
      <c r="BZ35" s="403"/>
      <c r="CA35" s="403"/>
      <c r="CB35" s="403"/>
      <c r="CC35" s="403"/>
      <c r="CD35" s="403"/>
      <c r="CE35" s="403"/>
      <c r="CF35" s="403"/>
      <c r="CG35" s="403"/>
      <c r="CH35" s="403"/>
      <c r="CI35" s="403"/>
      <c r="CJ35" s="403"/>
      <c r="CK35" s="403"/>
      <c r="CL35" s="403"/>
      <c r="CM35" s="403"/>
      <c r="CN35" s="163"/>
      <c r="CO35" s="402">
        <f t="shared" ref="CO35:CO43" si="3">IF(CQ35="","",CO34+1)</f>
        <v>21</v>
      </c>
      <c r="CP35" s="402"/>
      <c r="CQ35" s="403" t="str">
        <f>IF('各会計、関係団体の財政状況及び健全化判断比率'!BS8="","",'各会計、関係団体の財政状況及び健全化判断比率'!BS8)</f>
        <v>三川農業振興公社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f>IF(E36="","",C35+1)</f>
        <v>3</v>
      </c>
      <c r="D36" s="402"/>
      <c r="E36" s="403" t="str">
        <f>IF('各会計、関係団体の財政状況及び健全化判断比率'!B9="","",'各会計、関係団体の財政状況及び健全化判断比率'!B9)</f>
        <v>町営スキー場事業特別会計</v>
      </c>
      <c r="F36" s="403"/>
      <c r="G36" s="403"/>
      <c r="H36" s="403"/>
      <c r="I36" s="403"/>
      <c r="J36" s="403"/>
      <c r="K36" s="403"/>
      <c r="L36" s="403"/>
      <c r="M36" s="403"/>
      <c r="N36" s="403"/>
      <c r="O36" s="403"/>
      <c r="P36" s="403"/>
      <c r="Q36" s="403"/>
      <c r="R36" s="403"/>
      <c r="S36" s="403"/>
      <c r="T36" s="163"/>
      <c r="U36" s="402">
        <f t="shared" ref="U36:U43" si="4">IF(W36="","",U35+1)</f>
        <v>6</v>
      </c>
      <c r="V36" s="402"/>
      <c r="W36" s="403" t="str">
        <f>IF('各会計、関係団体の財政状況及び健全化判断比率'!B30="","",'各会計、関係団体の財政状況及び健全化判断比率'!B30)</f>
        <v>介護保険特別会計（保険事業勘定）</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12</v>
      </c>
      <c r="BX36" s="402"/>
      <c r="BY36" s="403" t="str">
        <f>IF('各会計、関係団体の財政状況及び健全化判断比率'!B70="","",'各会計、関係団体の財政状況及び健全化判断比率'!B70)</f>
        <v>新潟県中東福祉事務組合</v>
      </c>
      <c r="BZ36" s="403"/>
      <c r="CA36" s="403"/>
      <c r="CB36" s="403"/>
      <c r="CC36" s="403"/>
      <c r="CD36" s="403"/>
      <c r="CE36" s="403"/>
      <c r="CF36" s="403"/>
      <c r="CG36" s="403"/>
      <c r="CH36" s="403"/>
      <c r="CI36" s="403"/>
      <c r="CJ36" s="403"/>
      <c r="CK36" s="403"/>
      <c r="CL36" s="403"/>
      <c r="CM36" s="403"/>
      <c r="CN36" s="163"/>
      <c r="CO36" s="402">
        <f t="shared" si="3"/>
        <v>22</v>
      </c>
      <c r="CP36" s="402"/>
      <c r="CQ36" s="403" t="str">
        <f>IF('各会計、関係団体の財政状況及び健全化判断比率'!BS9="","",'各会計、関係団体の財政状況及び健全化判断比率'!BS9)</f>
        <v>阿賀の里</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〇</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7</v>
      </c>
      <c r="V37" s="402"/>
      <c r="W37" s="403" t="str">
        <f>IF('各会計、関係団体の財政状況及び健全化判断比率'!B31="","",'各会計、関係団体の財政状況及び健全化判断比率'!B31)</f>
        <v>介護保険特別会計（サービス事業勘定）</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13</v>
      </c>
      <c r="BX37" s="402"/>
      <c r="BY37" s="403" t="str">
        <f>IF('各会計、関係団体の財政状況及び健全化判断比率'!B71="","",'各会計、関係団体の財政状況及び健全化判断比率'!B71)</f>
        <v>五泉地域衛生施設組合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14</v>
      </c>
      <c r="BX38" s="402"/>
      <c r="BY38" s="403" t="str">
        <f>IF('各会計、関係団体の財政状況及び健全化判断比率'!B72="","",'各会計、関係団体の財政状況及び健全化判断比率'!B72)</f>
        <v>新潟県市町村総合事務組合【一般会計】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15</v>
      </c>
      <c r="BX39" s="402"/>
      <c r="BY39" s="403" t="str">
        <f>IF('各会計、関係団体の財政状況及び健全化判断比率'!B73="","",'各会計、関係団体の財政状況及び健全化判断比率'!B73)</f>
        <v>新潟県市町村総合事務組合【職員退職手当支給事業特別会計】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16</v>
      </c>
      <c r="BX40" s="402"/>
      <c r="BY40" s="403" t="str">
        <f>IF('各会計、関係団体の財政状況及び健全化判断比率'!B74="","",'各会計、関係団体の財政状況及び健全化判断比率'!B74)</f>
        <v>新潟県市町村総合事務組合【消防団員等公務災害補償事業特別会計】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17</v>
      </c>
      <c r="BX41" s="402"/>
      <c r="BY41" s="403" t="str">
        <f>IF('各会計、関係団体の財政状況及び健全化判断比率'!B75="","",'各会計、関係団体の財政状況及び健全化判断比率'!B75)</f>
        <v>新潟県市町村総合事務組合【消防賞じゅつ金支給事業特別会計】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18</v>
      </c>
      <c r="BX42" s="402"/>
      <c r="BY42" s="403" t="str">
        <f>IF('各会計、関係団体の財政状況及び健全化判断比率'!B76="","",'各会計、関係団体の財政状況及び健全化判断比率'!B76)</f>
        <v>新潟県市町村総合事務組合【非常勤職員公務災害補償等特別会計】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19</v>
      </c>
      <c r="BX43" s="402"/>
      <c r="BY43" s="403" t="str">
        <f>IF('各会計、関係団体の財政状況及び健全化判断比率'!B77="","",'各会計、関係団体の財政状況及び健全化判断比率'!B77)</f>
        <v>新潟県市町村総合事務組合【交通災害共済事業特別会計】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2fffmcrUzD9Ild7yfwwiuov6VzrF6l/uF4RqCn6hloT+rINvpYT8bLPqe7HzCcmxpL1CZ4bQccIZBGz/+8D90A==" saltValue="FSRabQYlcm0bGqouTAQyl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1327492</v>
      </c>
      <c r="S5" s="712"/>
      <c r="T5" s="712"/>
      <c r="U5" s="712"/>
      <c r="V5" s="712"/>
      <c r="W5" s="712"/>
      <c r="X5" s="712"/>
      <c r="Y5" s="737"/>
      <c r="Z5" s="750">
        <v>8.6</v>
      </c>
      <c r="AA5" s="750"/>
      <c r="AB5" s="750"/>
      <c r="AC5" s="750"/>
      <c r="AD5" s="751">
        <v>1327492</v>
      </c>
      <c r="AE5" s="751"/>
      <c r="AF5" s="751"/>
      <c r="AG5" s="751"/>
      <c r="AH5" s="751"/>
      <c r="AI5" s="751"/>
      <c r="AJ5" s="751"/>
      <c r="AK5" s="751"/>
      <c r="AL5" s="738">
        <v>17.2</v>
      </c>
      <c r="AM5" s="720"/>
      <c r="AN5" s="720"/>
      <c r="AO5" s="739"/>
      <c r="AP5" s="714" t="s">
        <v>216</v>
      </c>
      <c r="AQ5" s="715"/>
      <c r="AR5" s="715"/>
      <c r="AS5" s="715"/>
      <c r="AT5" s="715"/>
      <c r="AU5" s="715"/>
      <c r="AV5" s="715"/>
      <c r="AW5" s="715"/>
      <c r="AX5" s="715"/>
      <c r="AY5" s="715"/>
      <c r="AZ5" s="715"/>
      <c r="BA5" s="715"/>
      <c r="BB5" s="715"/>
      <c r="BC5" s="715"/>
      <c r="BD5" s="715"/>
      <c r="BE5" s="715"/>
      <c r="BF5" s="716"/>
      <c r="BG5" s="656">
        <v>1324499</v>
      </c>
      <c r="BH5" s="657"/>
      <c r="BI5" s="657"/>
      <c r="BJ5" s="657"/>
      <c r="BK5" s="657"/>
      <c r="BL5" s="657"/>
      <c r="BM5" s="657"/>
      <c r="BN5" s="658"/>
      <c r="BO5" s="694">
        <v>99.8</v>
      </c>
      <c r="BP5" s="694"/>
      <c r="BQ5" s="694"/>
      <c r="BR5" s="694"/>
      <c r="BS5" s="695" t="s">
        <v>122</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152879</v>
      </c>
      <c r="S6" s="657"/>
      <c r="T6" s="657"/>
      <c r="U6" s="657"/>
      <c r="V6" s="657"/>
      <c r="W6" s="657"/>
      <c r="X6" s="657"/>
      <c r="Y6" s="658"/>
      <c r="Z6" s="694">
        <v>1</v>
      </c>
      <c r="AA6" s="694"/>
      <c r="AB6" s="694"/>
      <c r="AC6" s="694"/>
      <c r="AD6" s="695">
        <v>152879</v>
      </c>
      <c r="AE6" s="695"/>
      <c r="AF6" s="695"/>
      <c r="AG6" s="695"/>
      <c r="AH6" s="695"/>
      <c r="AI6" s="695"/>
      <c r="AJ6" s="695"/>
      <c r="AK6" s="695"/>
      <c r="AL6" s="659">
        <v>2</v>
      </c>
      <c r="AM6" s="660"/>
      <c r="AN6" s="660"/>
      <c r="AO6" s="696"/>
      <c r="AP6" s="653" t="s">
        <v>221</v>
      </c>
      <c r="AQ6" s="654"/>
      <c r="AR6" s="654"/>
      <c r="AS6" s="654"/>
      <c r="AT6" s="654"/>
      <c r="AU6" s="654"/>
      <c r="AV6" s="654"/>
      <c r="AW6" s="654"/>
      <c r="AX6" s="654"/>
      <c r="AY6" s="654"/>
      <c r="AZ6" s="654"/>
      <c r="BA6" s="654"/>
      <c r="BB6" s="654"/>
      <c r="BC6" s="654"/>
      <c r="BD6" s="654"/>
      <c r="BE6" s="654"/>
      <c r="BF6" s="655"/>
      <c r="BG6" s="656">
        <v>1324499</v>
      </c>
      <c r="BH6" s="657"/>
      <c r="BI6" s="657"/>
      <c r="BJ6" s="657"/>
      <c r="BK6" s="657"/>
      <c r="BL6" s="657"/>
      <c r="BM6" s="657"/>
      <c r="BN6" s="658"/>
      <c r="BO6" s="694">
        <v>99.8</v>
      </c>
      <c r="BP6" s="694"/>
      <c r="BQ6" s="694"/>
      <c r="BR6" s="694"/>
      <c r="BS6" s="695" t="s">
        <v>122</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85784</v>
      </c>
      <c r="CS6" s="657"/>
      <c r="CT6" s="657"/>
      <c r="CU6" s="657"/>
      <c r="CV6" s="657"/>
      <c r="CW6" s="657"/>
      <c r="CX6" s="657"/>
      <c r="CY6" s="658"/>
      <c r="CZ6" s="738">
        <v>0.6</v>
      </c>
      <c r="DA6" s="720"/>
      <c r="DB6" s="720"/>
      <c r="DC6" s="740"/>
      <c r="DD6" s="662" t="s">
        <v>122</v>
      </c>
      <c r="DE6" s="657"/>
      <c r="DF6" s="657"/>
      <c r="DG6" s="657"/>
      <c r="DH6" s="657"/>
      <c r="DI6" s="657"/>
      <c r="DJ6" s="657"/>
      <c r="DK6" s="657"/>
      <c r="DL6" s="657"/>
      <c r="DM6" s="657"/>
      <c r="DN6" s="657"/>
      <c r="DO6" s="657"/>
      <c r="DP6" s="658"/>
      <c r="DQ6" s="662">
        <v>85784</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295</v>
      </c>
      <c r="S7" s="657"/>
      <c r="T7" s="657"/>
      <c r="U7" s="657"/>
      <c r="V7" s="657"/>
      <c r="W7" s="657"/>
      <c r="X7" s="657"/>
      <c r="Y7" s="658"/>
      <c r="Z7" s="694">
        <v>0</v>
      </c>
      <c r="AA7" s="694"/>
      <c r="AB7" s="694"/>
      <c r="AC7" s="694"/>
      <c r="AD7" s="695">
        <v>295</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313968</v>
      </c>
      <c r="BH7" s="657"/>
      <c r="BI7" s="657"/>
      <c r="BJ7" s="657"/>
      <c r="BK7" s="657"/>
      <c r="BL7" s="657"/>
      <c r="BM7" s="657"/>
      <c r="BN7" s="658"/>
      <c r="BO7" s="694">
        <v>23.7</v>
      </c>
      <c r="BP7" s="694"/>
      <c r="BQ7" s="694"/>
      <c r="BR7" s="694"/>
      <c r="BS7" s="695" t="s">
        <v>122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2155109</v>
      </c>
      <c r="CS7" s="657"/>
      <c r="CT7" s="657"/>
      <c r="CU7" s="657"/>
      <c r="CV7" s="657"/>
      <c r="CW7" s="657"/>
      <c r="CX7" s="657"/>
      <c r="CY7" s="658"/>
      <c r="CZ7" s="694">
        <v>14.7</v>
      </c>
      <c r="DA7" s="694"/>
      <c r="DB7" s="694"/>
      <c r="DC7" s="694"/>
      <c r="DD7" s="662">
        <v>261872</v>
      </c>
      <c r="DE7" s="657"/>
      <c r="DF7" s="657"/>
      <c r="DG7" s="657"/>
      <c r="DH7" s="657"/>
      <c r="DI7" s="657"/>
      <c r="DJ7" s="657"/>
      <c r="DK7" s="657"/>
      <c r="DL7" s="657"/>
      <c r="DM7" s="657"/>
      <c r="DN7" s="657"/>
      <c r="DO7" s="657"/>
      <c r="DP7" s="658"/>
      <c r="DQ7" s="662">
        <v>1535480</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6469</v>
      </c>
      <c r="S8" s="657"/>
      <c r="T8" s="657"/>
      <c r="U8" s="657"/>
      <c r="V8" s="657"/>
      <c r="W8" s="657"/>
      <c r="X8" s="657"/>
      <c r="Y8" s="658"/>
      <c r="Z8" s="694">
        <v>0</v>
      </c>
      <c r="AA8" s="694"/>
      <c r="AB8" s="694"/>
      <c r="AC8" s="694"/>
      <c r="AD8" s="695">
        <v>6469</v>
      </c>
      <c r="AE8" s="695"/>
      <c r="AF8" s="695"/>
      <c r="AG8" s="695"/>
      <c r="AH8" s="695"/>
      <c r="AI8" s="695"/>
      <c r="AJ8" s="695"/>
      <c r="AK8" s="695"/>
      <c r="AL8" s="659">
        <v>0.1</v>
      </c>
      <c r="AM8" s="660"/>
      <c r="AN8" s="660"/>
      <c r="AO8" s="696"/>
      <c r="AP8" s="653" t="s">
        <v>227</v>
      </c>
      <c r="AQ8" s="654"/>
      <c r="AR8" s="654"/>
      <c r="AS8" s="654"/>
      <c r="AT8" s="654"/>
      <c r="AU8" s="654"/>
      <c r="AV8" s="654"/>
      <c r="AW8" s="654"/>
      <c r="AX8" s="654"/>
      <c r="AY8" s="654"/>
      <c r="AZ8" s="654"/>
      <c r="BA8" s="654"/>
      <c r="BB8" s="654"/>
      <c r="BC8" s="654"/>
      <c r="BD8" s="654"/>
      <c r="BE8" s="654"/>
      <c r="BF8" s="655"/>
      <c r="BG8" s="656">
        <v>13374</v>
      </c>
      <c r="BH8" s="657"/>
      <c r="BI8" s="657"/>
      <c r="BJ8" s="657"/>
      <c r="BK8" s="657"/>
      <c r="BL8" s="657"/>
      <c r="BM8" s="657"/>
      <c r="BN8" s="658"/>
      <c r="BO8" s="694">
        <v>1</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2247075</v>
      </c>
      <c r="CS8" s="657"/>
      <c r="CT8" s="657"/>
      <c r="CU8" s="657"/>
      <c r="CV8" s="657"/>
      <c r="CW8" s="657"/>
      <c r="CX8" s="657"/>
      <c r="CY8" s="658"/>
      <c r="CZ8" s="694">
        <v>15.4</v>
      </c>
      <c r="DA8" s="694"/>
      <c r="DB8" s="694"/>
      <c r="DC8" s="694"/>
      <c r="DD8" s="662">
        <v>41926</v>
      </c>
      <c r="DE8" s="657"/>
      <c r="DF8" s="657"/>
      <c r="DG8" s="657"/>
      <c r="DH8" s="657"/>
      <c r="DI8" s="657"/>
      <c r="DJ8" s="657"/>
      <c r="DK8" s="657"/>
      <c r="DL8" s="657"/>
      <c r="DM8" s="657"/>
      <c r="DN8" s="657"/>
      <c r="DO8" s="657"/>
      <c r="DP8" s="658"/>
      <c r="DQ8" s="662">
        <v>1526098</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8034</v>
      </c>
      <c r="S9" s="657"/>
      <c r="T9" s="657"/>
      <c r="U9" s="657"/>
      <c r="V9" s="657"/>
      <c r="W9" s="657"/>
      <c r="X9" s="657"/>
      <c r="Y9" s="658"/>
      <c r="Z9" s="694">
        <v>0.1</v>
      </c>
      <c r="AA9" s="694"/>
      <c r="AB9" s="694"/>
      <c r="AC9" s="694"/>
      <c r="AD9" s="695">
        <v>8034</v>
      </c>
      <c r="AE9" s="695"/>
      <c r="AF9" s="695"/>
      <c r="AG9" s="695"/>
      <c r="AH9" s="695"/>
      <c r="AI9" s="695"/>
      <c r="AJ9" s="695"/>
      <c r="AK9" s="695"/>
      <c r="AL9" s="659">
        <v>0.1</v>
      </c>
      <c r="AM9" s="660"/>
      <c r="AN9" s="660"/>
      <c r="AO9" s="696"/>
      <c r="AP9" s="653" t="s">
        <v>230</v>
      </c>
      <c r="AQ9" s="654"/>
      <c r="AR9" s="654"/>
      <c r="AS9" s="654"/>
      <c r="AT9" s="654"/>
      <c r="AU9" s="654"/>
      <c r="AV9" s="654"/>
      <c r="AW9" s="654"/>
      <c r="AX9" s="654"/>
      <c r="AY9" s="654"/>
      <c r="AZ9" s="654"/>
      <c r="BA9" s="654"/>
      <c r="BB9" s="654"/>
      <c r="BC9" s="654"/>
      <c r="BD9" s="654"/>
      <c r="BE9" s="654"/>
      <c r="BF9" s="655"/>
      <c r="BG9" s="656">
        <v>260782</v>
      </c>
      <c r="BH9" s="657"/>
      <c r="BI9" s="657"/>
      <c r="BJ9" s="657"/>
      <c r="BK9" s="657"/>
      <c r="BL9" s="657"/>
      <c r="BM9" s="657"/>
      <c r="BN9" s="658"/>
      <c r="BO9" s="694">
        <v>19.600000000000001</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2757018</v>
      </c>
      <c r="CS9" s="657"/>
      <c r="CT9" s="657"/>
      <c r="CU9" s="657"/>
      <c r="CV9" s="657"/>
      <c r="CW9" s="657"/>
      <c r="CX9" s="657"/>
      <c r="CY9" s="658"/>
      <c r="CZ9" s="694">
        <v>18.899999999999999</v>
      </c>
      <c r="DA9" s="694"/>
      <c r="DB9" s="694"/>
      <c r="DC9" s="694"/>
      <c r="DD9" s="662">
        <v>62858</v>
      </c>
      <c r="DE9" s="657"/>
      <c r="DF9" s="657"/>
      <c r="DG9" s="657"/>
      <c r="DH9" s="657"/>
      <c r="DI9" s="657"/>
      <c r="DJ9" s="657"/>
      <c r="DK9" s="657"/>
      <c r="DL9" s="657"/>
      <c r="DM9" s="657"/>
      <c r="DN9" s="657"/>
      <c r="DO9" s="657"/>
      <c r="DP9" s="658"/>
      <c r="DQ9" s="662">
        <v>939740</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28016</v>
      </c>
      <c r="BH10" s="657"/>
      <c r="BI10" s="657"/>
      <c r="BJ10" s="657"/>
      <c r="BK10" s="657"/>
      <c r="BL10" s="657"/>
      <c r="BM10" s="657"/>
      <c r="BN10" s="658"/>
      <c r="BO10" s="694">
        <v>2.1</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30000</v>
      </c>
      <c r="CS10" s="657"/>
      <c r="CT10" s="657"/>
      <c r="CU10" s="657"/>
      <c r="CV10" s="657"/>
      <c r="CW10" s="657"/>
      <c r="CX10" s="657"/>
      <c r="CY10" s="658"/>
      <c r="CZ10" s="694">
        <v>0.2</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258919</v>
      </c>
      <c r="S11" s="657"/>
      <c r="T11" s="657"/>
      <c r="U11" s="657"/>
      <c r="V11" s="657"/>
      <c r="W11" s="657"/>
      <c r="X11" s="657"/>
      <c r="Y11" s="658"/>
      <c r="Z11" s="659">
        <v>1.7</v>
      </c>
      <c r="AA11" s="660"/>
      <c r="AB11" s="660"/>
      <c r="AC11" s="661"/>
      <c r="AD11" s="662">
        <v>258919</v>
      </c>
      <c r="AE11" s="657"/>
      <c r="AF11" s="657"/>
      <c r="AG11" s="657"/>
      <c r="AH11" s="657"/>
      <c r="AI11" s="657"/>
      <c r="AJ11" s="657"/>
      <c r="AK11" s="658"/>
      <c r="AL11" s="659">
        <v>3.4</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11796</v>
      </c>
      <c r="BH11" s="657"/>
      <c r="BI11" s="657"/>
      <c r="BJ11" s="657"/>
      <c r="BK11" s="657"/>
      <c r="BL11" s="657"/>
      <c r="BM11" s="657"/>
      <c r="BN11" s="658"/>
      <c r="BO11" s="694">
        <v>0.9</v>
      </c>
      <c r="BP11" s="694"/>
      <c r="BQ11" s="694"/>
      <c r="BR11" s="694"/>
      <c r="BS11" s="695" t="s">
        <v>122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655676</v>
      </c>
      <c r="CS11" s="657"/>
      <c r="CT11" s="657"/>
      <c r="CU11" s="657"/>
      <c r="CV11" s="657"/>
      <c r="CW11" s="657"/>
      <c r="CX11" s="657"/>
      <c r="CY11" s="658"/>
      <c r="CZ11" s="694">
        <v>4.5</v>
      </c>
      <c r="DA11" s="694"/>
      <c r="DB11" s="694"/>
      <c r="DC11" s="694"/>
      <c r="DD11" s="662">
        <v>163787</v>
      </c>
      <c r="DE11" s="657"/>
      <c r="DF11" s="657"/>
      <c r="DG11" s="657"/>
      <c r="DH11" s="657"/>
      <c r="DI11" s="657"/>
      <c r="DJ11" s="657"/>
      <c r="DK11" s="657"/>
      <c r="DL11" s="657"/>
      <c r="DM11" s="657"/>
      <c r="DN11" s="657"/>
      <c r="DO11" s="657"/>
      <c r="DP11" s="658"/>
      <c r="DQ11" s="662">
        <v>322103</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2559</v>
      </c>
      <c r="S12" s="657"/>
      <c r="T12" s="657"/>
      <c r="U12" s="657"/>
      <c r="V12" s="657"/>
      <c r="W12" s="657"/>
      <c r="X12" s="657"/>
      <c r="Y12" s="658"/>
      <c r="Z12" s="694">
        <v>0</v>
      </c>
      <c r="AA12" s="694"/>
      <c r="AB12" s="694"/>
      <c r="AC12" s="694"/>
      <c r="AD12" s="695">
        <v>2559</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897684</v>
      </c>
      <c r="BH12" s="657"/>
      <c r="BI12" s="657"/>
      <c r="BJ12" s="657"/>
      <c r="BK12" s="657"/>
      <c r="BL12" s="657"/>
      <c r="BM12" s="657"/>
      <c r="BN12" s="658"/>
      <c r="BO12" s="694">
        <v>67.599999999999994</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730052</v>
      </c>
      <c r="CS12" s="657"/>
      <c r="CT12" s="657"/>
      <c r="CU12" s="657"/>
      <c r="CV12" s="657"/>
      <c r="CW12" s="657"/>
      <c r="CX12" s="657"/>
      <c r="CY12" s="658"/>
      <c r="CZ12" s="694">
        <v>5</v>
      </c>
      <c r="DA12" s="694"/>
      <c r="DB12" s="694"/>
      <c r="DC12" s="694"/>
      <c r="DD12" s="662">
        <v>264069</v>
      </c>
      <c r="DE12" s="657"/>
      <c r="DF12" s="657"/>
      <c r="DG12" s="657"/>
      <c r="DH12" s="657"/>
      <c r="DI12" s="657"/>
      <c r="DJ12" s="657"/>
      <c r="DK12" s="657"/>
      <c r="DL12" s="657"/>
      <c r="DM12" s="657"/>
      <c r="DN12" s="657"/>
      <c r="DO12" s="657"/>
      <c r="DP12" s="658"/>
      <c r="DQ12" s="662">
        <v>359222</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3</v>
      </c>
      <c r="S13" s="657"/>
      <c r="T13" s="657"/>
      <c r="U13" s="657"/>
      <c r="V13" s="657"/>
      <c r="W13" s="657"/>
      <c r="X13" s="657"/>
      <c r="Y13" s="658"/>
      <c r="Z13" s="694">
        <v>0</v>
      </c>
      <c r="AA13" s="694"/>
      <c r="AB13" s="694"/>
      <c r="AC13" s="694"/>
      <c r="AD13" s="695">
        <v>3</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874103</v>
      </c>
      <c r="BH13" s="657"/>
      <c r="BI13" s="657"/>
      <c r="BJ13" s="657"/>
      <c r="BK13" s="657"/>
      <c r="BL13" s="657"/>
      <c r="BM13" s="657"/>
      <c r="BN13" s="658"/>
      <c r="BO13" s="694">
        <v>65.8</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2252713</v>
      </c>
      <c r="CS13" s="657"/>
      <c r="CT13" s="657"/>
      <c r="CU13" s="657"/>
      <c r="CV13" s="657"/>
      <c r="CW13" s="657"/>
      <c r="CX13" s="657"/>
      <c r="CY13" s="658"/>
      <c r="CZ13" s="694">
        <v>15.4</v>
      </c>
      <c r="DA13" s="694"/>
      <c r="DB13" s="694"/>
      <c r="DC13" s="694"/>
      <c r="DD13" s="662">
        <v>407125</v>
      </c>
      <c r="DE13" s="657"/>
      <c r="DF13" s="657"/>
      <c r="DG13" s="657"/>
      <c r="DH13" s="657"/>
      <c r="DI13" s="657"/>
      <c r="DJ13" s="657"/>
      <c r="DK13" s="657"/>
      <c r="DL13" s="657"/>
      <c r="DM13" s="657"/>
      <c r="DN13" s="657"/>
      <c r="DO13" s="657"/>
      <c r="DP13" s="658"/>
      <c r="DQ13" s="662">
        <v>1632771</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41648</v>
      </c>
      <c r="BH14" s="657"/>
      <c r="BI14" s="657"/>
      <c r="BJ14" s="657"/>
      <c r="BK14" s="657"/>
      <c r="BL14" s="657"/>
      <c r="BM14" s="657"/>
      <c r="BN14" s="658"/>
      <c r="BO14" s="694">
        <v>3.1</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565082</v>
      </c>
      <c r="CS14" s="657"/>
      <c r="CT14" s="657"/>
      <c r="CU14" s="657"/>
      <c r="CV14" s="657"/>
      <c r="CW14" s="657"/>
      <c r="CX14" s="657"/>
      <c r="CY14" s="658"/>
      <c r="CZ14" s="694">
        <v>3.9</v>
      </c>
      <c r="DA14" s="694"/>
      <c r="DB14" s="694"/>
      <c r="DC14" s="694"/>
      <c r="DD14" s="662">
        <v>44954</v>
      </c>
      <c r="DE14" s="657"/>
      <c r="DF14" s="657"/>
      <c r="DG14" s="657"/>
      <c r="DH14" s="657"/>
      <c r="DI14" s="657"/>
      <c r="DJ14" s="657"/>
      <c r="DK14" s="657"/>
      <c r="DL14" s="657"/>
      <c r="DM14" s="657"/>
      <c r="DN14" s="657"/>
      <c r="DO14" s="657"/>
      <c r="DP14" s="658"/>
      <c r="DQ14" s="662">
        <v>517313</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11452</v>
      </c>
      <c r="S15" s="657"/>
      <c r="T15" s="657"/>
      <c r="U15" s="657"/>
      <c r="V15" s="657"/>
      <c r="W15" s="657"/>
      <c r="X15" s="657"/>
      <c r="Y15" s="658"/>
      <c r="Z15" s="694">
        <v>0.1</v>
      </c>
      <c r="AA15" s="694"/>
      <c r="AB15" s="694"/>
      <c r="AC15" s="694"/>
      <c r="AD15" s="695">
        <v>11452</v>
      </c>
      <c r="AE15" s="695"/>
      <c r="AF15" s="695"/>
      <c r="AG15" s="695"/>
      <c r="AH15" s="695"/>
      <c r="AI15" s="695"/>
      <c r="AJ15" s="695"/>
      <c r="AK15" s="695"/>
      <c r="AL15" s="659">
        <v>0.1</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71199</v>
      </c>
      <c r="BH15" s="657"/>
      <c r="BI15" s="657"/>
      <c r="BJ15" s="657"/>
      <c r="BK15" s="657"/>
      <c r="BL15" s="657"/>
      <c r="BM15" s="657"/>
      <c r="BN15" s="658"/>
      <c r="BO15" s="694">
        <v>5.4</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1017957</v>
      </c>
      <c r="CS15" s="657"/>
      <c r="CT15" s="657"/>
      <c r="CU15" s="657"/>
      <c r="CV15" s="657"/>
      <c r="CW15" s="657"/>
      <c r="CX15" s="657"/>
      <c r="CY15" s="658"/>
      <c r="CZ15" s="694">
        <v>7</v>
      </c>
      <c r="DA15" s="694"/>
      <c r="DB15" s="694"/>
      <c r="DC15" s="694"/>
      <c r="DD15" s="662">
        <v>286230</v>
      </c>
      <c r="DE15" s="657"/>
      <c r="DF15" s="657"/>
      <c r="DG15" s="657"/>
      <c r="DH15" s="657"/>
      <c r="DI15" s="657"/>
      <c r="DJ15" s="657"/>
      <c r="DK15" s="657"/>
      <c r="DL15" s="657"/>
      <c r="DM15" s="657"/>
      <c r="DN15" s="657"/>
      <c r="DO15" s="657"/>
      <c r="DP15" s="658"/>
      <c r="DQ15" s="662">
        <v>699965</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22921</v>
      </c>
      <c r="S16" s="657"/>
      <c r="T16" s="657"/>
      <c r="U16" s="657"/>
      <c r="V16" s="657"/>
      <c r="W16" s="657"/>
      <c r="X16" s="657"/>
      <c r="Y16" s="658"/>
      <c r="Z16" s="694">
        <v>0.1</v>
      </c>
      <c r="AA16" s="694"/>
      <c r="AB16" s="694"/>
      <c r="AC16" s="694"/>
      <c r="AD16" s="695">
        <v>22921</v>
      </c>
      <c r="AE16" s="695"/>
      <c r="AF16" s="695"/>
      <c r="AG16" s="695"/>
      <c r="AH16" s="695"/>
      <c r="AI16" s="695"/>
      <c r="AJ16" s="695"/>
      <c r="AK16" s="695"/>
      <c r="AL16" s="659">
        <v>0.3</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395532</v>
      </c>
      <c r="CS16" s="657"/>
      <c r="CT16" s="657"/>
      <c r="CU16" s="657"/>
      <c r="CV16" s="657"/>
      <c r="CW16" s="657"/>
      <c r="CX16" s="657"/>
      <c r="CY16" s="658"/>
      <c r="CZ16" s="694">
        <v>2.7</v>
      </c>
      <c r="DA16" s="694"/>
      <c r="DB16" s="694"/>
      <c r="DC16" s="694"/>
      <c r="DD16" s="662" t="s">
        <v>122</v>
      </c>
      <c r="DE16" s="657"/>
      <c r="DF16" s="657"/>
      <c r="DG16" s="657"/>
      <c r="DH16" s="657"/>
      <c r="DI16" s="657"/>
      <c r="DJ16" s="657"/>
      <c r="DK16" s="657"/>
      <c r="DL16" s="657"/>
      <c r="DM16" s="657"/>
      <c r="DN16" s="657"/>
      <c r="DO16" s="657"/>
      <c r="DP16" s="658"/>
      <c r="DQ16" s="662">
        <v>7229</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36896</v>
      </c>
      <c r="S17" s="657"/>
      <c r="T17" s="657"/>
      <c r="U17" s="657"/>
      <c r="V17" s="657"/>
      <c r="W17" s="657"/>
      <c r="X17" s="657"/>
      <c r="Y17" s="658"/>
      <c r="Z17" s="694">
        <v>0.2</v>
      </c>
      <c r="AA17" s="694"/>
      <c r="AB17" s="694"/>
      <c r="AC17" s="694"/>
      <c r="AD17" s="695">
        <v>36896</v>
      </c>
      <c r="AE17" s="695"/>
      <c r="AF17" s="695"/>
      <c r="AG17" s="695"/>
      <c r="AH17" s="695"/>
      <c r="AI17" s="695"/>
      <c r="AJ17" s="695"/>
      <c r="AK17" s="695"/>
      <c r="AL17" s="659">
        <v>0.5</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1726949</v>
      </c>
      <c r="CS17" s="657"/>
      <c r="CT17" s="657"/>
      <c r="CU17" s="657"/>
      <c r="CV17" s="657"/>
      <c r="CW17" s="657"/>
      <c r="CX17" s="657"/>
      <c r="CY17" s="658"/>
      <c r="CZ17" s="694">
        <v>11.8</v>
      </c>
      <c r="DA17" s="694"/>
      <c r="DB17" s="694"/>
      <c r="DC17" s="694"/>
      <c r="DD17" s="662" t="s">
        <v>122</v>
      </c>
      <c r="DE17" s="657"/>
      <c r="DF17" s="657"/>
      <c r="DG17" s="657"/>
      <c r="DH17" s="657"/>
      <c r="DI17" s="657"/>
      <c r="DJ17" s="657"/>
      <c r="DK17" s="657"/>
      <c r="DL17" s="657"/>
      <c r="DM17" s="657"/>
      <c r="DN17" s="657"/>
      <c r="DO17" s="657"/>
      <c r="DP17" s="658"/>
      <c r="DQ17" s="662">
        <v>1700663</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3207</v>
      </c>
      <c r="S18" s="657"/>
      <c r="T18" s="657"/>
      <c r="U18" s="657"/>
      <c r="V18" s="657"/>
      <c r="W18" s="657"/>
      <c r="X18" s="657"/>
      <c r="Y18" s="658"/>
      <c r="Z18" s="694">
        <v>0</v>
      </c>
      <c r="AA18" s="694"/>
      <c r="AB18" s="694"/>
      <c r="AC18" s="694"/>
      <c r="AD18" s="695">
        <v>3207</v>
      </c>
      <c r="AE18" s="695"/>
      <c r="AF18" s="695"/>
      <c r="AG18" s="695"/>
      <c r="AH18" s="695"/>
      <c r="AI18" s="695"/>
      <c r="AJ18" s="695"/>
      <c r="AK18" s="695"/>
      <c r="AL18" s="659">
        <v>0</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33594</v>
      </c>
      <c r="S19" s="657"/>
      <c r="T19" s="657"/>
      <c r="U19" s="657"/>
      <c r="V19" s="657"/>
      <c r="W19" s="657"/>
      <c r="X19" s="657"/>
      <c r="Y19" s="658"/>
      <c r="Z19" s="694">
        <v>0.2</v>
      </c>
      <c r="AA19" s="694"/>
      <c r="AB19" s="694"/>
      <c r="AC19" s="694"/>
      <c r="AD19" s="695">
        <v>33594</v>
      </c>
      <c r="AE19" s="695"/>
      <c r="AF19" s="695"/>
      <c r="AG19" s="695"/>
      <c r="AH19" s="695"/>
      <c r="AI19" s="695"/>
      <c r="AJ19" s="695"/>
      <c r="AK19" s="695"/>
      <c r="AL19" s="659">
        <v>0.4</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2993</v>
      </c>
      <c r="BH19" s="657"/>
      <c r="BI19" s="657"/>
      <c r="BJ19" s="657"/>
      <c r="BK19" s="657"/>
      <c r="BL19" s="657"/>
      <c r="BM19" s="657"/>
      <c r="BN19" s="658"/>
      <c r="BO19" s="694">
        <v>0.2</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95</v>
      </c>
      <c r="S20" s="657"/>
      <c r="T20" s="657"/>
      <c r="U20" s="657"/>
      <c r="V20" s="657"/>
      <c r="W20" s="657"/>
      <c r="X20" s="657"/>
      <c r="Y20" s="658"/>
      <c r="Z20" s="694">
        <v>0</v>
      </c>
      <c r="AA20" s="694"/>
      <c r="AB20" s="694"/>
      <c r="AC20" s="694"/>
      <c r="AD20" s="695">
        <v>95</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2993</v>
      </c>
      <c r="BH20" s="657"/>
      <c r="BI20" s="657"/>
      <c r="BJ20" s="657"/>
      <c r="BK20" s="657"/>
      <c r="BL20" s="657"/>
      <c r="BM20" s="657"/>
      <c r="BN20" s="658"/>
      <c r="BO20" s="694">
        <v>0.2</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14618947</v>
      </c>
      <c r="CS20" s="657"/>
      <c r="CT20" s="657"/>
      <c r="CU20" s="657"/>
      <c r="CV20" s="657"/>
      <c r="CW20" s="657"/>
      <c r="CX20" s="657"/>
      <c r="CY20" s="658"/>
      <c r="CZ20" s="694">
        <v>100</v>
      </c>
      <c r="DA20" s="694"/>
      <c r="DB20" s="694"/>
      <c r="DC20" s="694"/>
      <c r="DD20" s="662">
        <v>1532821</v>
      </c>
      <c r="DE20" s="657"/>
      <c r="DF20" s="657"/>
      <c r="DG20" s="657"/>
      <c r="DH20" s="657"/>
      <c r="DI20" s="657"/>
      <c r="DJ20" s="657"/>
      <c r="DK20" s="657"/>
      <c r="DL20" s="657"/>
      <c r="DM20" s="657"/>
      <c r="DN20" s="657"/>
      <c r="DO20" s="657"/>
      <c r="DP20" s="658"/>
      <c r="DQ20" s="662">
        <v>9326368</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7161133</v>
      </c>
      <c r="S21" s="657"/>
      <c r="T21" s="657"/>
      <c r="U21" s="657"/>
      <c r="V21" s="657"/>
      <c r="W21" s="657"/>
      <c r="X21" s="657"/>
      <c r="Y21" s="658"/>
      <c r="Z21" s="694">
        <v>46.4</v>
      </c>
      <c r="AA21" s="694"/>
      <c r="AB21" s="694"/>
      <c r="AC21" s="694"/>
      <c r="AD21" s="695">
        <v>5879306</v>
      </c>
      <c r="AE21" s="695"/>
      <c r="AF21" s="695"/>
      <c r="AG21" s="695"/>
      <c r="AH21" s="695"/>
      <c r="AI21" s="695"/>
      <c r="AJ21" s="695"/>
      <c r="AK21" s="695"/>
      <c r="AL21" s="659">
        <v>76.3</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2993</v>
      </c>
      <c r="BH21" s="657"/>
      <c r="BI21" s="657"/>
      <c r="BJ21" s="657"/>
      <c r="BK21" s="657"/>
      <c r="BL21" s="657"/>
      <c r="BM21" s="657"/>
      <c r="BN21" s="658"/>
      <c r="BO21" s="694">
        <v>0.2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5879306</v>
      </c>
      <c r="S22" s="657"/>
      <c r="T22" s="657"/>
      <c r="U22" s="657"/>
      <c r="V22" s="657"/>
      <c r="W22" s="657"/>
      <c r="X22" s="657"/>
      <c r="Y22" s="658"/>
      <c r="Z22" s="694">
        <v>38.1</v>
      </c>
      <c r="AA22" s="694"/>
      <c r="AB22" s="694"/>
      <c r="AC22" s="694"/>
      <c r="AD22" s="695">
        <v>5879306</v>
      </c>
      <c r="AE22" s="695"/>
      <c r="AF22" s="695"/>
      <c r="AG22" s="695"/>
      <c r="AH22" s="695"/>
      <c r="AI22" s="695"/>
      <c r="AJ22" s="695"/>
      <c r="AK22" s="695"/>
      <c r="AL22" s="659">
        <v>76.3</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1281820</v>
      </c>
      <c r="S23" s="657"/>
      <c r="T23" s="657"/>
      <c r="U23" s="657"/>
      <c r="V23" s="657"/>
      <c r="W23" s="657"/>
      <c r="X23" s="657"/>
      <c r="Y23" s="658"/>
      <c r="Z23" s="694">
        <v>8.3000000000000007</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7</v>
      </c>
      <c r="S24" s="657"/>
      <c r="T24" s="657"/>
      <c r="U24" s="657"/>
      <c r="V24" s="657"/>
      <c r="W24" s="657"/>
      <c r="X24" s="657"/>
      <c r="Y24" s="658"/>
      <c r="Z24" s="694">
        <v>0</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4901056</v>
      </c>
      <c r="CS24" s="712"/>
      <c r="CT24" s="712"/>
      <c r="CU24" s="712"/>
      <c r="CV24" s="712"/>
      <c r="CW24" s="712"/>
      <c r="CX24" s="712"/>
      <c r="CY24" s="737"/>
      <c r="CZ24" s="738">
        <v>33.5</v>
      </c>
      <c r="DA24" s="720"/>
      <c r="DB24" s="720"/>
      <c r="DC24" s="740"/>
      <c r="DD24" s="736">
        <v>4443240</v>
      </c>
      <c r="DE24" s="712"/>
      <c r="DF24" s="712"/>
      <c r="DG24" s="712"/>
      <c r="DH24" s="712"/>
      <c r="DI24" s="712"/>
      <c r="DJ24" s="712"/>
      <c r="DK24" s="737"/>
      <c r="DL24" s="736">
        <v>3940397</v>
      </c>
      <c r="DM24" s="712"/>
      <c r="DN24" s="712"/>
      <c r="DO24" s="712"/>
      <c r="DP24" s="712"/>
      <c r="DQ24" s="712"/>
      <c r="DR24" s="712"/>
      <c r="DS24" s="712"/>
      <c r="DT24" s="712"/>
      <c r="DU24" s="712"/>
      <c r="DV24" s="737"/>
      <c r="DW24" s="738">
        <v>51</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8989052</v>
      </c>
      <c r="S25" s="657"/>
      <c r="T25" s="657"/>
      <c r="U25" s="657"/>
      <c r="V25" s="657"/>
      <c r="W25" s="657"/>
      <c r="X25" s="657"/>
      <c r="Y25" s="658"/>
      <c r="Z25" s="694">
        <v>58.3</v>
      </c>
      <c r="AA25" s="694"/>
      <c r="AB25" s="694"/>
      <c r="AC25" s="694"/>
      <c r="AD25" s="695">
        <v>7707225</v>
      </c>
      <c r="AE25" s="695"/>
      <c r="AF25" s="695"/>
      <c r="AG25" s="695"/>
      <c r="AH25" s="695"/>
      <c r="AI25" s="695"/>
      <c r="AJ25" s="695"/>
      <c r="AK25" s="695"/>
      <c r="AL25" s="659">
        <v>100</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2430347</v>
      </c>
      <c r="CS25" s="669"/>
      <c r="CT25" s="669"/>
      <c r="CU25" s="669"/>
      <c r="CV25" s="669"/>
      <c r="CW25" s="669"/>
      <c r="CX25" s="669"/>
      <c r="CY25" s="670"/>
      <c r="CZ25" s="659">
        <v>16.600000000000001</v>
      </c>
      <c r="DA25" s="671"/>
      <c r="DB25" s="671"/>
      <c r="DC25" s="672"/>
      <c r="DD25" s="662">
        <v>2322336</v>
      </c>
      <c r="DE25" s="669"/>
      <c r="DF25" s="669"/>
      <c r="DG25" s="669"/>
      <c r="DH25" s="669"/>
      <c r="DI25" s="669"/>
      <c r="DJ25" s="669"/>
      <c r="DK25" s="670"/>
      <c r="DL25" s="662">
        <v>1964670</v>
      </c>
      <c r="DM25" s="669"/>
      <c r="DN25" s="669"/>
      <c r="DO25" s="669"/>
      <c r="DP25" s="669"/>
      <c r="DQ25" s="669"/>
      <c r="DR25" s="669"/>
      <c r="DS25" s="669"/>
      <c r="DT25" s="669"/>
      <c r="DU25" s="669"/>
      <c r="DV25" s="670"/>
      <c r="DW25" s="659">
        <v>25.4</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995</v>
      </c>
      <c r="S26" s="657"/>
      <c r="T26" s="657"/>
      <c r="U26" s="657"/>
      <c r="V26" s="657"/>
      <c r="W26" s="657"/>
      <c r="X26" s="657"/>
      <c r="Y26" s="658"/>
      <c r="Z26" s="694">
        <v>0</v>
      </c>
      <c r="AA26" s="694"/>
      <c r="AB26" s="694"/>
      <c r="AC26" s="694"/>
      <c r="AD26" s="695">
        <v>995</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1544355</v>
      </c>
      <c r="CS26" s="657"/>
      <c r="CT26" s="657"/>
      <c r="CU26" s="657"/>
      <c r="CV26" s="657"/>
      <c r="CW26" s="657"/>
      <c r="CX26" s="657"/>
      <c r="CY26" s="658"/>
      <c r="CZ26" s="659">
        <v>10.6</v>
      </c>
      <c r="DA26" s="671"/>
      <c r="DB26" s="671"/>
      <c r="DC26" s="672"/>
      <c r="DD26" s="662">
        <v>1469179</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105552</v>
      </c>
      <c r="S27" s="657"/>
      <c r="T27" s="657"/>
      <c r="U27" s="657"/>
      <c r="V27" s="657"/>
      <c r="W27" s="657"/>
      <c r="X27" s="657"/>
      <c r="Y27" s="658"/>
      <c r="Z27" s="694">
        <v>0.7</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1327492</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743760</v>
      </c>
      <c r="CS27" s="669"/>
      <c r="CT27" s="669"/>
      <c r="CU27" s="669"/>
      <c r="CV27" s="669"/>
      <c r="CW27" s="669"/>
      <c r="CX27" s="669"/>
      <c r="CY27" s="670"/>
      <c r="CZ27" s="659">
        <v>5.0999999999999996</v>
      </c>
      <c r="DA27" s="671"/>
      <c r="DB27" s="671"/>
      <c r="DC27" s="672"/>
      <c r="DD27" s="662">
        <v>420241</v>
      </c>
      <c r="DE27" s="669"/>
      <c r="DF27" s="669"/>
      <c r="DG27" s="669"/>
      <c r="DH27" s="669"/>
      <c r="DI27" s="669"/>
      <c r="DJ27" s="669"/>
      <c r="DK27" s="670"/>
      <c r="DL27" s="662">
        <v>275064</v>
      </c>
      <c r="DM27" s="669"/>
      <c r="DN27" s="669"/>
      <c r="DO27" s="669"/>
      <c r="DP27" s="669"/>
      <c r="DQ27" s="669"/>
      <c r="DR27" s="669"/>
      <c r="DS27" s="669"/>
      <c r="DT27" s="669"/>
      <c r="DU27" s="669"/>
      <c r="DV27" s="670"/>
      <c r="DW27" s="659">
        <v>3.6</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130029</v>
      </c>
      <c r="S28" s="657"/>
      <c r="T28" s="657"/>
      <c r="U28" s="657"/>
      <c r="V28" s="657"/>
      <c r="W28" s="657"/>
      <c r="X28" s="657"/>
      <c r="Y28" s="658"/>
      <c r="Z28" s="694">
        <v>0.8</v>
      </c>
      <c r="AA28" s="694"/>
      <c r="AB28" s="694"/>
      <c r="AC28" s="694"/>
      <c r="AD28" s="695" t="s">
        <v>122</v>
      </c>
      <c r="AE28" s="695"/>
      <c r="AF28" s="695"/>
      <c r="AG28" s="695"/>
      <c r="AH28" s="695"/>
      <c r="AI28" s="695"/>
      <c r="AJ28" s="695"/>
      <c r="AK28" s="695"/>
      <c r="AL28" s="659" t="s">
        <v>122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1726949</v>
      </c>
      <c r="CS28" s="657"/>
      <c r="CT28" s="657"/>
      <c r="CU28" s="657"/>
      <c r="CV28" s="657"/>
      <c r="CW28" s="657"/>
      <c r="CX28" s="657"/>
      <c r="CY28" s="658"/>
      <c r="CZ28" s="659">
        <v>11.8</v>
      </c>
      <c r="DA28" s="671"/>
      <c r="DB28" s="671"/>
      <c r="DC28" s="672"/>
      <c r="DD28" s="662">
        <v>1700663</v>
      </c>
      <c r="DE28" s="657"/>
      <c r="DF28" s="657"/>
      <c r="DG28" s="657"/>
      <c r="DH28" s="657"/>
      <c r="DI28" s="657"/>
      <c r="DJ28" s="657"/>
      <c r="DK28" s="658"/>
      <c r="DL28" s="662">
        <v>1700663</v>
      </c>
      <c r="DM28" s="657"/>
      <c r="DN28" s="657"/>
      <c r="DO28" s="657"/>
      <c r="DP28" s="657"/>
      <c r="DQ28" s="657"/>
      <c r="DR28" s="657"/>
      <c r="DS28" s="657"/>
      <c r="DT28" s="657"/>
      <c r="DU28" s="657"/>
      <c r="DV28" s="658"/>
      <c r="DW28" s="659">
        <v>22</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20531</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1724654</v>
      </c>
      <c r="CS29" s="669"/>
      <c r="CT29" s="669"/>
      <c r="CU29" s="669"/>
      <c r="CV29" s="669"/>
      <c r="CW29" s="669"/>
      <c r="CX29" s="669"/>
      <c r="CY29" s="670"/>
      <c r="CZ29" s="659">
        <v>11.8</v>
      </c>
      <c r="DA29" s="671"/>
      <c r="DB29" s="671"/>
      <c r="DC29" s="672"/>
      <c r="DD29" s="662">
        <v>1698368</v>
      </c>
      <c r="DE29" s="669"/>
      <c r="DF29" s="669"/>
      <c r="DG29" s="669"/>
      <c r="DH29" s="669"/>
      <c r="DI29" s="669"/>
      <c r="DJ29" s="669"/>
      <c r="DK29" s="670"/>
      <c r="DL29" s="662">
        <v>1698368</v>
      </c>
      <c r="DM29" s="669"/>
      <c r="DN29" s="669"/>
      <c r="DO29" s="669"/>
      <c r="DP29" s="669"/>
      <c r="DQ29" s="669"/>
      <c r="DR29" s="669"/>
      <c r="DS29" s="669"/>
      <c r="DT29" s="669"/>
      <c r="DU29" s="669"/>
      <c r="DV29" s="670"/>
      <c r="DW29" s="659">
        <v>22</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1297011</v>
      </c>
      <c r="S30" s="657"/>
      <c r="T30" s="657"/>
      <c r="U30" s="657"/>
      <c r="V30" s="657"/>
      <c r="W30" s="657"/>
      <c r="X30" s="657"/>
      <c r="Y30" s="658"/>
      <c r="Z30" s="694">
        <v>8.4</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31"/>
      <c r="BI30" s="731"/>
      <c r="BJ30" s="731"/>
      <c r="BK30" s="731"/>
      <c r="BL30" s="731"/>
      <c r="BM30" s="731"/>
      <c r="BN30" s="731"/>
      <c r="BO30" s="731"/>
      <c r="BP30" s="731"/>
      <c r="BQ30" s="732"/>
      <c r="BR30" s="708" t="s">
        <v>295</v>
      </c>
      <c r="BS30" s="731"/>
      <c r="BT30" s="731"/>
      <c r="BU30" s="731"/>
      <c r="BV30" s="731"/>
      <c r="BW30" s="731"/>
      <c r="BX30" s="731"/>
      <c r="BY30" s="731"/>
      <c r="BZ30" s="731"/>
      <c r="CA30" s="731"/>
      <c r="CB30" s="732"/>
      <c r="CD30" s="677"/>
      <c r="CE30" s="678"/>
      <c r="CF30" s="653" t="s">
        <v>296</v>
      </c>
      <c r="CG30" s="654"/>
      <c r="CH30" s="654"/>
      <c r="CI30" s="654"/>
      <c r="CJ30" s="654"/>
      <c r="CK30" s="654"/>
      <c r="CL30" s="654"/>
      <c r="CM30" s="654"/>
      <c r="CN30" s="654"/>
      <c r="CO30" s="654"/>
      <c r="CP30" s="654"/>
      <c r="CQ30" s="655"/>
      <c r="CR30" s="656">
        <v>1684652</v>
      </c>
      <c r="CS30" s="657"/>
      <c r="CT30" s="657"/>
      <c r="CU30" s="657"/>
      <c r="CV30" s="657"/>
      <c r="CW30" s="657"/>
      <c r="CX30" s="657"/>
      <c r="CY30" s="658"/>
      <c r="CZ30" s="659">
        <v>11.5</v>
      </c>
      <c r="DA30" s="671"/>
      <c r="DB30" s="671"/>
      <c r="DC30" s="672"/>
      <c r="DD30" s="662">
        <v>1662033</v>
      </c>
      <c r="DE30" s="657"/>
      <c r="DF30" s="657"/>
      <c r="DG30" s="657"/>
      <c r="DH30" s="657"/>
      <c r="DI30" s="657"/>
      <c r="DJ30" s="657"/>
      <c r="DK30" s="658"/>
      <c r="DL30" s="662">
        <v>1662033</v>
      </c>
      <c r="DM30" s="657"/>
      <c r="DN30" s="657"/>
      <c r="DO30" s="657"/>
      <c r="DP30" s="657"/>
      <c r="DQ30" s="657"/>
      <c r="DR30" s="657"/>
      <c r="DS30" s="657"/>
      <c r="DT30" s="657"/>
      <c r="DU30" s="657"/>
      <c r="DV30" s="658"/>
      <c r="DW30" s="659">
        <v>21.5</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298</v>
      </c>
      <c r="AQ31" s="727"/>
      <c r="AR31" s="727"/>
      <c r="AS31" s="727"/>
      <c r="AT31" s="728" t="s">
        <v>299</v>
      </c>
      <c r="AU31" s="200"/>
      <c r="AV31" s="200"/>
      <c r="AW31" s="200"/>
      <c r="AX31" s="714" t="s">
        <v>177</v>
      </c>
      <c r="AY31" s="715"/>
      <c r="AZ31" s="715"/>
      <c r="BA31" s="715"/>
      <c r="BB31" s="715"/>
      <c r="BC31" s="715"/>
      <c r="BD31" s="715"/>
      <c r="BE31" s="715"/>
      <c r="BF31" s="716"/>
      <c r="BG31" s="718">
        <v>99.3</v>
      </c>
      <c r="BH31" s="719"/>
      <c r="BI31" s="719"/>
      <c r="BJ31" s="719"/>
      <c r="BK31" s="719"/>
      <c r="BL31" s="719"/>
      <c r="BM31" s="720">
        <v>92.7</v>
      </c>
      <c r="BN31" s="719"/>
      <c r="BO31" s="719"/>
      <c r="BP31" s="719"/>
      <c r="BQ31" s="721"/>
      <c r="BR31" s="718">
        <v>99.3</v>
      </c>
      <c r="BS31" s="719"/>
      <c r="BT31" s="719"/>
      <c r="BU31" s="719"/>
      <c r="BV31" s="719"/>
      <c r="BW31" s="719"/>
      <c r="BX31" s="720">
        <v>93.2</v>
      </c>
      <c r="BY31" s="719"/>
      <c r="BZ31" s="719"/>
      <c r="CA31" s="719"/>
      <c r="CB31" s="721"/>
      <c r="CD31" s="677"/>
      <c r="CE31" s="678"/>
      <c r="CF31" s="653" t="s">
        <v>300</v>
      </c>
      <c r="CG31" s="654"/>
      <c r="CH31" s="654"/>
      <c r="CI31" s="654"/>
      <c r="CJ31" s="654"/>
      <c r="CK31" s="654"/>
      <c r="CL31" s="654"/>
      <c r="CM31" s="654"/>
      <c r="CN31" s="654"/>
      <c r="CO31" s="654"/>
      <c r="CP31" s="654"/>
      <c r="CQ31" s="655"/>
      <c r="CR31" s="656">
        <v>40002</v>
      </c>
      <c r="CS31" s="669"/>
      <c r="CT31" s="669"/>
      <c r="CU31" s="669"/>
      <c r="CV31" s="669"/>
      <c r="CW31" s="669"/>
      <c r="CX31" s="669"/>
      <c r="CY31" s="670"/>
      <c r="CZ31" s="659">
        <v>0.3</v>
      </c>
      <c r="DA31" s="671"/>
      <c r="DB31" s="671"/>
      <c r="DC31" s="672"/>
      <c r="DD31" s="662">
        <v>36335</v>
      </c>
      <c r="DE31" s="669"/>
      <c r="DF31" s="669"/>
      <c r="DG31" s="669"/>
      <c r="DH31" s="669"/>
      <c r="DI31" s="669"/>
      <c r="DJ31" s="669"/>
      <c r="DK31" s="670"/>
      <c r="DL31" s="662">
        <v>36335</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625547</v>
      </c>
      <c r="S32" s="657"/>
      <c r="T32" s="657"/>
      <c r="U32" s="657"/>
      <c r="V32" s="657"/>
      <c r="W32" s="657"/>
      <c r="X32" s="657"/>
      <c r="Y32" s="658"/>
      <c r="Z32" s="694">
        <v>4.0999999999999996</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302</v>
      </c>
      <c r="AX32" s="653" t="s">
        <v>303</v>
      </c>
      <c r="AY32" s="654"/>
      <c r="AZ32" s="654"/>
      <c r="BA32" s="654"/>
      <c r="BB32" s="654"/>
      <c r="BC32" s="654"/>
      <c r="BD32" s="654"/>
      <c r="BE32" s="654"/>
      <c r="BF32" s="655"/>
      <c r="BG32" s="722">
        <v>99.6</v>
      </c>
      <c r="BH32" s="669"/>
      <c r="BI32" s="669"/>
      <c r="BJ32" s="669"/>
      <c r="BK32" s="669"/>
      <c r="BL32" s="669"/>
      <c r="BM32" s="660">
        <v>99.3</v>
      </c>
      <c r="BN32" s="669"/>
      <c r="BO32" s="669"/>
      <c r="BP32" s="669"/>
      <c r="BQ32" s="692"/>
      <c r="BR32" s="722">
        <v>99.6</v>
      </c>
      <c r="BS32" s="669"/>
      <c r="BT32" s="669"/>
      <c r="BU32" s="669"/>
      <c r="BV32" s="669"/>
      <c r="BW32" s="669"/>
      <c r="BX32" s="660">
        <v>99.3</v>
      </c>
      <c r="BY32" s="669"/>
      <c r="BZ32" s="669"/>
      <c r="CA32" s="669"/>
      <c r="CB32" s="692"/>
      <c r="CD32" s="679"/>
      <c r="CE32" s="680"/>
      <c r="CF32" s="653" t="s">
        <v>304</v>
      </c>
      <c r="CG32" s="654"/>
      <c r="CH32" s="654"/>
      <c r="CI32" s="654"/>
      <c r="CJ32" s="654"/>
      <c r="CK32" s="654"/>
      <c r="CL32" s="654"/>
      <c r="CM32" s="654"/>
      <c r="CN32" s="654"/>
      <c r="CO32" s="654"/>
      <c r="CP32" s="654"/>
      <c r="CQ32" s="655"/>
      <c r="CR32" s="656">
        <v>2295</v>
      </c>
      <c r="CS32" s="657"/>
      <c r="CT32" s="657"/>
      <c r="CU32" s="657"/>
      <c r="CV32" s="657"/>
      <c r="CW32" s="657"/>
      <c r="CX32" s="657"/>
      <c r="CY32" s="658"/>
      <c r="CZ32" s="659">
        <v>0</v>
      </c>
      <c r="DA32" s="671"/>
      <c r="DB32" s="671"/>
      <c r="DC32" s="672"/>
      <c r="DD32" s="662">
        <v>2295</v>
      </c>
      <c r="DE32" s="657"/>
      <c r="DF32" s="657"/>
      <c r="DG32" s="657"/>
      <c r="DH32" s="657"/>
      <c r="DI32" s="657"/>
      <c r="DJ32" s="657"/>
      <c r="DK32" s="658"/>
      <c r="DL32" s="662">
        <v>2295</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43619</v>
      </c>
      <c r="S33" s="657"/>
      <c r="T33" s="657"/>
      <c r="U33" s="657"/>
      <c r="V33" s="657"/>
      <c r="W33" s="657"/>
      <c r="X33" s="657"/>
      <c r="Y33" s="658"/>
      <c r="Z33" s="694">
        <v>0.3</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30"/>
      <c r="AU33" s="201"/>
      <c r="AV33" s="201"/>
      <c r="AW33" s="201"/>
      <c r="AX33" s="637" t="s">
        <v>306</v>
      </c>
      <c r="AY33" s="638"/>
      <c r="AZ33" s="638"/>
      <c r="BA33" s="638"/>
      <c r="BB33" s="638"/>
      <c r="BC33" s="638"/>
      <c r="BD33" s="638"/>
      <c r="BE33" s="638"/>
      <c r="BF33" s="639"/>
      <c r="BG33" s="717">
        <v>99.1</v>
      </c>
      <c r="BH33" s="641"/>
      <c r="BI33" s="641"/>
      <c r="BJ33" s="641"/>
      <c r="BK33" s="641"/>
      <c r="BL33" s="641"/>
      <c r="BM33" s="687">
        <v>89.6</v>
      </c>
      <c r="BN33" s="641"/>
      <c r="BO33" s="641"/>
      <c r="BP33" s="641"/>
      <c r="BQ33" s="704"/>
      <c r="BR33" s="717">
        <v>99.1</v>
      </c>
      <c r="BS33" s="641"/>
      <c r="BT33" s="641"/>
      <c r="BU33" s="641"/>
      <c r="BV33" s="641"/>
      <c r="BW33" s="641"/>
      <c r="BX33" s="687">
        <v>90.2</v>
      </c>
      <c r="BY33" s="641"/>
      <c r="BZ33" s="641"/>
      <c r="CA33" s="641"/>
      <c r="CB33" s="704"/>
      <c r="CD33" s="653" t="s">
        <v>307</v>
      </c>
      <c r="CE33" s="654"/>
      <c r="CF33" s="654"/>
      <c r="CG33" s="654"/>
      <c r="CH33" s="654"/>
      <c r="CI33" s="654"/>
      <c r="CJ33" s="654"/>
      <c r="CK33" s="654"/>
      <c r="CL33" s="654"/>
      <c r="CM33" s="654"/>
      <c r="CN33" s="654"/>
      <c r="CO33" s="654"/>
      <c r="CP33" s="654"/>
      <c r="CQ33" s="655"/>
      <c r="CR33" s="656">
        <v>7789538</v>
      </c>
      <c r="CS33" s="669"/>
      <c r="CT33" s="669"/>
      <c r="CU33" s="669"/>
      <c r="CV33" s="669"/>
      <c r="CW33" s="669"/>
      <c r="CX33" s="669"/>
      <c r="CY33" s="670"/>
      <c r="CZ33" s="659">
        <v>53.3</v>
      </c>
      <c r="DA33" s="671"/>
      <c r="DB33" s="671"/>
      <c r="DC33" s="672"/>
      <c r="DD33" s="662">
        <v>4701483</v>
      </c>
      <c r="DE33" s="669"/>
      <c r="DF33" s="669"/>
      <c r="DG33" s="669"/>
      <c r="DH33" s="669"/>
      <c r="DI33" s="669"/>
      <c r="DJ33" s="669"/>
      <c r="DK33" s="670"/>
      <c r="DL33" s="662">
        <v>3145016</v>
      </c>
      <c r="DM33" s="669"/>
      <c r="DN33" s="669"/>
      <c r="DO33" s="669"/>
      <c r="DP33" s="669"/>
      <c r="DQ33" s="669"/>
      <c r="DR33" s="669"/>
      <c r="DS33" s="669"/>
      <c r="DT33" s="669"/>
      <c r="DU33" s="669"/>
      <c r="DV33" s="670"/>
      <c r="DW33" s="659">
        <v>40.700000000000003</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237435</v>
      </c>
      <c r="S34" s="657"/>
      <c r="T34" s="657"/>
      <c r="U34" s="657"/>
      <c r="V34" s="657"/>
      <c r="W34" s="657"/>
      <c r="X34" s="657"/>
      <c r="Y34" s="658"/>
      <c r="Z34" s="694">
        <v>1.5</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2215243</v>
      </c>
      <c r="CS34" s="657"/>
      <c r="CT34" s="657"/>
      <c r="CU34" s="657"/>
      <c r="CV34" s="657"/>
      <c r="CW34" s="657"/>
      <c r="CX34" s="657"/>
      <c r="CY34" s="658"/>
      <c r="CZ34" s="659">
        <v>15.2</v>
      </c>
      <c r="DA34" s="671"/>
      <c r="DB34" s="671"/>
      <c r="DC34" s="672"/>
      <c r="DD34" s="662">
        <v>1426101</v>
      </c>
      <c r="DE34" s="657"/>
      <c r="DF34" s="657"/>
      <c r="DG34" s="657"/>
      <c r="DH34" s="657"/>
      <c r="DI34" s="657"/>
      <c r="DJ34" s="657"/>
      <c r="DK34" s="658"/>
      <c r="DL34" s="662">
        <v>1015176</v>
      </c>
      <c r="DM34" s="657"/>
      <c r="DN34" s="657"/>
      <c r="DO34" s="657"/>
      <c r="DP34" s="657"/>
      <c r="DQ34" s="657"/>
      <c r="DR34" s="657"/>
      <c r="DS34" s="657"/>
      <c r="DT34" s="657"/>
      <c r="DU34" s="657"/>
      <c r="DV34" s="658"/>
      <c r="DW34" s="659">
        <v>13.1</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766595</v>
      </c>
      <c r="S35" s="657"/>
      <c r="T35" s="657"/>
      <c r="U35" s="657"/>
      <c r="V35" s="657"/>
      <c r="W35" s="657"/>
      <c r="X35" s="657"/>
      <c r="Y35" s="658"/>
      <c r="Z35" s="694">
        <v>5</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1108885</v>
      </c>
      <c r="CS35" s="669"/>
      <c r="CT35" s="669"/>
      <c r="CU35" s="669"/>
      <c r="CV35" s="669"/>
      <c r="CW35" s="669"/>
      <c r="CX35" s="669"/>
      <c r="CY35" s="670"/>
      <c r="CZ35" s="659">
        <v>7.6</v>
      </c>
      <c r="DA35" s="671"/>
      <c r="DB35" s="671"/>
      <c r="DC35" s="672"/>
      <c r="DD35" s="662">
        <v>903520</v>
      </c>
      <c r="DE35" s="669"/>
      <c r="DF35" s="669"/>
      <c r="DG35" s="669"/>
      <c r="DH35" s="669"/>
      <c r="DI35" s="669"/>
      <c r="DJ35" s="669"/>
      <c r="DK35" s="670"/>
      <c r="DL35" s="662">
        <v>708192</v>
      </c>
      <c r="DM35" s="669"/>
      <c r="DN35" s="669"/>
      <c r="DO35" s="669"/>
      <c r="DP35" s="669"/>
      <c r="DQ35" s="669"/>
      <c r="DR35" s="669"/>
      <c r="DS35" s="669"/>
      <c r="DT35" s="669"/>
      <c r="DU35" s="669"/>
      <c r="DV35" s="670"/>
      <c r="DW35" s="659">
        <v>9.1999999999999993</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538798</v>
      </c>
      <c r="S36" s="657"/>
      <c r="T36" s="657"/>
      <c r="U36" s="657"/>
      <c r="V36" s="657"/>
      <c r="W36" s="657"/>
      <c r="X36" s="657"/>
      <c r="Y36" s="658"/>
      <c r="Z36" s="694">
        <v>3.5</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1903907</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18370</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3317974</v>
      </c>
      <c r="CS36" s="657"/>
      <c r="CT36" s="657"/>
      <c r="CU36" s="657"/>
      <c r="CV36" s="657"/>
      <c r="CW36" s="657"/>
      <c r="CX36" s="657"/>
      <c r="CY36" s="658"/>
      <c r="CZ36" s="659">
        <v>22.7</v>
      </c>
      <c r="DA36" s="671"/>
      <c r="DB36" s="671"/>
      <c r="DC36" s="672"/>
      <c r="DD36" s="662">
        <v>1577385</v>
      </c>
      <c r="DE36" s="657"/>
      <c r="DF36" s="657"/>
      <c r="DG36" s="657"/>
      <c r="DH36" s="657"/>
      <c r="DI36" s="657"/>
      <c r="DJ36" s="657"/>
      <c r="DK36" s="658"/>
      <c r="DL36" s="662">
        <v>813256</v>
      </c>
      <c r="DM36" s="657"/>
      <c r="DN36" s="657"/>
      <c r="DO36" s="657"/>
      <c r="DP36" s="657"/>
      <c r="DQ36" s="657"/>
      <c r="DR36" s="657"/>
      <c r="DS36" s="657"/>
      <c r="DT36" s="657"/>
      <c r="DU36" s="657"/>
      <c r="DV36" s="658"/>
      <c r="DW36" s="659">
        <v>10.5</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251721</v>
      </c>
      <c r="S37" s="657"/>
      <c r="T37" s="657"/>
      <c r="U37" s="657"/>
      <c r="V37" s="657"/>
      <c r="W37" s="657"/>
      <c r="X37" s="657"/>
      <c r="Y37" s="658"/>
      <c r="Z37" s="694">
        <v>1.6</v>
      </c>
      <c r="AA37" s="694"/>
      <c r="AB37" s="694"/>
      <c r="AC37" s="694"/>
      <c r="AD37" s="695">
        <v>43</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722308</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-3563</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1509447</v>
      </c>
      <c r="CS37" s="669"/>
      <c r="CT37" s="669"/>
      <c r="CU37" s="669"/>
      <c r="CV37" s="669"/>
      <c r="CW37" s="669"/>
      <c r="CX37" s="669"/>
      <c r="CY37" s="670"/>
      <c r="CZ37" s="659">
        <v>10.3</v>
      </c>
      <c r="DA37" s="671"/>
      <c r="DB37" s="671"/>
      <c r="DC37" s="672"/>
      <c r="DD37" s="662">
        <v>27140</v>
      </c>
      <c r="DE37" s="669"/>
      <c r="DF37" s="669"/>
      <c r="DG37" s="669"/>
      <c r="DH37" s="669"/>
      <c r="DI37" s="669"/>
      <c r="DJ37" s="669"/>
      <c r="DK37" s="670"/>
      <c r="DL37" s="662">
        <v>16088</v>
      </c>
      <c r="DM37" s="669"/>
      <c r="DN37" s="669"/>
      <c r="DO37" s="669"/>
      <c r="DP37" s="669"/>
      <c r="DQ37" s="669"/>
      <c r="DR37" s="669"/>
      <c r="DS37" s="669"/>
      <c r="DT37" s="669"/>
      <c r="DU37" s="669"/>
      <c r="DV37" s="670"/>
      <c r="DW37" s="659">
        <v>0.2</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2422800</v>
      </c>
      <c r="S38" s="657"/>
      <c r="T38" s="657"/>
      <c r="U38" s="657"/>
      <c r="V38" s="657"/>
      <c r="W38" s="657"/>
      <c r="X38" s="657"/>
      <c r="Y38" s="658"/>
      <c r="Z38" s="694">
        <v>15.7</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437515</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1318</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744084</v>
      </c>
      <c r="CS38" s="657"/>
      <c r="CT38" s="657"/>
      <c r="CU38" s="657"/>
      <c r="CV38" s="657"/>
      <c r="CW38" s="657"/>
      <c r="CX38" s="657"/>
      <c r="CY38" s="658"/>
      <c r="CZ38" s="659">
        <v>5.0999999999999996</v>
      </c>
      <c r="DA38" s="671"/>
      <c r="DB38" s="671"/>
      <c r="DC38" s="672"/>
      <c r="DD38" s="662">
        <v>643616</v>
      </c>
      <c r="DE38" s="657"/>
      <c r="DF38" s="657"/>
      <c r="DG38" s="657"/>
      <c r="DH38" s="657"/>
      <c r="DI38" s="657"/>
      <c r="DJ38" s="657"/>
      <c r="DK38" s="658"/>
      <c r="DL38" s="662">
        <v>608392</v>
      </c>
      <c r="DM38" s="657"/>
      <c r="DN38" s="657"/>
      <c r="DO38" s="657"/>
      <c r="DP38" s="657"/>
      <c r="DQ38" s="657"/>
      <c r="DR38" s="657"/>
      <c r="DS38" s="657"/>
      <c r="DT38" s="657"/>
      <c r="DU38" s="657"/>
      <c r="DV38" s="658"/>
      <c r="DW38" s="659">
        <v>7.9</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11826</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1759</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339072</v>
      </c>
      <c r="CS39" s="669"/>
      <c r="CT39" s="669"/>
      <c r="CU39" s="669"/>
      <c r="CV39" s="669"/>
      <c r="CW39" s="669"/>
      <c r="CX39" s="669"/>
      <c r="CY39" s="670"/>
      <c r="CZ39" s="659">
        <v>2.2999999999999998</v>
      </c>
      <c r="DA39" s="671"/>
      <c r="DB39" s="671"/>
      <c r="DC39" s="672"/>
      <c r="DD39" s="662">
        <v>150861</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13600</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86</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64280</v>
      </c>
      <c r="CS40" s="657"/>
      <c r="CT40" s="657"/>
      <c r="CU40" s="657"/>
      <c r="CV40" s="657"/>
      <c r="CW40" s="657"/>
      <c r="CX40" s="657"/>
      <c r="CY40" s="658"/>
      <c r="CZ40" s="659">
        <v>0.4</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15429685</v>
      </c>
      <c r="S41" s="681"/>
      <c r="T41" s="681"/>
      <c r="U41" s="681"/>
      <c r="V41" s="681"/>
      <c r="W41" s="681"/>
      <c r="X41" s="681"/>
      <c r="Y41" s="684"/>
      <c r="Z41" s="685">
        <v>100</v>
      </c>
      <c r="AA41" s="685"/>
      <c r="AB41" s="685"/>
      <c r="AC41" s="685"/>
      <c r="AD41" s="686">
        <v>7708263</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102291</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629967</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489</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1928353</v>
      </c>
      <c r="CS42" s="669"/>
      <c r="CT42" s="669"/>
      <c r="CU42" s="669"/>
      <c r="CV42" s="669"/>
      <c r="CW42" s="669"/>
      <c r="CX42" s="669"/>
      <c r="CY42" s="670"/>
      <c r="CZ42" s="659">
        <v>13.2</v>
      </c>
      <c r="DA42" s="671"/>
      <c r="DB42" s="671"/>
      <c r="DC42" s="672"/>
      <c r="DD42" s="662">
        <v>181645</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13571</v>
      </c>
      <c r="CS43" s="669"/>
      <c r="CT43" s="669"/>
      <c r="CU43" s="669"/>
      <c r="CV43" s="669"/>
      <c r="CW43" s="669"/>
      <c r="CX43" s="669"/>
      <c r="CY43" s="670"/>
      <c r="CZ43" s="659">
        <v>0.1</v>
      </c>
      <c r="DA43" s="671"/>
      <c r="DB43" s="671"/>
      <c r="DC43" s="672"/>
      <c r="DD43" s="662">
        <v>13571</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1532821</v>
      </c>
      <c r="CS44" s="657"/>
      <c r="CT44" s="657"/>
      <c r="CU44" s="657"/>
      <c r="CV44" s="657"/>
      <c r="CW44" s="657"/>
      <c r="CX44" s="657"/>
      <c r="CY44" s="658"/>
      <c r="CZ44" s="659">
        <v>10.5</v>
      </c>
      <c r="DA44" s="660"/>
      <c r="DB44" s="660"/>
      <c r="DC44" s="661"/>
      <c r="DD44" s="662">
        <v>174416</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588901</v>
      </c>
      <c r="CS45" s="669"/>
      <c r="CT45" s="669"/>
      <c r="CU45" s="669"/>
      <c r="CV45" s="669"/>
      <c r="CW45" s="669"/>
      <c r="CX45" s="669"/>
      <c r="CY45" s="670"/>
      <c r="CZ45" s="659">
        <v>4</v>
      </c>
      <c r="DA45" s="671"/>
      <c r="DB45" s="671"/>
      <c r="DC45" s="672"/>
      <c r="DD45" s="662">
        <v>9026</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916203</v>
      </c>
      <c r="CS46" s="657"/>
      <c r="CT46" s="657"/>
      <c r="CU46" s="657"/>
      <c r="CV46" s="657"/>
      <c r="CW46" s="657"/>
      <c r="CX46" s="657"/>
      <c r="CY46" s="658"/>
      <c r="CZ46" s="659">
        <v>6.3</v>
      </c>
      <c r="DA46" s="660"/>
      <c r="DB46" s="660"/>
      <c r="DC46" s="661"/>
      <c r="DD46" s="662">
        <v>162273</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395532</v>
      </c>
      <c r="CS47" s="669"/>
      <c r="CT47" s="669"/>
      <c r="CU47" s="669"/>
      <c r="CV47" s="669"/>
      <c r="CW47" s="669"/>
      <c r="CX47" s="669"/>
      <c r="CY47" s="670"/>
      <c r="CZ47" s="659">
        <v>2.7</v>
      </c>
      <c r="DA47" s="671"/>
      <c r="DB47" s="671"/>
      <c r="DC47" s="672"/>
      <c r="DD47" s="662">
        <v>7229</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14618947</v>
      </c>
      <c r="CS49" s="641"/>
      <c r="CT49" s="641"/>
      <c r="CU49" s="641"/>
      <c r="CV49" s="641"/>
      <c r="CW49" s="641"/>
      <c r="CX49" s="641"/>
      <c r="CY49" s="642"/>
      <c r="CZ49" s="643">
        <v>100</v>
      </c>
      <c r="DA49" s="644"/>
      <c r="DB49" s="644"/>
      <c r="DC49" s="645"/>
      <c r="DD49" s="646">
        <v>9326368</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ANU+vrhhEYc0mEFgMsFxmLPyZc0fArpkowo6cgTIfgS5Scszmx0Rv3oGfI4thFjJipzvn0lS+IlXUDpUFdARcA==" saltValue="Ldp33D6PYpsD1bvUdW7C+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33" t="s">
        <v>352</v>
      </c>
      <c r="B2" s="1133"/>
      <c r="C2" s="1133"/>
      <c r="D2" s="1133"/>
      <c r="E2" s="1133"/>
      <c r="F2" s="1133"/>
      <c r="G2" s="1133"/>
      <c r="H2" s="1133"/>
      <c r="I2" s="1133"/>
      <c r="J2" s="1133"/>
      <c r="K2" s="1133"/>
      <c r="L2" s="1133"/>
      <c r="M2" s="1133"/>
      <c r="N2" s="1133"/>
      <c r="O2" s="1133"/>
      <c r="P2" s="1133"/>
      <c r="Q2" s="1133"/>
      <c r="R2" s="1133"/>
      <c r="S2" s="1133"/>
      <c r="T2" s="1133"/>
      <c r="U2" s="1133"/>
      <c r="V2" s="1133"/>
      <c r="W2" s="1133"/>
      <c r="X2" s="1133"/>
      <c r="Y2" s="1133"/>
      <c r="Z2" s="1133"/>
      <c r="AA2" s="1133"/>
      <c r="AB2" s="1133"/>
      <c r="AC2" s="1133"/>
      <c r="AD2" s="1133"/>
      <c r="AE2" s="1133"/>
      <c r="AF2" s="1133"/>
      <c r="AG2" s="1133"/>
      <c r="AH2" s="1133"/>
      <c r="AI2" s="1133"/>
      <c r="AJ2" s="1133"/>
      <c r="AK2" s="1133"/>
      <c r="AL2" s="1133"/>
      <c r="AM2" s="1133"/>
      <c r="AN2" s="1133"/>
      <c r="AO2" s="1133"/>
      <c r="AP2" s="1133"/>
      <c r="AQ2" s="1133"/>
      <c r="AR2" s="1133"/>
      <c r="AS2" s="1133"/>
      <c r="AT2" s="1133"/>
      <c r="AU2" s="1133"/>
      <c r="AV2" s="1133"/>
      <c r="AW2" s="1133"/>
      <c r="AX2" s="1133"/>
      <c r="AY2" s="1133"/>
      <c r="AZ2" s="1133"/>
      <c r="BA2" s="1133"/>
      <c r="BB2" s="1133"/>
      <c r="BC2" s="1133"/>
      <c r="BD2" s="1133"/>
      <c r="BE2" s="1133"/>
      <c r="BF2" s="1133"/>
      <c r="BG2" s="1133"/>
      <c r="BH2" s="1133"/>
      <c r="BI2" s="113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34" t="s">
        <v>353</v>
      </c>
      <c r="DK2" s="1135"/>
      <c r="DL2" s="1135"/>
      <c r="DM2" s="1135"/>
      <c r="DN2" s="1135"/>
      <c r="DO2" s="1136"/>
      <c r="DP2" s="210"/>
      <c r="DQ2" s="1134" t="s">
        <v>354</v>
      </c>
      <c r="DR2" s="1135"/>
      <c r="DS2" s="1135"/>
      <c r="DT2" s="1135"/>
      <c r="DU2" s="1135"/>
      <c r="DV2" s="1135"/>
      <c r="DW2" s="1135"/>
      <c r="DX2" s="1135"/>
      <c r="DY2" s="1135"/>
      <c r="DZ2" s="113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102" t="s">
        <v>355</v>
      </c>
      <c r="B4" s="1102"/>
      <c r="C4" s="1102"/>
      <c r="D4" s="1102"/>
      <c r="E4" s="1102"/>
      <c r="F4" s="1102"/>
      <c r="G4" s="1102"/>
      <c r="H4" s="1102"/>
      <c r="I4" s="1102"/>
      <c r="J4" s="1102"/>
      <c r="K4" s="1102"/>
      <c r="L4" s="1102"/>
      <c r="M4" s="1102"/>
      <c r="N4" s="1102"/>
      <c r="O4" s="1102"/>
      <c r="P4" s="1102"/>
      <c r="Q4" s="1102"/>
      <c r="R4" s="1102"/>
      <c r="S4" s="1102"/>
      <c r="T4" s="1102"/>
      <c r="U4" s="1102"/>
      <c r="V4" s="1102"/>
      <c r="W4" s="1102"/>
      <c r="X4" s="1102"/>
      <c r="Y4" s="1102"/>
      <c r="Z4" s="1102"/>
      <c r="AA4" s="1102"/>
      <c r="AB4" s="1102"/>
      <c r="AC4" s="1102"/>
      <c r="AD4" s="1102"/>
      <c r="AE4" s="1102"/>
      <c r="AF4" s="1102"/>
      <c r="AG4" s="1102"/>
      <c r="AH4" s="1102"/>
      <c r="AI4" s="1102"/>
      <c r="AJ4" s="1102"/>
      <c r="AK4" s="1102"/>
      <c r="AL4" s="1102"/>
      <c r="AM4" s="1102"/>
      <c r="AN4" s="1102"/>
      <c r="AO4" s="1102"/>
      <c r="AP4" s="1102"/>
      <c r="AQ4" s="1102"/>
      <c r="AR4" s="1102"/>
      <c r="AS4" s="1102"/>
      <c r="AT4" s="1102"/>
      <c r="AU4" s="1102"/>
      <c r="AV4" s="1102"/>
      <c r="AW4" s="1102"/>
      <c r="AX4" s="1102"/>
      <c r="AY4" s="1102"/>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37"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27" t="s">
        <v>371</v>
      </c>
      <c r="DH5" s="1128"/>
      <c r="DI5" s="1128"/>
      <c r="DJ5" s="1128"/>
      <c r="DK5" s="1129"/>
      <c r="DL5" s="1127" t="s">
        <v>372</v>
      </c>
      <c r="DM5" s="1128"/>
      <c r="DN5" s="1128"/>
      <c r="DO5" s="1128"/>
      <c r="DP5" s="1129"/>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8"/>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30"/>
      <c r="DH6" s="1131"/>
      <c r="DI6" s="1131"/>
      <c r="DJ6" s="1131"/>
      <c r="DK6" s="1132"/>
      <c r="DL6" s="1130"/>
      <c r="DM6" s="1131"/>
      <c r="DN6" s="1131"/>
      <c r="DO6" s="1131"/>
      <c r="DP6" s="1132"/>
      <c r="DQ6" s="1039"/>
      <c r="DR6" s="1040"/>
      <c r="DS6" s="1040"/>
      <c r="DT6" s="1040"/>
      <c r="DU6" s="1041"/>
      <c r="DV6" s="1039"/>
      <c r="DW6" s="1040"/>
      <c r="DX6" s="1040"/>
      <c r="DY6" s="1040"/>
      <c r="DZ6" s="1051"/>
      <c r="EA6" s="216"/>
    </row>
    <row r="7" spans="1:131" s="217" customFormat="1" ht="26.25" customHeight="1" thickTop="1" x14ac:dyDescent="0.2">
      <c r="A7" s="218">
        <v>1</v>
      </c>
      <c r="B7" s="1090" t="s">
        <v>374</v>
      </c>
      <c r="C7" s="1091"/>
      <c r="D7" s="1091"/>
      <c r="E7" s="1091"/>
      <c r="F7" s="1091"/>
      <c r="G7" s="1091"/>
      <c r="H7" s="1091"/>
      <c r="I7" s="1091"/>
      <c r="J7" s="1091"/>
      <c r="K7" s="1091"/>
      <c r="L7" s="1091"/>
      <c r="M7" s="1091"/>
      <c r="N7" s="1091"/>
      <c r="O7" s="1091"/>
      <c r="P7" s="1092"/>
      <c r="Q7" s="1145">
        <v>15371</v>
      </c>
      <c r="R7" s="1146"/>
      <c r="S7" s="1146"/>
      <c r="T7" s="1146"/>
      <c r="U7" s="1146"/>
      <c r="V7" s="1146">
        <v>14561</v>
      </c>
      <c r="W7" s="1146"/>
      <c r="X7" s="1146"/>
      <c r="Y7" s="1146"/>
      <c r="Z7" s="1146"/>
      <c r="AA7" s="1146">
        <v>810</v>
      </c>
      <c r="AB7" s="1146"/>
      <c r="AC7" s="1146"/>
      <c r="AD7" s="1146"/>
      <c r="AE7" s="1147"/>
      <c r="AF7" s="1148">
        <v>714</v>
      </c>
      <c r="AG7" s="1149"/>
      <c r="AH7" s="1149"/>
      <c r="AI7" s="1149"/>
      <c r="AJ7" s="1150"/>
      <c r="AK7" s="1151" t="s">
        <v>573</v>
      </c>
      <c r="AL7" s="1152"/>
      <c r="AM7" s="1152"/>
      <c r="AN7" s="1152"/>
      <c r="AO7" s="1152"/>
      <c r="AP7" s="1152">
        <v>13435</v>
      </c>
      <c r="AQ7" s="1152"/>
      <c r="AR7" s="1152"/>
      <c r="AS7" s="1152"/>
      <c r="AT7" s="1152"/>
      <c r="AU7" s="1153"/>
      <c r="AV7" s="1153"/>
      <c r="AW7" s="1153"/>
      <c r="AX7" s="1153"/>
      <c r="AY7" s="1154"/>
      <c r="AZ7" s="214"/>
      <c r="BA7" s="214"/>
      <c r="BB7" s="214"/>
      <c r="BC7" s="214"/>
      <c r="BD7" s="214"/>
      <c r="BE7" s="215"/>
      <c r="BF7" s="215"/>
      <c r="BG7" s="215"/>
      <c r="BH7" s="215"/>
      <c r="BI7" s="215"/>
      <c r="BJ7" s="215"/>
      <c r="BK7" s="215"/>
      <c r="BL7" s="215"/>
      <c r="BM7" s="215"/>
      <c r="BN7" s="215"/>
      <c r="BO7" s="215"/>
      <c r="BP7" s="215"/>
      <c r="BQ7" s="218">
        <v>1</v>
      </c>
      <c r="BR7" s="219"/>
      <c r="BS7" s="1142" t="s">
        <v>551</v>
      </c>
      <c r="BT7" s="1143"/>
      <c r="BU7" s="1143"/>
      <c r="BV7" s="1143"/>
      <c r="BW7" s="1143"/>
      <c r="BX7" s="1143"/>
      <c r="BY7" s="1143"/>
      <c r="BZ7" s="1143"/>
      <c r="CA7" s="1143"/>
      <c r="CB7" s="1143"/>
      <c r="CC7" s="1143"/>
      <c r="CD7" s="1143"/>
      <c r="CE7" s="1143"/>
      <c r="CF7" s="1143"/>
      <c r="CG7" s="1155"/>
      <c r="CH7" s="1139">
        <v>7</v>
      </c>
      <c r="CI7" s="1140"/>
      <c r="CJ7" s="1140"/>
      <c r="CK7" s="1140"/>
      <c r="CL7" s="1141"/>
      <c r="CM7" s="1139">
        <v>114</v>
      </c>
      <c r="CN7" s="1140"/>
      <c r="CO7" s="1140"/>
      <c r="CP7" s="1140"/>
      <c r="CQ7" s="1141"/>
      <c r="CR7" s="1139">
        <v>50</v>
      </c>
      <c r="CS7" s="1140"/>
      <c r="CT7" s="1140"/>
      <c r="CU7" s="1140"/>
      <c r="CV7" s="1141"/>
      <c r="CW7" s="1139">
        <v>4</v>
      </c>
      <c r="CX7" s="1140"/>
      <c r="CY7" s="1140"/>
      <c r="CZ7" s="1140"/>
      <c r="DA7" s="1141"/>
      <c r="DB7" s="1139" t="s">
        <v>552</v>
      </c>
      <c r="DC7" s="1140"/>
      <c r="DD7" s="1140"/>
      <c r="DE7" s="1140"/>
      <c r="DF7" s="1141"/>
      <c r="DG7" s="1139" t="s">
        <v>552</v>
      </c>
      <c r="DH7" s="1140"/>
      <c r="DI7" s="1140"/>
      <c r="DJ7" s="1140"/>
      <c r="DK7" s="1141"/>
      <c r="DL7" s="1139" t="s">
        <v>552</v>
      </c>
      <c r="DM7" s="1140"/>
      <c r="DN7" s="1140"/>
      <c r="DO7" s="1140"/>
      <c r="DP7" s="1141"/>
      <c r="DQ7" s="1139" t="s">
        <v>552</v>
      </c>
      <c r="DR7" s="1140"/>
      <c r="DS7" s="1140"/>
      <c r="DT7" s="1140"/>
      <c r="DU7" s="1141"/>
      <c r="DV7" s="1142"/>
      <c r="DW7" s="1143"/>
      <c r="DX7" s="1143"/>
      <c r="DY7" s="1143"/>
      <c r="DZ7" s="1144"/>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210</v>
      </c>
      <c r="R8" s="1074"/>
      <c r="S8" s="1074"/>
      <c r="T8" s="1074"/>
      <c r="U8" s="1074"/>
      <c r="V8" s="1074">
        <v>210</v>
      </c>
      <c r="W8" s="1074"/>
      <c r="X8" s="1074"/>
      <c r="Y8" s="1074"/>
      <c r="Z8" s="1074"/>
      <c r="AA8" s="1074">
        <v>1</v>
      </c>
      <c r="AB8" s="1074"/>
      <c r="AC8" s="1074"/>
      <c r="AD8" s="1074"/>
      <c r="AE8" s="1075"/>
      <c r="AF8" s="1070">
        <v>1</v>
      </c>
      <c r="AG8" s="1071"/>
      <c r="AH8" s="1071"/>
      <c r="AI8" s="1071"/>
      <c r="AJ8" s="1072"/>
      <c r="AK8" s="1123" t="s">
        <v>573</v>
      </c>
      <c r="AL8" s="1124"/>
      <c r="AM8" s="1124"/>
      <c r="AN8" s="1124"/>
      <c r="AO8" s="1124"/>
      <c r="AP8" s="1124">
        <v>29</v>
      </c>
      <c r="AQ8" s="1124"/>
      <c r="AR8" s="1124"/>
      <c r="AS8" s="1124"/>
      <c r="AT8" s="1124"/>
      <c r="AU8" s="1125"/>
      <c r="AV8" s="1125"/>
      <c r="AW8" s="1125"/>
      <c r="AX8" s="1125"/>
      <c r="AY8" s="1126"/>
      <c r="AZ8" s="214"/>
      <c r="BA8" s="214"/>
      <c r="BB8" s="214"/>
      <c r="BC8" s="214"/>
      <c r="BD8" s="214"/>
      <c r="BE8" s="215"/>
      <c r="BF8" s="215"/>
      <c r="BG8" s="215"/>
      <c r="BH8" s="215"/>
      <c r="BI8" s="215"/>
      <c r="BJ8" s="215"/>
      <c r="BK8" s="215"/>
      <c r="BL8" s="215"/>
      <c r="BM8" s="215"/>
      <c r="BN8" s="215"/>
      <c r="BO8" s="215"/>
      <c r="BP8" s="215"/>
      <c r="BQ8" s="220">
        <v>2</v>
      </c>
      <c r="BR8" s="221"/>
      <c r="BS8" s="1027" t="s">
        <v>553</v>
      </c>
      <c r="BT8" s="1028"/>
      <c r="BU8" s="1028"/>
      <c r="BV8" s="1028"/>
      <c r="BW8" s="1028"/>
      <c r="BX8" s="1028"/>
      <c r="BY8" s="1028"/>
      <c r="BZ8" s="1028"/>
      <c r="CA8" s="1028"/>
      <c r="CB8" s="1028"/>
      <c r="CC8" s="1028"/>
      <c r="CD8" s="1028"/>
      <c r="CE8" s="1028"/>
      <c r="CF8" s="1028"/>
      <c r="CG8" s="1049"/>
      <c r="CH8" s="1024">
        <v>18</v>
      </c>
      <c r="CI8" s="1025"/>
      <c r="CJ8" s="1025"/>
      <c r="CK8" s="1025"/>
      <c r="CL8" s="1026"/>
      <c r="CM8" s="1024">
        <v>61</v>
      </c>
      <c r="CN8" s="1025"/>
      <c r="CO8" s="1025"/>
      <c r="CP8" s="1025"/>
      <c r="CQ8" s="1026"/>
      <c r="CR8" s="1024">
        <v>50</v>
      </c>
      <c r="CS8" s="1025"/>
      <c r="CT8" s="1025"/>
      <c r="CU8" s="1025"/>
      <c r="CV8" s="1026"/>
      <c r="CW8" s="1024">
        <v>5</v>
      </c>
      <c r="CX8" s="1025"/>
      <c r="CY8" s="1025"/>
      <c r="CZ8" s="1025"/>
      <c r="DA8" s="1026"/>
      <c r="DB8" s="1024" t="s">
        <v>552</v>
      </c>
      <c r="DC8" s="1025"/>
      <c r="DD8" s="1025"/>
      <c r="DE8" s="1025"/>
      <c r="DF8" s="1026"/>
      <c r="DG8" s="1024" t="s">
        <v>552</v>
      </c>
      <c r="DH8" s="1025"/>
      <c r="DI8" s="1025"/>
      <c r="DJ8" s="1025"/>
      <c r="DK8" s="1026"/>
      <c r="DL8" s="1024" t="s">
        <v>552</v>
      </c>
      <c r="DM8" s="1025"/>
      <c r="DN8" s="1025"/>
      <c r="DO8" s="1025"/>
      <c r="DP8" s="1026"/>
      <c r="DQ8" s="1024" t="s">
        <v>552</v>
      </c>
      <c r="DR8" s="1025"/>
      <c r="DS8" s="1025"/>
      <c r="DT8" s="1025"/>
      <c r="DU8" s="1026"/>
      <c r="DV8" s="1027"/>
      <c r="DW8" s="1028"/>
      <c r="DX8" s="1028"/>
      <c r="DY8" s="1028"/>
      <c r="DZ8" s="1029"/>
      <c r="EA8" s="216"/>
    </row>
    <row r="9" spans="1:131" s="217" customFormat="1" ht="26.25" customHeight="1" x14ac:dyDescent="0.2">
      <c r="A9" s="220">
        <v>3</v>
      </c>
      <c r="B9" s="1065" t="s">
        <v>376</v>
      </c>
      <c r="C9" s="1066"/>
      <c r="D9" s="1066"/>
      <c r="E9" s="1066"/>
      <c r="F9" s="1066"/>
      <c r="G9" s="1066"/>
      <c r="H9" s="1066"/>
      <c r="I9" s="1066"/>
      <c r="J9" s="1066"/>
      <c r="K9" s="1066"/>
      <c r="L9" s="1066"/>
      <c r="M9" s="1066"/>
      <c r="N9" s="1066"/>
      <c r="O9" s="1066"/>
      <c r="P9" s="1067"/>
      <c r="Q9" s="1073">
        <v>75</v>
      </c>
      <c r="R9" s="1074"/>
      <c r="S9" s="1074"/>
      <c r="T9" s="1074"/>
      <c r="U9" s="1074"/>
      <c r="V9" s="1074">
        <v>75</v>
      </c>
      <c r="W9" s="1074"/>
      <c r="X9" s="1074"/>
      <c r="Y9" s="1074"/>
      <c r="Z9" s="1074"/>
      <c r="AA9" s="1074">
        <v>0</v>
      </c>
      <c r="AB9" s="1074"/>
      <c r="AC9" s="1074"/>
      <c r="AD9" s="1074"/>
      <c r="AE9" s="1075"/>
      <c r="AF9" s="1070">
        <v>0</v>
      </c>
      <c r="AG9" s="1071"/>
      <c r="AH9" s="1071"/>
      <c r="AI9" s="1071"/>
      <c r="AJ9" s="1072"/>
      <c r="AK9" s="1123" t="s">
        <v>573</v>
      </c>
      <c r="AL9" s="1124"/>
      <c r="AM9" s="1124"/>
      <c r="AN9" s="1124"/>
      <c r="AO9" s="1124"/>
      <c r="AP9" s="1124" t="s">
        <v>573</v>
      </c>
      <c r="AQ9" s="1124"/>
      <c r="AR9" s="1124"/>
      <c r="AS9" s="1124"/>
      <c r="AT9" s="1124"/>
      <c r="AU9" s="1125"/>
      <c r="AV9" s="1125"/>
      <c r="AW9" s="1125"/>
      <c r="AX9" s="1125"/>
      <c r="AY9" s="1126"/>
      <c r="AZ9" s="214"/>
      <c r="BA9" s="214"/>
      <c r="BB9" s="214"/>
      <c r="BC9" s="214"/>
      <c r="BD9" s="214"/>
      <c r="BE9" s="215"/>
      <c r="BF9" s="215"/>
      <c r="BG9" s="215"/>
      <c r="BH9" s="215"/>
      <c r="BI9" s="215"/>
      <c r="BJ9" s="215"/>
      <c r="BK9" s="215"/>
      <c r="BL9" s="215"/>
      <c r="BM9" s="215"/>
      <c r="BN9" s="215"/>
      <c r="BO9" s="215"/>
      <c r="BP9" s="215"/>
      <c r="BQ9" s="220">
        <v>3</v>
      </c>
      <c r="BR9" s="221" t="s">
        <v>554</v>
      </c>
      <c r="BS9" s="1027" t="s">
        <v>555</v>
      </c>
      <c r="BT9" s="1028"/>
      <c r="BU9" s="1028"/>
      <c r="BV9" s="1028"/>
      <c r="BW9" s="1028"/>
      <c r="BX9" s="1028"/>
      <c r="BY9" s="1028"/>
      <c r="BZ9" s="1028"/>
      <c r="CA9" s="1028"/>
      <c r="CB9" s="1028"/>
      <c r="CC9" s="1028"/>
      <c r="CD9" s="1028"/>
      <c r="CE9" s="1028"/>
      <c r="CF9" s="1028"/>
      <c r="CG9" s="1049"/>
      <c r="CH9" s="1024">
        <v>21</v>
      </c>
      <c r="CI9" s="1025"/>
      <c r="CJ9" s="1025"/>
      <c r="CK9" s="1025"/>
      <c r="CL9" s="1026"/>
      <c r="CM9" s="1024">
        <v>-301</v>
      </c>
      <c r="CN9" s="1025"/>
      <c r="CO9" s="1025"/>
      <c r="CP9" s="1025"/>
      <c r="CQ9" s="1026"/>
      <c r="CR9" s="1024">
        <v>10</v>
      </c>
      <c r="CS9" s="1025"/>
      <c r="CT9" s="1025"/>
      <c r="CU9" s="1025"/>
      <c r="CV9" s="1026"/>
      <c r="CW9" s="1024" t="s">
        <v>573</v>
      </c>
      <c r="CX9" s="1025"/>
      <c r="CY9" s="1025"/>
      <c r="CZ9" s="1025"/>
      <c r="DA9" s="1026"/>
      <c r="DB9" s="1024" t="s">
        <v>552</v>
      </c>
      <c r="DC9" s="1025"/>
      <c r="DD9" s="1025"/>
      <c r="DE9" s="1025"/>
      <c r="DF9" s="1026"/>
      <c r="DG9" s="1024" t="s">
        <v>552</v>
      </c>
      <c r="DH9" s="1025"/>
      <c r="DI9" s="1025"/>
      <c r="DJ9" s="1025"/>
      <c r="DK9" s="1026"/>
      <c r="DL9" s="1024">
        <v>97</v>
      </c>
      <c r="DM9" s="1025"/>
      <c r="DN9" s="1025"/>
      <c r="DO9" s="1025"/>
      <c r="DP9" s="1026"/>
      <c r="DQ9" s="1024">
        <v>87</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23"/>
      <c r="AL10" s="1124"/>
      <c r="AM10" s="1124"/>
      <c r="AN10" s="1124"/>
      <c r="AO10" s="1124"/>
      <c r="AP10" s="1124"/>
      <c r="AQ10" s="1124"/>
      <c r="AR10" s="1124"/>
      <c r="AS10" s="1124"/>
      <c r="AT10" s="1124"/>
      <c r="AU10" s="1125"/>
      <c r="AV10" s="1125"/>
      <c r="AW10" s="1125"/>
      <c r="AX10" s="1125"/>
      <c r="AY10" s="1126"/>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23"/>
      <c r="AL11" s="1124"/>
      <c r="AM11" s="1124"/>
      <c r="AN11" s="1124"/>
      <c r="AO11" s="1124"/>
      <c r="AP11" s="1124"/>
      <c r="AQ11" s="1124"/>
      <c r="AR11" s="1124"/>
      <c r="AS11" s="1124"/>
      <c r="AT11" s="1124"/>
      <c r="AU11" s="1125"/>
      <c r="AV11" s="1125"/>
      <c r="AW11" s="1125"/>
      <c r="AX11" s="1125"/>
      <c r="AY11" s="1126"/>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23"/>
      <c r="AL12" s="1124"/>
      <c r="AM12" s="1124"/>
      <c r="AN12" s="1124"/>
      <c r="AO12" s="1124"/>
      <c r="AP12" s="1124"/>
      <c r="AQ12" s="1124"/>
      <c r="AR12" s="1124"/>
      <c r="AS12" s="1124"/>
      <c r="AT12" s="1124"/>
      <c r="AU12" s="1125"/>
      <c r="AV12" s="1125"/>
      <c r="AW12" s="1125"/>
      <c r="AX12" s="1125"/>
      <c r="AY12" s="1126"/>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23"/>
      <c r="AL13" s="1124"/>
      <c r="AM13" s="1124"/>
      <c r="AN13" s="1124"/>
      <c r="AO13" s="1124"/>
      <c r="AP13" s="1124"/>
      <c r="AQ13" s="1124"/>
      <c r="AR13" s="1124"/>
      <c r="AS13" s="1124"/>
      <c r="AT13" s="1124"/>
      <c r="AU13" s="1125"/>
      <c r="AV13" s="1125"/>
      <c r="AW13" s="1125"/>
      <c r="AX13" s="1125"/>
      <c r="AY13" s="1126"/>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23"/>
      <c r="AL14" s="1124"/>
      <c r="AM14" s="1124"/>
      <c r="AN14" s="1124"/>
      <c r="AO14" s="1124"/>
      <c r="AP14" s="1124"/>
      <c r="AQ14" s="1124"/>
      <c r="AR14" s="1124"/>
      <c r="AS14" s="1124"/>
      <c r="AT14" s="1124"/>
      <c r="AU14" s="1125"/>
      <c r="AV14" s="1125"/>
      <c r="AW14" s="1125"/>
      <c r="AX14" s="1125"/>
      <c r="AY14" s="1126"/>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23"/>
      <c r="AL15" s="1124"/>
      <c r="AM15" s="1124"/>
      <c r="AN15" s="1124"/>
      <c r="AO15" s="1124"/>
      <c r="AP15" s="1124"/>
      <c r="AQ15" s="1124"/>
      <c r="AR15" s="1124"/>
      <c r="AS15" s="1124"/>
      <c r="AT15" s="1124"/>
      <c r="AU15" s="1125"/>
      <c r="AV15" s="1125"/>
      <c r="AW15" s="1125"/>
      <c r="AX15" s="1125"/>
      <c r="AY15" s="1126"/>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23"/>
      <c r="AL16" s="1124"/>
      <c r="AM16" s="1124"/>
      <c r="AN16" s="1124"/>
      <c r="AO16" s="1124"/>
      <c r="AP16" s="1124"/>
      <c r="AQ16" s="1124"/>
      <c r="AR16" s="1124"/>
      <c r="AS16" s="1124"/>
      <c r="AT16" s="1124"/>
      <c r="AU16" s="1125"/>
      <c r="AV16" s="1125"/>
      <c r="AW16" s="1125"/>
      <c r="AX16" s="1125"/>
      <c r="AY16" s="1126"/>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23"/>
      <c r="AL17" s="1124"/>
      <c r="AM17" s="1124"/>
      <c r="AN17" s="1124"/>
      <c r="AO17" s="1124"/>
      <c r="AP17" s="1124"/>
      <c r="AQ17" s="1124"/>
      <c r="AR17" s="1124"/>
      <c r="AS17" s="1124"/>
      <c r="AT17" s="1124"/>
      <c r="AU17" s="1125"/>
      <c r="AV17" s="1125"/>
      <c r="AW17" s="1125"/>
      <c r="AX17" s="1125"/>
      <c r="AY17" s="1126"/>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23"/>
      <c r="AL18" s="1124"/>
      <c r="AM18" s="1124"/>
      <c r="AN18" s="1124"/>
      <c r="AO18" s="1124"/>
      <c r="AP18" s="1124"/>
      <c r="AQ18" s="1124"/>
      <c r="AR18" s="1124"/>
      <c r="AS18" s="1124"/>
      <c r="AT18" s="1124"/>
      <c r="AU18" s="1125"/>
      <c r="AV18" s="1125"/>
      <c r="AW18" s="1125"/>
      <c r="AX18" s="1125"/>
      <c r="AY18" s="1126"/>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23"/>
      <c r="AL19" s="1124"/>
      <c r="AM19" s="1124"/>
      <c r="AN19" s="1124"/>
      <c r="AO19" s="1124"/>
      <c r="AP19" s="1124"/>
      <c r="AQ19" s="1124"/>
      <c r="AR19" s="1124"/>
      <c r="AS19" s="1124"/>
      <c r="AT19" s="1124"/>
      <c r="AU19" s="1125"/>
      <c r="AV19" s="1125"/>
      <c r="AW19" s="1125"/>
      <c r="AX19" s="1125"/>
      <c r="AY19" s="1126"/>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23"/>
      <c r="AL20" s="1124"/>
      <c r="AM20" s="1124"/>
      <c r="AN20" s="1124"/>
      <c r="AO20" s="1124"/>
      <c r="AP20" s="1124"/>
      <c r="AQ20" s="1124"/>
      <c r="AR20" s="1124"/>
      <c r="AS20" s="1124"/>
      <c r="AT20" s="1124"/>
      <c r="AU20" s="1125"/>
      <c r="AV20" s="1125"/>
      <c r="AW20" s="1125"/>
      <c r="AX20" s="1125"/>
      <c r="AY20" s="1126"/>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23"/>
      <c r="AL21" s="1124"/>
      <c r="AM21" s="1124"/>
      <c r="AN21" s="1124"/>
      <c r="AO21" s="1124"/>
      <c r="AP21" s="1124"/>
      <c r="AQ21" s="1124"/>
      <c r="AR21" s="1124"/>
      <c r="AS21" s="1124"/>
      <c r="AT21" s="1124"/>
      <c r="AU21" s="1125"/>
      <c r="AV21" s="1125"/>
      <c r="AW21" s="1125"/>
      <c r="AX21" s="1125"/>
      <c r="AY21" s="1126"/>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16"/>
      <c r="R22" s="1117"/>
      <c r="S22" s="1117"/>
      <c r="T22" s="1117"/>
      <c r="U22" s="1117"/>
      <c r="V22" s="1117"/>
      <c r="W22" s="1117"/>
      <c r="X22" s="1117"/>
      <c r="Y22" s="1117"/>
      <c r="Z22" s="1117"/>
      <c r="AA22" s="1117"/>
      <c r="AB22" s="1117"/>
      <c r="AC22" s="1117"/>
      <c r="AD22" s="1117"/>
      <c r="AE22" s="1118"/>
      <c r="AF22" s="1070"/>
      <c r="AG22" s="1071"/>
      <c r="AH22" s="1071"/>
      <c r="AI22" s="1071"/>
      <c r="AJ22" s="1072"/>
      <c r="AK22" s="1119"/>
      <c r="AL22" s="1120"/>
      <c r="AM22" s="1120"/>
      <c r="AN22" s="1120"/>
      <c r="AO22" s="1120"/>
      <c r="AP22" s="1120"/>
      <c r="AQ22" s="1120"/>
      <c r="AR22" s="1120"/>
      <c r="AS22" s="1120"/>
      <c r="AT22" s="1120"/>
      <c r="AU22" s="1121"/>
      <c r="AV22" s="1121"/>
      <c r="AW22" s="1121"/>
      <c r="AX22" s="1121"/>
      <c r="AY22" s="1122"/>
      <c r="AZ22" s="1063" t="s">
        <v>377</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378</v>
      </c>
      <c r="B23" s="972" t="s">
        <v>379</v>
      </c>
      <c r="C23" s="973"/>
      <c r="D23" s="973"/>
      <c r="E23" s="973"/>
      <c r="F23" s="973"/>
      <c r="G23" s="973"/>
      <c r="H23" s="973"/>
      <c r="I23" s="973"/>
      <c r="J23" s="973"/>
      <c r="K23" s="973"/>
      <c r="L23" s="973"/>
      <c r="M23" s="973"/>
      <c r="N23" s="973"/>
      <c r="O23" s="973"/>
      <c r="P23" s="983"/>
      <c r="Q23" s="1110">
        <v>15430</v>
      </c>
      <c r="R23" s="1104"/>
      <c r="S23" s="1104"/>
      <c r="T23" s="1104"/>
      <c r="U23" s="1104"/>
      <c r="V23" s="1104">
        <v>14619</v>
      </c>
      <c r="W23" s="1104"/>
      <c r="X23" s="1104"/>
      <c r="Y23" s="1104"/>
      <c r="Z23" s="1104"/>
      <c r="AA23" s="1104">
        <v>811</v>
      </c>
      <c r="AB23" s="1104"/>
      <c r="AC23" s="1104"/>
      <c r="AD23" s="1104"/>
      <c r="AE23" s="1111"/>
      <c r="AF23" s="1112">
        <v>715</v>
      </c>
      <c r="AG23" s="1104"/>
      <c r="AH23" s="1104"/>
      <c r="AI23" s="1104"/>
      <c r="AJ23" s="1113"/>
      <c r="AK23" s="1114"/>
      <c r="AL23" s="1115"/>
      <c r="AM23" s="1115"/>
      <c r="AN23" s="1115"/>
      <c r="AO23" s="1115"/>
      <c r="AP23" s="1104">
        <v>13464</v>
      </c>
      <c r="AQ23" s="1104"/>
      <c r="AR23" s="1104"/>
      <c r="AS23" s="1104"/>
      <c r="AT23" s="1104"/>
      <c r="AU23" s="1105"/>
      <c r="AV23" s="1105"/>
      <c r="AW23" s="1105"/>
      <c r="AX23" s="1105"/>
      <c r="AY23" s="1106"/>
      <c r="AZ23" s="1107" t="s">
        <v>122</v>
      </c>
      <c r="BA23" s="1108"/>
      <c r="BB23" s="1108"/>
      <c r="BC23" s="1108"/>
      <c r="BD23" s="1109"/>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103" t="s">
        <v>380</v>
      </c>
      <c r="B24" s="1103"/>
      <c r="C24" s="1103"/>
      <c r="D24" s="1103"/>
      <c r="E24" s="1103"/>
      <c r="F24" s="1103"/>
      <c r="G24" s="1103"/>
      <c r="H24" s="1103"/>
      <c r="I24" s="1103"/>
      <c r="J24" s="1103"/>
      <c r="K24" s="1103"/>
      <c r="L24" s="1103"/>
      <c r="M24" s="1103"/>
      <c r="N24" s="1103"/>
      <c r="O24" s="1103"/>
      <c r="P24" s="1103"/>
      <c r="Q24" s="1103"/>
      <c r="R24" s="1103"/>
      <c r="S24" s="1103"/>
      <c r="T24" s="1103"/>
      <c r="U24" s="1103"/>
      <c r="V24" s="1103"/>
      <c r="W24" s="1103"/>
      <c r="X24" s="1103"/>
      <c r="Y24" s="1103"/>
      <c r="Z24" s="1103"/>
      <c r="AA24" s="1103"/>
      <c r="AB24" s="1103"/>
      <c r="AC24" s="1103"/>
      <c r="AD24" s="1103"/>
      <c r="AE24" s="1103"/>
      <c r="AF24" s="1103"/>
      <c r="AG24" s="1103"/>
      <c r="AH24" s="1103"/>
      <c r="AI24" s="1103"/>
      <c r="AJ24" s="1103"/>
      <c r="AK24" s="1103"/>
      <c r="AL24" s="1103"/>
      <c r="AM24" s="1103"/>
      <c r="AN24" s="1103"/>
      <c r="AO24" s="1103"/>
      <c r="AP24" s="1103"/>
      <c r="AQ24" s="1103"/>
      <c r="AR24" s="1103"/>
      <c r="AS24" s="1103"/>
      <c r="AT24" s="1103"/>
      <c r="AU24" s="1103"/>
      <c r="AV24" s="1103"/>
      <c r="AW24" s="1103"/>
      <c r="AX24" s="1103"/>
      <c r="AY24" s="1103"/>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102" t="s">
        <v>381</v>
      </c>
      <c r="B25" s="1102"/>
      <c r="C25" s="1102"/>
      <c r="D25" s="1102"/>
      <c r="E25" s="1102"/>
      <c r="F25" s="1102"/>
      <c r="G25" s="1102"/>
      <c r="H25" s="1102"/>
      <c r="I25" s="1102"/>
      <c r="J25" s="1102"/>
      <c r="K25" s="1102"/>
      <c r="L25" s="1102"/>
      <c r="M25" s="1102"/>
      <c r="N25" s="1102"/>
      <c r="O25" s="1102"/>
      <c r="P25" s="1102"/>
      <c r="Q25" s="1102"/>
      <c r="R25" s="1102"/>
      <c r="S25" s="1102"/>
      <c r="T25" s="1102"/>
      <c r="U25" s="1102"/>
      <c r="V25" s="1102"/>
      <c r="W25" s="1102"/>
      <c r="X25" s="1102"/>
      <c r="Y25" s="1102"/>
      <c r="Z25" s="1102"/>
      <c r="AA25" s="1102"/>
      <c r="AB25" s="1102"/>
      <c r="AC25" s="1102"/>
      <c r="AD25" s="1102"/>
      <c r="AE25" s="1102"/>
      <c r="AF25" s="1102"/>
      <c r="AG25" s="1102"/>
      <c r="AH25" s="1102"/>
      <c r="AI25" s="1102"/>
      <c r="AJ25" s="1102"/>
      <c r="AK25" s="1102"/>
      <c r="AL25" s="1102"/>
      <c r="AM25" s="1102"/>
      <c r="AN25" s="1102"/>
      <c r="AO25" s="1102"/>
      <c r="AP25" s="1102"/>
      <c r="AQ25" s="1102"/>
      <c r="AR25" s="1102"/>
      <c r="AS25" s="1102"/>
      <c r="AT25" s="1102"/>
      <c r="AU25" s="1102"/>
      <c r="AV25" s="1102"/>
      <c r="AW25" s="1102"/>
      <c r="AX25" s="1102"/>
      <c r="AY25" s="1102"/>
      <c r="AZ25" s="1102"/>
      <c r="BA25" s="1102"/>
      <c r="BB25" s="1102"/>
      <c r="BC25" s="1102"/>
      <c r="BD25" s="1102"/>
      <c r="BE25" s="1102"/>
      <c r="BF25" s="1102"/>
      <c r="BG25" s="1102"/>
      <c r="BH25" s="1102"/>
      <c r="BI25" s="1102"/>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382</v>
      </c>
      <c r="R26" s="1037"/>
      <c r="S26" s="1037"/>
      <c r="T26" s="1037"/>
      <c r="U26" s="1038"/>
      <c r="V26" s="1036" t="s">
        <v>383</v>
      </c>
      <c r="W26" s="1037"/>
      <c r="X26" s="1037"/>
      <c r="Y26" s="1037"/>
      <c r="Z26" s="1038"/>
      <c r="AA26" s="1036" t="s">
        <v>384</v>
      </c>
      <c r="AB26" s="1037"/>
      <c r="AC26" s="1037"/>
      <c r="AD26" s="1037"/>
      <c r="AE26" s="1037"/>
      <c r="AF26" s="1098" t="s">
        <v>385</v>
      </c>
      <c r="AG26" s="1043"/>
      <c r="AH26" s="1043"/>
      <c r="AI26" s="1043"/>
      <c r="AJ26" s="1099"/>
      <c r="AK26" s="1037" t="s">
        <v>386</v>
      </c>
      <c r="AL26" s="1037"/>
      <c r="AM26" s="1037"/>
      <c r="AN26" s="1037"/>
      <c r="AO26" s="1038"/>
      <c r="AP26" s="1036" t="s">
        <v>387</v>
      </c>
      <c r="AQ26" s="1037"/>
      <c r="AR26" s="1037"/>
      <c r="AS26" s="1037"/>
      <c r="AT26" s="1038"/>
      <c r="AU26" s="1036" t="s">
        <v>388</v>
      </c>
      <c r="AV26" s="1037"/>
      <c r="AW26" s="1037"/>
      <c r="AX26" s="1037"/>
      <c r="AY26" s="1038"/>
      <c r="AZ26" s="1036" t="s">
        <v>389</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100"/>
      <c r="AG27" s="1046"/>
      <c r="AH27" s="1046"/>
      <c r="AI27" s="1046"/>
      <c r="AJ27" s="1101"/>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90" t="s">
        <v>390</v>
      </c>
      <c r="C28" s="1091"/>
      <c r="D28" s="1091"/>
      <c r="E28" s="1091"/>
      <c r="F28" s="1091"/>
      <c r="G28" s="1091"/>
      <c r="H28" s="1091"/>
      <c r="I28" s="1091"/>
      <c r="J28" s="1091"/>
      <c r="K28" s="1091"/>
      <c r="L28" s="1091"/>
      <c r="M28" s="1091"/>
      <c r="N28" s="1091"/>
      <c r="O28" s="1091"/>
      <c r="P28" s="1092"/>
      <c r="Q28" s="1093">
        <v>1164</v>
      </c>
      <c r="R28" s="1094"/>
      <c r="S28" s="1094"/>
      <c r="T28" s="1094"/>
      <c r="U28" s="1094"/>
      <c r="V28" s="1094">
        <v>1146</v>
      </c>
      <c r="W28" s="1094"/>
      <c r="X28" s="1094"/>
      <c r="Y28" s="1094"/>
      <c r="Z28" s="1094"/>
      <c r="AA28" s="1094">
        <v>18</v>
      </c>
      <c r="AB28" s="1094"/>
      <c r="AC28" s="1094"/>
      <c r="AD28" s="1094"/>
      <c r="AE28" s="1095"/>
      <c r="AF28" s="1096">
        <v>18</v>
      </c>
      <c r="AG28" s="1094"/>
      <c r="AH28" s="1094"/>
      <c r="AI28" s="1094"/>
      <c r="AJ28" s="1097"/>
      <c r="AK28" s="1085">
        <v>102</v>
      </c>
      <c r="AL28" s="1086"/>
      <c r="AM28" s="1086"/>
      <c r="AN28" s="1086"/>
      <c r="AO28" s="1086"/>
      <c r="AP28" s="1086" t="s">
        <v>573</v>
      </c>
      <c r="AQ28" s="1086"/>
      <c r="AR28" s="1086"/>
      <c r="AS28" s="1086"/>
      <c r="AT28" s="1086"/>
      <c r="AU28" s="1086" t="s">
        <v>573</v>
      </c>
      <c r="AV28" s="1086"/>
      <c r="AW28" s="1086"/>
      <c r="AX28" s="1086"/>
      <c r="AY28" s="1086"/>
      <c r="AZ28" s="1087" t="s">
        <v>573</v>
      </c>
      <c r="BA28" s="1087"/>
      <c r="BB28" s="1087"/>
      <c r="BC28" s="1087"/>
      <c r="BD28" s="1087"/>
      <c r="BE28" s="1088"/>
      <c r="BF28" s="1088"/>
      <c r="BG28" s="1088"/>
      <c r="BH28" s="1088"/>
      <c r="BI28" s="1089"/>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391</v>
      </c>
      <c r="C29" s="1066"/>
      <c r="D29" s="1066"/>
      <c r="E29" s="1066"/>
      <c r="F29" s="1066"/>
      <c r="G29" s="1066"/>
      <c r="H29" s="1066"/>
      <c r="I29" s="1066"/>
      <c r="J29" s="1066"/>
      <c r="K29" s="1066"/>
      <c r="L29" s="1066"/>
      <c r="M29" s="1066"/>
      <c r="N29" s="1066"/>
      <c r="O29" s="1066"/>
      <c r="P29" s="1067"/>
      <c r="Q29" s="1073">
        <v>214</v>
      </c>
      <c r="R29" s="1074"/>
      <c r="S29" s="1074"/>
      <c r="T29" s="1074"/>
      <c r="U29" s="1074"/>
      <c r="V29" s="1074">
        <v>214</v>
      </c>
      <c r="W29" s="1074"/>
      <c r="X29" s="1074"/>
      <c r="Y29" s="1074"/>
      <c r="Z29" s="1074"/>
      <c r="AA29" s="1074">
        <v>0</v>
      </c>
      <c r="AB29" s="1074"/>
      <c r="AC29" s="1074"/>
      <c r="AD29" s="1074"/>
      <c r="AE29" s="1075"/>
      <c r="AF29" s="1070">
        <v>0</v>
      </c>
      <c r="AG29" s="1071"/>
      <c r="AH29" s="1071"/>
      <c r="AI29" s="1071"/>
      <c r="AJ29" s="1072"/>
      <c r="AK29" s="1015">
        <v>291</v>
      </c>
      <c r="AL29" s="1006"/>
      <c r="AM29" s="1006"/>
      <c r="AN29" s="1006"/>
      <c r="AO29" s="1006"/>
      <c r="AP29" s="1006" t="s">
        <v>573</v>
      </c>
      <c r="AQ29" s="1006"/>
      <c r="AR29" s="1006"/>
      <c r="AS29" s="1006"/>
      <c r="AT29" s="1006"/>
      <c r="AU29" s="1006" t="s">
        <v>573</v>
      </c>
      <c r="AV29" s="1006"/>
      <c r="AW29" s="1006"/>
      <c r="AX29" s="1006"/>
      <c r="AY29" s="1006"/>
      <c r="AZ29" s="1076" t="s">
        <v>573</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392</v>
      </c>
      <c r="C30" s="1066"/>
      <c r="D30" s="1066"/>
      <c r="E30" s="1066"/>
      <c r="F30" s="1066"/>
      <c r="G30" s="1066"/>
      <c r="H30" s="1066"/>
      <c r="I30" s="1066"/>
      <c r="J30" s="1066"/>
      <c r="K30" s="1066"/>
      <c r="L30" s="1066"/>
      <c r="M30" s="1066"/>
      <c r="N30" s="1066"/>
      <c r="O30" s="1066"/>
      <c r="P30" s="1067"/>
      <c r="Q30" s="1073">
        <v>2190</v>
      </c>
      <c r="R30" s="1074"/>
      <c r="S30" s="1074"/>
      <c r="T30" s="1074"/>
      <c r="U30" s="1074"/>
      <c r="V30" s="1074">
        <v>2170</v>
      </c>
      <c r="W30" s="1074"/>
      <c r="X30" s="1074"/>
      <c r="Y30" s="1074"/>
      <c r="Z30" s="1074"/>
      <c r="AA30" s="1074">
        <v>20</v>
      </c>
      <c r="AB30" s="1074"/>
      <c r="AC30" s="1074"/>
      <c r="AD30" s="1074"/>
      <c r="AE30" s="1075"/>
      <c r="AF30" s="1070">
        <v>20</v>
      </c>
      <c r="AG30" s="1071"/>
      <c r="AH30" s="1071"/>
      <c r="AI30" s="1071"/>
      <c r="AJ30" s="1072"/>
      <c r="AK30" s="1015">
        <v>335</v>
      </c>
      <c r="AL30" s="1006"/>
      <c r="AM30" s="1006"/>
      <c r="AN30" s="1006"/>
      <c r="AO30" s="1006"/>
      <c r="AP30" s="1006" t="s">
        <v>573</v>
      </c>
      <c r="AQ30" s="1006"/>
      <c r="AR30" s="1006"/>
      <c r="AS30" s="1006"/>
      <c r="AT30" s="1006"/>
      <c r="AU30" s="1006" t="s">
        <v>573</v>
      </c>
      <c r="AV30" s="1006"/>
      <c r="AW30" s="1006"/>
      <c r="AX30" s="1006"/>
      <c r="AY30" s="1006"/>
      <c r="AZ30" s="1076" t="s">
        <v>573</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393</v>
      </c>
      <c r="C31" s="1066"/>
      <c r="D31" s="1066"/>
      <c r="E31" s="1066"/>
      <c r="F31" s="1066"/>
      <c r="G31" s="1066"/>
      <c r="H31" s="1066"/>
      <c r="I31" s="1066"/>
      <c r="J31" s="1066"/>
      <c r="K31" s="1066"/>
      <c r="L31" s="1066"/>
      <c r="M31" s="1066"/>
      <c r="N31" s="1066"/>
      <c r="O31" s="1066"/>
      <c r="P31" s="1067"/>
      <c r="Q31" s="1073">
        <v>55</v>
      </c>
      <c r="R31" s="1074"/>
      <c r="S31" s="1074"/>
      <c r="T31" s="1074"/>
      <c r="U31" s="1074"/>
      <c r="V31" s="1074">
        <v>55</v>
      </c>
      <c r="W31" s="1074"/>
      <c r="X31" s="1074"/>
      <c r="Y31" s="1074"/>
      <c r="Z31" s="1074"/>
      <c r="AA31" s="1074">
        <v>0</v>
      </c>
      <c r="AB31" s="1074"/>
      <c r="AC31" s="1074"/>
      <c r="AD31" s="1074"/>
      <c r="AE31" s="1075"/>
      <c r="AF31" s="1070">
        <v>0</v>
      </c>
      <c r="AG31" s="1071"/>
      <c r="AH31" s="1071"/>
      <c r="AI31" s="1071"/>
      <c r="AJ31" s="1072"/>
      <c r="AK31" s="1015">
        <v>4</v>
      </c>
      <c r="AL31" s="1006"/>
      <c r="AM31" s="1006"/>
      <c r="AN31" s="1006"/>
      <c r="AO31" s="1006"/>
      <c r="AP31" s="1006" t="s">
        <v>573</v>
      </c>
      <c r="AQ31" s="1006"/>
      <c r="AR31" s="1006"/>
      <c r="AS31" s="1006"/>
      <c r="AT31" s="1006"/>
      <c r="AU31" s="1006" t="s">
        <v>573</v>
      </c>
      <c r="AV31" s="1006"/>
      <c r="AW31" s="1006"/>
      <c r="AX31" s="1006"/>
      <c r="AY31" s="1006"/>
      <c r="AZ31" s="1076" t="s">
        <v>573</v>
      </c>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v>672</v>
      </c>
      <c r="R32" s="1074"/>
      <c r="S32" s="1074"/>
      <c r="T32" s="1074"/>
      <c r="U32" s="1074"/>
      <c r="V32" s="1074">
        <v>588</v>
      </c>
      <c r="W32" s="1074"/>
      <c r="X32" s="1074"/>
      <c r="Y32" s="1074"/>
      <c r="Z32" s="1074"/>
      <c r="AA32" s="1074">
        <v>85</v>
      </c>
      <c r="AB32" s="1074"/>
      <c r="AC32" s="1074"/>
      <c r="AD32" s="1074"/>
      <c r="AE32" s="1075"/>
      <c r="AF32" s="1070">
        <v>23</v>
      </c>
      <c r="AG32" s="1071"/>
      <c r="AH32" s="1071"/>
      <c r="AI32" s="1071"/>
      <c r="AJ32" s="1072"/>
      <c r="AK32" s="1015">
        <v>438</v>
      </c>
      <c r="AL32" s="1006"/>
      <c r="AM32" s="1006"/>
      <c r="AN32" s="1006"/>
      <c r="AO32" s="1006"/>
      <c r="AP32" s="1006">
        <v>3240</v>
      </c>
      <c r="AQ32" s="1006"/>
      <c r="AR32" s="1006"/>
      <c r="AS32" s="1006"/>
      <c r="AT32" s="1006"/>
      <c r="AU32" s="1006">
        <v>2576</v>
      </c>
      <c r="AV32" s="1006"/>
      <c r="AW32" s="1006"/>
      <c r="AX32" s="1006"/>
      <c r="AY32" s="1006"/>
      <c r="AZ32" s="1076" t="s">
        <v>573</v>
      </c>
      <c r="BA32" s="1076"/>
      <c r="BB32" s="1076"/>
      <c r="BC32" s="1076"/>
      <c r="BD32" s="1076"/>
      <c r="BE32" s="1007" t="s">
        <v>395</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396</v>
      </c>
      <c r="C33" s="1066"/>
      <c r="D33" s="1066"/>
      <c r="E33" s="1066"/>
      <c r="F33" s="1066"/>
      <c r="G33" s="1066"/>
      <c r="H33" s="1066"/>
      <c r="I33" s="1066"/>
      <c r="J33" s="1066"/>
      <c r="K33" s="1066"/>
      <c r="L33" s="1066"/>
      <c r="M33" s="1066"/>
      <c r="N33" s="1066"/>
      <c r="O33" s="1066"/>
      <c r="P33" s="1067"/>
      <c r="Q33" s="1083">
        <v>1167</v>
      </c>
      <c r="R33" s="1071"/>
      <c r="S33" s="1071"/>
      <c r="T33" s="1071"/>
      <c r="U33" s="1084"/>
      <c r="V33" s="1075">
        <v>985</v>
      </c>
      <c r="W33" s="1071"/>
      <c r="X33" s="1071"/>
      <c r="Y33" s="1071"/>
      <c r="Z33" s="1084"/>
      <c r="AA33" s="1075">
        <v>182</v>
      </c>
      <c r="AB33" s="1071"/>
      <c r="AC33" s="1071"/>
      <c r="AD33" s="1071"/>
      <c r="AE33" s="1072"/>
      <c r="AF33" s="1070">
        <v>41</v>
      </c>
      <c r="AG33" s="1071"/>
      <c r="AH33" s="1071"/>
      <c r="AI33" s="1071"/>
      <c r="AJ33" s="1072"/>
      <c r="AK33" s="1077">
        <v>722</v>
      </c>
      <c r="AL33" s="1014"/>
      <c r="AM33" s="1014"/>
      <c r="AN33" s="1014"/>
      <c r="AO33" s="1015"/>
      <c r="AP33" s="1016">
        <v>2068</v>
      </c>
      <c r="AQ33" s="1014"/>
      <c r="AR33" s="1014"/>
      <c r="AS33" s="1014"/>
      <c r="AT33" s="1015"/>
      <c r="AU33" s="1016">
        <v>2064</v>
      </c>
      <c r="AV33" s="1014"/>
      <c r="AW33" s="1014"/>
      <c r="AX33" s="1014"/>
      <c r="AY33" s="1015"/>
      <c r="AZ33" s="1078" t="s">
        <v>573</v>
      </c>
      <c r="BA33" s="1079"/>
      <c r="BB33" s="1079"/>
      <c r="BC33" s="1079"/>
      <c r="BD33" s="1080"/>
      <c r="BE33" s="1081" t="s">
        <v>395</v>
      </c>
      <c r="BF33" s="1010"/>
      <c r="BG33" s="1010"/>
      <c r="BH33" s="1010"/>
      <c r="BI33" s="1082"/>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83"/>
      <c r="R34" s="1071"/>
      <c r="S34" s="1071"/>
      <c r="T34" s="1071"/>
      <c r="U34" s="1084"/>
      <c r="V34" s="1075"/>
      <c r="W34" s="1071"/>
      <c r="X34" s="1071"/>
      <c r="Y34" s="1071"/>
      <c r="Z34" s="1084"/>
      <c r="AA34" s="1075"/>
      <c r="AB34" s="1071"/>
      <c r="AC34" s="1071"/>
      <c r="AD34" s="1071"/>
      <c r="AE34" s="1072"/>
      <c r="AF34" s="1070"/>
      <c r="AG34" s="1071"/>
      <c r="AH34" s="1071"/>
      <c r="AI34" s="1071"/>
      <c r="AJ34" s="1072"/>
      <c r="AK34" s="1077"/>
      <c r="AL34" s="1014"/>
      <c r="AM34" s="1014"/>
      <c r="AN34" s="1014"/>
      <c r="AO34" s="1015"/>
      <c r="AP34" s="1016"/>
      <c r="AQ34" s="1014"/>
      <c r="AR34" s="1014"/>
      <c r="AS34" s="1014"/>
      <c r="AT34" s="1015"/>
      <c r="AU34" s="1016"/>
      <c r="AV34" s="1014"/>
      <c r="AW34" s="1014"/>
      <c r="AX34" s="1014"/>
      <c r="AY34" s="1015"/>
      <c r="AZ34" s="1078"/>
      <c r="BA34" s="1079"/>
      <c r="BB34" s="1079"/>
      <c r="BC34" s="1079"/>
      <c r="BD34" s="1080"/>
      <c r="BE34" s="1081"/>
      <c r="BF34" s="1010"/>
      <c r="BG34" s="1010"/>
      <c r="BH34" s="1010"/>
      <c r="BI34" s="1082"/>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83"/>
      <c r="R37" s="1071"/>
      <c r="S37" s="1071"/>
      <c r="T37" s="1071"/>
      <c r="U37" s="1084"/>
      <c r="V37" s="1075"/>
      <c r="W37" s="1071"/>
      <c r="X37" s="1071"/>
      <c r="Y37" s="1071"/>
      <c r="Z37" s="1084"/>
      <c r="AA37" s="1075"/>
      <c r="AB37" s="1071"/>
      <c r="AC37" s="1071"/>
      <c r="AD37" s="1071"/>
      <c r="AE37" s="1072"/>
      <c r="AF37" s="1070"/>
      <c r="AG37" s="1071"/>
      <c r="AH37" s="1071"/>
      <c r="AI37" s="1071"/>
      <c r="AJ37" s="1072"/>
      <c r="AK37" s="1077"/>
      <c r="AL37" s="1014"/>
      <c r="AM37" s="1014"/>
      <c r="AN37" s="1014"/>
      <c r="AO37" s="1015"/>
      <c r="AP37" s="1016"/>
      <c r="AQ37" s="1014"/>
      <c r="AR37" s="1014"/>
      <c r="AS37" s="1014"/>
      <c r="AT37" s="1015"/>
      <c r="AU37" s="1016"/>
      <c r="AV37" s="1014"/>
      <c r="AW37" s="1014"/>
      <c r="AX37" s="1014"/>
      <c r="AY37" s="1015"/>
      <c r="AZ37" s="1078"/>
      <c r="BA37" s="1079"/>
      <c r="BB37" s="1079"/>
      <c r="BC37" s="1079"/>
      <c r="BD37" s="1080"/>
      <c r="BE37" s="1081"/>
      <c r="BF37" s="1010"/>
      <c r="BG37" s="1010"/>
      <c r="BH37" s="1010"/>
      <c r="BI37" s="1082"/>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83"/>
      <c r="R38" s="1071"/>
      <c r="S38" s="1071"/>
      <c r="T38" s="1071"/>
      <c r="U38" s="1084"/>
      <c r="V38" s="1075"/>
      <c r="W38" s="1071"/>
      <c r="X38" s="1071"/>
      <c r="Y38" s="1071"/>
      <c r="Z38" s="1084"/>
      <c r="AA38" s="1075"/>
      <c r="AB38" s="1071"/>
      <c r="AC38" s="1071"/>
      <c r="AD38" s="1071"/>
      <c r="AE38" s="1072"/>
      <c r="AF38" s="1070"/>
      <c r="AG38" s="1071"/>
      <c r="AH38" s="1071"/>
      <c r="AI38" s="1071"/>
      <c r="AJ38" s="1072"/>
      <c r="AK38" s="1077"/>
      <c r="AL38" s="1014"/>
      <c r="AM38" s="1014"/>
      <c r="AN38" s="1014"/>
      <c r="AO38" s="1015"/>
      <c r="AP38" s="1016"/>
      <c r="AQ38" s="1014"/>
      <c r="AR38" s="1014"/>
      <c r="AS38" s="1014"/>
      <c r="AT38" s="1015"/>
      <c r="AU38" s="1016"/>
      <c r="AV38" s="1014"/>
      <c r="AW38" s="1014"/>
      <c r="AX38" s="1014"/>
      <c r="AY38" s="1015"/>
      <c r="AZ38" s="1078"/>
      <c r="BA38" s="1079"/>
      <c r="BB38" s="1079"/>
      <c r="BC38" s="1079"/>
      <c r="BD38" s="1080"/>
      <c r="BE38" s="1081"/>
      <c r="BF38" s="1010"/>
      <c r="BG38" s="1010"/>
      <c r="BH38" s="1010"/>
      <c r="BI38" s="1082"/>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397</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378</v>
      </c>
      <c r="B63" s="972" t="s">
        <v>398</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103</v>
      </c>
      <c r="AG63" s="994"/>
      <c r="AH63" s="994"/>
      <c r="AI63" s="994"/>
      <c r="AJ63" s="1057"/>
      <c r="AK63" s="1058"/>
      <c r="AL63" s="998"/>
      <c r="AM63" s="998"/>
      <c r="AN63" s="998"/>
      <c r="AO63" s="998"/>
      <c r="AP63" s="994">
        <v>5308</v>
      </c>
      <c r="AQ63" s="994"/>
      <c r="AR63" s="994"/>
      <c r="AS63" s="994"/>
      <c r="AT63" s="994"/>
      <c r="AU63" s="994">
        <v>4640</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400</v>
      </c>
      <c r="B66" s="1031"/>
      <c r="C66" s="1031"/>
      <c r="D66" s="1031"/>
      <c r="E66" s="1031"/>
      <c r="F66" s="1031"/>
      <c r="G66" s="1031"/>
      <c r="H66" s="1031"/>
      <c r="I66" s="1031"/>
      <c r="J66" s="1031"/>
      <c r="K66" s="1031"/>
      <c r="L66" s="1031"/>
      <c r="M66" s="1031"/>
      <c r="N66" s="1031"/>
      <c r="O66" s="1031"/>
      <c r="P66" s="1032"/>
      <c r="Q66" s="1036" t="s">
        <v>382</v>
      </c>
      <c r="R66" s="1037"/>
      <c r="S66" s="1037"/>
      <c r="T66" s="1037"/>
      <c r="U66" s="1038"/>
      <c r="V66" s="1036" t="s">
        <v>383</v>
      </c>
      <c r="W66" s="1037"/>
      <c r="X66" s="1037"/>
      <c r="Y66" s="1037"/>
      <c r="Z66" s="1038"/>
      <c r="AA66" s="1036" t="s">
        <v>384</v>
      </c>
      <c r="AB66" s="1037"/>
      <c r="AC66" s="1037"/>
      <c r="AD66" s="1037"/>
      <c r="AE66" s="1038"/>
      <c r="AF66" s="1042" t="s">
        <v>385</v>
      </c>
      <c r="AG66" s="1043"/>
      <c r="AH66" s="1043"/>
      <c r="AI66" s="1043"/>
      <c r="AJ66" s="1044"/>
      <c r="AK66" s="1036" t="s">
        <v>386</v>
      </c>
      <c r="AL66" s="1031"/>
      <c r="AM66" s="1031"/>
      <c r="AN66" s="1031"/>
      <c r="AO66" s="1032"/>
      <c r="AP66" s="1036" t="s">
        <v>387</v>
      </c>
      <c r="AQ66" s="1037"/>
      <c r="AR66" s="1037"/>
      <c r="AS66" s="1037"/>
      <c r="AT66" s="1038"/>
      <c r="AU66" s="1036" t="s">
        <v>401</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556</v>
      </c>
      <c r="C68" s="1021"/>
      <c r="D68" s="1021"/>
      <c r="E68" s="1021"/>
      <c r="F68" s="1021"/>
      <c r="G68" s="1021"/>
      <c r="H68" s="1021"/>
      <c r="I68" s="1021"/>
      <c r="J68" s="1021"/>
      <c r="K68" s="1021"/>
      <c r="L68" s="1021"/>
      <c r="M68" s="1021"/>
      <c r="N68" s="1021"/>
      <c r="O68" s="1021"/>
      <c r="P68" s="1022"/>
      <c r="Q68" s="1023">
        <v>944</v>
      </c>
      <c r="R68" s="1017"/>
      <c r="S68" s="1017"/>
      <c r="T68" s="1017"/>
      <c r="U68" s="1017"/>
      <c r="V68" s="1017">
        <v>876</v>
      </c>
      <c r="W68" s="1017"/>
      <c r="X68" s="1017"/>
      <c r="Y68" s="1017"/>
      <c r="Z68" s="1017"/>
      <c r="AA68" s="1017">
        <v>68</v>
      </c>
      <c r="AB68" s="1017"/>
      <c r="AC68" s="1017"/>
      <c r="AD68" s="1017"/>
      <c r="AE68" s="1017"/>
      <c r="AF68" s="1017">
        <v>68</v>
      </c>
      <c r="AG68" s="1017"/>
      <c r="AH68" s="1017"/>
      <c r="AI68" s="1017"/>
      <c r="AJ68" s="1017"/>
      <c r="AK68" s="1017">
        <v>0</v>
      </c>
      <c r="AL68" s="1017"/>
      <c r="AM68" s="1017"/>
      <c r="AN68" s="1017"/>
      <c r="AO68" s="1017"/>
      <c r="AP68" s="1017">
        <v>2</v>
      </c>
      <c r="AQ68" s="1017"/>
      <c r="AR68" s="1017"/>
      <c r="AS68" s="1017"/>
      <c r="AT68" s="1017"/>
      <c r="AU68" s="1017" t="s">
        <v>573</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557</v>
      </c>
      <c r="C69" s="1010"/>
      <c r="D69" s="1010"/>
      <c r="E69" s="1010"/>
      <c r="F69" s="1010"/>
      <c r="G69" s="1010"/>
      <c r="H69" s="1010"/>
      <c r="I69" s="1010"/>
      <c r="J69" s="1010"/>
      <c r="K69" s="1010"/>
      <c r="L69" s="1010"/>
      <c r="M69" s="1010"/>
      <c r="N69" s="1010"/>
      <c r="O69" s="1010"/>
      <c r="P69" s="1011"/>
      <c r="Q69" s="1012">
        <v>202</v>
      </c>
      <c r="R69" s="1006"/>
      <c r="S69" s="1006"/>
      <c r="T69" s="1006"/>
      <c r="U69" s="1006"/>
      <c r="V69" s="1006">
        <v>200</v>
      </c>
      <c r="W69" s="1006"/>
      <c r="X69" s="1006"/>
      <c r="Y69" s="1006"/>
      <c r="Z69" s="1006"/>
      <c r="AA69" s="1006">
        <v>2</v>
      </c>
      <c r="AB69" s="1006"/>
      <c r="AC69" s="1006"/>
      <c r="AD69" s="1006"/>
      <c r="AE69" s="1006"/>
      <c r="AF69" s="1006">
        <v>495</v>
      </c>
      <c r="AG69" s="1006"/>
      <c r="AH69" s="1006"/>
      <c r="AI69" s="1006"/>
      <c r="AJ69" s="1006"/>
      <c r="AK69" s="1006">
        <v>64</v>
      </c>
      <c r="AL69" s="1006"/>
      <c r="AM69" s="1006"/>
      <c r="AN69" s="1006"/>
      <c r="AO69" s="1006"/>
      <c r="AP69" s="1006">
        <v>842</v>
      </c>
      <c r="AQ69" s="1006"/>
      <c r="AR69" s="1006"/>
      <c r="AS69" s="1006"/>
      <c r="AT69" s="1006"/>
      <c r="AU69" s="1006" t="s">
        <v>573</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558</v>
      </c>
      <c r="C70" s="1010"/>
      <c r="D70" s="1010"/>
      <c r="E70" s="1010"/>
      <c r="F70" s="1010"/>
      <c r="G70" s="1010"/>
      <c r="H70" s="1010"/>
      <c r="I70" s="1010"/>
      <c r="J70" s="1010"/>
      <c r="K70" s="1010"/>
      <c r="L70" s="1010"/>
      <c r="M70" s="1010"/>
      <c r="N70" s="1010"/>
      <c r="O70" s="1010"/>
      <c r="P70" s="1011"/>
      <c r="Q70" s="1012">
        <v>596</v>
      </c>
      <c r="R70" s="1006"/>
      <c r="S70" s="1006"/>
      <c r="T70" s="1006"/>
      <c r="U70" s="1006"/>
      <c r="V70" s="1006">
        <v>563</v>
      </c>
      <c r="W70" s="1006"/>
      <c r="X70" s="1006"/>
      <c r="Y70" s="1006"/>
      <c r="Z70" s="1006"/>
      <c r="AA70" s="1006">
        <v>33</v>
      </c>
      <c r="AB70" s="1006"/>
      <c r="AC70" s="1006"/>
      <c r="AD70" s="1006"/>
      <c r="AE70" s="1006"/>
      <c r="AF70" s="1006">
        <v>34</v>
      </c>
      <c r="AG70" s="1006"/>
      <c r="AH70" s="1006"/>
      <c r="AI70" s="1006"/>
      <c r="AJ70" s="1006"/>
      <c r="AK70" s="1006">
        <v>22</v>
      </c>
      <c r="AL70" s="1006"/>
      <c r="AM70" s="1006"/>
      <c r="AN70" s="1006"/>
      <c r="AO70" s="1006"/>
      <c r="AP70" s="1006">
        <v>35</v>
      </c>
      <c r="AQ70" s="1006"/>
      <c r="AR70" s="1006"/>
      <c r="AS70" s="1006"/>
      <c r="AT70" s="1006"/>
      <c r="AU70" s="1006">
        <v>1</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559</v>
      </c>
      <c r="C71" s="1010"/>
      <c r="D71" s="1010"/>
      <c r="E71" s="1010"/>
      <c r="F71" s="1010"/>
      <c r="G71" s="1010"/>
      <c r="H71" s="1010"/>
      <c r="I71" s="1010"/>
      <c r="J71" s="1010"/>
      <c r="K71" s="1010"/>
      <c r="L71" s="1010"/>
      <c r="M71" s="1010"/>
      <c r="N71" s="1010"/>
      <c r="O71" s="1010"/>
      <c r="P71" s="1011"/>
      <c r="Q71" s="1012">
        <v>12442</v>
      </c>
      <c r="R71" s="1006"/>
      <c r="S71" s="1006"/>
      <c r="T71" s="1006"/>
      <c r="U71" s="1006"/>
      <c r="V71" s="1006">
        <v>12373</v>
      </c>
      <c r="W71" s="1006"/>
      <c r="X71" s="1006"/>
      <c r="Y71" s="1006"/>
      <c r="Z71" s="1006"/>
      <c r="AA71" s="1006">
        <v>69</v>
      </c>
      <c r="AB71" s="1006"/>
      <c r="AC71" s="1006"/>
      <c r="AD71" s="1006"/>
      <c r="AE71" s="1006"/>
      <c r="AF71" s="1006">
        <v>69</v>
      </c>
      <c r="AG71" s="1006"/>
      <c r="AH71" s="1006"/>
      <c r="AI71" s="1006"/>
      <c r="AJ71" s="1006"/>
      <c r="AK71" s="1006">
        <v>0</v>
      </c>
      <c r="AL71" s="1006"/>
      <c r="AM71" s="1006"/>
      <c r="AN71" s="1006"/>
      <c r="AO71" s="1006"/>
      <c r="AP71" s="1006">
        <v>4577</v>
      </c>
      <c r="AQ71" s="1006"/>
      <c r="AR71" s="1006"/>
      <c r="AS71" s="1006"/>
      <c r="AT71" s="1006"/>
      <c r="AU71" s="1006">
        <v>28</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560</v>
      </c>
      <c r="C72" s="1010"/>
      <c r="D72" s="1010"/>
      <c r="E72" s="1010"/>
      <c r="F72" s="1010"/>
      <c r="G72" s="1010"/>
      <c r="H72" s="1010"/>
      <c r="I72" s="1010"/>
      <c r="J72" s="1010"/>
      <c r="K72" s="1010"/>
      <c r="L72" s="1010"/>
      <c r="M72" s="1010"/>
      <c r="N72" s="1010"/>
      <c r="O72" s="1010"/>
      <c r="P72" s="1011"/>
      <c r="Q72" s="1012">
        <v>483</v>
      </c>
      <c r="R72" s="1006"/>
      <c r="S72" s="1006"/>
      <c r="T72" s="1006"/>
      <c r="U72" s="1006"/>
      <c r="V72" s="1006">
        <v>397</v>
      </c>
      <c r="W72" s="1006"/>
      <c r="X72" s="1006"/>
      <c r="Y72" s="1006"/>
      <c r="Z72" s="1006"/>
      <c r="AA72" s="1006">
        <v>87</v>
      </c>
      <c r="AB72" s="1006"/>
      <c r="AC72" s="1006"/>
      <c r="AD72" s="1006"/>
      <c r="AE72" s="1006"/>
      <c r="AF72" s="1006">
        <v>87</v>
      </c>
      <c r="AG72" s="1006"/>
      <c r="AH72" s="1006"/>
      <c r="AI72" s="1006"/>
      <c r="AJ72" s="1006"/>
      <c r="AK72" s="1006">
        <v>93</v>
      </c>
      <c r="AL72" s="1006"/>
      <c r="AM72" s="1006"/>
      <c r="AN72" s="1006"/>
      <c r="AO72" s="1006"/>
      <c r="AP72" s="1006" t="s">
        <v>552</v>
      </c>
      <c r="AQ72" s="1006"/>
      <c r="AR72" s="1006"/>
      <c r="AS72" s="1006"/>
      <c r="AT72" s="1006"/>
      <c r="AU72" s="1006" t="s">
        <v>573</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561</v>
      </c>
      <c r="C73" s="1010"/>
      <c r="D73" s="1010"/>
      <c r="E73" s="1010"/>
      <c r="F73" s="1010"/>
      <c r="G73" s="1010"/>
      <c r="H73" s="1010"/>
      <c r="I73" s="1010"/>
      <c r="J73" s="1010"/>
      <c r="K73" s="1010"/>
      <c r="L73" s="1010"/>
      <c r="M73" s="1010"/>
      <c r="N73" s="1010"/>
      <c r="O73" s="1010"/>
      <c r="P73" s="1011"/>
      <c r="Q73" s="1012">
        <v>5552</v>
      </c>
      <c r="R73" s="1006"/>
      <c r="S73" s="1006"/>
      <c r="T73" s="1006"/>
      <c r="U73" s="1006"/>
      <c r="V73" s="1006">
        <v>4641</v>
      </c>
      <c r="W73" s="1006"/>
      <c r="X73" s="1006"/>
      <c r="Y73" s="1006"/>
      <c r="Z73" s="1006"/>
      <c r="AA73" s="1006">
        <v>3</v>
      </c>
      <c r="AB73" s="1006"/>
      <c r="AC73" s="1006"/>
      <c r="AD73" s="1006"/>
      <c r="AE73" s="1006"/>
      <c r="AF73" s="1006">
        <v>3</v>
      </c>
      <c r="AG73" s="1006"/>
      <c r="AH73" s="1006"/>
      <c r="AI73" s="1006"/>
      <c r="AJ73" s="1006"/>
      <c r="AK73" s="1006">
        <v>0</v>
      </c>
      <c r="AL73" s="1006"/>
      <c r="AM73" s="1006"/>
      <c r="AN73" s="1006"/>
      <c r="AO73" s="1006"/>
      <c r="AP73" s="1006" t="s">
        <v>552</v>
      </c>
      <c r="AQ73" s="1006"/>
      <c r="AR73" s="1006"/>
      <c r="AS73" s="1006"/>
      <c r="AT73" s="1006"/>
      <c r="AU73" s="1006" t="s">
        <v>573</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562</v>
      </c>
      <c r="C74" s="1010"/>
      <c r="D74" s="1010"/>
      <c r="E74" s="1010"/>
      <c r="F74" s="1010"/>
      <c r="G74" s="1010"/>
      <c r="H74" s="1010"/>
      <c r="I74" s="1010"/>
      <c r="J74" s="1010"/>
      <c r="K74" s="1010"/>
      <c r="L74" s="1010"/>
      <c r="M74" s="1010"/>
      <c r="N74" s="1010"/>
      <c r="O74" s="1010"/>
      <c r="P74" s="1011"/>
      <c r="Q74" s="1012">
        <v>1491</v>
      </c>
      <c r="R74" s="1006"/>
      <c r="S74" s="1006"/>
      <c r="T74" s="1006"/>
      <c r="U74" s="1006"/>
      <c r="V74" s="1006">
        <v>1487</v>
      </c>
      <c r="W74" s="1006"/>
      <c r="X74" s="1006"/>
      <c r="Y74" s="1006"/>
      <c r="Z74" s="1006"/>
      <c r="AA74" s="1006">
        <v>0</v>
      </c>
      <c r="AB74" s="1006"/>
      <c r="AC74" s="1006"/>
      <c r="AD74" s="1006"/>
      <c r="AE74" s="1006"/>
      <c r="AF74" s="1006">
        <v>0</v>
      </c>
      <c r="AG74" s="1006"/>
      <c r="AH74" s="1006"/>
      <c r="AI74" s="1006"/>
      <c r="AJ74" s="1006"/>
      <c r="AK74" s="1006">
        <v>41</v>
      </c>
      <c r="AL74" s="1006"/>
      <c r="AM74" s="1006"/>
      <c r="AN74" s="1006"/>
      <c r="AO74" s="1006"/>
      <c r="AP74" s="1006" t="s">
        <v>552</v>
      </c>
      <c r="AQ74" s="1006"/>
      <c r="AR74" s="1006"/>
      <c r="AS74" s="1006"/>
      <c r="AT74" s="1006"/>
      <c r="AU74" s="1006" t="s">
        <v>573</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563</v>
      </c>
      <c r="C75" s="1010"/>
      <c r="D75" s="1010"/>
      <c r="E75" s="1010"/>
      <c r="F75" s="1010"/>
      <c r="G75" s="1010"/>
      <c r="H75" s="1010"/>
      <c r="I75" s="1010"/>
      <c r="J75" s="1010"/>
      <c r="K75" s="1010"/>
      <c r="L75" s="1010"/>
      <c r="M75" s="1010"/>
      <c r="N75" s="1010"/>
      <c r="O75" s="1010"/>
      <c r="P75" s="1011"/>
      <c r="Q75" s="1013">
        <v>8</v>
      </c>
      <c r="R75" s="1014"/>
      <c r="S75" s="1014"/>
      <c r="T75" s="1014"/>
      <c r="U75" s="1015"/>
      <c r="V75" s="1016">
        <v>7</v>
      </c>
      <c r="W75" s="1014"/>
      <c r="X75" s="1014"/>
      <c r="Y75" s="1014"/>
      <c r="Z75" s="1015"/>
      <c r="AA75" s="1016">
        <v>17</v>
      </c>
      <c r="AB75" s="1014"/>
      <c r="AC75" s="1014"/>
      <c r="AD75" s="1014"/>
      <c r="AE75" s="1015"/>
      <c r="AF75" s="1016">
        <v>17</v>
      </c>
      <c r="AG75" s="1014"/>
      <c r="AH75" s="1014"/>
      <c r="AI75" s="1014"/>
      <c r="AJ75" s="1015"/>
      <c r="AK75" s="1016">
        <v>5</v>
      </c>
      <c r="AL75" s="1014"/>
      <c r="AM75" s="1014"/>
      <c r="AN75" s="1014"/>
      <c r="AO75" s="1015"/>
      <c r="AP75" s="1016" t="s">
        <v>552</v>
      </c>
      <c r="AQ75" s="1014"/>
      <c r="AR75" s="1014"/>
      <c r="AS75" s="1014"/>
      <c r="AT75" s="1015"/>
      <c r="AU75" s="1016" t="s">
        <v>573</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564</v>
      </c>
      <c r="C76" s="1010"/>
      <c r="D76" s="1010"/>
      <c r="E76" s="1010"/>
      <c r="F76" s="1010"/>
      <c r="G76" s="1010"/>
      <c r="H76" s="1010"/>
      <c r="I76" s="1010"/>
      <c r="J76" s="1010"/>
      <c r="K76" s="1010"/>
      <c r="L76" s="1010"/>
      <c r="M76" s="1010"/>
      <c r="N76" s="1010"/>
      <c r="O76" s="1010"/>
      <c r="P76" s="1011"/>
      <c r="Q76" s="1013">
        <v>33</v>
      </c>
      <c r="R76" s="1014"/>
      <c r="S76" s="1014"/>
      <c r="T76" s="1014"/>
      <c r="U76" s="1015"/>
      <c r="V76" s="1016">
        <v>17</v>
      </c>
      <c r="W76" s="1014"/>
      <c r="X76" s="1014"/>
      <c r="Y76" s="1014"/>
      <c r="Z76" s="1015"/>
      <c r="AA76" s="1016">
        <v>44</v>
      </c>
      <c r="AB76" s="1014"/>
      <c r="AC76" s="1014"/>
      <c r="AD76" s="1014"/>
      <c r="AE76" s="1015"/>
      <c r="AF76" s="1016">
        <v>44</v>
      </c>
      <c r="AG76" s="1014"/>
      <c r="AH76" s="1014"/>
      <c r="AI76" s="1014"/>
      <c r="AJ76" s="1015"/>
      <c r="AK76" s="1016">
        <v>23</v>
      </c>
      <c r="AL76" s="1014"/>
      <c r="AM76" s="1014"/>
      <c r="AN76" s="1014"/>
      <c r="AO76" s="1015"/>
      <c r="AP76" s="1016" t="s">
        <v>552</v>
      </c>
      <c r="AQ76" s="1014"/>
      <c r="AR76" s="1014"/>
      <c r="AS76" s="1014"/>
      <c r="AT76" s="1015"/>
      <c r="AU76" s="1016" t="s">
        <v>573</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t="s">
        <v>565</v>
      </c>
      <c r="C77" s="1010"/>
      <c r="D77" s="1010"/>
      <c r="E77" s="1010"/>
      <c r="F77" s="1010"/>
      <c r="G77" s="1010"/>
      <c r="H77" s="1010"/>
      <c r="I77" s="1010"/>
      <c r="J77" s="1010"/>
      <c r="K77" s="1010"/>
      <c r="L77" s="1010"/>
      <c r="M77" s="1010"/>
      <c r="N77" s="1010"/>
      <c r="O77" s="1010"/>
      <c r="P77" s="1011"/>
      <c r="Q77" s="1013">
        <v>772</v>
      </c>
      <c r="R77" s="1014"/>
      <c r="S77" s="1014"/>
      <c r="T77" s="1014"/>
      <c r="U77" s="1015"/>
      <c r="V77" s="1016">
        <v>728</v>
      </c>
      <c r="W77" s="1014"/>
      <c r="X77" s="1014"/>
      <c r="Y77" s="1014"/>
      <c r="Z77" s="1015"/>
      <c r="AA77" s="1016">
        <v>66</v>
      </c>
      <c r="AB77" s="1014"/>
      <c r="AC77" s="1014"/>
      <c r="AD77" s="1014"/>
      <c r="AE77" s="1015"/>
      <c r="AF77" s="1016">
        <v>66</v>
      </c>
      <c r="AG77" s="1014"/>
      <c r="AH77" s="1014"/>
      <c r="AI77" s="1014"/>
      <c r="AJ77" s="1015"/>
      <c r="AK77" s="1016">
        <v>315</v>
      </c>
      <c r="AL77" s="1014"/>
      <c r="AM77" s="1014"/>
      <c r="AN77" s="1014"/>
      <c r="AO77" s="1015"/>
      <c r="AP77" s="1016" t="s">
        <v>552</v>
      </c>
      <c r="AQ77" s="1014"/>
      <c r="AR77" s="1014"/>
      <c r="AS77" s="1014"/>
      <c r="AT77" s="1015"/>
      <c r="AU77" s="1016" t="s">
        <v>573</v>
      </c>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t="s">
        <v>566</v>
      </c>
      <c r="C78" s="1010"/>
      <c r="D78" s="1010"/>
      <c r="E78" s="1010"/>
      <c r="F78" s="1010"/>
      <c r="G78" s="1010"/>
      <c r="H78" s="1010"/>
      <c r="I78" s="1010"/>
      <c r="J78" s="1010"/>
      <c r="K78" s="1010"/>
      <c r="L78" s="1010"/>
      <c r="M78" s="1010"/>
      <c r="N78" s="1010"/>
      <c r="O78" s="1010"/>
      <c r="P78" s="1011"/>
      <c r="Q78" s="1012">
        <v>1876</v>
      </c>
      <c r="R78" s="1006"/>
      <c r="S78" s="1006"/>
      <c r="T78" s="1006"/>
      <c r="U78" s="1006"/>
      <c r="V78" s="1006">
        <v>1810</v>
      </c>
      <c r="W78" s="1006"/>
      <c r="X78" s="1006"/>
      <c r="Y78" s="1006"/>
      <c r="Z78" s="1006"/>
      <c r="AA78" s="1006">
        <v>66</v>
      </c>
      <c r="AB78" s="1006"/>
      <c r="AC78" s="1006"/>
      <c r="AD78" s="1006"/>
      <c r="AE78" s="1006"/>
      <c r="AF78" s="1006">
        <v>66</v>
      </c>
      <c r="AG78" s="1006"/>
      <c r="AH78" s="1006"/>
      <c r="AI78" s="1006"/>
      <c r="AJ78" s="1006"/>
      <c r="AK78" s="1006" t="s">
        <v>552</v>
      </c>
      <c r="AL78" s="1006"/>
      <c r="AM78" s="1006"/>
      <c r="AN78" s="1006"/>
      <c r="AO78" s="1006"/>
      <c r="AP78" s="1006" t="s">
        <v>552</v>
      </c>
      <c r="AQ78" s="1006"/>
      <c r="AR78" s="1006"/>
      <c r="AS78" s="1006"/>
      <c r="AT78" s="1006"/>
      <c r="AU78" s="1006" t="s">
        <v>573</v>
      </c>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t="s">
        <v>567</v>
      </c>
      <c r="C79" s="1010"/>
      <c r="D79" s="1010"/>
      <c r="E79" s="1010"/>
      <c r="F79" s="1010"/>
      <c r="G79" s="1010"/>
      <c r="H79" s="1010"/>
      <c r="I79" s="1010"/>
      <c r="J79" s="1010"/>
      <c r="K79" s="1010"/>
      <c r="L79" s="1010"/>
      <c r="M79" s="1010"/>
      <c r="N79" s="1010"/>
      <c r="O79" s="1010"/>
      <c r="P79" s="1011"/>
      <c r="Q79" s="1012">
        <v>297869</v>
      </c>
      <c r="R79" s="1006"/>
      <c r="S79" s="1006"/>
      <c r="T79" s="1006"/>
      <c r="U79" s="1006"/>
      <c r="V79" s="1006">
        <v>293113</v>
      </c>
      <c r="W79" s="1006"/>
      <c r="X79" s="1006"/>
      <c r="Y79" s="1006"/>
      <c r="Z79" s="1006"/>
      <c r="AA79" s="1006">
        <v>4756</v>
      </c>
      <c r="AB79" s="1006"/>
      <c r="AC79" s="1006"/>
      <c r="AD79" s="1006"/>
      <c r="AE79" s="1006"/>
      <c r="AF79" s="1006">
        <v>4756</v>
      </c>
      <c r="AG79" s="1006"/>
      <c r="AH79" s="1006"/>
      <c r="AI79" s="1006"/>
      <c r="AJ79" s="1006"/>
      <c r="AK79" s="1006">
        <v>1710</v>
      </c>
      <c r="AL79" s="1006"/>
      <c r="AM79" s="1006"/>
      <c r="AN79" s="1006"/>
      <c r="AO79" s="1006"/>
      <c r="AP79" s="1006" t="s">
        <v>552</v>
      </c>
      <c r="AQ79" s="1006"/>
      <c r="AR79" s="1006"/>
      <c r="AS79" s="1006"/>
      <c r="AT79" s="1006"/>
      <c r="AU79" s="1006" t="s">
        <v>573</v>
      </c>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378</v>
      </c>
      <c r="B88" s="972" t="s">
        <v>402</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5705</v>
      </c>
      <c r="AG88" s="994"/>
      <c r="AH88" s="994"/>
      <c r="AI88" s="994"/>
      <c r="AJ88" s="994"/>
      <c r="AK88" s="998"/>
      <c r="AL88" s="998"/>
      <c r="AM88" s="998"/>
      <c r="AN88" s="998"/>
      <c r="AO88" s="998"/>
      <c r="AP88" s="994">
        <v>5456</v>
      </c>
      <c r="AQ88" s="994"/>
      <c r="AR88" s="994"/>
      <c r="AS88" s="994"/>
      <c r="AT88" s="994"/>
      <c r="AU88" s="994">
        <v>29</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2" t="s">
        <v>403</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110</v>
      </c>
      <c r="CS102" s="988"/>
      <c r="CT102" s="988"/>
      <c r="CU102" s="988"/>
      <c r="CV102" s="989"/>
      <c r="CW102" s="987">
        <v>9</v>
      </c>
      <c r="CX102" s="988"/>
      <c r="CY102" s="988"/>
      <c r="CZ102" s="988"/>
      <c r="DA102" s="989"/>
      <c r="DB102" s="987" t="s">
        <v>573</v>
      </c>
      <c r="DC102" s="988"/>
      <c r="DD102" s="988"/>
      <c r="DE102" s="988"/>
      <c r="DF102" s="989"/>
      <c r="DG102" s="987" t="s">
        <v>573</v>
      </c>
      <c r="DH102" s="988"/>
      <c r="DI102" s="988"/>
      <c r="DJ102" s="988"/>
      <c r="DK102" s="989"/>
      <c r="DL102" s="987">
        <v>97</v>
      </c>
      <c r="DM102" s="988"/>
      <c r="DN102" s="988"/>
      <c r="DO102" s="988"/>
      <c r="DP102" s="989"/>
      <c r="DQ102" s="987">
        <v>87</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404</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405</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408</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409</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411</v>
      </c>
      <c r="AB109" s="931"/>
      <c r="AC109" s="931"/>
      <c r="AD109" s="931"/>
      <c r="AE109" s="932"/>
      <c r="AF109" s="933" t="s">
        <v>412</v>
      </c>
      <c r="AG109" s="931"/>
      <c r="AH109" s="931"/>
      <c r="AI109" s="931"/>
      <c r="AJ109" s="932"/>
      <c r="AK109" s="933" t="s">
        <v>294</v>
      </c>
      <c r="AL109" s="931"/>
      <c r="AM109" s="931"/>
      <c r="AN109" s="931"/>
      <c r="AO109" s="932"/>
      <c r="AP109" s="933" t="s">
        <v>413</v>
      </c>
      <c r="AQ109" s="931"/>
      <c r="AR109" s="931"/>
      <c r="AS109" s="931"/>
      <c r="AT109" s="964"/>
      <c r="AU109" s="93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411</v>
      </c>
      <c r="BR109" s="931"/>
      <c r="BS109" s="931"/>
      <c r="BT109" s="931"/>
      <c r="BU109" s="932"/>
      <c r="BV109" s="933" t="s">
        <v>412</v>
      </c>
      <c r="BW109" s="931"/>
      <c r="BX109" s="931"/>
      <c r="BY109" s="931"/>
      <c r="BZ109" s="932"/>
      <c r="CA109" s="933" t="s">
        <v>294</v>
      </c>
      <c r="CB109" s="931"/>
      <c r="CC109" s="931"/>
      <c r="CD109" s="931"/>
      <c r="CE109" s="932"/>
      <c r="CF109" s="971" t="s">
        <v>413</v>
      </c>
      <c r="CG109" s="971"/>
      <c r="CH109" s="971"/>
      <c r="CI109" s="971"/>
      <c r="CJ109" s="971"/>
      <c r="CK109" s="933"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411</v>
      </c>
      <c r="DH109" s="931"/>
      <c r="DI109" s="931"/>
      <c r="DJ109" s="931"/>
      <c r="DK109" s="932"/>
      <c r="DL109" s="933" t="s">
        <v>412</v>
      </c>
      <c r="DM109" s="931"/>
      <c r="DN109" s="931"/>
      <c r="DO109" s="931"/>
      <c r="DP109" s="932"/>
      <c r="DQ109" s="933" t="s">
        <v>294</v>
      </c>
      <c r="DR109" s="931"/>
      <c r="DS109" s="931"/>
      <c r="DT109" s="931"/>
      <c r="DU109" s="932"/>
      <c r="DV109" s="933" t="s">
        <v>413</v>
      </c>
      <c r="DW109" s="931"/>
      <c r="DX109" s="931"/>
      <c r="DY109" s="931"/>
      <c r="DZ109" s="964"/>
    </row>
    <row r="110" spans="1:131" s="212" customFormat="1" ht="26.25" customHeight="1" x14ac:dyDescent="0.2">
      <c r="A110" s="842" t="s">
        <v>415</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1904389</v>
      </c>
      <c r="AB110" s="924"/>
      <c r="AC110" s="924"/>
      <c r="AD110" s="924"/>
      <c r="AE110" s="925"/>
      <c r="AF110" s="926">
        <v>1771871</v>
      </c>
      <c r="AG110" s="924"/>
      <c r="AH110" s="924"/>
      <c r="AI110" s="924"/>
      <c r="AJ110" s="925"/>
      <c r="AK110" s="926">
        <v>1724654</v>
      </c>
      <c r="AL110" s="924"/>
      <c r="AM110" s="924"/>
      <c r="AN110" s="924"/>
      <c r="AO110" s="925"/>
      <c r="AP110" s="927">
        <v>28.7</v>
      </c>
      <c r="AQ110" s="928"/>
      <c r="AR110" s="928"/>
      <c r="AS110" s="928"/>
      <c r="AT110" s="929"/>
      <c r="AU110" s="965" t="s">
        <v>69</v>
      </c>
      <c r="AV110" s="966"/>
      <c r="AW110" s="966"/>
      <c r="AX110" s="966"/>
      <c r="AY110" s="966"/>
      <c r="AZ110" s="895" t="s">
        <v>416</v>
      </c>
      <c r="BA110" s="843"/>
      <c r="BB110" s="843"/>
      <c r="BC110" s="843"/>
      <c r="BD110" s="843"/>
      <c r="BE110" s="843"/>
      <c r="BF110" s="843"/>
      <c r="BG110" s="843"/>
      <c r="BH110" s="843"/>
      <c r="BI110" s="843"/>
      <c r="BJ110" s="843"/>
      <c r="BK110" s="843"/>
      <c r="BL110" s="843"/>
      <c r="BM110" s="843"/>
      <c r="BN110" s="843"/>
      <c r="BO110" s="843"/>
      <c r="BP110" s="844"/>
      <c r="BQ110" s="896">
        <v>12692520</v>
      </c>
      <c r="BR110" s="877"/>
      <c r="BS110" s="877"/>
      <c r="BT110" s="877"/>
      <c r="BU110" s="877"/>
      <c r="BV110" s="877">
        <v>12725923</v>
      </c>
      <c r="BW110" s="877"/>
      <c r="BX110" s="877"/>
      <c r="BY110" s="877"/>
      <c r="BZ110" s="877"/>
      <c r="CA110" s="877">
        <v>13464072</v>
      </c>
      <c r="CB110" s="877"/>
      <c r="CC110" s="877"/>
      <c r="CD110" s="877"/>
      <c r="CE110" s="877"/>
      <c r="CF110" s="901">
        <v>224</v>
      </c>
      <c r="CG110" s="902"/>
      <c r="CH110" s="902"/>
      <c r="CI110" s="902"/>
      <c r="CJ110" s="902"/>
      <c r="CK110" s="961" t="s">
        <v>417</v>
      </c>
      <c r="CL110" s="854"/>
      <c r="CM110" s="895" t="s">
        <v>418</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419</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420</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421</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422</v>
      </c>
      <c r="B112" s="948"/>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424</v>
      </c>
      <c r="BA112" s="787"/>
      <c r="BB112" s="787"/>
      <c r="BC112" s="787"/>
      <c r="BD112" s="787"/>
      <c r="BE112" s="787"/>
      <c r="BF112" s="787"/>
      <c r="BG112" s="787"/>
      <c r="BH112" s="787"/>
      <c r="BI112" s="787"/>
      <c r="BJ112" s="787"/>
      <c r="BK112" s="787"/>
      <c r="BL112" s="787"/>
      <c r="BM112" s="787"/>
      <c r="BN112" s="787"/>
      <c r="BO112" s="787"/>
      <c r="BP112" s="788"/>
      <c r="BQ112" s="851">
        <v>5900170</v>
      </c>
      <c r="BR112" s="852"/>
      <c r="BS112" s="852"/>
      <c r="BT112" s="852"/>
      <c r="BU112" s="852"/>
      <c r="BV112" s="852">
        <v>5268804</v>
      </c>
      <c r="BW112" s="852"/>
      <c r="BX112" s="852"/>
      <c r="BY112" s="852"/>
      <c r="BZ112" s="852"/>
      <c r="CA112" s="852">
        <v>4631853</v>
      </c>
      <c r="CB112" s="852"/>
      <c r="CC112" s="852"/>
      <c r="CD112" s="852"/>
      <c r="CE112" s="852"/>
      <c r="CF112" s="910">
        <v>77.099999999999994</v>
      </c>
      <c r="CG112" s="911"/>
      <c r="CH112" s="911"/>
      <c r="CI112" s="911"/>
      <c r="CJ112" s="911"/>
      <c r="CK112" s="962"/>
      <c r="CL112" s="856"/>
      <c r="CM112" s="850" t="s">
        <v>425</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426</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865732</v>
      </c>
      <c r="AB113" s="954"/>
      <c r="AC113" s="954"/>
      <c r="AD113" s="954"/>
      <c r="AE113" s="955"/>
      <c r="AF113" s="956">
        <v>828905</v>
      </c>
      <c r="AG113" s="954"/>
      <c r="AH113" s="954"/>
      <c r="AI113" s="954"/>
      <c r="AJ113" s="955"/>
      <c r="AK113" s="956">
        <v>803294</v>
      </c>
      <c r="AL113" s="954"/>
      <c r="AM113" s="954"/>
      <c r="AN113" s="954"/>
      <c r="AO113" s="955"/>
      <c r="AP113" s="957">
        <v>13.4</v>
      </c>
      <c r="AQ113" s="958"/>
      <c r="AR113" s="958"/>
      <c r="AS113" s="958"/>
      <c r="AT113" s="959"/>
      <c r="AU113" s="967"/>
      <c r="AV113" s="968"/>
      <c r="AW113" s="968"/>
      <c r="AX113" s="968"/>
      <c r="AY113" s="968"/>
      <c r="AZ113" s="850" t="s">
        <v>427</v>
      </c>
      <c r="BA113" s="787"/>
      <c r="BB113" s="787"/>
      <c r="BC113" s="787"/>
      <c r="BD113" s="787"/>
      <c r="BE113" s="787"/>
      <c r="BF113" s="787"/>
      <c r="BG113" s="787"/>
      <c r="BH113" s="787"/>
      <c r="BI113" s="787"/>
      <c r="BJ113" s="787"/>
      <c r="BK113" s="787"/>
      <c r="BL113" s="787"/>
      <c r="BM113" s="787"/>
      <c r="BN113" s="787"/>
      <c r="BO113" s="787"/>
      <c r="BP113" s="788"/>
      <c r="BQ113" s="851">
        <v>34226</v>
      </c>
      <c r="BR113" s="852"/>
      <c r="BS113" s="852"/>
      <c r="BT113" s="852"/>
      <c r="BU113" s="852"/>
      <c r="BV113" s="852">
        <v>31823</v>
      </c>
      <c r="BW113" s="852"/>
      <c r="BX113" s="852"/>
      <c r="BY113" s="852"/>
      <c r="BZ113" s="852"/>
      <c r="CA113" s="852">
        <v>28920</v>
      </c>
      <c r="CB113" s="852"/>
      <c r="CC113" s="852"/>
      <c r="CD113" s="852"/>
      <c r="CE113" s="852"/>
      <c r="CF113" s="910">
        <v>0.5</v>
      </c>
      <c r="CG113" s="911"/>
      <c r="CH113" s="911"/>
      <c r="CI113" s="911"/>
      <c r="CJ113" s="911"/>
      <c r="CK113" s="962"/>
      <c r="CL113" s="856"/>
      <c r="CM113" s="850" t="s">
        <v>428</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v>4189</v>
      </c>
      <c r="AL114" s="815"/>
      <c r="AM114" s="815"/>
      <c r="AN114" s="815"/>
      <c r="AO114" s="816"/>
      <c r="AP114" s="859">
        <v>0.1</v>
      </c>
      <c r="AQ114" s="860"/>
      <c r="AR114" s="860"/>
      <c r="AS114" s="860"/>
      <c r="AT114" s="861"/>
      <c r="AU114" s="967"/>
      <c r="AV114" s="968"/>
      <c r="AW114" s="968"/>
      <c r="AX114" s="968"/>
      <c r="AY114" s="968"/>
      <c r="AZ114" s="850" t="s">
        <v>430</v>
      </c>
      <c r="BA114" s="787"/>
      <c r="BB114" s="787"/>
      <c r="BC114" s="787"/>
      <c r="BD114" s="787"/>
      <c r="BE114" s="787"/>
      <c r="BF114" s="787"/>
      <c r="BG114" s="787"/>
      <c r="BH114" s="787"/>
      <c r="BI114" s="787"/>
      <c r="BJ114" s="787"/>
      <c r="BK114" s="787"/>
      <c r="BL114" s="787"/>
      <c r="BM114" s="787"/>
      <c r="BN114" s="787"/>
      <c r="BO114" s="787"/>
      <c r="BP114" s="788"/>
      <c r="BQ114" s="851">
        <v>2531560</v>
      </c>
      <c r="BR114" s="852"/>
      <c r="BS114" s="852"/>
      <c r="BT114" s="852"/>
      <c r="BU114" s="852"/>
      <c r="BV114" s="852">
        <v>2451769</v>
      </c>
      <c r="BW114" s="852"/>
      <c r="BX114" s="852"/>
      <c r="BY114" s="852"/>
      <c r="BZ114" s="852"/>
      <c r="CA114" s="852">
        <v>2538052</v>
      </c>
      <c r="CB114" s="852"/>
      <c r="CC114" s="852"/>
      <c r="CD114" s="852"/>
      <c r="CE114" s="852"/>
      <c r="CF114" s="910">
        <v>42.2</v>
      </c>
      <c r="CG114" s="911"/>
      <c r="CH114" s="911"/>
      <c r="CI114" s="911"/>
      <c r="CJ114" s="911"/>
      <c r="CK114" s="962"/>
      <c r="CL114" s="856"/>
      <c r="CM114" s="850"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433</v>
      </c>
      <c r="BA115" s="787"/>
      <c r="BB115" s="787"/>
      <c r="BC115" s="787"/>
      <c r="BD115" s="787"/>
      <c r="BE115" s="787"/>
      <c r="BF115" s="787"/>
      <c r="BG115" s="787"/>
      <c r="BH115" s="787"/>
      <c r="BI115" s="787"/>
      <c r="BJ115" s="787"/>
      <c r="BK115" s="787"/>
      <c r="BL115" s="787"/>
      <c r="BM115" s="787"/>
      <c r="BN115" s="787"/>
      <c r="BO115" s="787"/>
      <c r="BP115" s="788"/>
      <c r="BQ115" s="851">
        <v>106200</v>
      </c>
      <c r="BR115" s="852"/>
      <c r="BS115" s="852"/>
      <c r="BT115" s="852"/>
      <c r="BU115" s="852"/>
      <c r="BV115" s="852">
        <v>95076</v>
      </c>
      <c r="BW115" s="852"/>
      <c r="BX115" s="852"/>
      <c r="BY115" s="852"/>
      <c r="BZ115" s="852"/>
      <c r="CA115" s="852">
        <v>86868</v>
      </c>
      <c r="CB115" s="852"/>
      <c r="CC115" s="852"/>
      <c r="CD115" s="852"/>
      <c r="CE115" s="852"/>
      <c r="CF115" s="910">
        <v>1.4</v>
      </c>
      <c r="CG115" s="911"/>
      <c r="CH115" s="911"/>
      <c r="CI115" s="911"/>
      <c r="CJ115" s="911"/>
      <c r="CK115" s="962"/>
      <c r="CL115" s="856"/>
      <c r="CM115" s="850" t="s">
        <v>434</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435</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585</v>
      </c>
      <c r="AB116" s="815"/>
      <c r="AC116" s="815"/>
      <c r="AD116" s="815"/>
      <c r="AE116" s="816"/>
      <c r="AF116" s="817">
        <v>873</v>
      </c>
      <c r="AG116" s="815"/>
      <c r="AH116" s="815"/>
      <c r="AI116" s="815"/>
      <c r="AJ116" s="816"/>
      <c r="AK116" s="817">
        <v>2295</v>
      </c>
      <c r="AL116" s="815"/>
      <c r="AM116" s="815"/>
      <c r="AN116" s="815"/>
      <c r="AO116" s="816"/>
      <c r="AP116" s="859">
        <v>0</v>
      </c>
      <c r="AQ116" s="860"/>
      <c r="AR116" s="860"/>
      <c r="AS116" s="860"/>
      <c r="AT116" s="861"/>
      <c r="AU116" s="967"/>
      <c r="AV116" s="968"/>
      <c r="AW116" s="968"/>
      <c r="AX116" s="968"/>
      <c r="AY116" s="968"/>
      <c r="AZ116" s="944" t="s">
        <v>436</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437</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438</v>
      </c>
      <c r="Z117" s="932"/>
      <c r="AA117" s="937">
        <v>2770706</v>
      </c>
      <c r="AB117" s="938"/>
      <c r="AC117" s="938"/>
      <c r="AD117" s="938"/>
      <c r="AE117" s="939"/>
      <c r="AF117" s="940">
        <v>2601649</v>
      </c>
      <c r="AG117" s="938"/>
      <c r="AH117" s="938"/>
      <c r="AI117" s="938"/>
      <c r="AJ117" s="939"/>
      <c r="AK117" s="940">
        <v>2534432</v>
      </c>
      <c r="AL117" s="938"/>
      <c r="AM117" s="938"/>
      <c r="AN117" s="938"/>
      <c r="AO117" s="939"/>
      <c r="AP117" s="941"/>
      <c r="AQ117" s="942"/>
      <c r="AR117" s="942"/>
      <c r="AS117" s="942"/>
      <c r="AT117" s="943"/>
      <c r="AU117" s="967"/>
      <c r="AV117" s="968"/>
      <c r="AW117" s="968"/>
      <c r="AX117" s="968"/>
      <c r="AY117" s="968"/>
      <c r="AZ117" s="898" t="s">
        <v>439</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440</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411</v>
      </c>
      <c r="AB118" s="931"/>
      <c r="AC118" s="931"/>
      <c r="AD118" s="931"/>
      <c r="AE118" s="932"/>
      <c r="AF118" s="933" t="s">
        <v>412</v>
      </c>
      <c r="AG118" s="931"/>
      <c r="AH118" s="931"/>
      <c r="AI118" s="931"/>
      <c r="AJ118" s="932"/>
      <c r="AK118" s="933" t="s">
        <v>294</v>
      </c>
      <c r="AL118" s="931"/>
      <c r="AM118" s="931"/>
      <c r="AN118" s="931"/>
      <c r="AO118" s="932"/>
      <c r="AP118" s="934" t="s">
        <v>413</v>
      </c>
      <c r="AQ118" s="935"/>
      <c r="AR118" s="935"/>
      <c r="AS118" s="935"/>
      <c r="AT118" s="936"/>
      <c r="AU118" s="967"/>
      <c r="AV118" s="968"/>
      <c r="AW118" s="968"/>
      <c r="AX118" s="968"/>
      <c r="AY118" s="968"/>
      <c r="AZ118" s="873" t="s">
        <v>441</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417</v>
      </c>
      <c r="B119" s="854"/>
      <c r="C119" s="895" t="s">
        <v>418</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443</v>
      </c>
      <c r="BP119" s="913"/>
      <c r="BQ119" s="914">
        <v>21264676</v>
      </c>
      <c r="BR119" s="880"/>
      <c r="BS119" s="880"/>
      <c r="BT119" s="880"/>
      <c r="BU119" s="880"/>
      <c r="BV119" s="880">
        <v>20573395</v>
      </c>
      <c r="BW119" s="880"/>
      <c r="BX119" s="880"/>
      <c r="BY119" s="880"/>
      <c r="BZ119" s="880"/>
      <c r="CA119" s="880">
        <v>20749765</v>
      </c>
      <c r="CB119" s="880"/>
      <c r="CC119" s="880"/>
      <c r="CD119" s="880"/>
      <c r="CE119" s="880"/>
      <c r="CF119" s="783"/>
      <c r="CG119" s="784"/>
      <c r="CH119" s="784"/>
      <c r="CI119" s="784"/>
      <c r="CJ119" s="869"/>
      <c r="CK119" s="963"/>
      <c r="CL119" s="858"/>
      <c r="CM119" s="873" t="s">
        <v>444</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421</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445</v>
      </c>
      <c r="AV120" s="916"/>
      <c r="AW120" s="916"/>
      <c r="AX120" s="916"/>
      <c r="AY120" s="917"/>
      <c r="AZ120" s="895" t="s">
        <v>446</v>
      </c>
      <c r="BA120" s="843"/>
      <c r="BB120" s="843"/>
      <c r="BC120" s="843"/>
      <c r="BD120" s="843"/>
      <c r="BE120" s="843"/>
      <c r="BF120" s="843"/>
      <c r="BG120" s="843"/>
      <c r="BH120" s="843"/>
      <c r="BI120" s="843"/>
      <c r="BJ120" s="843"/>
      <c r="BK120" s="843"/>
      <c r="BL120" s="843"/>
      <c r="BM120" s="843"/>
      <c r="BN120" s="843"/>
      <c r="BO120" s="843"/>
      <c r="BP120" s="844"/>
      <c r="BQ120" s="896">
        <v>4481162</v>
      </c>
      <c r="BR120" s="877"/>
      <c r="BS120" s="877"/>
      <c r="BT120" s="877"/>
      <c r="BU120" s="877"/>
      <c r="BV120" s="877">
        <v>4738547</v>
      </c>
      <c r="BW120" s="877"/>
      <c r="BX120" s="877"/>
      <c r="BY120" s="877"/>
      <c r="BZ120" s="877"/>
      <c r="CA120" s="877">
        <v>4856077</v>
      </c>
      <c r="CB120" s="877"/>
      <c r="CC120" s="877"/>
      <c r="CD120" s="877"/>
      <c r="CE120" s="877"/>
      <c r="CF120" s="901">
        <v>80.8</v>
      </c>
      <c r="CG120" s="902"/>
      <c r="CH120" s="902"/>
      <c r="CI120" s="902"/>
      <c r="CJ120" s="902"/>
      <c r="CK120" s="903" t="s">
        <v>447</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v>3075872</v>
      </c>
      <c r="DH120" s="877"/>
      <c r="DI120" s="877"/>
      <c r="DJ120" s="877"/>
      <c r="DK120" s="877"/>
      <c r="DL120" s="877">
        <v>2810233</v>
      </c>
      <c r="DM120" s="877"/>
      <c r="DN120" s="877"/>
      <c r="DO120" s="877"/>
      <c r="DP120" s="877"/>
      <c r="DQ120" s="877">
        <v>2576049</v>
      </c>
      <c r="DR120" s="877"/>
      <c r="DS120" s="877"/>
      <c r="DT120" s="877"/>
      <c r="DU120" s="877"/>
      <c r="DV120" s="878">
        <v>42.9</v>
      </c>
      <c r="DW120" s="878"/>
      <c r="DX120" s="878"/>
      <c r="DY120" s="878"/>
      <c r="DZ120" s="879"/>
    </row>
    <row r="121" spans="1:130" s="212" customFormat="1" ht="26.25" customHeight="1" x14ac:dyDescent="0.2">
      <c r="A121" s="855"/>
      <c r="B121" s="856"/>
      <c r="C121" s="898" t="s">
        <v>448</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449</v>
      </c>
      <c r="BA121" s="787"/>
      <c r="BB121" s="787"/>
      <c r="BC121" s="787"/>
      <c r="BD121" s="787"/>
      <c r="BE121" s="787"/>
      <c r="BF121" s="787"/>
      <c r="BG121" s="787"/>
      <c r="BH121" s="787"/>
      <c r="BI121" s="787"/>
      <c r="BJ121" s="787"/>
      <c r="BK121" s="787"/>
      <c r="BL121" s="787"/>
      <c r="BM121" s="787"/>
      <c r="BN121" s="787"/>
      <c r="BO121" s="787"/>
      <c r="BP121" s="788"/>
      <c r="BQ121" s="851">
        <v>210721</v>
      </c>
      <c r="BR121" s="852"/>
      <c r="BS121" s="852"/>
      <c r="BT121" s="852"/>
      <c r="BU121" s="852"/>
      <c r="BV121" s="852">
        <v>194318</v>
      </c>
      <c r="BW121" s="852"/>
      <c r="BX121" s="852"/>
      <c r="BY121" s="852"/>
      <c r="BZ121" s="852"/>
      <c r="CA121" s="852">
        <v>176699</v>
      </c>
      <c r="CB121" s="852"/>
      <c r="CC121" s="852"/>
      <c r="CD121" s="852"/>
      <c r="CE121" s="852"/>
      <c r="CF121" s="910">
        <v>2.9</v>
      </c>
      <c r="CG121" s="911"/>
      <c r="CH121" s="911"/>
      <c r="CI121" s="911"/>
      <c r="CJ121" s="911"/>
      <c r="CK121" s="904"/>
      <c r="CL121" s="890"/>
      <c r="CM121" s="890"/>
      <c r="CN121" s="890"/>
      <c r="CO121" s="891"/>
      <c r="CP121" s="870" t="s">
        <v>396</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v>2063799</v>
      </c>
      <c r="DR121" s="852"/>
      <c r="DS121" s="852"/>
      <c r="DT121" s="852"/>
      <c r="DU121" s="852"/>
      <c r="DV121" s="829">
        <v>34.299999999999997</v>
      </c>
      <c r="DW121" s="829"/>
      <c r="DX121" s="829"/>
      <c r="DY121" s="829"/>
      <c r="DZ121" s="830"/>
    </row>
    <row r="122" spans="1:130" s="212" customFormat="1" ht="26.25" customHeight="1" x14ac:dyDescent="0.2">
      <c r="A122" s="855"/>
      <c r="B122" s="856"/>
      <c r="C122" s="850"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450</v>
      </c>
      <c r="BA122" s="874"/>
      <c r="BB122" s="874"/>
      <c r="BC122" s="874"/>
      <c r="BD122" s="874"/>
      <c r="BE122" s="874"/>
      <c r="BF122" s="874"/>
      <c r="BG122" s="874"/>
      <c r="BH122" s="874"/>
      <c r="BI122" s="874"/>
      <c r="BJ122" s="874"/>
      <c r="BK122" s="874"/>
      <c r="BL122" s="874"/>
      <c r="BM122" s="874"/>
      <c r="BN122" s="874"/>
      <c r="BO122" s="874"/>
      <c r="BP122" s="875"/>
      <c r="BQ122" s="914">
        <v>12250783</v>
      </c>
      <c r="BR122" s="880"/>
      <c r="BS122" s="880"/>
      <c r="BT122" s="880"/>
      <c r="BU122" s="880"/>
      <c r="BV122" s="880">
        <v>11798315</v>
      </c>
      <c r="BW122" s="880"/>
      <c r="BX122" s="880"/>
      <c r="BY122" s="880"/>
      <c r="BZ122" s="880"/>
      <c r="CA122" s="880">
        <v>11482311</v>
      </c>
      <c r="CB122" s="880"/>
      <c r="CC122" s="880"/>
      <c r="CD122" s="880"/>
      <c r="CE122" s="880"/>
      <c r="CF122" s="881">
        <v>191</v>
      </c>
      <c r="CG122" s="882"/>
      <c r="CH122" s="882"/>
      <c r="CI122" s="882"/>
      <c r="CJ122" s="882"/>
      <c r="CK122" s="904"/>
      <c r="CL122" s="890"/>
      <c r="CM122" s="890"/>
      <c r="CN122" s="890"/>
      <c r="CO122" s="891"/>
      <c r="CP122" s="870" t="s">
        <v>451</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437</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452</v>
      </c>
      <c r="BP123" s="913"/>
      <c r="BQ123" s="867">
        <v>16942666</v>
      </c>
      <c r="BR123" s="868"/>
      <c r="BS123" s="868"/>
      <c r="BT123" s="868"/>
      <c r="BU123" s="868"/>
      <c r="BV123" s="868">
        <v>16731180</v>
      </c>
      <c r="BW123" s="868"/>
      <c r="BX123" s="868"/>
      <c r="BY123" s="868"/>
      <c r="BZ123" s="868"/>
      <c r="CA123" s="868">
        <v>16515087</v>
      </c>
      <c r="CB123" s="868"/>
      <c r="CC123" s="868"/>
      <c r="CD123" s="868"/>
      <c r="CE123" s="868"/>
      <c r="CF123" s="783"/>
      <c r="CG123" s="784"/>
      <c r="CH123" s="784"/>
      <c r="CI123" s="784"/>
      <c r="CJ123" s="869"/>
      <c r="CK123" s="904"/>
      <c r="CL123" s="890"/>
      <c r="CM123" s="890"/>
      <c r="CN123" s="890"/>
      <c r="CO123" s="891"/>
      <c r="CP123" s="870" t="s">
        <v>391</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440</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453</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75.2</v>
      </c>
      <c r="BR124" s="866"/>
      <c r="BS124" s="866"/>
      <c r="BT124" s="866"/>
      <c r="BU124" s="866"/>
      <c r="BV124" s="866">
        <v>65.2</v>
      </c>
      <c r="BW124" s="866"/>
      <c r="BX124" s="866"/>
      <c r="BY124" s="866"/>
      <c r="BZ124" s="866"/>
      <c r="CA124" s="866">
        <v>70.400000000000006</v>
      </c>
      <c r="CB124" s="866"/>
      <c r="CC124" s="866"/>
      <c r="CD124" s="866"/>
      <c r="CE124" s="866"/>
      <c r="CF124" s="761"/>
      <c r="CG124" s="762"/>
      <c r="CH124" s="762"/>
      <c r="CI124" s="762"/>
      <c r="CJ124" s="897"/>
      <c r="CK124" s="905"/>
      <c r="CL124" s="905"/>
      <c r="CM124" s="905"/>
      <c r="CN124" s="905"/>
      <c r="CO124" s="906"/>
      <c r="CP124" s="870" t="s">
        <v>454</v>
      </c>
      <c r="CQ124" s="871"/>
      <c r="CR124" s="871"/>
      <c r="CS124" s="871"/>
      <c r="CT124" s="871"/>
      <c r="CU124" s="871"/>
      <c r="CV124" s="871"/>
      <c r="CW124" s="871"/>
      <c r="CX124" s="871"/>
      <c r="CY124" s="871"/>
      <c r="CZ124" s="871"/>
      <c r="DA124" s="871"/>
      <c r="DB124" s="871"/>
      <c r="DC124" s="871"/>
      <c r="DD124" s="871"/>
      <c r="DE124" s="871"/>
      <c r="DF124" s="872"/>
      <c r="DG124" s="798">
        <v>2824298</v>
      </c>
      <c r="DH124" s="799"/>
      <c r="DI124" s="799"/>
      <c r="DJ124" s="799"/>
      <c r="DK124" s="800"/>
      <c r="DL124" s="801">
        <v>2458571</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455</v>
      </c>
      <c r="CL125" s="887"/>
      <c r="CM125" s="887"/>
      <c r="CN125" s="887"/>
      <c r="CO125" s="888"/>
      <c r="CP125" s="895" t="s">
        <v>456</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444</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457</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458</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459</v>
      </c>
      <c r="AY127" s="847"/>
      <c r="AZ127" s="847"/>
      <c r="BA127" s="847"/>
      <c r="BB127" s="847"/>
      <c r="BC127" s="847"/>
      <c r="BD127" s="847"/>
      <c r="BE127" s="848"/>
      <c r="BF127" s="846" t="s">
        <v>460</v>
      </c>
      <c r="BG127" s="847"/>
      <c r="BH127" s="847"/>
      <c r="BI127" s="847"/>
      <c r="BJ127" s="847"/>
      <c r="BK127" s="847"/>
      <c r="BL127" s="848"/>
      <c r="BM127" s="846" t="s">
        <v>461</v>
      </c>
      <c r="BN127" s="847"/>
      <c r="BO127" s="847"/>
      <c r="BP127" s="847"/>
      <c r="BQ127" s="847"/>
      <c r="BR127" s="847"/>
      <c r="BS127" s="848"/>
      <c r="BT127" s="846" t="s">
        <v>462</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463</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464</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465</v>
      </c>
      <c r="X128" s="833"/>
      <c r="Y128" s="833"/>
      <c r="Z128" s="834"/>
      <c r="AA128" s="835">
        <v>42028</v>
      </c>
      <c r="AB128" s="836"/>
      <c r="AC128" s="836"/>
      <c r="AD128" s="836"/>
      <c r="AE128" s="837"/>
      <c r="AF128" s="838">
        <v>30420</v>
      </c>
      <c r="AG128" s="836"/>
      <c r="AH128" s="836"/>
      <c r="AI128" s="836"/>
      <c r="AJ128" s="837"/>
      <c r="AK128" s="838">
        <v>43421</v>
      </c>
      <c r="AL128" s="836"/>
      <c r="AM128" s="836"/>
      <c r="AN128" s="836"/>
      <c r="AO128" s="837"/>
      <c r="AP128" s="839"/>
      <c r="AQ128" s="840"/>
      <c r="AR128" s="840"/>
      <c r="AS128" s="840"/>
      <c r="AT128" s="841"/>
      <c r="AU128" s="214"/>
      <c r="AV128" s="214"/>
      <c r="AW128" s="214"/>
      <c r="AX128" s="842" t="s">
        <v>466</v>
      </c>
      <c r="AY128" s="843"/>
      <c r="AZ128" s="843"/>
      <c r="BA128" s="843"/>
      <c r="BB128" s="843"/>
      <c r="BC128" s="843"/>
      <c r="BD128" s="843"/>
      <c r="BE128" s="844"/>
      <c r="BF128" s="821" t="s">
        <v>122</v>
      </c>
      <c r="BG128" s="822"/>
      <c r="BH128" s="822"/>
      <c r="BI128" s="822"/>
      <c r="BJ128" s="822"/>
      <c r="BK128" s="822"/>
      <c r="BL128" s="845"/>
      <c r="BM128" s="821">
        <v>13.83</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467</v>
      </c>
      <c r="CQ128" s="765"/>
      <c r="CR128" s="765"/>
      <c r="CS128" s="765"/>
      <c r="CT128" s="765"/>
      <c r="CU128" s="765"/>
      <c r="CV128" s="765"/>
      <c r="CW128" s="765"/>
      <c r="CX128" s="765"/>
      <c r="CY128" s="765"/>
      <c r="CZ128" s="765"/>
      <c r="DA128" s="765"/>
      <c r="DB128" s="765"/>
      <c r="DC128" s="765"/>
      <c r="DD128" s="765"/>
      <c r="DE128" s="765"/>
      <c r="DF128" s="766"/>
      <c r="DG128" s="825">
        <v>106200</v>
      </c>
      <c r="DH128" s="826"/>
      <c r="DI128" s="826"/>
      <c r="DJ128" s="826"/>
      <c r="DK128" s="826"/>
      <c r="DL128" s="826">
        <v>95076</v>
      </c>
      <c r="DM128" s="826"/>
      <c r="DN128" s="826"/>
      <c r="DO128" s="826"/>
      <c r="DP128" s="826"/>
      <c r="DQ128" s="826">
        <v>86868</v>
      </c>
      <c r="DR128" s="826"/>
      <c r="DS128" s="826"/>
      <c r="DT128" s="826"/>
      <c r="DU128" s="826"/>
      <c r="DV128" s="827">
        <v>1.4</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468</v>
      </c>
      <c r="X129" s="812"/>
      <c r="Y129" s="812"/>
      <c r="Z129" s="813"/>
      <c r="AA129" s="814">
        <v>7749343</v>
      </c>
      <c r="AB129" s="815"/>
      <c r="AC129" s="815"/>
      <c r="AD129" s="815"/>
      <c r="AE129" s="816"/>
      <c r="AF129" s="817">
        <v>7667401</v>
      </c>
      <c r="AG129" s="815"/>
      <c r="AH129" s="815"/>
      <c r="AI129" s="815"/>
      <c r="AJ129" s="816"/>
      <c r="AK129" s="817">
        <v>7705700</v>
      </c>
      <c r="AL129" s="815"/>
      <c r="AM129" s="815"/>
      <c r="AN129" s="815"/>
      <c r="AO129" s="816"/>
      <c r="AP129" s="818"/>
      <c r="AQ129" s="819"/>
      <c r="AR129" s="819"/>
      <c r="AS129" s="819"/>
      <c r="AT129" s="820"/>
      <c r="AU129" s="215"/>
      <c r="AV129" s="215"/>
      <c r="AW129" s="215"/>
      <c r="AX129" s="786" t="s">
        <v>469</v>
      </c>
      <c r="AY129" s="787"/>
      <c r="AZ129" s="787"/>
      <c r="BA129" s="787"/>
      <c r="BB129" s="787"/>
      <c r="BC129" s="787"/>
      <c r="BD129" s="787"/>
      <c r="BE129" s="788"/>
      <c r="BF129" s="805" t="s">
        <v>122</v>
      </c>
      <c r="BG129" s="806"/>
      <c r="BH129" s="806"/>
      <c r="BI129" s="806"/>
      <c r="BJ129" s="806"/>
      <c r="BK129" s="806"/>
      <c r="BL129" s="807"/>
      <c r="BM129" s="805">
        <v>18.829999999999998</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470</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471</v>
      </c>
      <c r="X130" s="812"/>
      <c r="Y130" s="812"/>
      <c r="Z130" s="813"/>
      <c r="AA130" s="814">
        <v>2005706</v>
      </c>
      <c r="AB130" s="815"/>
      <c r="AC130" s="815"/>
      <c r="AD130" s="815"/>
      <c r="AE130" s="816"/>
      <c r="AF130" s="817">
        <v>1781005</v>
      </c>
      <c r="AG130" s="815"/>
      <c r="AH130" s="815"/>
      <c r="AI130" s="815"/>
      <c r="AJ130" s="816"/>
      <c r="AK130" s="817">
        <v>1695344</v>
      </c>
      <c r="AL130" s="815"/>
      <c r="AM130" s="815"/>
      <c r="AN130" s="815"/>
      <c r="AO130" s="816"/>
      <c r="AP130" s="818"/>
      <c r="AQ130" s="819"/>
      <c r="AR130" s="819"/>
      <c r="AS130" s="819"/>
      <c r="AT130" s="820"/>
      <c r="AU130" s="215"/>
      <c r="AV130" s="215"/>
      <c r="AW130" s="215"/>
      <c r="AX130" s="786" t="s">
        <v>472</v>
      </c>
      <c r="AY130" s="787"/>
      <c r="AZ130" s="787"/>
      <c r="BA130" s="787"/>
      <c r="BB130" s="787"/>
      <c r="BC130" s="787"/>
      <c r="BD130" s="787"/>
      <c r="BE130" s="788"/>
      <c r="BF130" s="789">
        <v>13</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473</v>
      </c>
      <c r="X131" s="796"/>
      <c r="Y131" s="796"/>
      <c r="Z131" s="797"/>
      <c r="AA131" s="798">
        <v>5743637</v>
      </c>
      <c r="AB131" s="799"/>
      <c r="AC131" s="799"/>
      <c r="AD131" s="799"/>
      <c r="AE131" s="800"/>
      <c r="AF131" s="801">
        <v>5886396</v>
      </c>
      <c r="AG131" s="799"/>
      <c r="AH131" s="799"/>
      <c r="AI131" s="799"/>
      <c r="AJ131" s="800"/>
      <c r="AK131" s="801">
        <v>6010356</v>
      </c>
      <c r="AL131" s="799"/>
      <c r="AM131" s="799"/>
      <c r="AN131" s="799"/>
      <c r="AO131" s="800"/>
      <c r="AP131" s="802"/>
      <c r="AQ131" s="803"/>
      <c r="AR131" s="803"/>
      <c r="AS131" s="803"/>
      <c r="AT131" s="804"/>
      <c r="AU131" s="215"/>
      <c r="AV131" s="215"/>
      <c r="AW131" s="215"/>
      <c r="AX131" s="764" t="s">
        <v>474</v>
      </c>
      <c r="AY131" s="765"/>
      <c r="AZ131" s="765"/>
      <c r="BA131" s="765"/>
      <c r="BB131" s="765"/>
      <c r="BC131" s="765"/>
      <c r="BD131" s="765"/>
      <c r="BE131" s="766"/>
      <c r="BF131" s="767">
        <v>70.400000000000006</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475</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476</v>
      </c>
      <c r="W132" s="777"/>
      <c r="X132" s="777"/>
      <c r="Y132" s="777"/>
      <c r="Z132" s="778"/>
      <c r="AA132" s="779">
        <v>12.58735536</v>
      </c>
      <c r="AB132" s="780"/>
      <c r="AC132" s="780"/>
      <c r="AD132" s="780"/>
      <c r="AE132" s="781"/>
      <c r="AF132" s="782">
        <v>13.42458102</v>
      </c>
      <c r="AG132" s="780"/>
      <c r="AH132" s="780"/>
      <c r="AI132" s="780"/>
      <c r="AJ132" s="781"/>
      <c r="AK132" s="782">
        <v>13.23826742</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477</v>
      </c>
      <c r="W133" s="756"/>
      <c r="X133" s="756"/>
      <c r="Y133" s="756"/>
      <c r="Z133" s="757"/>
      <c r="AA133" s="758">
        <v>12.6</v>
      </c>
      <c r="AB133" s="759"/>
      <c r="AC133" s="759"/>
      <c r="AD133" s="759"/>
      <c r="AE133" s="760"/>
      <c r="AF133" s="758">
        <v>12.7</v>
      </c>
      <c r="AG133" s="759"/>
      <c r="AH133" s="759"/>
      <c r="AI133" s="759"/>
      <c r="AJ133" s="760"/>
      <c r="AK133" s="758">
        <v>13</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YPVHJrL4uJuy3z29JTsxOICw2kZiCUunkLkaA8gSTAfxB2VmTE6ZFFkT89ZhlyUzTbEOdTNMW3RpK33+A3unQ==" saltValue="SZGluo82qLnYtGhHsQf18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J1"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kjaU1azG+Xbwjxrggv0ng5f92FTNSsnl9SEyVA2gOuQudAYIg7k5p2PHdMQ8oLE/CM0620igbBiftuNvVBK/A==" saltValue="Hx+aU95lAxIDBGGyV3l9/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wQKOj5qpOADq3PSgvKUG/UZhWq1K+kKtrmTKwJ/O7it3PtJB9tIRX4pk9dCgSk214xhg4Kxj7bg96YseecnAg==" saltValue="0krXkWtTSRkZNIKKptvGY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61" t="s">
        <v>481</v>
      </c>
      <c r="AP7" s="253"/>
      <c r="AQ7" s="254" t="s">
        <v>482</v>
      </c>
      <c r="AR7" s="255"/>
    </row>
    <row r="8" spans="1:46" ht="13.2" x14ac:dyDescent="0.2">
      <c r="A8" s="247"/>
      <c r="AK8" s="256"/>
      <c r="AL8" s="257"/>
      <c r="AM8" s="257"/>
      <c r="AN8" s="258"/>
      <c r="AO8" s="1162"/>
      <c r="AP8" s="259" t="s">
        <v>483</v>
      </c>
      <c r="AQ8" s="260" t="s">
        <v>484</v>
      </c>
      <c r="AR8" s="261" t="s">
        <v>485</v>
      </c>
    </row>
    <row r="9" spans="1:46" ht="13.2" x14ac:dyDescent="0.2">
      <c r="A9" s="247"/>
      <c r="AK9" s="1173" t="s">
        <v>486</v>
      </c>
      <c r="AL9" s="1174"/>
      <c r="AM9" s="1174"/>
      <c r="AN9" s="1175"/>
      <c r="AO9" s="262">
        <v>2430347</v>
      </c>
      <c r="AP9" s="262">
        <v>268636</v>
      </c>
      <c r="AQ9" s="263">
        <v>154424</v>
      </c>
      <c r="AR9" s="264">
        <v>74</v>
      </c>
    </row>
    <row r="10" spans="1:46" ht="13.5" customHeight="1" x14ac:dyDescent="0.2">
      <c r="A10" s="247"/>
      <c r="AK10" s="1173" t="s">
        <v>487</v>
      </c>
      <c r="AL10" s="1174"/>
      <c r="AM10" s="1174"/>
      <c r="AN10" s="1175"/>
      <c r="AO10" s="265">
        <v>15667</v>
      </c>
      <c r="AP10" s="265">
        <v>1732</v>
      </c>
      <c r="AQ10" s="266">
        <v>18194</v>
      </c>
      <c r="AR10" s="267">
        <v>-90.5</v>
      </c>
    </row>
    <row r="11" spans="1:46" ht="13.5" customHeight="1" x14ac:dyDescent="0.2">
      <c r="A11" s="247"/>
      <c r="AK11" s="1173" t="s">
        <v>488</v>
      </c>
      <c r="AL11" s="1174"/>
      <c r="AM11" s="1174"/>
      <c r="AN11" s="1175"/>
      <c r="AO11" s="265" t="s">
        <v>489</v>
      </c>
      <c r="AP11" s="265" t="s">
        <v>489</v>
      </c>
      <c r="AQ11" s="266">
        <v>1285</v>
      </c>
      <c r="AR11" s="267" t="s">
        <v>489</v>
      </c>
    </row>
    <row r="12" spans="1:46" ht="13.5" customHeight="1" x14ac:dyDescent="0.2">
      <c r="A12" s="247"/>
      <c r="AK12" s="1173" t="s">
        <v>490</v>
      </c>
      <c r="AL12" s="1174"/>
      <c r="AM12" s="1174"/>
      <c r="AN12" s="1175"/>
      <c r="AO12" s="265" t="s">
        <v>489</v>
      </c>
      <c r="AP12" s="265" t="s">
        <v>489</v>
      </c>
      <c r="AQ12" s="266" t="s">
        <v>489</v>
      </c>
      <c r="AR12" s="267" t="s">
        <v>489</v>
      </c>
    </row>
    <row r="13" spans="1:46" ht="13.5" customHeight="1" x14ac:dyDescent="0.2">
      <c r="A13" s="247"/>
      <c r="AK13" s="1173" t="s">
        <v>491</v>
      </c>
      <c r="AL13" s="1174"/>
      <c r="AM13" s="1174"/>
      <c r="AN13" s="1175"/>
      <c r="AO13" s="265">
        <v>104641</v>
      </c>
      <c r="AP13" s="265">
        <v>11566</v>
      </c>
      <c r="AQ13" s="266">
        <v>5735</v>
      </c>
      <c r="AR13" s="267">
        <v>101.7</v>
      </c>
    </row>
    <row r="14" spans="1:46" ht="13.5" customHeight="1" x14ac:dyDescent="0.2">
      <c r="A14" s="247"/>
      <c r="AK14" s="1173" t="s">
        <v>492</v>
      </c>
      <c r="AL14" s="1174"/>
      <c r="AM14" s="1174"/>
      <c r="AN14" s="1175"/>
      <c r="AO14" s="265">
        <v>13571</v>
      </c>
      <c r="AP14" s="265">
        <v>1500</v>
      </c>
      <c r="AQ14" s="266">
        <v>2950</v>
      </c>
      <c r="AR14" s="267">
        <v>-49.2</v>
      </c>
    </row>
    <row r="15" spans="1:46" ht="13.5" customHeight="1" x14ac:dyDescent="0.2">
      <c r="A15" s="247"/>
      <c r="AK15" s="1176" t="s">
        <v>493</v>
      </c>
      <c r="AL15" s="1177"/>
      <c r="AM15" s="1177"/>
      <c r="AN15" s="1178"/>
      <c r="AO15" s="265">
        <v>-186564</v>
      </c>
      <c r="AP15" s="265">
        <v>-20622</v>
      </c>
      <c r="AQ15" s="266">
        <v>-9110</v>
      </c>
      <c r="AR15" s="267">
        <v>126.4</v>
      </c>
    </row>
    <row r="16" spans="1:46" ht="13.2" x14ac:dyDescent="0.2">
      <c r="A16" s="247"/>
      <c r="AK16" s="1176" t="s">
        <v>177</v>
      </c>
      <c r="AL16" s="1177"/>
      <c r="AM16" s="1177"/>
      <c r="AN16" s="1178"/>
      <c r="AO16" s="265">
        <v>2377662</v>
      </c>
      <c r="AP16" s="265">
        <v>262812</v>
      </c>
      <c r="AQ16" s="266">
        <v>173477</v>
      </c>
      <c r="AR16" s="267">
        <v>51.5</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79" t="s">
        <v>498</v>
      </c>
      <c r="AL21" s="1180"/>
      <c r="AM21" s="1180"/>
      <c r="AN21" s="1181"/>
      <c r="AO21" s="277">
        <v>29.07</v>
      </c>
      <c r="AP21" s="278">
        <v>14.28</v>
      </c>
      <c r="AQ21" s="279">
        <v>14.79</v>
      </c>
      <c r="AS21" s="280"/>
      <c r="AT21" s="276"/>
    </row>
    <row r="22" spans="1:46" s="248" customFormat="1" ht="13.2" x14ac:dyDescent="0.2">
      <c r="A22" s="276"/>
      <c r="AK22" s="1179" t="s">
        <v>499</v>
      </c>
      <c r="AL22" s="1180"/>
      <c r="AM22" s="1180"/>
      <c r="AN22" s="1181"/>
      <c r="AO22" s="281">
        <v>89.9</v>
      </c>
      <c r="AP22" s="282">
        <v>96</v>
      </c>
      <c r="AQ22" s="283">
        <v>-6.1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72" t="s">
        <v>500</v>
      </c>
      <c r="B26" s="1172"/>
      <c r="C26" s="1172"/>
      <c r="D26" s="1172"/>
      <c r="E26" s="1172"/>
      <c r="F26" s="1172"/>
      <c r="G26" s="1172"/>
      <c r="H26" s="1172"/>
      <c r="I26" s="1172"/>
      <c r="J26" s="1172"/>
      <c r="K26" s="1172"/>
      <c r="L26" s="1172"/>
      <c r="M26" s="1172"/>
      <c r="N26" s="1172"/>
      <c r="O26" s="1172"/>
      <c r="P26" s="1172"/>
      <c r="Q26" s="1172"/>
      <c r="R26" s="1172"/>
      <c r="S26" s="1172"/>
      <c r="T26" s="1172"/>
      <c r="U26" s="1172"/>
      <c r="V26" s="1172"/>
      <c r="W26" s="1172"/>
      <c r="X26" s="1172"/>
      <c r="Y26" s="1172"/>
      <c r="Z26" s="1172"/>
      <c r="AA26" s="1172"/>
      <c r="AB26" s="1172"/>
      <c r="AC26" s="1172"/>
      <c r="AD26" s="1172"/>
      <c r="AE26" s="1172"/>
      <c r="AF26" s="1172"/>
      <c r="AG26" s="1172"/>
      <c r="AH26" s="1172"/>
      <c r="AI26" s="1172"/>
      <c r="AJ26" s="1172"/>
      <c r="AK26" s="1172"/>
      <c r="AL26" s="1172"/>
      <c r="AM26" s="1172"/>
      <c r="AN26" s="1172"/>
      <c r="AO26" s="1172"/>
      <c r="AP26" s="1172"/>
      <c r="AQ26" s="1172"/>
      <c r="AR26" s="1172"/>
      <c r="AS26" s="1172"/>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61" t="s">
        <v>481</v>
      </c>
      <c r="AP30" s="253"/>
      <c r="AQ30" s="254" t="s">
        <v>482</v>
      </c>
      <c r="AR30" s="255"/>
    </row>
    <row r="31" spans="1:46" ht="13.2" x14ac:dyDescent="0.2">
      <c r="A31" s="247"/>
      <c r="AK31" s="256"/>
      <c r="AL31" s="257"/>
      <c r="AM31" s="257"/>
      <c r="AN31" s="258"/>
      <c r="AO31" s="1162"/>
      <c r="AP31" s="259" t="s">
        <v>483</v>
      </c>
      <c r="AQ31" s="260" t="s">
        <v>484</v>
      </c>
      <c r="AR31" s="261" t="s">
        <v>485</v>
      </c>
    </row>
    <row r="32" spans="1:46" ht="27" customHeight="1" x14ac:dyDescent="0.2">
      <c r="A32" s="247"/>
      <c r="AK32" s="1163" t="s">
        <v>503</v>
      </c>
      <c r="AL32" s="1164"/>
      <c r="AM32" s="1164"/>
      <c r="AN32" s="1165"/>
      <c r="AO32" s="291">
        <v>1724654</v>
      </c>
      <c r="AP32" s="291">
        <v>190633</v>
      </c>
      <c r="AQ32" s="292">
        <v>83140</v>
      </c>
      <c r="AR32" s="293">
        <v>129.30000000000001</v>
      </c>
    </row>
    <row r="33" spans="1:46" ht="13.5" customHeight="1" x14ac:dyDescent="0.2">
      <c r="A33" s="247"/>
      <c r="AK33" s="1163" t="s">
        <v>504</v>
      </c>
      <c r="AL33" s="1164"/>
      <c r="AM33" s="1164"/>
      <c r="AN33" s="1165"/>
      <c r="AO33" s="291" t="s">
        <v>489</v>
      </c>
      <c r="AP33" s="291" t="s">
        <v>489</v>
      </c>
      <c r="AQ33" s="292" t="s">
        <v>489</v>
      </c>
      <c r="AR33" s="293" t="s">
        <v>489</v>
      </c>
    </row>
    <row r="34" spans="1:46" ht="27" customHeight="1" x14ac:dyDescent="0.2">
      <c r="A34" s="247"/>
      <c r="AK34" s="1163" t="s">
        <v>505</v>
      </c>
      <c r="AL34" s="1164"/>
      <c r="AM34" s="1164"/>
      <c r="AN34" s="1165"/>
      <c r="AO34" s="291" t="s">
        <v>489</v>
      </c>
      <c r="AP34" s="291" t="s">
        <v>489</v>
      </c>
      <c r="AQ34" s="292" t="s">
        <v>489</v>
      </c>
      <c r="AR34" s="293" t="s">
        <v>489</v>
      </c>
    </row>
    <row r="35" spans="1:46" ht="27" customHeight="1" x14ac:dyDescent="0.2">
      <c r="A35" s="247"/>
      <c r="AK35" s="1163" t="s">
        <v>506</v>
      </c>
      <c r="AL35" s="1164"/>
      <c r="AM35" s="1164"/>
      <c r="AN35" s="1165"/>
      <c r="AO35" s="291">
        <v>803294</v>
      </c>
      <c r="AP35" s="291">
        <v>88791</v>
      </c>
      <c r="AQ35" s="292">
        <v>26106</v>
      </c>
      <c r="AR35" s="293">
        <v>240.1</v>
      </c>
    </row>
    <row r="36" spans="1:46" ht="27" customHeight="1" x14ac:dyDescent="0.2">
      <c r="A36" s="247"/>
      <c r="AK36" s="1163" t="s">
        <v>507</v>
      </c>
      <c r="AL36" s="1164"/>
      <c r="AM36" s="1164"/>
      <c r="AN36" s="1165"/>
      <c r="AO36" s="291">
        <v>4189</v>
      </c>
      <c r="AP36" s="291">
        <v>463</v>
      </c>
      <c r="AQ36" s="292">
        <v>4689</v>
      </c>
      <c r="AR36" s="293">
        <v>-90.1</v>
      </c>
    </row>
    <row r="37" spans="1:46" ht="13.5" customHeight="1" x14ac:dyDescent="0.2">
      <c r="A37" s="247"/>
      <c r="AK37" s="1163" t="s">
        <v>508</v>
      </c>
      <c r="AL37" s="1164"/>
      <c r="AM37" s="1164"/>
      <c r="AN37" s="1165"/>
      <c r="AO37" s="291" t="s">
        <v>489</v>
      </c>
      <c r="AP37" s="291" t="s">
        <v>489</v>
      </c>
      <c r="AQ37" s="292">
        <v>554</v>
      </c>
      <c r="AR37" s="293" t="s">
        <v>489</v>
      </c>
    </row>
    <row r="38" spans="1:46" ht="27" customHeight="1" x14ac:dyDescent="0.2">
      <c r="A38" s="247"/>
      <c r="AK38" s="1166" t="s">
        <v>509</v>
      </c>
      <c r="AL38" s="1167"/>
      <c r="AM38" s="1167"/>
      <c r="AN38" s="1168"/>
      <c r="AO38" s="294">
        <v>2295</v>
      </c>
      <c r="AP38" s="294">
        <v>254</v>
      </c>
      <c r="AQ38" s="295">
        <v>7</v>
      </c>
      <c r="AR38" s="283">
        <v>3528.6</v>
      </c>
      <c r="AS38" s="290"/>
    </row>
    <row r="39" spans="1:46" ht="13.2" x14ac:dyDescent="0.2">
      <c r="A39" s="247"/>
      <c r="AK39" s="1166" t="s">
        <v>510</v>
      </c>
      <c r="AL39" s="1167"/>
      <c r="AM39" s="1167"/>
      <c r="AN39" s="1168"/>
      <c r="AO39" s="291">
        <v>-43421</v>
      </c>
      <c r="AP39" s="291">
        <v>-4799</v>
      </c>
      <c r="AQ39" s="292">
        <v>-2038</v>
      </c>
      <c r="AR39" s="293">
        <v>135.5</v>
      </c>
      <c r="AS39" s="290"/>
    </row>
    <row r="40" spans="1:46" ht="27" customHeight="1" x14ac:dyDescent="0.2">
      <c r="A40" s="247"/>
      <c r="AK40" s="1163" t="s">
        <v>511</v>
      </c>
      <c r="AL40" s="1164"/>
      <c r="AM40" s="1164"/>
      <c r="AN40" s="1165"/>
      <c r="AO40" s="291">
        <v>-1695344</v>
      </c>
      <c r="AP40" s="291">
        <v>-187393</v>
      </c>
      <c r="AQ40" s="292">
        <v>-74354</v>
      </c>
      <c r="AR40" s="293">
        <v>152</v>
      </c>
      <c r="AS40" s="290"/>
    </row>
    <row r="41" spans="1:46" ht="13.2" x14ac:dyDescent="0.2">
      <c r="A41" s="247"/>
      <c r="AK41" s="1169" t="s">
        <v>287</v>
      </c>
      <c r="AL41" s="1170"/>
      <c r="AM41" s="1170"/>
      <c r="AN41" s="1171"/>
      <c r="AO41" s="291">
        <v>795667</v>
      </c>
      <c r="AP41" s="291">
        <v>87948</v>
      </c>
      <c r="AQ41" s="292">
        <v>38106</v>
      </c>
      <c r="AR41" s="293">
        <v>130.80000000000001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56" t="s">
        <v>481</v>
      </c>
      <c r="AN49" s="1158" t="s">
        <v>514</v>
      </c>
      <c r="AO49" s="1159"/>
      <c r="AP49" s="1159"/>
      <c r="AQ49" s="1159"/>
      <c r="AR49" s="1160"/>
    </row>
    <row r="50" spans="1:44" ht="13.2" x14ac:dyDescent="0.2">
      <c r="A50" s="247"/>
      <c r="AK50" s="305"/>
      <c r="AL50" s="306"/>
      <c r="AM50" s="1157"/>
      <c r="AN50" s="307" t="s">
        <v>515</v>
      </c>
      <c r="AO50" s="308" t="s">
        <v>516</v>
      </c>
      <c r="AP50" s="309" t="s">
        <v>517</v>
      </c>
      <c r="AQ50" s="310" t="s">
        <v>518</v>
      </c>
      <c r="AR50" s="311" t="s">
        <v>519</v>
      </c>
    </row>
    <row r="51" spans="1:44" ht="13.2" x14ac:dyDescent="0.2">
      <c r="A51" s="247"/>
      <c r="AK51" s="303" t="s">
        <v>520</v>
      </c>
      <c r="AL51" s="304"/>
      <c r="AM51" s="312">
        <v>1152803</v>
      </c>
      <c r="AN51" s="313">
        <v>111221</v>
      </c>
      <c r="AO51" s="314">
        <v>-22.3</v>
      </c>
      <c r="AP51" s="315">
        <v>126525</v>
      </c>
      <c r="AQ51" s="316">
        <v>35.299999999999997</v>
      </c>
      <c r="AR51" s="317">
        <v>-57.6</v>
      </c>
    </row>
    <row r="52" spans="1:44" ht="13.2" x14ac:dyDescent="0.2">
      <c r="A52" s="247"/>
      <c r="AK52" s="318"/>
      <c r="AL52" s="319" t="s">
        <v>521</v>
      </c>
      <c r="AM52" s="320">
        <v>554351</v>
      </c>
      <c r="AN52" s="321">
        <v>53483</v>
      </c>
      <c r="AO52" s="322">
        <v>-50.1</v>
      </c>
      <c r="AP52" s="323">
        <v>67052</v>
      </c>
      <c r="AQ52" s="324">
        <v>25.8</v>
      </c>
      <c r="AR52" s="325">
        <v>-75.900000000000006</v>
      </c>
    </row>
    <row r="53" spans="1:44" ht="13.2" x14ac:dyDescent="0.2">
      <c r="A53" s="247"/>
      <c r="AK53" s="303" t="s">
        <v>522</v>
      </c>
      <c r="AL53" s="304"/>
      <c r="AM53" s="312">
        <v>1271513</v>
      </c>
      <c r="AN53" s="313">
        <v>126017</v>
      </c>
      <c r="AO53" s="314">
        <v>13.3</v>
      </c>
      <c r="AP53" s="315">
        <v>122054</v>
      </c>
      <c r="AQ53" s="316">
        <v>-3.5</v>
      </c>
      <c r="AR53" s="317">
        <v>16.8</v>
      </c>
    </row>
    <row r="54" spans="1:44" ht="13.2" x14ac:dyDescent="0.2">
      <c r="A54" s="247"/>
      <c r="AK54" s="318"/>
      <c r="AL54" s="319" t="s">
        <v>521</v>
      </c>
      <c r="AM54" s="320">
        <v>698769</v>
      </c>
      <c r="AN54" s="321">
        <v>69254</v>
      </c>
      <c r="AO54" s="322">
        <v>29.5</v>
      </c>
      <c r="AP54" s="323">
        <v>68298</v>
      </c>
      <c r="AQ54" s="324">
        <v>1.9</v>
      </c>
      <c r="AR54" s="325">
        <v>27.6</v>
      </c>
    </row>
    <row r="55" spans="1:44" ht="13.2" x14ac:dyDescent="0.2">
      <c r="A55" s="247"/>
      <c r="AK55" s="303" t="s">
        <v>523</v>
      </c>
      <c r="AL55" s="304"/>
      <c r="AM55" s="312">
        <v>1022873</v>
      </c>
      <c r="AN55" s="313">
        <v>104599</v>
      </c>
      <c r="AO55" s="314">
        <v>-17</v>
      </c>
      <c r="AP55" s="315">
        <v>111644</v>
      </c>
      <c r="AQ55" s="316">
        <v>-8.5</v>
      </c>
      <c r="AR55" s="317">
        <v>-8.5</v>
      </c>
    </row>
    <row r="56" spans="1:44" ht="13.2" x14ac:dyDescent="0.2">
      <c r="A56" s="247"/>
      <c r="AK56" s="318"/>
      <c r="AL56" s="319" t="s">
        <v>521</v>
      </c>
      <c r="AM56" s="320">
        <v>529040</v>
      </c>
      <c r="AN56" s="321">
        <v>54100</v>
      </c>
      <c r="AO56" s="322">
        <v>-21.9</v>
      </c>
      <c r="AP56" s="323">
        <v>66606</v>
      </c>
      <c r="AQ56" s="324">
        <v>-2.5</v>
      </c>
      <c r="AR56" s="325">
        <v>-19.399999999999999</v>
      </c>
    </row>
    <row r="57" spans="1:44" ht="13.2" x14ac:dyDescent="0.2">
      <c r="A57" s="247"/>
      <c r="AK57" s="303" t="s">
        <v>524</v>
      </c>
      <c r="AL57" s="304"/>
      <c r="AM57" s="312">
        <v>1808250</v>
      </c>
      <c r="AN57" s="313">
        <v>192040</v>
      </c>
      <c r="AO57" s="314">
        <v>83.6</v>
      </c>
      <c r="AP57" s="315">
        <v>127917</v>
      </c>
      <c r="AQ57" s="316">
        <v>14.6</v>
      </c>
      <c r="AR57" s="317">
        <v>69</v>
      </c>
    </row>
    <row r="58" spans="1:44" ht="13.2" x14ac:dyDescent="0.2">
      <c r="A58" s="247"/>
      <c r="AK58" s="318"/>
      <c r="AL58" s="319" t="s">
        <v>521</v>
      </c>
      <c r="AM58" s="320">
        <v>684288</v>
      </c>
      <c r="AN58" s="321">
        <v>72673</v>
      </c>
      <c r="AO58" s="322">
        <v>34.299999999999997</v>
      </c>
      <c r="AP58" s="323">
        <v>69746</v>
      </c>
      <c r="AQ58" s="324">
        <v>4.7</v>
      </c>
      <c r="AR58" s="325">
        <v>29.6</v>
      </c>
    </row>
    <row r="59" spans="1:44" ht="13.2" x14ac:dyDescent="0.2">
      <c r="A59" s="247"/>
      <c r="AK59" s="303" t="s">
        <v>525</v>
      </c>
      <c r="AL59" s="304"/>
      <c r="AM59" s="312">
        <v>1532821</v>
      </c>
      <c r="AN59" s="313">
        <v>169429</v>
      </c>
      <c r="AO59" s="314">
        <v>-11.8</v>
      </c>
      <c r="AP59" s="315">
        <v>135931</v>
      </c>
      <c r="AQ59" s="316">
        <v>6.3</v>
      </c>
      <c r="AR59" s="317">
        <v>-18.100000000000001</v>
      </c>
    </row>
    <row r="60" spans="1:44" ht="13.2" x14ac:dyDescent="0.2">
      <c r="A60" s="247"/>
      <c r="AK60" s="318"/>
      <c r="AL60" s="319" t="s">
        <v>521</v>
      </c>
      <c r="AM60" s="320">
        <v>916203</v>
      </c>
      <c r="AN60" s="321">
        <v>101271</v>
      </c>
      <c r="AO60" s="322">
        <v>39.4</v>
      </c>
      <c r="AP60" s="323">
        <v>75320</v>
      </c>
      <c r="AQ60" s="324">
        <v>8</v>
      </c>
      <c r="AR60" s="325">
        <v>31.4</v>
      </c>
    </row>
    <row r="61" spans="1:44" ht="13.2" x14ac:dyDescent="0.2">
      <c r="A61" s="247"/>
      <c r="AK61" s="303" t="s">
        <v>526</v>
      </c>
      <c r="AL61" s="326"/>
      <c r="AM61" s="312">
        <v>1357652</v>
      </c>
      <c r="AN61" s="313">
        <v>140661</v>
      </c>
      <c r="AO61" s="314">
        <v>9.1999999999999993</v>
      </c>
      <c r="AP61" s="315">
        <v>124814</v>
      </c>
      <c r="AQ61" s="327">
        <v>8.8000000000000007</v>
      </c>
      <c r="AR61" s="317">
        <v>0.4</v>
      </c>
    </row>
    <row r="62" spans="1:44" ht="13.2" x14ac:dyDescent="0.2">
      <c r="A62" s="247"/>
      <c r="AK62" s="318"/>
      <c r="AL62" s="319" t="s">
        <v>521</v>
      </c>
      <c r="AM62" s="320">
        <v>676530</v>
      </c>
      <c r="AN62" s="321">
        <v>70156</v>
      </c>
      <c r="AO62" s="322">
        <v>6.2</v>
      </c>
      <c r="AP62" s="323">
        <v>69404</v>
      </c>
      <c r="AQ62" s="324">
        <v>7.6</v>
      </c>
      <c r="AR62" s="325">
        <v>-1.4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MVAowizRiXdNrjrcAjrC9UOIhkrPexvF6uaJryyCnqQoSqkDhS9+1MeUH8m8OOi2fneAvBY6Rpndo4HnaO6wA==" saltValue="lLqNGVto3mgLpot3ZO2o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S2CyF1oypYiR2mwsw/DkyWc7/U1QOfG2BOE3TXCFhK8v8sMHqBlqFtSKa4EW9wPjS9low7Tv46B7aIIx7o7slA==" saltValue="UrMgb1lt4Iac01kntoxd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MboMtz5LtmNVpMDdPkRJzts9bE1i35abL7fj9eMaVvHI6Ir/j/wIh6EvJ84WGJvEFFP5UiSWg8fRlt1QQ9ejlw==" saltValue="bCm8zgXIQUTkobaGCPBo4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82" t="s">
        <v>3</v>
      </c>
      <c r="D47" s="1182"/>
      <c r="E47" s="1183"/>
      <c r="F47" s="11">
        <v>26.46</v>
      </c>
      <c r="G47" s="12">
        <v>29.14</v>
      </c>
      <c r="H47" s="12">
        <v>33.14</v>
      </c>
      <c r="I47" s="12">
        <v>34.94</v>
      </c>
      <c r="J47" s="13">
        <v>34.51</v>
      </c>
    </row>
    <row r="48" spans="2:10" ht="57.75" customHeight="1" x14ac:dyDescent="0.2">
      <c r="B48" s="14"/>
      <c r="C48" s="1184" t="s">
        <v>4</v>
      </c>
      <c r="D48" s="1184"/>
      <c r="E48" s="1185"/>
      <c r="F48" s="15">
        <v>5.03</v>
      </c>
      <c r="G48" s="16">
        <v>10.24</v>
      </c>
      <c r="H48" s="16">
        <v>7.29</v>
      </c>
      <c r="I48" s="16">
        <v>5.35</v>
      </c>
      <c r="J48" s="17">
        <v>9.27</v>
      </c>
    </row>
    <row r="49" spans="2:10" ht="57.75" customHeight="1" thickBot="1" x14ac:dyDescent="0.25">
      <c r="B49" s="18"/>
      <c r="C49" s="1186" t="s">
        <v>5</v>
      </c>
      <c r="D49" s="1186"/>
      <c r="E49" s="1187"/>
      <c r="F49" s="19" t="s">
        <v>533</v>
      </c>
      <c r="G49" s="20">
        <v>8.58</v>
      </c>
      <c r="H49" s="20" t="s">
        <v>534</v>
      </c>
      <c r="I49" s="20" t="s">
        <v>535</v>
      </c>
      <c r="J49" s="21">
        <v>3.7</v>
      </c>
    </row>
    <row r="50" spans="2:10" ht="13.2" x14ac:dyDescent="0.2"/>
  </sheetData>
  <sheetProtection algorithmName="SHA-512" hashValue="Oj6pBua76tiXd+okYz+ENooNcw4T432hFrb158PBMbyBgZMSBteF5OjWDa2y45I0gSOlVyMAAwi4OGhfhC3tRA==" saltValue="2RlfNNOFkjzkBg5nnonY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I34" sqref="I34:I38"/>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92" t="s">
        <v>536</v>
      </c>
      <c r="D34" s="1192"/>
      <c r="E34" s="1193"/>
      <c r="F34" s="32">
        <v>5.01</v>
      </c>
      <c r="G34" s="33">
        <v>10.23</v>
      </c>
      <c r="H34" s="33">
        <v>7.27</v>
      </c>
      <c r="I34" s="33">
        <v>5.33</v>
      </c>
      <c r="J34" s="34">
        <v>9.26</v>
      </c>
      <c r="K34" s="22"/>
      <c r="L34" s="22"/>
      <c r="M34" s="22"/>
      <c r="N34" s="22"/>
      <c r="O34" s="22"/>
      <c r="P34" s="22"/>
    </row>
    <row r="35" spans="1:16" ht="39" customHeight="1" x14ac:dyDescent="0.2">
      <c r="A35" s="22"/>
      <c r="B35" s="35"/>
      <c r="C35" s="1188" t="s">
        <v>537</v>
      </c>
      <c r="D35" s="1188"/>
      <c r="E35" s="1189"/>
      <c r="F35" s="36" t="s">
        <v>489</v>
      </c>
      <c r="G35" s="37" t="s">
        <v>489</v>
      </c>
      <c r="H35" s="37" t="s">
        <v>489</v>
      </c>
      <c r="I35" s="37" t="s">
        <v>489</v>
      </c>
      <c r="J35" s="38">
        <v>0.53</v>
      </c>
      <c r="K35" s="22"/>
      <c r="L35" s="22"/>
      <c r="M35" s="22"/>
      <c r="N35" s="22"/>
      <c r="O35" s="22"/>
      <c r="P35" s="22"/>
    </row>
    <row r="36" spans="1:16" ht="39" customHeight="1" x14ac:dyDescent="0.2">
      <c r="A36" s="22"/>
      <c r="B36" s="35"/>
      <c r="C36" s="1188" t="s">
        <v>538</v>
      </c>
      <c r="D36" s="1188"/>
      <c r="E36" s="1189"/>
      <c r="F36" s="36">
        <v>3.3</v>
      </c>
      <c r="G36" s="37">
        <v>2.71</v>
      </c>
      <c r="H36" s="37">
        <v>0.54</v>
      </c>
      <c r="I36" s="37">
        <v>0.27</v>
      </c>
      <c r="J36" s="38">
        <v>0.28999999999999998</v>
      </c>
      <c r="K36" s="22"/>
      <c r="L36" s="22"/>
      <c r="M36" s="22"/>
      <c r="N36" s="22"/>
      <c r="O36" s="22"/>
      <c r="P36" s="22"/>
    </row>
    <row r="37" spans="1:16" ht="39" customHeight="1" x14ac:dyDescent="0.2">
      <c r="A37" s="22"/>
      <c r="B37" s="35"/>
      <c r="C37" s="1188" t="s">
        <v>539</v>
      </c>
      <c r="D37" s="1188"/>
      <c r="E37" s="1189"/>
      <c r="F37" s="36">
        <v>0.13</v>
      </c>
      <c r="G37" s="37">
        <v>0.35</v>
      </c>
      <c r="H37" s="37">
        <v>0.5</v>
      </c>
      <c r="I37" s="37">
        <v>0.41</v>
      </c>
      <c r="J37" s="38">
        <v>0.25</v>
      </c>
      <c r="K37" s="22"/>
      <c r="L37" s="22"/>
      <c r="M37" s="22"/>
      <c r="N37" s="22"/>
      <c r="O37" s="22"/>
      <c r="P37" s="22"/>
    </row>
    <row r="38" spans="1:16" ht="39" customHeight="1" x14ac:dyDescent="0.2">
      <c r="A38" s="22"/>
      <c r="B38" s="35"/>
      <c r="C38" s="1188" t="s">
        <v>540</v>
      </c>
      <c r="D38" s="1188"/>
      <c r="E38" s="1189"/>
      <c r="F38" s="36">
        <v>0.36</v>
      </c>
      <c r="G38" s="37">
        <v>0.19</v>
      </c>
      <c r="H38" s="37">
        <v>0.1</v>
      </c>
      <c r="I38" s="37">
        <v>0.27</v>
      </c>
      <c r="J38" s="38">
        <v>0.23</v>
      </c>
      <c r="K38" s="22"/>
      <c r="L38" s="22"/>
      <c r="M38" s="22"/>
      <c r="N38" s="22"/>
      <c r="O38" s="22"/>
      <c r="P38" s="22"/>
    </row>
    <row r="39" spans="1:16" ht="39" customHeight="1" x14ac:dyDescent="0.2">
      <c r="A39" s="22"/>
      <c r="B39" s="35"/>
      <c r="C39" s="1188" t="s">
        <v>541</v>
      </c>
      <c r="D39" s="1188"/>
      <c r="E39" s="1189"/>
      <c r="F39" s="36">
        <v>0</v>
      </c>
      <c r="G39" s="37">
        <v>0</v>
      </c>
      <c r="H39" s="37">
        <v>0</v>
      </c>
      <c r="I39" s="37">
        <v>0</v>
      </c>
      <c r="J39" s="38">
        <v>0</v>
      </c>
      <c r="K39" s="22"/>
      <c r="L39" s="22"/>
      <c r="M39" s="22"/>
      <c r="N39" s="22"/>
      <c r="O39" s="22"/>
      <c r="P39" s="22"/>
    </row>
    <row r="40" spans="1:16" ht="39" customHeight="1" x14ac:dyDescent="0.2">
      <c r="A40" s="22"/>
      <c r="B40" s="35"/>
      <c r="C40" s="1188" t="s">
        <v>542</v>
      </c>
      <c r="D40" s="1188"/>
      <c r="E40" s="1189"/>
      <c r="F40" s="36">
        <v>0</v>
      </c>
      <c r="G40" s="37">
        <v>0</v>
      </c>
      <c r="H40" s="37">
        <v>0</v>
      </c>
      <c r="I40" s="37">
        <v>0</v>
      </c>
      <c r="J40" s="38">
        <v>0</v>
      </c>
      <c r="K40" s="22"/>
      <c r="L40" s="22"/>
      <c r="M40" s="22"/>
      <c r="N40" s="22"/>
      <c r="O40" s="22"/>
      <c r="P40" s="22"/>
    </row>
    <row r="41" spans="1:16" ht="39" customHeight="1" x14ac:dyDescent="0.2">
      <c r="A41" s="22"/>
      <c r="B41" s="35"/>
      <c r="C41" s="1188" t="s">
        <v>543</v>
      </c>
      <c r="D41" s="1188"/>
      <c r="E41" s="1189"/>
      <c r="F41" s="36">
        <v>0</v>
      </c>
      <c r="G41" s="37">
        <v>0</v>
      </c>
      <c r="H41" s="37">
        <v>0</v>
      </c>
      <c r="I41" s="37">
        <v>0</v>
      </c>
      <c r="J41" s="38">
        <v>0</v>
      </c>
      <c r="K41" s="22"/>
      <c r="L41" s="22"/>
      <c r="M41" s="22"/>
      <c r="N41" s="22"/>
      <c r="O41" s="22"/>
      <c r="P41" s="22"/>
    </row>
    <row r="42" spans="1:16" ht="39" customHeight="1" x14ac:dyDescent="0.2">
      <c r="A42" s="22"/>
      <c r="B42" s="39"/>
      <c r="C42" s="1188" t="s">
        <v>544</v>
      </c>
      <c r="D42" s="1188"/>
      <c r="E42" s="1189"/>
      <c r="F42" s="36" t="s">
        <v>489</v>
      </c>
      <c r="G42" s="37" t="s">
        <v>489</v>
      </c>
      <c r="H42" s="37" t="s">
        <v>489</v>
      </c>
      <c r="I42" s="37" t="s">
        <v>489</v>
      </c>
      <c r="J42" s="38" t="s">
        <v>489</v>
      </c>
      <c r="K42" s="22"/>
      <c r="L42" s="22"/>
      <c r="M42" s="22"/>
      <c r="N42" s="22"/>
      <c r="O42" s="22"/>
      <c r="P42" s="22"/>
    </row>
    <row r="43" spans="1:16" ht="39" customHeight="1" thickBot="1" x14ac:dyDescent="0.25">
      <c r="A43" s="22"/>
      <c r="B43" s="40"/>
      <c r="C43" s="1190" t="s">
        <v>545</v>
      </c>
      <c r="D43" s="1190"/>
      <c r="E43" s="1191"/>
      <c r="F43" s="41">
        <v>0.06</v>
      </c>
      <c r="G43" s="42">
        <v>0.16</v>
      </c>
      <c r="H43" s="42">
        <v>0.01</v>
      </c>
      <c r="I43" s="42">
        <v>0.62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Yb1NcroRvlQXLY1soVFbs6QuH44UjvFPpVsdoBuLbRZVRAeCL8P2S02lvsj5SgVv/3j7JElSwcwC/PeKw9vpQ==" saltValue="dpTyt3u4FS868kLOZITp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Q63" sqref="Q63"/>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217" t="s">
        <v>9</v>
      </c>
      <c r="C45" s="1218"/>
      <c r="D45" s="56"/>
      <c r="E45" s="1223" t="s">
        <v>10</v>
      </c>
      <c r="F45" s="1223"/>
      <c r="G45" s="1223"/>
      <c r="H45" s="1223"/>
      <c r="I45" s="1223"/>
      <c r="J45" s="1224"/>
      <c r="K45" s="57">
        <v>1984</v>
      </c>
      <c r="L45" s="58">
        <v>1896</v>
      </c>
      <c r="M45" s="58">
        <v>1904</v>
      </c>
      <c r="N45" s="58">
        <v>1772</v>
      </c>
      <c r="O45" s="59">
        <v>1725</v>
      </c>
      <c r="P45" s="46"/>
      <c r="Q45" s="46"/>
      <c r="R45" s="46"/>
      <c r="S45" s="46"/>
      <c r="T45" s="46"/>
      <c r="U45" s="46"/>
    </row>
    <row r="46" spans="1:21" ht="30.75" customHeight="1" x14ac:dyDescent="0.2">
      <c r="A46" s="46"/>
      <c r="B46" s="1219"/>
      <c r="C46" s="1220"/>
      <c r="D46" s="60"/>
      <c r="E46" s="1196" t="s">
        <v>11</v>
      </c>
      <c r="F46" s="1196"/>
      <c r="G46" s="1196"/>
      <c r="H46" s="1196"/>
      <c r="I46" s="1196"/>
      <c r="J46" s="1197"/>
      <c r="K46" s="61" t="s">
        <v>489</v>
      </c>
      <c r="L46" s="62" t="s">
        <v>489</v>
      </c>
      <c r="M46" s="62" t="s">
        <v>489</v>
      </c>
      <c r="N46" s="62" t="s">
        <v>489</v>
      </c>
      <c r="O46" s="63" t="s">
        <v>489</v>
      </c>
      <c r="P46" s="46"/>
      <c r="Q46" s="46"/>
      <c r="R46" s="46"/>
      <c r="S46" s="46"/>
      <c r="T46" s="46"/>
      <c r="U46" s="46"/>
    </row>
    <row r="47" spans="1:21" ht="30.75" customHeight="1" x14ac:dyDescent="0.2">
      <c r="A47" s="46"/>
      <c r="B47" s="1219"/>
      <c r="C47" s="1220"/>
      <c r="D47" s="60"/>
      <c r="E47" s="1196" t="s">
        <v>12</v>
      </c>
      <c r="F47" s="1196"/>
      <c r="G47" s="1196"/>
      <c r="H47" s="1196"/>
      <c r="I47" s="1196"/>
      <c r="J47" s="1197"/>
      <c r="K47" s="61" t="s">
        <v>489</v>
      </c>
      <c r="L47" s="62" t="s">
        <v>489</v>
      </c>
      <c r="M47" s="62" t="s">
        <v>489</v>
      </c>
      <c r="N47" s="62" t="s">
        <v>489</v>
      </c>
      <c r="O47" s="63" t="s">
        <v>489</v>
      </c>
      <c r="P47" s="46"/>
      <c r="Q47" s="46"/>
      <c r="R47" s="46"/>
      <c r="S47" s="46"/>
      <c r="T47" s="46"/>
      <c r="U47" s="46"/>
    </row>
    <row r="48" spans="1:21" ht="30.75" customHeight="1" x14ac:dyDescent="0.2">
      <c r="A48" s="46"/>
      <c r="B48" s="1219"/>
      <c r="C48" s="1220"/>
      <c r="D48" s="60"/>
      <c r="E48" s="1196" t="s">
        <v>13</v>
      </c>
      <c r="F48" s="1196"/>
      <c r="G48" s="1196"/>
      <c r="H48" s="1196"/>
      <c r="I48" s="1196"/>
      <c r="J48" s="1197"/>
      <c r="K48" s="61">
        <v>875</v>
      </c>
      <c r="L48" s="62">
        <v>852</v>
      </c>
      <c r="M48" s="62">
        <v>866</v>
      </c>
      <c r="N48" s="62">
        <v>829</v>
      </c>
      <c r="O48" s="63">
        <v>803</v>
      </c>
      <c r="P48" s="46"/>
      <c r="Q48" s="46"/>
      <c r="R48" s="46"/>
      <c r="S48" s="46"/>
      <c r="T48" s="46"/>
      <c r="U48" s="46"/>
    </row>
    <row r="49" spans="1:21" ht="30.75" customHeight="1" x14ac:dyDescent="0.2">
      <c r="A49" s="46"/>
      <c r="B49" s="1219"/>
      <c r="C49" s="1220"/>
      <c r="D49" s="60"/>
      <c r="E49" s="1196" t="s">
        <v>14</v>
      </c>
      <c r="F49" s="1196"/>
      <c r="G49" s="1196"/>
      <c r="H49" s="1196"/>
      <c r="I49" s="1196"/>
      <c r="J49" s="1197"/>
      <c r="K49" s="61" t="s">
        <v>489</v>
      </c>
      <c r="L49" s="62" t="s">
        <v>489</v>
      </c>
      <c r="M49" s="62" t="s">
        <v>489</v>
      </c>
      <c r="N49" s="62" t="s">
        <v>489</v>
      </c>
      <c r="O49" s="63">
        <v>4</v>
      </c>
      <c r="P49" s="46"/>
      <c r="Q49" s="46"/>
      <c r="R49" s="46"/>
      <c r="S49" s="46"/>
      <c r="T49" s="46"/>
      <c r="U49" s="46"/>
    </row>
    <row r="50" spans="1:21" ht="30.75" customHeight="1" x14ac:dyDescent="0.2">
      <c r="A50" s="46"/>
      <c r="B50" s="1219"/>
      <c r="C50" s="1220"/>
      <c r="D50" s="60"/>
      <c r="E50" s="1196" t="s">
        <v>15</v>
      </c>
      <c r="F50" s="1196"/>
      <c r="G50" s="1196"/>
      <c r="H50" s="1196"/>
      <c r="I50" s="1196"/>
      <c r="J50" s="1197"/>
      <c r="K50" s="61" t="s">
        <v>489</v>
      </c>
      <c r="L50" s="62" t="s">
        <v>489</v>
      </c>
      <c r="M50" s="62" t="s">
        <v>489</v>
      </c>
      <c r="N50" s="62" t="s">
        <v>489</v>
      </c>
      <c r="O50" s="63" t="s">
        <v>489</v>
      </c>
      <c r="P50" s="46"/>
      <c r="Q50" s="46"/>
      <c r="R50" s="46"/>
      <c r="S50" s="46"/>
      <c r="T50" s="46"/>
      <c r="U50" s="46"/>
    </row>
    <row r="51" spans="1:21" ht="30.75" customHeight="1" x14ac:dyDescent="0.2">
      <c r="A51" s="46"/>
      <c r="B51" s="1221"/>
      <c r="C51" s="1222"/>
      <c r="D51" s="64"/>
      <c r="E51" s="1196" t="s">
        <v>16</v>
      </c>
      <c r="F51" s="1196"/>
      <c r="G51" s="1196"/>
      <c r="H51" s="1196"/>
      <c r="I51" s="1196"/>
      <c r="J51" s="1197"/>
      <c r="K51" s="61">
        <v>2</v>
      </c>
      <c r="L51" s="62">
        <v>1</v>
      </c>
      <c r="M51" s="62">
        <v>1</v>
      </c>
      <c r="N51" s="62">
        <v>1</v>
      </c>
      <c r="O51" s="63">
        <v>2</v>
      </c>
      <c r="P51" s="46"/>
      <c r="Q51" s="46"/>
      <c r="R51" s="46"/>
      <c r="S51" s="46"/>
      <c r="T51" s="46"/>
      <c r="U51" s="46"/>
    </row>
    <row r="52" spans="1:21" ht="30.75" customHeight="1" x14ac:dyDescent="0.2">
      <c r="A52" s="46"/>
      <c r="B52" s="1194" t="s">
        <v>17</v>
      </c>
      <c r="C52" s="1195"/>
      <c r="D52" s="64"/>
      <c r="E52" s="1196" t="s">
        <v>18</v>
      </c>
      <c r="F52" s="1196"/>
      <c r="G52" s="1196"/>
      <c r="H52" s="1196"/>
      <c r="I52" s="1196"/>
      <c r="J52" s="1197"/>
      <c r="K52" s="61">
        <v>2092</v>
      </c>
      <c r="L52" s="62">
        <v>1993</v>
      </c>
      <c r="M52" s="62">
        <v>2048</v>
      </c>
      <c r="N52" s="62">
        <v>1810</v>
      </c>
      <c r="O52" s="63">
        <v>1738</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769</v>
      </c>
      <c r="L53" s="67">
        <v>756</v>
      </c>
      <c r="M53" s="67">
        <v>723</v>
      </c>
      <c r="N53" s="67">
        <v>792</v>
      </c>
      <c r="O53" s="68">
        <v>796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1lr2fqua3xKMevqmJ4oMycUQB5ivAa17b2FEw2sKeZ6ZSvH+4BRQHILJtmbshnGnWyH4dc3k4sjxYLq15/p6w==" saltValue="shYcnwLl5Hte6HOyk/YuA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37" t="s">
        <v>30</v>
      </c>
      <c r="C41" s="1238"/>
      <c r="D41" s="103"/>
      <c r="E41" s="1239" t="s">
        <v>31</v>
      </c>
      <c r="F41" s="1239"/>
      <c r="G41" s="1239"/>
      <c r="H41" s="1240"/>
      <c r="I41" s="330">
        <v>14396</v>
      </c>
      <c r="J41" s="331">
        <v>13684</v>
      </c>
      <c r="K41" s="331">
        <v>12693</v>
      </c>
      <c r="L41" s="331">
        <v>12726</v>
      </c>
      <c r="M41" s="332">
        <v>13464</v>
      </c>
    </row>
    <row r="42" spans="2:13" ht="27.75" customHeight="1" x14ac:dyDescent="0.2">
      <c r="B42" s="1227"/>
      <c r="C42" s="1228"/>
      <c r="D42" s="104"/>
      <c r="E42" s="1231" t="s">
        <v>32</v>
      </c>
      <c r="F42" s="1231"/>
      <c r="G42" s="1231"/>
      <c r="H42" s="1232"/>
      <c r="I42" s="333" t="s">
        <v>489</v>
      </c>
      <c r="J42" s="334" t="s">
        <v>489</v>
      </c>
      <c r="K42" s="334" t="s">
        <v>489</v>
      </c>
      <c r="L42" s="334" t="s">
        <v>489</v>
      </c>
      <c r="M42" s="335" t="s">
        <v>489</v>
      </c>
    </row>
    <row r="43" spans="2:13" ht="27.75" customHeight="1" x14ac:dyDescent="0.2">
      <c r="B43" s="1227"/>
      <c r="C43" s="1228"/>
      <c r="D43" s="104"/>
      <c r="E43" s="1231" t="s">
        <v>33</v>
      </c>
      <c r="F43" s="1231"/>
      <c r="G43" s="1231"/>
      <c r="H43" s="1232"/>
      <c r="I43" s="333">
        <v>7033</v>
      </c>
      <c r="J43" s="334">
        <v>6494</v>
      </c>
      <c r="K43" s="334">
        <v>5900</v>
      </c>
      <c r="L43" s="334">
        <v>5269</v>
      </c>
      <c r="M43" s="335">
        <v>4632</v>
      </c>
    </row>
    <row r="44" spans="2:13" ht="27.75" customHeight="1" x14ac:dyDescent="0.2">
      <c r="B44" s="1227"/>
      <c r="C44" s="1228"/>
      <c r="D44" s="104"/>
      <c r="E44" s="1231" t="s">
        <v>34</v>
      </c>
      <c r="F44" s="1231"/>
      <c r="G44" s="1231"/>
      <c r="H44" s="1232"/>
      <c r="I44" s="333">
        <v>6</v>
      </c>
      <c r="J44" s="334">
        <v>36</v>
      </c>
      <c r="K44" s="334">
        <v>34</v>
      </c>
      <c r="L44" s="334">
        <v>32</v>
      </c>
      <c r="M44" s="335">
        <v>29</v>
      </c>
    </row>
    <row r="45" spans="2:13" ht="27.75" customHeight="1" x14ac:dyDescent="0.2">
      <c r="B45" s="1227"/>
      <c r="C45" s="1228"/>
      <c r="D45" s="104"/>
      <c r="E45" s="1231" t="s">
        <v>35</v>
      </c>
      <c r="F45" s="1231"/>
      <c r="G45" s="1231"/>
      <c r="H45" s="1232"/>
      <c r="I45" s="333">
        <v>2483</v>
      </c>
      <c r="J45" s="334">
        <v>2460</v>
      </c>
      <c r="K45" s="334">
        <v>2532</v>
      </c>
      <c r="L45" s="334">
        <v>2452</v>
      </c>
      <c r="M45" s="335">
        <v>2538</v>
      </c>
    </row>
    <row r="46" spans="2:13" ht="27.75" customHeight="1" x14ac:dyDescent="0.2">
      <c r="B46" s="1227"/>
      <c r="C46" s="1228"/>
      <c r="D46" s="105"/>
      <c r="E46" s="1231" t="s">
        <v>36</v>
      </c>
      <c r="F46" s="1231"/>
      <c r="G46" s="1231"/>
      <c r="H46" s="1232"/>
      <c r="I46" s="333">
        <v>106</v>
      </c>
      <c r="J46" s="334">
        <v>106</v>
      </c>
      <c r="K46" s="334">
        <v>106</v>
      </c>
      <c r="L46" s="334">
        <v>95</v>
      </c>
      <c r="M46" s="335">
        <v>87</v>
      </c>
    </row>
    <row r="47" spans="2:13" ht="27.75" customHeight="1" x14ac:dyDescent="0.2">
      <c r="B47" s="1227"/>
      <c r="C47" s="1228"/>
      <c r="D47" s="106"/>
      <c r="E47" s="1241" t="s">
        <v>37</v>
      </c>
      <c r="F47" s="1242"/>
      <c r="G47" s="1242"/>
      <c r="H47" s="1243"/>
      <c r="I47" s="333" t="s">
        <v>489</v>
      </c>
      <c r="J47" s="334" t="s">
        <v>489</v>
      </c>
      <c r="K47" s="334" t="s">
        <v>489</v>
      </c>
      <c r="L47" s="334" t="s">
        <v>489</v>
      </c>
      <c r="M47" s="335" t="s">
        <v>489</v>
      </c>
    </row>
    <row r="48" spans="2:13" ht="27.75" customHeight="1" x14ac:dyDescent="0.2">
      <c r="B48" s="1227"/>
      <c r="C48" s="1228"/>
      <c r="D48" s="104"/>
      <c r="E48" s="1231" t="s">
        <v>38</v>
      </c>
      <c r="F48" s="1231"/>
      <c r="G48" s="1231"/>
      <c r="H48" s="1232"/>
      <c r="I48" s="333" t="s">
        <v>489</v>
      </c>
      <c r="J48" s="334" t="s">
        <v>489</v>
      </c>
      <c r="K48" s="334" t="s">
        <v>489</v>
      </c>
      <c r="L48" s="334" t="s">
        <v>489</v>
      </c>
      <c r="M48" s="335" t="s">
        <v>489</v>
      </c>
    </row>
    <row r="49" spans="2:13" ht="27.75" customHeight="1" x14ac:dyDescent="0.2">
      <c r="B49" s="1229"/>
      <c r="C49" s="1230"/>
      <c r="D49" s="104"/>
      <c r="E49" s="1231" t="s">
        <v>39</v>
      </c>
      <c r="F49" s="1231"/>
      <c r="G49" s="1231"/>
      <c r="H49" s="1232"/>
      <c r="I49" s="333" t="s">
        <v>489</v>
      </c>
      <c r="J49" s="334" t="s">
        <v>489</v>
      </c>
      <c r="K49" s="334" t="s">
        <v>489</v>
      </c>
      <c r="L49" s="334" t="s">
        <v>489</v>
      </c>
      <c r="M49" s="335" t="s">
        <v>489</v>
      </c>
    </row>
    <row r="50" spans="2:13" ht="27.75" customHeight="1" x14ac:dyDescent="0.2">
      <c r="B50" s="1225" t="s">
        <v>40</v>
      </c>
      <c r="C50" s="1226"/>
      <c r="D50" s="107"/>
      <c r="E50" s="1231" t="s">
        <v>41</v>
      </c>
      <c r="F50" s="1231"/>
      <c r="G50" s="1231"/>
      <c r="H50" s="1232"/>
      <c r="I50" s="333">
        <v>3462</v>
      </c>
      <c r="J50" s="334">
        <v>4022</v>
      </c>
      <c r="K50" s="334">
        <v>4481</v>
      </c>
      <c r="L50" s="334">
        <v>4739</v>
      </c>
      <c r="M50" s="335">
        <v>4856</v>
      </c>
    </row>
    <row r="51" spans="2:13" ht="27.75" customHeight="1" x14ac:dyDescent="0.2">
      <c r="B51" s="1227"/>
      <c r="C51" s="1228"/>
      <c r="D51" s="104"/>
      <c r="E51" s="1231" t="s">
        <v>42</v>
      </c>
      <c r="F51" s="1231"/>
      <c r="G51" s="1231"/>
      <c r="H51" s="1232"/>
      <c r="I51" s="333">
        <v>255</v>
      </c>
      <c r="J51" s="334">
        <v>234</v>
      </c>
      <c r="K51" s="334">
        <v>211</v>
      </c>
      <c r="L51" s="334">
        <v>194</v>
      </c>
      <c r="M51" s="335">
        <v>177</v>
      </c>
    </row>
    <row r="52" spans="2:13" ht="27.75" customHeight="1" x14ac:dyDescent="0.2">
      <c r="B52" s="1229"/>
      <c r="C52" s="1230"/>
      <c r="D52" s="104"/>
      <c r="E52" s="1231" t="s">
        <v>43</v>
      </c>
      <c r="F52" s="1231"/>
      <c r="G52" s="1231"/>
      <c r="H52" s="1232"/>
      <c r="I52" s="333">
        <v>14469</v>
      </c>
      <c r="J52" s="334">
        <v>13496</v>
      </c>
      <c r="K52" s="334">
        <v>12251</v>
      </c>
      <c r="L52" s="334">
        <v>11798</v>
      </c>
      <c r="M52" s="335">
        <v>11482</v>
      </c>
    </row>
    <row r="53" spans="2:13" ht="27.75" customHeight="1" thickBot="1" x14ac:dyDescent="0.25">
      <c r="B53" s="1233" t="s">
        <v>19</v>
      </c>
      <c r="C53" s="1234"/>
      <c r="D53" s="108"/>
      <c r="E53" s="1235" t="s">
        <v>44</v>
      </c>
      <c r="F53" s="1235"/>
      <c r="G53" s="1235"/>
      <c r="H53" s="1236"/>
      <c r="I53" s="336">
        <v>5839</v>
      </c>
      <c r="J53" s="337">
        <v>5028</v>
      </c>
      <c r="K53" s="337">
        <v>4322</v>
      </c>
      <c r="L53" s="337">
        <v>3842</v>
      </c>
      <c r="M53" s="338">
        <v>4235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a8SwGwuT8LOUrzNyBqTsFzpYIhBSKDrbUS6TEZODLVAU1ZMHGYyLLdJNb6xA9/8tHpLV8oYbJbdRS7T3w4xzw==" saltValue="2uZN327fFJIFhJNumnNtX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58" sqref="C58:E58"/>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52" t="s">
        <v>46</v>
      </c>
      <c r="D55" s="1252"/>
      <c r="E55" s="1253"/>
      <c r="F55" s="339">
        <v>2569</v>
      </c>
      <c r="G55" s="339">
        <v>2679</v>
      </c>
      <c r="H55" s="340">
        <v>2659</v>
      </c>
    </row>
    <row r="56" spans="2:8" ht="52.5" customHeight="1" x14ac:dyDescent="0.2">
      <c r="B56" s="120"/>
      <c r="C56" s="1254" t="s">
        <v>47</v>
      </c>
      <c r="D56" s="1254"/>
      <c r="E56" s="1255"/>
      <c r="F56" s="341">
        <v>632</v>
      </c>
      <c r="G56" s="341">
        <v>668</v>
      </c>
      <c r="H56" s="342">
        <v>696</v>
      </c>
    </row>
    <row r="57" spans="2:8" ht="53.25" customHeight="1" x14ac:dyDescent="0.2">
      <c r="B57" s="120"/>
      <c r="C57" s="1256" t="s">
        <v>48</v>
      </c>
      <c r="D57" s="1256"/>
      <c r="E57" s="1257"/>
      <c r="F57" s="343">
        <v>3693</v>
      </c>
      <c r="G57" s="343">
        <v>3674</v>
      </c>
      <c r="H57" s="344">
        <v>3238</v>
      </c>
    </row>
    <row r="58" spans="2:8" ht="45.75" customHeight="1" x14ac:dyDescent="0.2">
      <c r="B58" s="121"/>
      <c r="C58" s="1244" t="s">
        <v>568</v>
      </c>
      <c r="D58" s="1245"/>
      <c r="E58" s="1246"/>
      <c r="F58" s="345">
        <v>2019</v>
      </c>
      <c r="G58" s="345">
        <v>2123</v>
      </c>
      <c r="H58" s="346">
        <v>1898</v>
      </c>
    </row>
    <row r="59" spans="2:8" ht="45.75" customHeight="1" x14ac:dyDescent="0.2">
      <c r="B59" s="121"/>
      <c r="C59" s="1244" t="s">
        <v>569</v>
      </c>
      <c r="D59" s="1245"/>
      <c r="E59" s="1246"/>
      <c r="F59" s="345">
        <v>660</v>
      </c>
      <c r="G59" s="345">
        <v>760</v>
      </c>
      <c r="H59" s="346">
        <v>860</v>
      </c>
    </row>
    <row r="60" spans="2:8" ht="45.75" customHeight="1" x14ac:dyDescent="0.2">
      <c r="B60" s="121"/>
      <c r="C60" s="1244" t="s">
        <v>570</v>
      </c>
      <c r="D60" s="1245"/>
      <c r="E60" s="1246"/>
      <c r="F60" s="345">
        <v>823</v>
      </c>
      <c r="G60" s="345">
        <v>623</v>
      </c>
      <c r="H60" s="346">
        <v>323</v>
      </c>
    </row>
    <row r="61" spans="2:8" ht="45.75" customHeight="1" x14ac:dyDescent="0.2">
      <c r="B61" s="121"/>
      <c r="C61" s="1244" t="s">
        <v>571</v>
      </c>
      <c r="D61" s="1245"/>
      <c r="E61" s="1246"/>
      <c r="F61" s="345">
        <v>55</v>
      </c>
      <c r="G61" s="345">
        <v>50</v>
      </c>
      <c r="H61" s="346">
        <v>58</v>
      </c>
    </row>
    <row r="62" spans="2:8" ht="45.75" customHeight="1" thickBot="1" x14ac:dyDescent="0.25">
      <c r="B62" s="122"/>
      <c r="C62" s="1247" t="s">
        <v>572</v>
      </c>
      <c r="D62" s="1248"/>
      <c r="E62" s="1249"/>
      <c r="F62" s="347">
        <v>30</v>
      </c>
      <c r="G62" s="347">
        <v>30</v>
      </c>
      <c r="H62" s="348">
        <v>30</v>
      </c>
    </row>
    <row r="63" spans="2:8" ht="52.5" customHeight="1" thickBot="1" x14ac:dyDescent="0.25">
      <c r="B63" s="123"/>
      <c r="C63" s="1250" t="s">
        <v>49</v>
      </c>
      <c r="D63" s="1250"/>
      <c r="E63" s="1251"/>
      <c r="F63" s="349">
        <v>6894</v>
      </c>
      <c r="G63" s="349">
        <v>7021</v>
      </c>
      <c r="H63" s="350">
        <v>6593</v>
      </c>
    </row>
    <row r="64" spans="2:8" ht="13.2" x14ac:dyDescent="0.2"/>
  </sheetData>
  <sheetProtection algorithmName="SHA-512" hashValue="7viOMMj8FW1rsp2cHen3Icty4ZNKVS9yFkM8p/ckGyb03e3aZUmaIlbNvkjCFhjnhAR8Jbf3l9yz1NCIgbeS6g==" saltValue="B0lBPI3Tg6ZYjErSGdf0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AF87A-63FC-4B6F-9FFA-818002BDDBEF}">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4" t="s">
        <v>584</v>
      </c>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6"/>
    </row>
    <row r="44" spans="2:109" ht="13.2" x14ac:dyDescent="0.2">
      <c r="B44" s="247"/>
      <c r="AN44" s="387"/>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9"/>
    </row>
    <row r="45" spans="2:109" ht="13.2" x14ac:dyDescent="0.2">
      <c r="B45" s="247"/>
      <c r="AN45" s="387"/>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9"/>
    </row>
    <row r="46" spans="2:109" ht="13.2" x14ac:dyDescent="0.2">
      <c r="B46" s="247"/>
      <c r="AN46" s="387"/>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9"/>
    </row>
    <row r="47" spans="2:109" ht="13.2" x14ac:dyDescent="0.2">
      <c r="B47" s="247"/>
      <c r="AN47" s="390"/>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2"/>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576</v>
      </c>
    </row>
    <row r="50" spans="1:109" ht="13.2" x14ac:dyDescent="0.2">
      <c r="B50" s="247"/>
      <c r="G50" s="377"/>
      <c r="H50" s="377"/>
      <c r="I50" s="377"/>
      <c r="J50" s="377"/>
      <c r="K50" s="360"/>
      <c r="L50" s="360"/>
      <c r="M50" s="361"/>
      <c r="N50" s="361"/>
      <c r="AN50" s="378"/>
      <c r="AO50" s="379"/>
      <c r="AP50" s="379"/>
      <c r="AQ50" s="379"/>
      <c r="AR50" s="379"/>
      <c r="AS50" s="379"/>
      <c r="AT50" s="379"/>
      <c r="AU50" s="379"/>
      <c r="AV50" s="379"/>
      <c r="AW50" s="379"/>
      <c r="AX50" s="379"/>
      <c r="AY50" s="379"/>
      <c r="AZ50" s="379"/>
      <c r="BA50" s="379"/>
      <c r="BB50" s="379"/>
      <c r="BC50" s="379"/>
      <c r="BD50" s="379"/>
      <c r="BE50" s="379"/>
      <c r="BF50" s="379"/>
      <c r="BG50" s="379"/>
      <c r="BH50" s="379"/>
      <c r="BI50" s="379"/>
      <c r="BJ50" s="379"/>
      <c r="BK50" s="379"/>
      <c r="BL50" s="379"/>
      <c r="BM50" s="379"/>
      <c r="BN50" s="379"/>
      <c r="BO50" s="380"/>
      <c r="BP50" s="381" t="s">
        <v>528</v>
      </c>
      <c r="BQ50" s="381"/>
      <c r="BR50" s="381"/>
      <c r="BS50" s="381"/>
      <c r="BT50" s="381"/>
      <c r="BU50" s="381"/>
      <c r="BV50" s="381"/>
      <c r="BW50" s="381"/>
      <c r="BX50" s="381" t="s">
        <v>529</v>
      </c>
      <c r="BY50" s="381"/>
      <c r="BZ50" s="381"/>
      <c r="CA50" s="381"/>
      <c r="CB50" s="381"/>
      <c r="CC50" s="381"/>
      <c r="CD50" s="381"/>
      <c r="CE50" s="381"/>
      <c r="CF50" s="381" t="s">
        <v>530</v>
      </c>
      <c r="CG50" s="381"/>
      <c r="CH50" s="381"/>
      <c r="CI50" s="381"/>
      <c r="CJ50" s="381"/>
      <c r="CK50" s="381"/>
      <c r="CL50" s="381"/>
      <c r="CM50" s="381"/>
      <c r="CN50" s="381" t="s">
        <v>531</v>
      </c>
      <c r="CO50" s="381"/>
      <c r="CP50" s="381"/>
      <c r="CQ50" s="381"/>
      <c r="CR50" s="381"/>
      <c r="CS50" s="381"/>
      <c r="CT50" s="381"/>
      <c r="CU50" s="381"/>
      <c r="CV50" s="381" t="s">
        <v>532</v>
      </c>
      <c r="CW50" s="381"/>
      <c r="CX50" s="381"/>
      <c r="CY50" s="381"/>
      <c r="CZ50" s="381"/>
      <c r="DA50" s="381"/>
      <c r="DB50" s="381"/>
      <c r="DC50" s="381"/>
    </row>
    <row r="51" spans="1:109" ht="13.5" customHeight="1" x14ac:dyDescent="0.2">
      <c r="B51" s="247"/>
      <c r="G51" s="394"/>
      <c r="H51" s="394"/>
      <c r="I51" s="395"/>
      <c r="J51" s="395"/>
      <c r="K51" s="393"/>
      <c r="L51" s="393"/>
      <c r="M51" s="393"/>
      <c r="N51" s="393"/>
      <c r="AM51" s="359"/>
      <c r="AN51" s="383" t="s">
        <v>577</v>
      </c>
      <c r="AO51" s="383"/>
      <c r="AP51" s="383"/>
      <c r="AQ51" s="383"/>
      <c r="AR51" s="383"/>
      <c r="AS51" s="383"/>
      <c r="AT51" s="383"/>
      <c r="AU51" s="383"/>
      <c r="AV51" s="383"/>
      <c r="AW51" s="383"/>
      <c r="AX51" s="383"/>
      <c r="AY51" s="383"/>
      <c r="AZ51" s="383"/>
      <c r="BA51" s="383"/>
      <c r="BB51" s="383" t="s">
        <v>578</v>
      </c>
      <c r="BC51" s="383"/>
      <c r="BD51" s="383"/>
      <c r="BE51" s="383"/>
      <c r="BF51" s="383"/>
      <c r="BG51" s="383"/>
      <c r="BH51" s="383"/>
      <c r="BI51" s="383"/>
      <c r="BJ51" s="383"/>
      <c r="BK51" s="383"/>
      <c r="BL51" s="383"/>
      <c r="BM51" s="383"/>
      <c r="BN51" s="383"/>
      <c r="BO51" s="383"/>
      <c r="BP51" s="382">
        <v>99.2</v>
      </c>
      <c r="BQ51" s="382"/>
      <c r="BR51" s="382"/>
      <c r="BS51" s="382"/>
      <c r="BT51" s="382"/>
      <c r="BU51" s="382"/>
      <c r="BV51" s="382"/>
      <c r="BW51" s="382"/>
      <c r="BX51" s="382">
        <v>81.599999999999994</v>
      </c>
      <c r="BY51" s="382"/>
      <c r="BZ51" s="382"/>
      <c r="CA51" s="382"/>
      <c r="CB51" s="382"/>
      <c r="CC51" s="382"/>
      <c r="CD51" s="382"/>
      <c r="CE51" s="382"/>
      <c r="CF51" s="382">
        <v>75.2</v>
      </c>
      <c r="CG51" s="382"/>
      <c r="CH51" s="382"/>
      <c r="CI51" s="382"/>
      <c r="CJ51" s="382"/>
      <c r="CK51" s="382"/>
      <c r="CL51" s="382"/>
      <c r="CM51" s="382"/>
      <c r="CN51" s="382">
        <v>65.2</v>
      </c>
      <c r="CO51" s="382"/>
      <c r="CP51" s="382"/>
      <c r="CQ51" s="382"/>
      <c r="CR51" s="382"/>
      <c r="CS51" s="382"/>
      <c r="CT51" s="382"/>
      <c r="CU51" s="382"/>
      <c r="CV51" s="382">
        <v>70.400000000000006</v>
      </c>
      <c r="CW51" s="382"/>
      <c r="CX51" s="382"/>
      <c r="CY51" s="382"/>
      <c r="CZ51" s="382"/>
      <c r="DA51" s="382"/>
      <c r="DB51" s="382"/>
      <c r="DC51" s="382"/>
    </row>
    <row r="52" spans="1:109" ht="13.2" x14ac:dyDescent="0.2">
      <c r="B52" s="247"/>
      <c r="G52" s="394"/>
      <c r="H52" s="394"/>
      <c r="I52" s="395"/>
      <c r="J52" s="395"/>
      <c r="K52" s="393"/>
      <c r="L52" s="393"/>
      <c r="M52" s="393"/>
      <c r="N52" s="393"/>
      <c r="AM52" s="359"/>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row>
    <row r="53" spans="1:109" ht="13.2" x14ac:dyDescent="0.2">
      <c r="A53" s="358"/>
      <c r="B53" s="247"/>
      <c r="G53" s="394"/>
      <c r="H53" s="394"/>
      <c r="I53" s="377"/>
      <c r="J53" s="377"/>
      <c r="K53" s="393"/>
      <c r="L53" s="393"/>
      <c r="M53" s="393"/>
      <c r="N53" s="393"/>
      <c r="AM53" s="359"/>
      <c r="AN53" s="383"/>
      <c r="AO53" s="383"/>
      <c r="AP53" s="383"/>
      <c r="AQ53" s="383"/>
      <c r="AR53" s="383"/>
      <c r="AS53" s="383"/>
      <c r="AT53" s="383"/>
      <c r="AU53" s="383"/>
      <c r="AV53" s="383"/>
      <c r="AW53" s="383"/>
      <c r="AX53" s="383"/>
      <c r="AY53" s="383"/>
      <c r="AZ53" s="383"/>
      <c r="BA53" s="383"/>
      <c r="BB53" s="383" t="s">
        <v>579</v>
      </c>
      <c r="BC53" s="383"/>
      <c r="BD53" s="383"/>
      <c r="BE53" s="383"/>
      <c r="BF53" s="383"/>
      <c r="BG53" s="383"/>
      <c r="BH53" s="383"/>
      <c r="BI53" s="383"/>
      <c r="BJ53" s="383"/>
      <c r="BK53" s="383"/>
      <c r="BL53" s="383"/>
      <c r="BM53" s="383"/>
      <c r="BN53" s="383"/>
      <c r="BO53" s="383"/>
      <c r="BP53" s="382">
        <v>75.599999999999994</v>
      </c>
      <c r="BQ53" s="382"/>
      <c r="BR53" s="382"/>
      <c r="BS53" s="382"/>
      <c r="BT53" s="382"/>
      <c r="BU53" s="382"/>
      <c r="BV53" s="382"/>
      <c r="BW53" s="382"/>
      <c r="BX53" s="382">
        <v>76.8</v>
      </c>
      <c r="BY53" s="382"/>
      <c r="BZ53" s="382"/>
      <c r="CA53" s="382"/>
      <c r="CB53" s="382"/>
      <c r="CC53" s="382"/>
      <c r="CD53" s="382"/>
      <c r="CE53" s="382"/>
      <c r="CF53" s="382">
        <v>77.8</v>
      </c>
      <c r="CG53" s="382"/>
      <c r="CH53" s="382"/>
      <c r="CI53" s="382"/>
      <c r="CJ53" s="382"/>
      <c r="CK53" s="382"/>
      <c r="CL53" s="382"/>
      <c r="CM53" s="382"/>
      <c r="CN53" s="382">
        <v>77.599999999999994</v>
      </c>
      <c r="CO53" s="382"/>
      <c r="CP53" s="382"/>
      <c r="CQ53" s="382"/>
      <c r="CR53" s="382"/>
      <c r="CS53" s="382"/>
      <c r="CT53" s="382"/>
      <c r="CU53" s="382"/>
      <c r="CV53" s="382">
        <v>79.8</v>
      </c>
      <c r="CW53" s="382"/>
      <c r="CX53" s="382"/>
      <c r="CY53" s="382"/>
      <c r="CZ53" s="382"/>
      <c r="DA53" s="382"/>
      <c r="DB53" s="382"/>
      <c r="DC53" s="382"/>
    </row>
    <row r="54" spans="1:109" ht="13.2" x14ac:dyDescent="0.2">
      <c r="A54" s="358"/>
      <c r="B54" s="247"/>
      <c r="G54" s="394"/>
      <c r="H54" s="394"/>
      <c r="I54" s="377"/>
      <c r="J54" s="377"/>
      <c r="K54" s="393"/>
      <c r="L54" s="393"/>
      <c r="M54" s="393"/>
      <c r="N54" s="393"/>
      <c r="AM54" s="359"/>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2"/>
      <c r="BQ54" s="382"/>
      <c r="BR54" s="382"/>
      <c r="BS54" s="382"/>
      <c r="BT54" s="382"/>
      <c r="BU54" s="382"/>
      <c r="BV54" s="382"/>
      <c r="BW54" s="382"/>
      <c r="BX54" s="382"/>
      <c r="BY54" s="382"/>
      <c r="BZ54" s="382"/>
      <c r="CA54" s="382"/>
      <c r="CB54" s="382"/>
      <c r="CC54" s="382"/>
      <c r="CD54" s="382"/>
      <c r="CE54" s="382"/>
      <c r="CF54" s="382"/>
      <c r="CG54" s="382"/>
      <c r="CH54" s="382"/>
      <c r="CI54" s="382"/>
      <c r="CJ54" s="382"/>
      <c r="CK54" s="382"/>
      <c r="CL54" s="382"/>
      <c r="CM54" s="382"/>
      <c r="CN54" s="382"/>
      <c r="CO54" s="382"/>
      <c r="CP54" s="382"/>
      <c r="CQ54" s="382"/>
      <c r="CR54" s="382"/>
      <c r="CS54" s="382"/>
      <c r="CT54" s="382"/>
      <c r="CU54" s="382"/>
      <c r="CV54" s="382"/>
      <c r="CW54" s="382"/>
      <c r="CX54" s="382"/>
      <c r="CY54" s="382"/>
      <c r="CZ54" s="382"/>
      <c r="DA54" s="382"/>
      <c r="DB54" s="382"/>
      <c r="DC54" s="382"/>
    </row>
    <row r="55" spans="1:109" ht="13.2" x14ac:dyDescent="0.2">
      <c r="A55" s="358"/>
      <c r="B55" s="247"/>
      <c r="G55" s="377"/>
      <c r="H55" s="377"/>
      <c r="I55" s="377"/>
      <c r="J55" s="377"/>
      <c r="K55" s="393"/>
      <c r="L55" s="393"/>
      <c r="M55" s="393"/>
      <c r="N55" s="393"/>
      <c r="AN55" s="381" t="s">
        <v>580</v>
      </c>
      <c r="AO55" s="381"/>
      <c r="AP55" s="381"/>
      <c r="AQ55" s="381"/>
      <c r="AR55" s="381"/>
      <c r="AS55" s="381"/>
      <c r="AT55" s="381"/>
      <c r="AU55" s="381"/>
      <c r="AV55" s="381"/>
      <c r="AW55" s="381"/>
      <c r="AX55" s="381"/>
      <c r="AY55" s="381"/>
      <c r="AZ55" s="381"/>
      <c r="BA55" s="381"/>
      <c r="BB55" s="383" t="s">
        <v>578</v>
      </c>
      <c r="BC55" s="383"/>
      <c r="BD55" s="383"/>
      <c r="BE55" s="383"/>
      <c r="BF55" s="383"/>
      <c r="BG55" s="383"/>
      <c r="BH55" s="383"/>
      <c r="BI55" s="383"/>
      <c r="BJ55" s="383"/>
      <c r="BK55" s="383"/>
      <c r="BL55" s="383"/>
      <c r="BM55" s="383"/>
      <c r="BN55" s="383"/>
      <c r="BO55" s="383"/>
      <c r="BP55" s="382">
        <v>0</v>
      </c>
      <c r="BQ55" s="382"/>
      <c r="BR55" s="382"/>
      <c r="BS55" s="382"/>
      <c r="BT55" s="382"/>
      <c r="BU55" s="382"/>
      <c r="BV55" s="382"/>
      <c r="BW55" s="382"/>
      <c r="BX55" s="382">
        <v>0</v>
      </c>
      <c r="BY55" s="382"/>
      <c r="BZ55" s="382"/>
      <c r="CA55" s="382"/>
      <c r="CB55" s="382"/>
      <c r="CC55" s="382"/>
      <c r="CD55" s="382"/>
      <c r="CE55" s="382"/>
      <c r="CF55" s="382">
        <v>0</v>
      </c>
      <c r="CG55" s="382"/>
      <c r="CH55" s="382"/>
      <c r="CI55" s="382"/>
      <c r="CJ55" s="382"/>
      <c r="CK55" s="382"/>
      <c r="CL55" s="382"/>
      <c r="CM55" s="382"/>
      <c r="CN55" s="382">
        <v>0</v>
      </c>
      <c r="CO55" s="382"/>
      <c r="CP55" s="382"/>
      <c r="CQ55" s="382"/>
      <c r="CR55" s="382"/>
      <c r="CS55" s="382"/>
      <c r="CT55" s="382"/>
      <c r="CU55" s="382"/>
      <c r="CV55" s="382">
        <v>0</v>
      </c>
      <c r="CW55" s="382"/>
      <c r="CX55" s="382"/>
      <c r="CY55" s="382"/>
      <c r="CZ55" s="382"/>
      <c r="DA55" s="382"/>
      <c r="DB55" s="382"/>
      <c r="DC55" s="382"/>
    </row>
    <row r="56" spans="1:109" ht="13.2" x14ac:dyDescent="0.2">
      <c r="A56" s="358"/>
      <c r="B56" s="247"/>
      <c r="G56" s="377"/>
      <c r="H56" s="377"/>
      <c r="I56" s="377"/>
      <c r="J56" s="377"/>
      <c r="K56" s="393"/>
      <c r="L56" s="393"/>
      <c r="M56" s="393"/>
      <c r="N56" s="393"/>
      <c r="AN56" s="381"/>
      <c r="AO56" s="381"/>
      <c r="AP56" s="381"/>
      <c r="AQ56" s="381"/>
      <c r="AR56" s="381"/>
      <c r="AS56" s="381"/>
      <c r="AT56" s="381"/>
      <c r="AU56" s="381"/>
      <c r="AV56" s="381"/>
      <c r="AW56" s="381"/>
      <c r="AX56" s="381"/>
      <c r="AY56" s="381"/>
      <c r="AZ56" s="381"/>
      <c r="BA56" s="381"/>
      <c r="BB56" s="383"/>
      <c r="BC56" s="383"/>
      <c r="BD56" s="383"/>
      <c r="BE56" s="383"/>
      <c r="BF56" s="383"/>
      <c r="BG56" s="383"/>
      <c r="BH56" s="383"/>
      <c r="BI56" s="383"/>
      <c r="BJ56" s="383"/>
      <c r="BK56" s="383"/>
      <c r="BL56" s="383"/>
      <c r="BM56" s="383"/>
      <c r="BN56" s="383"/>
      <c r="BO56" s="383"/>
      <c r="BP56" s="382"/>
      <c r="BQ56" s="382"/>
      <c r="BR56" s="382"/>
      <c r="BS56" s="382"/>
      <c r="BT56" s="382"/>
      <c r="BU56" s="382"/>
      <c r="BV56" s="382"/>
      <c r="BW56" s="382"/>
      <c r="BX56" s="382"/>
      <c r="BY56" s="382"/>
      <c r="BZ56" s="382"/>
      <c r="CA56" s="382"/>
      <c r="CB56" s="382"/>
      <c r="CC56" s="382"/>
      <c r="CD56" s="382"/>
      <c r="CE56" s="382"/>
      <c r="CF56" s="382"/>
      <c r="CG56" s="382"/>
      <c r="CH56" s="382"/>
      <c r="CI56" s="382"/>
      <c r="CJ56" s="382"/>
      <c r="CK56" s="382"/>
      <c r="CL56" s="382"/>
      <c r="CM56" s="382"/>
      <c r="CN56" s="382"/>
      <c r="CO56" s="382"/>
      <c r="CP56" s="382"/>
      <c r="CQ56" s="382"/>
      <c r="CR56" s="382"/>
      <c r="CS56" s="382"/>
      <c r="CT56" s="382"/>
      <c r="CU56" s="382"/>
      <c r="CV56" s="382"/>
      <c r="CW56" s="382"/>
      <c r="CX56" s="382"/>
      <c r="CY56" s="382"/>
      <c r="CZ56" s="382"/>
      <c r="DA56" s="382"/>
      <c r="DB56" s="382"/>
      <c r="DC56" s="382"/>
    </row>
    <row r="57" spans="1:109" s="358" customFormat="1" ht="13.2" x14ac:dyDescent="0.2">
      <c r="B57" s="362"/>
      <c r="G57" s="377"/>
      <c r="H57" s="377"/>
      <c r="I57" s="396"/>
      <c r="J57" s="396"/>
      <c r="K57" s="393"/>
      <c r="L57" s="393"/>
      <c r="M57" s="393"/>
      <c r="N57" s="393"/>
      <c r="AM57" s="243"/>
      <c r="AN57" s="381"/>
      <c r="AO57" s="381"/>
      <c r="AP57" s="381"/>
      <c r="AQ57" s="381"/>
      <c r="AR57" s="381"/>
      <c r="AS57" s="381"/>
      <c r="AT57" s="381"/>
      <c r="AU57" s="381"/>
      <c r="AV57" s="381"/>
      <c r="AW57" s="381"/>
      <c r="AX57" s="381"/>
      <c r="AY57" s="381"/>
      <c r="AZ57" s="381"/>
      <c r="BA57" s="381"/>
      <c r="BB57" s="383" t="s">
        <v>579</v>
      </c>
      <c r="BC57" s="383"/>
      <c r="BD57" s="383"/>
      <c r="BE57" s="383"/>
      <c r="BF57" s="383"/>
      <c r="BG57" s="383"/>
      <c r="BH57" s="383"/>
      <c r="BI57" s="383"/>
      <c r="BJ57" s="383"/>
      <c r="BK57" s="383"/>
      <c r="BL57" s="383"/>
      <c r="BM57" s="383"/>
      <c r="BN57" s="383"/>
      <c r="BO57" s="383"/>
      <c r="BP57" s="382">
        <v>64</v>
      </c>
      <c r="BQ57" s="382"/>
      <c r="BR57" s="382"/>
      <c r="BS57" s="382"/>
      <c r="BT57" s="382"/>
      <c r="BU57" s="382"/>
      <c r="BV57" s="382"/>
      <c r="BW57" s="382"/>
      <c r="BX57" s="382">
        <v>66.2</v>
      </c>
      <c r="BY57" s="382"/>
      <c r="BZ57" s="382"/>
      <c r="CA57" s="382"/>
      <c r="CB57" s="382"/>
      <c r="CC57" s="382"/>
      <c r="CD57" s="382"/>
      <c r="CE57" s="382"/>
      <c r="CF57" s="382">
        <v>67.099999999999994</v>
      </c>
      <c r="CG57" s="382"/>
      <c r="CH57" s="382"/>
      <c r="CI57" s="382"/>
      <c r="CJ57" s="382"/>
      <c r="CK57" s="382"/>
      <c r="CL57" s="382"/>
      <c r="CM57" s="382"/>
      <c r="CN57" s="382">
        <v>67</v>
      </c>
      <c r="CO57" s="382"/>
      <c r="CP57" s="382"/>
      <c r="CQ57" s="382"/>
      <c r="CR57" s="382"/>
      <c r="CS57" s="382"/>
      <c r="CT57" s="382"/>
      <c r="CU57" s="382"/>
      <c r="CV57" s="382">
        <v>68.2</v>
      </c>
      <c r="CW57" s="382"/>
      <c r="CX57" s="382"/>
      <c r="CY57" s="382"/>
      <c r="CZ57" s="382"/>
      <c r="DA57" s="382"/>
      <c r="DB57" s="382"/>
      <c r="DC57" s="382"/>
      <c r="DD57" s="363"/>
      <c r="DE57" s="362"/>
    </row>
    <row r="58" spans="1:109" s="358" customFormat="1" ht="13.2" x14ac:dyDescent="0.2">
      <c r="A58" s="243"/>
      <c r="B58" s="362"/>
      <c r="G58" s="377"/>
      <c r="H58" s="377"/>
      <c r="I58" s="396"/>
      <c r="J58" s="396"/>
      <c r="K58" s="393"/>
      <c r="L58" s="393"/>
      <c r="M58" s="393"/>
      <c r="N58" s="393"/>
      <c r="AM58" s="243"/>
      <c r="AN58" s="381"/>
      <c r="AO58" s="381"/>
      <c r="AP58" s="381"/>
      <c r="AQ58" s="381"/>
      <c r="AR58" s="381"/>
      <c r="AS58" s="381"/>
      <c r="AT58" s="381"/>
      <c r="AU58" s="381"/>
      <c r="AV58" s="381"/>
      <c r="AW58" s="381"/>
      <c r="AX58" s="381"/>
      <c r="AY58" s="381"/>
      <c r="AZ58" s="381"/>
      <c r="BA58" s="381"/>
      <c r="BB58" s="383"/>
      <c r="BC58" s="383"/>
      <c r="BD58" s="383"/>
      <c r="BE58" s="383"/>
      <c r="BF58" s="383"/>
      <c r="BG58" s="383"/>
      <c r="BH58" s="383"/>
      <c r="BI58" s="383"/>
      <c r="BJ58" s="383"/>
      <c r="BK58" s="383"/>
      <c r="BL58" s="383"/>
      <c r="BM58" s="383"/>
      <c r="BN58" s="383"/>
      <c r="BO58" s="383"/>
      <c r="BP58" s="382"/>
      <c r="BQ58" s="382"/>
      <c r="BR58" s="382"/>
      <c r="BS58" s="382"/>
      <c r="BT58" s="382"/>
      <c r="BU58" s="382"/>
      <c r="BV58" s="382"/>
      <c r="BW58" s="382"/>
      <c r="BX58" s="382"/>
      <c r="BY58" s="382"/>
      <c r="BZ58" s="382"/>
      <c r="CA58" s="382"/>
      <c r="CB58" s="382"/>
      <c r="CC58" s="382"/>
      <c r="CD58" s="382"/>
      <c r="CE58" s="382"/>
      <c r="CF58" s="382"/>
      <c r="CG58" s="382"/>
      <c r="CH58" s="382"/>
      <c r="CI58" s="382"/>
      <c r="CJ58" s="382"/>
      <c r="CK58" s="382"/>
      <c r="CL58" s="382"/>
      <c r="CM58" s="382"/>
      <c r="CN58" s="382"/>
      <c r="CO58" s="382"/>
      <c r="CP58" s="382"/>
      <c r="CQ58" s="382"/>
      <c r="CR58" s="382"/>
      <c r="CS58" s="382"/>
      <c r="CT58" s="382"/>
      <c r="CU58" s="382"/>
      <c r="CV58" s="382"/>
      <c r="CW58" s="382"/>
      <c r="CX58" s="382"/>
      <c r="CY58" s="382"/>
      <c r="CZ58" s="382"/>
      <c r="DA58" s="382"/>
      <c r="DB58" s="382"/>
      <c r="DC58" s="38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581</v>
      </c>
    </row>
    <row r="64" spans="1:109" ht="13.2"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4" t="s">
        <v>582</v>
      </c>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6"/>
    </row>
    <row r="66" spans="2:107" ht="13.2" x14ac:dyDescent="0.2">
      <c r="B66" s="247"/>
      <c r="AN66" s="387"/>
      <c r="AO66" s="388"/>
      <c r="AP66" s="388"/>
      <c r="AQ66" s="388"/>
      <c r="AR66" s="388"/>
      <c r="AS66" s="388"/>
      <c r="AT66" s="388"/>
      <c r="AU66" s="388"/>
      <c r="AV66" s="388"/>
      <c r="AW66" s="388"/>
      <c r="AX66" s="388"/>
      <c r="AY66" s="388"/>
      <c r="AZ66" s="388"/>
      <c r="BA66" s="388"/>
      <c r="BB66" s="388"/>
      <c r="BC66" s="388"/>
      <c r="BD66" s="388"/>
      <c r="BE66" s="388"/>
      <c r="BF66" s="388"/>
      <c r="BG66" s="388"/>
      <c r="BH66" s="388"/>
      <c r="BI66" s="388"/>
      <c r="BJ66" s="388"/>
      <c r="BK66" s="388"/>
      <c r="BL66" s="388"/>
      <c r="BM66" s="388"/>
      <c r="BN66" s="388"/>
      <c r="BO66" s="388"/>
      <c r="BP66" s="388"/>
      <c r="BQ66" s="388"/>
      <c r="BR66" s="388"/>
      <c r="BS66" s="388"/>
      <c r="BT66" s="388"/>
      <c r="BU66" s="388"/>
      <c r="BV66" s="388"/>
      <c r="BW66" s="388"/>
      <c r="BX66" s="388"/>
      <c r="BY66" s="388"/>
      <c r="BZ66" s="388"/>
      <c r="CA66" s="388"/>
      <c r="CB66" s="388"/>
      <c r="CC66" s="388"/>
      <c r="CD66" s="388"/>
      <c r="CE66" s="388"/>
      <c r="CF66" s="388"/>
      <c r="CG66" s="388"/>
      <c r="CH66" s="388"/>
      <c r="CI66" s="388"/>
      <c r="CJ66" s="388"/>
      <c r="CK66" s="388"/>
      <c r="CL66" s="388"/>
      <c r="CM66" s="388"/>
      <c r="CN66" s="388"/>
      <c r="CO66" s="388"/>
      <c r="CP66" s="388"/>
      <c r="CQ66" s="388"/>
      <c r="CR66" s="388"/>
      <c r="CS66" s="388"/>
      <c r="CT66" s="388"/>
      <c r="CU66" s="388"/>
      <c r="CV66" s="388"/>
      <c r="CW66" s="388"/>
      <c r="CX66" s="388"/>
      <c r="CY66" s="388"/>
      <c r="CZ66" s="388"/>
      <c r="DA66" s="388"/>
      <c r="DB66" s="388"/>
      <c r="DC66" s="389"/>
    </row>
    <row r="67" spans="2:107" ht="13.2" x14ac:dyDescent="0.2">
      <c r="B67" s="247"/>
      <c r="AN67" s="387"/>
      <c r="AO67" s="388"/>
      <c r="AP67" s="388"/>
      <c r="AQ67" s="388"/>
      <c r="AR67" s="388"/>
      <c r="AS67" s="388"/>
      <c r="AT67" s="388"/>
      <c r="AU67" s="388"/>
      <c r="AV67" s="388"/>
      <c r="AW67" s="388"/>
      <c r="AX67" s="388"/>
      <c r="AY67" s="388"/>
      <c r="AZ67" s="388"/>
      <c r="BA67" s="388"/>
      <c r="BB67" s="388"/>
      <c r="BC67" s="388"/>
      <c r="BD67" s="388"/>
      <c r="BE67" s="388"/>
      <c r="BF67" s="388"/>
      <c r="BG67" s="388"/>
      <c r="BH67" s="388"/>
      <c r="BI67" s="388"/>
      <c r="BJ67" s="388"/>
      <c r="BK67" s="388"/>
      <c r="BL67" s="388"/>
      <c r="BM67" s="388"/>
      <c r="BN67" s="388"/>
      <c r="BO67" s="388"/>
      <c r="BP67" s="388"/>
      <c r="BQ67" s="388"/>
      <c r="BR67" s="388"/>
      <c r="BS67" s="388"/>
      <c r="BT67" s="388"/>
      <c r="BU67" s="388"/>
      <c r="BV67" s="388"/>
      <c r="BW67" s="388"/>
      <c r="BX67" s="388"/>
      <c r="BY67" s="388"/>
      <c r="BZ67" s="388"/>
      <c r="CA67" s="388"/>
      <c r="CB67" s="388"/>
      <c r="CC67" s="388"/>
      <c r="CD67" s="388"/>
      <c r="CE67" s="388"/>
      <c r="CF67" s="388"/>
      <c r="CG67" s="388"/>
      <c r="CH67" s="388"/>
      <c r="CI67" s="388"/>
      <c r="CJ67" s="388"/>
      <c r="CK67" s="388"/>
      <c r="CL67" s="388"/>
      <c r="CM67" s="388"/>
      <c r="CN67" s="388"/>
      <c r="CO67" s="388"/>
      <c r="CP67" s="388"/>
      <c r="CQ67" s="388"/>
      <c r="CR67" s="388"/>
      <c r="CS67" s="388"/>
      <c r="CT67" s="388"/>
      <c r="CU67" s="388"/>
      <c r="CV67" s="388"/>
      <c r="CW67" s="388"/>
      <c r="CX67" s="388"/>
      <c r="CY67" s="388"/>
      <c r="CZ67" s="388"/>
      <c r="DA67" s="388"/>
      <c r="DB67" s="388"/>
      <c r="DC67" s="389"/>
    </row>
    <row r="68" spans="2:107" ht="13.2" x14ac:dyDescent="0.2">
      <c r="B68" s="247"/>
      <c r="AN68" s="387"/>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8"/>
      <c r="BO68" s="388"/>
      <c r="BP68" s="388"/>
      <c r="BQ68" s="388"/>
      <c r="BR68" s="388"/>
      <c r="BS68" s="388"/>
      <c r="BT68" s="388"/>
      <c r="BU68" s="388"/>
      <c r="BV68" s="388"/>
      <c r="BW68" s="388"/>
      <c r="BX68" s="388"/>
      <c r="BY68" s="388"/>
      <c r="BZ68" s="388"/>
      <c r="CA68" s="388"/>
      <c r="CB68" s="388"/>
      <c r="CC68" s="388"/>
      <c r="CD68" s="388"/>
      <c r="CE68" s="388"/>
      <c r="CF68" s="388"/>
      <c r="CG68" s="388"/>
      <c r="CH68" s="388"/>
      <c r="CI68" s="388"/>
      <c r="CJ68" s="388"/>
      <c r="CK68" s="388"/>
      <c r="CL68" s="388"/>
      <c r="CM68" s="388"/>
      <c r="CN68" s="388"/>
      <c r="CO68" s="388"/>
      <c r="CP68" s="388"/>
      <c r="CQ68" s="388"/>
      <c r="CR68" s="388"/>
      <c r="CS68" s="388"/>
      <c r="CT68" s="388"/>
      <c r="CU68" s="388"/>
      <c r="CV68" s="388"/>
      <c r="CW68" s="388"/>
      <c r="CX68" s="388"/>
      <c r="CY68" s="388"/>
      <c r="CZ68" s="388"/>
      <c r="DA68" s="388"/>
      <c r="DB68" s="388"/>
      <c r="DC68" s="389"/>
    </row>
    <row r="69" spans="2:107" ht="13.2" x14ac:dyDescent="0.2">
      <c r="B69" s="247"/>
      <c r="AN69" s="390"/>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1"/>
      <c r="BO69" s="391"/>
      <c r="BP69" s="391"/>
      <c r="BQ69" s="391"/>
      <c r="BR69" s="391"/>
      <c r="BS69" s="391"/>
      <c r="BT69" s="391"/>
      <c r="BU69" s="391"/>
      <c r="BV69" s="391"/>
      <c r="BW69" s="391"/>
      <c r="BX69" s="391"/>
      <c r="BY69" s="391"/>
      <c r="BZ69" s="391"/>
      <c r="CA69" s="391"/>
      <c r="CB69" s="391"/>
      <c r="CC69" s="391"/>
      <c r="CD69" s="391"/>
      <c r="CE69" s="391"/>
      <c r="CF69" s="391"/>
      <c r="CG69" s="391"/>
      <c r="CH69" s="391"/>
      <c r="CI69" s="391"/>
      <c r="CJ69" s="391"/>
      <c r="CK69" s="391"/>
      <c r="CL69" s="391"/>
      <c r="CM69" s="391"/>
      <c r="CN69" s="391"/>
      <c r="CO69" s="391"/>
      <c r="CP69" s="391"/>
      <c r="CQ69" s="391"/>
      <c r="CR69" s="391"/>
      <c r="CS69" s="391"/>
      <c r="CT69" s="391"/>
      <c r="CU69" s="391"/>
      <c r="CV69" s="391"/>
      <c r="CW69" s="391"/>
      <c r="CX69" s="391"/>
      <c r="CY69" s="391"/>
      <c r="CZ69" s="391"/>
      <c r="DA69" s="391"/>
      <c r="DB69" s="391"/>
      <c r="DC69" s="392"/>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576</v>
      </c>
    </row>
    <row r="72" spans="2:107" ht="13.2" x14ac:dyDescent="0.2">
      <c r="B72" s="247"/>
      <c r="G72" s="377"/>
      <c r="H72" s="377"/>
      <c r="I72" s="377"/>
      <c r="J72" s="377"/>
      <c r="K72" s="360"/>
      <c r="L72" s="360"/>
      <c r="M72" s="361"/>
      <c r="N72" s="361"/>
      <c r="AN72" s="378"/>
      <c r="AO72" s="379"/>
      <c r="AP72" s="379"/>
      <c r="AQ72" s="379"/>
      <c r="AR72" s="379"/>
      <c r="AS72" s="379"/>
      <c r="AT72" s="379"/>
      <c r="AU72" s="379"/>
      <c r="AV72" s="379"/>
      <c r="AW72" s="379"/>
      <c r="AX72" s="379"/>
      <c r="AY72" s="379"/>
      <c r="AZ72" s="379"/>
      <c r="BA72" s="379"/>
      <c r="BB72" s="379"/>
      <c r="BC72" s="379"/>
      <c r="BD72" s="379"/>
      <c r="BE72" s="379"/>
      <c r="BF72" s="379"/>
      <c r="BG72" s="379"/>
      <c r="BH72" s="379"/>
      <c r="BI72" s="379"/>
      <c r="BJ72" s="379"/>
      <c r="BK72" s="379"/>
      <c r="BL72" s="379"/>
      <c r="BM72" s="379"/>
      <c r="BN72" s="379"/>
      <c r="BO72" s="380"/>
      <c r="BP72" s="381" t="s">
        <v>528</v>
      </c>
      <c r="BQ72" s="381"/>
      <c r="BR72" s="381"/>
      <c r="BS72" s="381"/>
      <c r="BT72" s="381"/>
      <c r="BU72" s="381"/>
      <c r="BV72" s="381"/>
      <c r="BW72" s="381"/>
      <c r="BX72" s="381" t="s">
        <v>529</v>
      </c>
      <c r="BY72" s="381"/>
      <c r="BZ72" s="381"/>
      <c r="CA72" s="381"/>
      <c r="CB72" s="381"/>
      <c r="CC72" s="381"/>
      <c r="CD72" s="381"/>
      <c r="CE72" s="381"/>
      <c r="CF72" s="381" t="s">
        <v>530</v>
      </c>
      <c r="CG72" s="381"/>
      <c r="CH72" s="381"/>
      <c r="CI72" s="381"/>
      <c r="CJ72" s="381"/>
      <c r="CK72" s="381"/>
      <c r="CL72" s="381"/>
      <c r="CM72" s="381"/>
      <c r="CN72" s="381" t="s">
        <v>531</v>
      </c>
      <c r="CO72" s="381"/>
      <c r="CP72" s="381"/>
      <c r="CQ72" s="381"/>
      <c r="CR72" s="381"/>
      <c r="CS72" s="381"/>
      <c r="CT72" s="381"/>
      <c r="CU72" s="381"/>
      <c r="CV72" s="381" t="s">
        <v>532</v>
      </c>
      <c r="CW72" s="381"/>
      <c r="CX72" s="381"/>
      <c r="CY72" s="381"/>
      <c r="CZ72" s="381"/>
      <c r="DA72" s="381"/>
      <c r="DB72" s="381"/>
      <c r="DC72" s="381"/>
    </row>
    <row r="73" spans="2:107" ht="13.2" x14ac:dyDescent="0.2">
      <c r="B73" s="247"/>
      <c r="G73" s="394"/>
      <c r="H73" s="394"/>
      <c r="I73" s="394"/>
      <c r="J73" s="394"/>
      <c r="K73" s="397"/>
      <c r="L73" s="397"/>
      <c r="M73" s="397"/>
      <c r="N73" s="397"/>
      <c r="AM73" s="359"/>
      <c r="AN73" s="383" t="s">
        <v>577</v>
      </c>
      <c r="AO73" s="383"/>
      <c r="AP73" s="383"/>
      <c r="AQ73" s="383"/>
      <c r="AR73" s="383"/>
      <c r="AS73" s="383"/>
      <c r="AT73" s="383"/>
      <c r="AU73" s="383"/>
      <c r="AV73" s="383"/>
      <c r="AW73" s="383"/>
      <c r="AX73" s="383"/>
      <c r="AY73" s="383"/>
      <c r="AZ73" s="383"/>
      <c r="BA73" s="383"/>
      <c r="BB73" s="383" t="s">
        <v>578</v>
      </c>
      <c r="BC73" s="383"/>
      <c r="BD73" s="383"/>
      <c r="BE73" s="383"/>
      <c r="BF73" s="383"/>
      <c r="BG73" s="383"/>
      <c r="BH73" s="383"/>
      <c r="BI73" s="383"/>
      <c r="BJ73" s="383"/>
      <c r="BK73" s="383"/>
      <c r="BL73" s="383"/>
      <c r="BM73" s="383"/>
      <c r="BN73" s="383"/>
      <c r="BO73" s="383"/>
      <c r="BP73" s="382">
        <v>99.2</v>
      </c>
      <c r="BQ73" s="382"/>
      <c r="BR73" s="382"/>
      <c r="BS73" s="382"/>
      <c r="BT73" s="382"/>
      <c r="BU73" s="382"/>
      <c r="BV73" s="382"/>
      <c r="BW73" s="382"/>
      <c r="BX73" s="382">
        <v>81.599999999999994</v>
      </c>
      <c r="BY73" s="382"/>
      <c r="BZ73" s="382"/>
      <c r="CA73" s="382"/>
      <c r="CB73" s="382"/>
      <c r="CC73" s="382"/>
      <c r="CD73" s="382"/>
      <c r="CE73" s="382"/>
      <c r="CF73" s="382">
        <v>75.2</v>
      </c>
      <c r="CG73" s="382"/>
      <c r="CH73" s="382"/>
      <c r="CI73" s="382"/>
      <c r="CJ73" s="382"/>
      <c r="CK73" s="382"/>
      <c r="CL73" s="382"/>
      <c r="CM73" s="382"/>
      <c r="CN73" s="382">
        <v>65.2</v>
      </c>
      <c r="CO73" s="382"/>
      <c r="CP73" s="382"/>
      <c r="CQ73" s="382"/>
      <c r="CR73" s="382"/>
      <c r="CS73" s="382"/>
      <c r="CT73" s="382"/>
      <c r="CU73" s="382"/>
      <c r="CV73" s="382">
        <v>70.400000000000006</v>
      </c>
      <c r="CW73" s="382"/>
      <c r="CX73" s="382"/>
      <c r="CY73" s="382"/>
      <c r="CZ73" s="382"/>
      <c r="DA73" s="382"/>
      <c r="DB73" s="382"/>
      <c r="DC73" s="382"/>
    </row>
    <row r="74" spans="2:107" ht="13.2" x14ac:dyDescent="0.2">
      <c r="B74" s="247"/>
      <c r="G74" s="394"/>
      <c r="H74" s="394"/>
      <c r="I74" s="394"/>
      <c r="J74" s="394"/>
      <c r="K74" s="397"/>
      <c r="L74" s="397"/>
      <c r="M74" s="397"/>
      <c r="N74" s="397"/>
      <c r="AM74" s="359"/>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2"/>
      <c r="BQ74" s="382"/>
      <c r="BR74" s="382"/>
      <c r="BS74" s="382"/>
      <c r="BT74" s="382"/>
      <c r="BU74" s="382"/>
      <c r="BV74" s="382"/>
      <c r="BW74" s="382"/>
      <c r="BX74" s="382"/>
      <c r="BY74" s="382"/>
      <c r="BZ74" s="382"/>
      <c r="CA74" s="382"/>
      <c r="CB74" s="382"/>
      <c r="CC74" s="382"/>
      <c r="CD74" s="382"/>
      <c r="CE74" s="382"/>
      <c r="CF74" s="382"/>
      <c r="CG74" s="382"/>
      <c r="CH74" s="382"/>
      <c r="CI74" s="382"/>
      <c r="CJ74" s="382"/>
      <c r="CK74" s="382"/>
      <c r="CL74" s="382"/>
      <c r="CM74" s="382"/>
      <c r="CN74" s="382"/>
      <c r="CO74" s="382"/>
      <c r="CP74" s="382"/>
      <c r="CQ74" s="382"/>
      <c r="CR74" s="382"/>
      <c r="CS74" s="382"/>
      <c r="CT74" s="382"/>
      <c r="CU74" s="382"/>
      <c r="CV74" s="382"/>
      <c r="CW74" s="382"/>
      <c r="CX74" s="382"/>
      <c r="CY74" s="382"/>
      <c r="CZ74" s="382"/>
      <c r="DA74" s="382"/>
      <c r="DB74" s="382"/>
      <c r="DC74" s="382"/>
    </row>
    <row r="75" spans="2:107" ht="13.2" x14ac:dyDescent="0.2">
      <c r="B75" s="247"/>
      <c r="G75" s="394"/>
      <c r="H75" s="394"/>
      <c r="I75" s="377"/>
      <c r="J75" s="377"/>
      <c r="K75" s="393"/>
      <c r="L75" s="393"/>
      <c r="M75" s="393"/>
      <c r="N75" s="393"/>
      <c r="AM75" s="359"/>
      <c r="AN75" s="383"/>
      <c r="AO75" s="383"/>
      <c r="AP75" s="383"/>
      <c r="AQ75" s="383"/>
      <c r="AR75" s="383"/>
      <c r="AS75" s="383"/>
      <c r="AT75" s="383"/>
      <c r="AU75" s="383"/>
      <c r="AV75" s="383"/>
      <c r="AW75" s="383"/>
      <c r="AX75" s="383"/>
      <c r="AY75" s="383"/>
      <c r="AZ75" s="383"/>
      <c r="BA75" s="383"/>
      <c r="BB75" s="383" t="s">
        <v>583</v>
      </c>
      <c r="BC75" s="383"/>
      <c r="BD75" s="383"/>
      <c r="BE75" s="383"/>
      <c r="BF75" s="383"/>
      <c r="BG75" s="383"/>
      <c r="BH75" s="383"/>
      <c r="BI75" s="383"/>
      <c r="BJ75" s="383"/>
      <c r="BK75" s="383"/>
      <c r="BL75" s="383"/>
      <c r="BM75" s="383"/>
      <c r="BN75" s="383"/>
      <c r="BO75" s="383"/>
      <c r="BP75" s="382">
        <v>12.1</v>
      </c>
      <c r="BQ75" s="382"/>
      <c r="BR75" s="382"/>
      <c r="BS75" s="382"/>
      <c r="BT75" s="382"/>
      <c r="BU75" s="382"/>
      <c r="BV75" s="382"/>
      <c r="BW75" s="382"/>
      <c r="BX75" s="382">
        <v>12.8</v>
      </c>
      <c r="BY75" s="382"/>
      <c r="BZ75" s="382"/>
      <c r="CA75" s="382"/>
      <c r="CB75" s="382"/>
      <c r="CC75" s="382"/>
      <c r="CD75" s="382"/>
      <c r="CE75" s="382"/>
      <c r="CF75" s="382">
        <v>12.6</v>
      </c>
      <c r="CG75" s="382"/>
      <c r="CH75" s="382"/>
      <c r="CI75" s="382"/>
      <c r="CJ75" s="382"/>
      <c r="CK75" s="382"/>
      <c r="CL75" s="382"/>
      <c r="CM75" s="382"/>
      <c r="CN75" s="382">
        <v>12.7</v>
      </c>
      <c r="CO75" s="382"/>
      <c r="CP75" s="382"/>
      <c r="CQ75" s="382"/>
      <c r="CR75" s="382"/>
      <c r="CS75" s="382"/>
      <c r="CT75" s="382"/>
      <c r="CU75" s="382"/>
      <c r="CV75" s="382">
        <v>13</v>
      </c>
      <c r="CW75" s="382"/>
      <c r="CX75" s="382"/>
      <c r="CY75" s="382"/>
      <c r="CZ75" s="382"/>
      <c r="DA75" s="382"/>
      <c r="DB75" s="382"/>
      <c r="DC75" s="382"/>
    </row>
    <row r="76" spans="2:107" ht="13.2" x14ac:dyDescent="0.2">
      <c r="B76" s="247"/>
      <c r="G76" s="394"/>
      <c r="H76" s="394"/>
      <c r="I76" s="377"/>
      <c r="J76" s="377"/>
      <c r="K76" s="393"/>
      <c r="L76" s="393"/>
      <c r="M76" s="393"/>
      <c r="N76" s="393"/>
      <c r="AM76" s="359"/>
      <c r="AN76" s="383"/>
      <c r="AO76" s="383"/>
      <c r="AP76" s="383"/>
      <c r="AQ76" s="383"/>
      <c r="AR76" s="383"/>
      <c r="AS76" s="383"/>
      <c r="AT76" s="383"/>
      <c r="AU76" s="383"/>
      <c r="AV76" s="383"/>
      <c r="AW76" s="383"/>
      <c r="AX76" s="383"/>
      <c r="AY76" s="383"/>
      <c r="AZ76" s="383"/>
      <c r="BA76" s="383"/>
      <c r="BB76" s="383"/>
      <c r="BC76" s="383"/>
      <c r="BD76" s="383"/>
      <c r="BE76" s="383"/>
      <c r="BF76" s="383"/>
      <c r="BG76" s="383"/>
      <c r="BH76" s="383"/>
      <c r="BI76" s="383"/>
      <c r="BJ76" s="383"/>
      <c r="BK76" s="383"/>
      <c r="BL76" s="383"/>
      <c r="BM76" s="383"/>
      <c r="BN76" s="383"/>
      <c r="BO76" s="383"/>
      <c r="BP76" s="382"/>
      <c r="BQ76" s="382"/>
      <c r="BR76" s="382"/>
      <c r="BS76" s="382"/>
      <c r="BT76" s="382"/>
      <c r="BU76" s="382"/>
      <c r="BV76" s="382"/>
      <c r="BW76" s="382"/>
      <c r="BX76" s="382"/>
      <c r="BY76" s="382"/>
      <c r="BZ76" s="382"/>
      <c r="CA76" s="382"/>
      <c r="CB76" s="382"/>
      <c r="CC76" s="382"/>
      <c r="CD76" s="382"/>
      <c r="CE76" s="382"/>
      <c r="CF76" s="382"/>
      <c r="CG76" s="382"/>
      <c r="CH76" s="382"/>
      <c r="CI76" s="382"/>
      <c r="CJ76" s="382"/>
      <c r="CK76" s="382"/>
      <c r="CL76" s="382"/>
      <c r="CM76" s="382"/>
      <c r="CN76" s="382"/>
      <c r="CO76" s="382"/>
      <c r="CP76" s="382"/>
      <c r="CQ76" s="382"/>
      <c r="CR76" s="382"/>
      <c r="CS76" s="382"/>
      <c r="CT76" s="382"/>
      <c r="CU76" s="382"/>
      <c r="CV76" s="382"/>
      <c r="CW76" s="382"/>
      <c r="CX76" s="382"/>
      <c r="CY76" s="382"/>
      <c r="CZ76" s="382"/>
      <c r="DA76" s="382"/>
      <c r="DB76" s="382"/>
      <c r="DC76" s="382"/>
    </row>
    <row r="77" spans="2:107" ht="13.2" x14ac:dyDescent="0.2">
      <c r="B77" s="247"/>
      <c r="G77" s="377"/>
      <c r="H77" s="377"/>
      <c r="I77" s="377"/>
      <c r="J77" s="377"/>
      <c r="K77" s="397"/>
      <c r="L77" s="397"/>
      <c r="M77" s="397"/>
      <c r="N77" s="397"/>
      <c r="AN77" s="381" t="s">
        <v>580</v>
      </c>
      <c r="AO77" s="381"/>
      <c r="AP77" s="381"/>
      <c r="AQ77" s="381"/>
      <c r="AR77" s="381"/>
      <c r="AS77" s="381"/>
      <c r="AT77" s="381"/>
      <c r="AU77" s="381"/>
      <c r="AV77" s="381"/>
      <c r="AW77" s="381"/>
      <c r="AX77" s="381"/>
      <c r="AY77" s="381"/>
      <c r="AZ77" s="381"/>
      <c r="BA77" s="381"/>
      <c r="BB77" s="383" t="s">
        <v>578</v>
      </c>
      <c r="BC77" s="383"/>
      <c r="BD77" s="383"/>
      <c r="BE77" s="383"/>
      <c r="BF77" s="383"/>
      <c r="BG77" s="383"/>
      <c r="BH77" s="383"/>
      <c r="BI77" s="383"/>
      <c r="BJ77" s="383"/>
      <c r="BK77" s="383"/>
      <c r="BL77" s="383"/>
      <c r="BM77" s="383"/>
      <c r="BN77" s="383"/>
      <c r="BO77" s="383"/>
      <c r="BP77" s="382">
        <v>0</v>
      </c>
      <c r="BQ77" s="382"/>
      <c r="BR77" s="382"/>
      <c r="BS77" s="382"/>
      <c r="BT77" s="382"/>
      <c r="BU77" s="382"/>
      <c r="BV77" s="382"/>
      <c r="BW77" s="382"/>
      <c r="BX77" s="382">
        <v>0</v>
      </c>
      <c r="BY77" s="382"/>
      <c r="BZ77" s="382"/>
      <c r="CA77" s="382"/>
      <c r="CB77" s="382"/>
      <c r="CC77" s="382"/>
      <c r="CD77" s="382"/>
      <c r="CE77" s="382"/>
      <c r="CF77" s="382">
        <v>0</v>
      </c>
      <c r="CG77" s="382"/>
      <c r="CH77" s="382"/>
      <c r="CI77" s="382"/>
      <c r="CJ77" s="382"/>
      <c r="CK77" s="382"/>
      <c r="CL77" s="382"/>
      <c r="CM77" s="382"/>
      <c r="CN77" s="382">
        <v>0</v>
      </c>
      <c r="CO77" s="382"/>
      <c r="CP77" s="382"/>
      <c r="CQ77" s="382"/>
      <c r="CR77" s="382"/>
      <c r="CS77" s="382"/>
      <c r="CT77" s="382"/>
      <c r="CU77" s="382"/>
      <c r="CV77" s="382">
        <v>0</v>
      </c>
      <c r="CW77" s="382"/>
      <c r="CX77" s="382"/>
      <c r="CY77" s="382"/>
      <c r="CZ77" s="382"/>
      <c r="DA77" s="382"/>
      <c r="DB77" s="382"/>
      <c r="DC77" s="382"/>
    </row>
    <row r="78" spans="2:107" ht="13.2" x14ac:dyDescent="0.2">
      <c r="B78" s="247"/>
      <c r="G78" s="377"/>
      <c r="H78" s="377"/>
      <c r="I78" s="377"/>
      <c r="J78" s="377"/>
      <c r="K78" s="397"/>
      <c r="L78" s="397"/>
      <c r="M78" s="397"/>
      <c r="N78" s="397"/>
      <c r="AN78" s="381"/>
      <c r="AO78" s="381"/>
      <c r="AP78" s="381"/>
      <c r="AQ78" s="381"/>
      <c r="AR78" s="381"/>
      <c r="AS78" s="381"/>
      <c r="AT78" s="381"/>
      <c r="AU78" s="381"/>
      <c r="AV78" s="381"/>
      <c r="AW78" s="381"/>
      <c r="AX78" s="381"/>
      <c r="AY78" s="381"/>
      <c r="AZ78" s="381"/>
      <c r="BA78" s="381"/>
      <c r="BB78" s="383"/>
      <c r="BC78" s="383"/>
      <c r="BD78" s="383"/>
      <c r="BE78" s="383"/>
      <c r="BF78" s="383"/>
      <c r="BG78" s="383"/>
      <c r="BH78" s="383"/>
      <c r="BI78" s="383"/>
      <c r="BJ78" s="383"/>
      <c r="BK78" s="383"/>
      <c r="BL78" s="383"/>
      <c r="BM78" s="383"/>
      <c r="BN78" s="383"/>
      <c r="BO78" s="383"/>
      <c r="BP78" s="382"/>
      <c r="BQ78" s="382"/>
      <c r="BR78" s="382"/>
      <c r="BS78" s="382"/>
      <c r="BT78" s="382"/>
      <c r="BU78" s="382"/>
      <c r="BV78" s="382"/>
      <c r="BW78" s="382"/>
      <c r="BX78" s="382"/>
      <c r="BY78" s="382"/>
      <c r="BZ78" s="382"/>
      <c r="CA78" s="382"/>
      <c r="CB78" s="382"/>
      <c r="CC78" s="382"/>
      <c r="CD78" s="382"/>
      <c r="CE78" s="382"/>
      <c r="CF78" s="382"/>
      <c r="CG78" s="382"/>
      <c r="CH78" s="382"/>
      <c r="CI78" s="382"/>
      <c r="CJ78" s="382"/>
      <c r="CK78" s="382"/>
      <c r="CL78" s="382"/>
      <c r="CM78" s="382"/>
      <c r="CN78" s="382"/>
      <c r="CO78" s="382"/>
      <c r="CP78" s="382"/>
      <c r="CQ78" s="382"/>
      <c r="CR78" s="382"/>
      <c r="CS78" s="382"/>
      <c r="CT78" s="382"/>
      <c r="CU78" s="382"/>
      <c r="CV78" s="382"/>
      <c r="CW78" s="382"/>
      <c r="CX78" s="382"/>
      <c r="CY78" s="382"/>
      <c r="CZ78" s="382"/>
      <c r="DA78" s="382"/>
      <c r="DB78" s="382"/>
      <c r="DC78" s="382"/>
    </row>
    <row r="79" spans="2:107" ht="13.2" x14ac:dyDescent="0.2">
      <c r="B79" s="247"/>
      <c r="G79" s="377"/>
      <c r="H79" s="377"/>
      <c r="I79" s="396"/>
      <c r="J79" s="396"/>
      <c r="K79" s="398"/>
      <c r="L79" s="398"/>
      <c r="M79" s="398"/>
      <c r="N79" s="398"/>
      <c r="AN79" s="381"/>
      <c r="AO79" s="381"/>
      <c r="AP79" s="381"/>
      <c r="AQ79" s="381"/>
      <c r="AR79" s="381"/>
      <c r="AS79" s="381"/>
      <c r="AT79" s="381"/>
      <c r="AU79" s="381"/>
      <c r="AV79" s="381"/>
      <c r="AW79" s="381"/>
      <c r="AX79" s="381"/>
      <c r="AY79" s="381"/>
      <c r="AZ79" s="381"/>
      <c r="BA79" s="381"/>
      <c r="BB79" s="383" t="s">
        <v>583</v>
      </c>
      <c r="BC79" s="383"/>
      <c r="BD79" s="383"/>
      <c r="BE79" s="383"/>
      <c r="BF79" s="383"/>
      <c r="BG79" s="383"/>
      <c r="BH79" s="383"/>
      <c r="BI79" s="383"/>
      <c r="BJ79" s="383"/>
      <c r="BK79" s="383"/>
      <c r="BL79" s="383"/>
      <c r="BM79" s="383"/>
      <c r="BN79" s="383"/>
      <c r="BO79" s="383"/>
      <c r="BP79" s="382">
        <v>8</v>
      </c>
      <c r="BQ79" s="382"/>
      <c r="BR79" s="382"/>
      <c r="BS79" s="382"/>
      <c r="BT79" s="382"/>
      <c r="BU79" s="382"/>
      <c r="BV79" s="382"/>
      <c r="BW79" s="382"/>
      <c r="BX79" s="382">
        <v>8</v>
      </c>
      <c r="BY79" s="382"/>
      <c r="BZ79" s="382"/>
      <c r="CA79" s="382"/>
      <c r="CB79" s="382"/>
      <c r="CC79" s="382"/>
      <c r="CD79" s="382"/>
      <c r="CE79" s="382"/>
      <c r="CF79" s="382">
        <v>8.3000000000000007</v>
      </c>
      <c r="CG79" s="382"/>
      <c r="CH79" s="382"/>
      <c r="CI79" s="382"/>
      <c r="CJ79" s="382"/>
      <c r="CK79" s="382"/>
      <c r="CL79" s="382"/>
      <c r="CM79" s="382"/>
      <c r="CN79" s="382">
        <v>8.4</v>
      </c>
      <c r="CO79" s="382"/>
      <c r="CP79" s="382"/>
      <c r="CQ79" s="382"/>
      <c r="CR79" s="382"/>
      <c r="CS79" s="382"/>
      <c r="CT79" s="382"/>
      <c r="CU79" s="382"/>
      <c r="CV79" s="382">
        <v>8.6999999999999993</v>
      </c>
      <c r="CW79" s="382"/>
      <c r="CX79" s="382"/>
      <c r="CY79" s="382"/>
      <c r="CZ79" s="382"/>
      <c r="DA79" s="382"/>
      <c r="DB79" s="382"/>
      <c r="DC79" s="382"/>
    </row>
    <row r="80" spans="2:107" ht="13.2" x14ac:dyDescent="0.2">
      <c r="B80" s="247"/>
      <c r="G80" s="377"/>
      <c r="H80" s="377"/>
      <c r="I80" s="396"/>
      <c r="J80" s="396"/>
      <c r="K80" s="398"/>
      <c r="L80" s="398"/>
      <c r="M80" s="398"/>
      <c r="N80" s="398"/>
      <c r="AN80" s="381"/>
      <c r="AO80" s="381"/>
      <c r="AP80" s="381"/>
      <c r="AQ80" s="381"/>
      <c r="AR80" s="381"/>
      <c r="AS80" s="381"/>
      <c r="AT80" s="381"/>
      <c r="AU80" s="381"/>
      <c r="AV80" s="381"/>
      <c r="AW80" s="381"/>
      <c r="AX80" s="381"/>
      <c r="AY80" s="381"/>
      <c r="AZ80" s="381"/>
      <c r="BA80" s="381"/>
      <c r="BB80" s="383"/>
      <c r="BC80" s="383"/>
      <c r="BD80" s="383"/>
      <c r="BE80" s="383"/>
      <c r="BF80" s="383"/>
      <c r="BG80" s="383"/>
      <c r="BH80" s="383"/>
      <c r="BI80" s="383"/>
      <c r="BJ80" s="383"/>
      <c r="BK80" s="383"/>
      <c r="BL80" s="383"/>
      <c r="BM80" s="383"/>
      <c r="BN80" s="383"/>
      <c r="BO80" s="383"/>
      <c r="BP80" s="382"/>
      <c r="BQ80" s="382"/>
      <c r="BR80" s="382"/>
      <c r="BS80" s="382"/>
      <c r="BT80" s="382"/>
      <c r="BU80" s="382"/>
      <c r="BV80" s="382"/>
      <c r="BW80" s="382"/>
      <c r="BX80" s="382"/>
      <c r="BY80" s="382"/>
      <c r="BZ80" s="382"/>
      <c r="CA80" s="382"/>
      <c r="CB80" s="382"/>
      <c r="CC80" s="382"/>
      <c r="CD80" s="382"/>
      <c r="CE80" s="382"/>
      <c r="CF80" s="382"/>
      <c r="CG80" s="382"/>
      <c r="CH80" s="382"/>
      <c r="CI80" s="382"/>
      <c r="CJ80" s="382"/>
      <c r="CK80" s="382"/>
      <c r="CL80" s="382"/>
      <c r="CM80" s="382"/>
      <c r="CN80" s="382"/>
      <c r="CO80" s="382"/>
      <c r="CP80" s="382"/>
      <c r="CQ80" s="382"/>
      <c r="CR80" s="382"/>
      <c r="CS80" s="382"/>
      <c r="CT80" s="382"/>
      <c r="CU80" s="382"/>
      <c r="CV80" s="382"/>
      <c r="CW80" s="382"/>
      <c r="CX80" s="382"/>
      <c r="CY80" s="382"/>
      <c r="CZ80" s="382"/>
      <c r="DA80" s="382"/>
      <c r="DB80" s="382"/>
      <c r="DC80" s="38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ZJ1kdMpytSRksBJRULFe4P9WqAthW3T/9zfhH5sHGGm1rypRcblp405bmcNdqmUI6ra24IZV8fcutzfUWBuaCg==" saltValue="zpsDTIYlrMw4QwEGCqTqB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F9D60-05BC-4E90-AD6F-E918EFCAA437}">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8D2ROjzWKzzHLrd9r3/GDSOUqmv/9qkekD0EWKI+PftZq7b8lbwihDZscUgqP1vF25J/6ByUhb54MPO+/896fw==" saltValue="vhmcNUr2Km+dE2GJeb68O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0CD60-E5A2-4E4B-9C05-17108D28DC6E}">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5lSqGD8QI06iTkQKfjrGvhgEv3JDkC//Klr5xY3JYzsZK8PyRH507r+ZhNiwEXVQPcqJx7ZE/wwtsrXGEB7MBw==" saltValue="2PYTx15/zR3+GMZ1y6Y+/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111221</v>
      </c>
      <c r="E3" s="142"/>
      <c r="F3" s="143">
        <v>126525</v>
      </c>
      <c r="G3" s="144"/>
      <c r="H3" s="145"/>
    </row>
    <row r="4" spans="1:8" x14ac:dyDescent="0.2">
      <c r="A4" s="146"/>
      <c r="B4" s="147"/>
      <c r="C4" s="148"/>
      <c r="D4" s="149">
        <v>53483</v>
      </c>
      <c r="E4" s="150"/>
      <c r="F4" s="151">
        <v>67052</v>
      </c>
      <c r="G4" s="152"/>
      <c r="H4" s="153"/>
    </row>
    <row r="5" spans="1:8" x14ac:dyDescent="0.2">
      <c r="A5" s="134" t="s">
        <v>522</v>
      </c>
      <c r="B5" s="139"/>
      <c r="C5" s="140"/>
      <c r="D5" s="141">
        <v>126017</v>
      </c>
      <c r="E5" s="142"/>
      <c r="F5" s="143">
        <v>122054</v>
      </c>
      <c r="G5" s="144"/>
      <c r="H5" s="145"/>
    </row>
    <row r="6" spans="1:8" x14ac:dyDescent="0.2">
      <c r="A6" s="146"/>
      <c r="B6" s="147"/>
      <c r="C6" s="148"/>
      <c r="D6" s="149">
        <v>69254</v>
      </c>
      <c r="E6" s="150"/>
      <c r="F6" s="151">
        <v>68298</v>
      </c>
      <c r="G6" s="152"/>
      <c r="H6" s="153"/>
    </row>
    <row r="7" spans="1:8" x14ac:dyDescent="0.2">
      <c r="A7" s="134" t="s">
        <v>523</v>
      </c>
      <c r="B7" s="139"/>
      <c r="C7" s="140"/>
      <c r="D7" s="141">
        <v>104599</v>
      </c>
      <c r="E7" s="142"/>
      <c r="F7" s="143">
        <v>111644</v>
      </c>
      <c r="G7" s="144"/>
      <c r="H7" s="145"/>
    </row>
    <row r="8" spans="1:8" x14ac:dyDescent="0.2">
      <c r="A8" s="146"/>
      <c r="B8" s="147"/>
      <c r="C8" s="148"/>
      <c r="D8" s="149">
        <v>54100</v>
      </c>
      <c r="E8" s="150"/>
      <c r="F8" s="151">
        <v>66606</v>
      </c>
      <c r="G8" s="152"/>
      <c r="H8" s="153"/>
    </row>
    <row r="9" spans="1:8" x14ac:dyDescent="0.2">
      <c r="A9" s="134" t="s">
        <v>524</v>
      </c>
      <c r="B9" s="139"/>
      <c r="C9" s="140"/>
      <c r="D9" s="141">
        <v>192040</v>
      </c>
      <c r="E9" s="142"/>
      <c r="F9" s="143">
        <v>127917</v>
      </c>
      <c r="G9" s="144"/>
      <c r="H9" s="145"/>
    </row>
    <row r="10" spans="1:8" x14ac:dyDescent="0.2">
      <c r="A10" s="146"/>
      <c r="B10" s="147"/>
      <c r="C10" s="148"/>
      <c r="D10" s="149">
        <v>72673</v>
      </c>
      <c r="E10" s="150"/>
      <c r="F10" s="151">
        <v>69746</v>
      </c>
      <c r="G10" s="152"/>
      <c r="H10" s="153"/>
    </row>
    <row r="11" spans="1:8" x14ac:dyDescent="0.2">
      <c r="A11" s="134" t="s">
        <v>525</v>
      </c>
      <c r="B11" s="139"/>
      <c r="C11" s="140"/>
      <c r="D11" s="141">
        <v>169429</v>
      </c>
      <c r="E11" s="142"/>
      <c r="F11" s="143">
        <v>135931</v>
      </c>
      <c r="G11" s="144"/>
      <c r="H11" s="145"/>
    </row>
    <row r="12" spans="1:8" x14ac:dyDescent="0.2">
      <c r="A12" s="146"/>
      <c r="B12" s="147"/>
      <c r="C12" s="154"/>
      <c r="D12" s="149">
        <v>101271</v>
      </c>
      <c r="E12" s="150"/>
      <c r="F12" s="151">
        <v>75320</v>
      </c>
      <c r="G12" s="152"/>
      <c r="H12" s="153"/>
    </row>
    <row r="13" spans="1:8" x14ac:dyDescent="0.2">
      <c r="A13" s="134"/>
      <c r="B13" s="139"/>
      <c r="C13" s="140"/>
      <c r="D13" s="141">
        <v>140661</v>
      </c>
      <c r="E13" s="142"/>
      <c r="F13" s="143">
        <v>124814</v>
      </c>
      <c r="G13" s="155"/>
      <c r="H13" s="145"/>
    </row>
    <row r="14" spans="1:8" x14ac:dyDescent="0.2">
      <c r="A14" s="146"/>
      <c r="B14" s="147"/>
      <c r="C14" s="148"/>
      <c r="D14" s="149">
        <v>70156</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5.03</v>
      </c>
      <c r="C19" s="156">
        <f>ROUND(VALUE(SUBSTITUTE(実質収支比率等に係る経年分析!G$48,"▲","-")),2)</f>
        <v>10.24</v>
      </c>
      <c r="D19" s="156">
        <f>ROUND(VALUE(SUBSTITUTE(実質収支比率等に係る経年分析!H$48,"▲","-")),2)</f>
        <v>7.29</v>
      </c>
      <c r="E19" s="156">
        <f>ROUND(VALUE(SUBSTITUTE(実質収支比率等に係る経年分析!I$48,"▲","-")),2)</f>
        <v>5.35</v>
      </c>
      <c r="F19" s="156">
        <f>ROUND(VALUE(SUBSTITUTE(実質収支比率等に係る経年分析!J$48,"▲","-")),2)</f>
        <v>9.27</v>
      </c>
    </row>
    <row r="20" spans="1:11" x14ac:dyDescent="0.2">
      <c r="A20" s="156" t="s">
        <v>53</v>
      </c>
      <c r="B20" s="156">
        <f>ROUND(VALUE(SUBSTITUTE(実質収支比率等に係る経年分析!F$47,"▲","-")),2)</f>
        <v>26.46</v>
      </c>
      <c r="C20" s="156">
        <f>ROUND(VALUE(SUBSTITUTE(実質収支比率等に係る経年分析!G$47,"▲","-")),2)</f>
        <v>29.14</v>
      </c>
      <c r="D20" s="156">
        <f>ROUND(VALUE(SUBSTITUTE(実質収支比率等に係る経年分析!H$47,"▲","-")),2)</f>
        <v>33.14</v>
      </c>
      <c r="E20" s="156">
        <f>ROUND(VALUE(SUBSTITUTE(実質収支比率等に係る経年分析!I$47,"▲","-")),2)</f>
        <v>34.94</v>
      </c>
      <c r="F20" s="156">
        <f>ROUND(VALUE(SUBSTITUTE(実質収支比率等に係る経年分析!J$47,"▲","-")),2)</f>
        <v>34.51</v>
      </c>
    </row>
    <row r="21" spans="1:11" x14ac:dyDescent="0.2">
      <c r="A21" s="156" t="s">
        <v>54</v>
      </c>
      <c r="B21" s="156">
        <f>IF(ISNUMBER(VALUE(SUBSTITUTE(実質収支比率等に係る経年分析!F$49,"▲","-"))),ROUND(VALUE(SUBSTITUTE(実質収支比率等に係る経年分析!F$49,"▲","-")),2),NA())</f>
        <v>-4.13</v>
      </c>
      <c r="C21" s="156">
        <f>IF(ISNUMBER(VALUE(SUBSTITUTE(実質収支比率等に係る経年分析!G$49,"▲","-"))),ROUND(VALUE(SUBSTITUTE(実質収支比率等に係る経年分析!G$49,"▲","-")),2),NA())</f>
        <v>8.58</v>
      </c>
      <c r="D21" s="156">
        <f>IF(ISNUMBER(VALUE(SUBSTITUTE(実質収支比率等に係る経年分析!H$49,"▲","-"))),ROUND(VALUE(SUBSTITUTE(実質収支比率等に係る経年分析!H$49,"▲","-")),2),NA())</f>
        <v>-0.74</v>
      </c>
      <c r="E21" s="156">
        <f>IF(ISNUMBER(VALUE(SUBSTITUTE(実質収支比率等に係る経年分析!I$49,"▲","-"))),ROUND(VALUE(SUBSTITUTE(実質収支比率等に係る経年分析!I$49,"▲","-")),2),NA())</f>
        <v>-0.57999999999999996</v>
      </c>
      <c r="F21" s="156">
        <f>IF(ISNUMBER(VALUE(SUBSTITUTE(実質収支比率等に係る経年分析!J$49,"▲","-"))),ROUND(VALUE(SUBSTITUTE(実質収支比率等に係る経年分析!J$49,"▲","-")),2),NA())</f>
        <v>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介護保険特別会計（サービス事業勘定）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診療所特別会計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0.25</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0.28999999999999998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0.53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7.27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9.26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2092</v>
      </c>
      <c r="E42" s="158"/>
      <c r="F42" s="158"/>
      <c r="G42" s="158">
        <f>'実質公債費比率（分子）の構造'!L$52</f>
        <v>1993</v>
      </c>
      <c r="H42" s="158"/>
      <c r="I42" s="158"/>
      <c r="J42" s="158">
        <f>'実質公債費比率（分子）の構造'!M$52</f>
        <v>2048</v>
      </c>
      <c r="K42" s="158"/>
      <c r="L42" s="158"/>
      <c r="M42" s="158">
        <f>'実質公債費比率（分子）の構造'!N$52</f>
        <v>1810</v>
      </c>
      <c r="N42" s="158"/>
      <c r="O42" s="158"/>
      <c r="P42" s="158">
        <f>'実質公債費比率（分子）の構造'!O$52</f>
        <v>1738</v>
      </c>
    </row>
    <row r="43" spans="1:16" x14ac:dyDescent="0.2">
      <c r="A43" s="158" t="s">
        <v>16</v>
      </c>
      <c r="B43" s="158">
        <f>'実質公債費比率（分子）の構造'!K$51</f>
        <v>2</v>
      </c>
      <c r="C43" s="158"/>
      <c r="D43" s="158"/>
      <c r="E43" s="158">
        <f>'実質公債費比率（分子）の構造'!L$51</f>
        <v>1</v>
      </c>
      <c r="F43" s="158"/>
      <c r="G43" s="158"/>
      <c r="H43" s="158">
        <f>'実質公債費比率（分子）の構造'!M$51</f>
        <v>1</v>
      </c>
      <c r="I43" s="158"/>
      <c r="J43" s="158"/>
      <c r="K43" s="158">
        <f>'実質公債費比率（分子）の構造'!N$51</f>
        <v>1</v>
      </c>
      <c r="L43" s="158"/>
      <c r="M43" s="158"/>
      <c r="N43" s="158">
        <f>'実質公債費比率（分子）の構造'!O$51</f>
        <v>2</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f>'実質公債費比率（分子）の構造'!O$49</f>
        <v>4</v>
      </c>
      <c r="O45" s="158"/>
      <c r="P45" s="158"/>
    </row>
    <row r="46" spans="1:16" x14ac:dyDescent="0.2">
      <c r="A46" s="158" t="s">
        <v>64</v>
      </c>
      <c r="B46" s="158">
        <f>'実質公債費比率（分子）の構造'!K$48</f>
        <v>875</v>
      </c>
      <c r="C46" s="158"/>
      <c r="D46" s="158"/>
      <c r="E46" s="158">
        <f>'実質公債費比率（分子）の構造'!L$48</f>
        <v>852</v>
      </c>
      <c r="F46" s="158"/>
      <c r="G46" s="158"/>
      <c r="H46" s="158">
        <f>'実質公債費比率（分子）の構造'!M$48</f>
        <v>866</v>
      </c>
      <c r="I46" s="158"/>
      <c r="J46" s="158"/>
      <c r="K46" s="158">
        <f>'実質公債費比率（分子）の構造'!N$48</f>
        <v>829</v>
      </c>
      <c r="L46" s="158"/>
      <c r="M46" s="158"/>
      <c r="N46" s="158">
        <f>'実質公債費比率（分子）の構造'!O$48</f>
        <v>803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1984</v>
      </c>
      <c r="C49" s="158"/>
      <c r="D49" s="158"/>
      <c r="E49" s="158">
        <f>'実質公債費比率（分子）の構造'!L$45</f>
        <v>1896</v>
      </c>
      <c r="F49" s="158"/>
      <c r="G49" s="158"/>
      <c r="H49" s="158">
        <f>'実質公債費比率（分子）の構造'!M$45</f>
        <v>1904</v>
      </c>
      <c r="I49" s="158"/>
      <c r="J49" s="158"/>
      <c r="K49" s="158">
        <f>'実質公債費比率（分子）の構造'!N$45</f>
        <v>1772</v>
      </c>
      <c r="L49" s="158"/>
      <c r="M49" s="158"/>
      <c r="N49" s="158">
        <f>'実質公債費比率（分子）の構造'!O$45</f>
        <v>1725</v>
      </c>
      <c r="O49" s="158"/>
      <c r="P49" s="158"/>
    </row>
    <row r="50" spans="1:16" x14ac:dyDescent="0.2">
      <c r="A50" s="158" t="s">
        <v>67</v>
      </c>
      <c r="B50" s="158" t="e">
        <f>NA()</f>
        <v>#N/A</v>
      </c>
      <c r="C50" s="158">
        <f>IF(ISNUMBER('実質公債費比率（分子）の構造'!K$53),'実質公債費比率（分子）の構造'!K$53,NA())</f>
        <v>769</v>
      </c>
      <c r="D50" s="158" t="e">
        <f>NA()</f>
        <v>#N/A</v>
      </c>
      <c r="E50" s="158" t="e">
        <f>NA()</f>
        <v>#N/A</v>
      </c>
      <c r="F50" s="158">
        <f>IF(ISNUMBER('実質公債費比率（分子）の構造'!L$53),'実質公債費比率（分子）の構造'!L$53,NA())</f>
        <v>756</v>
      </c>
      <c r="G50" s="158" t="e">
        <f>NA()</f>
        <v>#N/A</v>
      </c>
      <c r="H50" s="158" t="e">
        <f>NA()</f>
        <v>#N/A</v>
      </c>
      <c r="I50" s="158">
        <f>IF(ISNUMBER('実質公債費比率（分子）の構造'!M$53),'実質公債費比率（分子）の構造'!M$53,NA())</f>
        <v>723</v>
      </c>
      <c r="J50" s="158" t="e">
        <f>NA()</f>
        <v>#N/A</v>
      </c>
      <c r="K50" s="158" t="e">
        <f>NA()</f>
        <v>#N/A</v>
      </c>
      <c r="L50" s="158">
        <f>IF(ISNUMBER('実質公債費比率（分子）の構造'!N$53),'実質公債費比率（分子）の構造'!N$53,NA())</f>
        <v>792</v>
      </c>
      <c r="M50" s="158" t="e">
        <f>NA()</f>
        <v>#N/A</v>
      </c>
      <c r="N50" s="158" t="e">
        <f>NA()</f>
        <v>#N/A</v>
      </c>
      <c r="O50" s="158">
        <f>IF(ISNUMBER('実質公債費比率（分子）の構造'!O$53),'実質公債費比率（分子）の構造'!O$53,NA())</f>
        <v>796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14469</v>
      </c>
      <c r="E56" s="157"/>
      <c r="F56" s="157"/>
      <c r="G56" s="157">
        <f>'将来負担比率（分子）の構造'!J$52</f>
        <v>13496</v>
      </c>
      <c r="H56" s="157"/>
      <c r="I56" s="157"/>
      <c r="J56" s="157">
        <f>'将来負担比率（分子）の構造'!K$52</f>
        <v>12251</v>
      </c>
      <c r="K56" s="157"/>
      <c r="L56" s="157"/>
      <c r="M56" s="157">
        <f>'将来負担比率（分子）の構造'!L$52</f>
        <v>11798</v>
      </c>
      <c r="N56" s="157"/>
      <c r="O56" s="157"/>
      <c r="P56" s="157">
        <f>'将来負担比率（分子）の構造'!M$52</f>
        <v>11482</v>
      </c>
    </row>
    <row r="57" spans="1:16" x14ac:dyDescent="0.2">
      <c r="A57" s="157" t="s">
        <v>42</v>
      </c>
      <c r="B57" s="157"/>
      <c r="C57" s="157"/>
      <c r="D57" s="157">
        <f>'将来負担比率（分子）の構造'!I$51</f>
        <v>255</v>
      </c>
      <c r="E57" s="157"/>
      <c r="F57" s="157"/>
      <c r="G57" s="157">
        <f>'将来負担比率（分子）の構造'!J$51</f>
        <v>234</v>
      </c>
      <c r="H57" s="157"/>
      <c r="I57" s="157"/>
      <c r="J57" s="157">
        <f>'将来負担比率（分子）の構造'!K$51</f>
        <v>211</v>
      </c>
      <c r="K57" s="157"/>
      <c r="L57" s="157"/>
      <c r="M57" s="157">
        <f>'将来負担比率（分子）の構造'!L$51</f>
        <v>194</v>
      </c>
      <c r="N57" s="157"/>
      <c r="O57" s="157"/>
      <c r="P57" s="157">
        <f>'将来負担比率（分子）の構造'!M$51</f>
        <v>177</v>
      </c>
    </row>
    <row r="58" spans="1:16" x14ac:dyDescent="0.2">
      <c r="A58" s="157" t="s">
        <v>41</v>
      </c>
      <c r="B58" s="157"/>
      <c r="C58" s="157"/>
      <c r="D58" s="157">
        <f>'将来負担比率（分子）の構造'!I$50</f>
        <v>3462</v>
      </c>
      <c r="E58" s="157"/>
      <c r="F58" s="157"/>
      <c r="G58" s="157">
        <f>'将来負担比率（分子）の構造'!J$50</f>
        <v>4022</v>
      </c>
      <c r="H58" s="157"/>
      <c r="I58" s="157"/>
      <c r="J58" s="157">
        <f>'将来負担比率（分子）の構造'!K$50</f>
        <v>4481</v>
      </c>
      <c r="K58" s="157"/>
      <c r="L58" s="157"/>
      <c r="M58" s="157">
        <f>'将来負担比率（分子）の構造'!L$50</f>
        <v>4739</v>
      </c>
      <c r="N58" s="157"/>
      <c r="O58" s="157"/>
      <c r="P58" s="157">
        <f>'将来負担比率（分子）の構造'!M$50</f>
        <v>4856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106</v>
      </c>
      <c r="C61" s="157"/>
      <c r="D61" s="157"/>
      <c r="E61" s="157">
        <f>'将来負担比率（分子）の構造'!J$46</f>
        <v>106</v>
      </c>
      <c r="F61" s="157"/>
      <c r="G61" s="157"/>
      <c r="H61" s="157">
        <f>'将来負担比率（分子）の構造'!K$46</f>
        <v>106</v>
      </c>
      <c r="I61" s="157"/>
      <c r="J61" s="157"/>
      <c r="K61" s="157">
        <f>'将来負担比率（分子）の構造'!L$46</f>
        <v>95</v>
      </c>
      <c r="L61" s="157"/>
      <c r="M61" s="157"/>
      <c r="N61" s="157">
        <f>'将来負担比率（分子）の構造'!M$46</f>
        <v>87</v>
      </c>
      <c r="O61" s="157"/>
      <c r="P61" s="157"/>
    </row>
    <row r="62" spans="1:16" x14ac:dyDescent="0.2">
      <c r="A62" s="157" t="s">
        <v>35</v>
      </c>
      <c r="B62" s="157">
        <f>'将来負担比率（分子）の構造'!I$45</f>
        <v>2483</v>
      </c>
      <c r="C62" s="157"/>
      <c r="D62" s="157"/>
      <c r="E62" s="157">
        <f>'将来負担比率（分子）の構造'!J$45</f>
        <v>2460</v>
      </c>
      <c r="F62" s="157"/>
      <c r="G62" s="157"/>
      <c r="H62" s="157">
        <f>'将来負担比率（分子）の構造'!K$45</f>
        <v>2532</v>
      </c>
      <c r="I62" s="157"/>
      <c r="J62" s="157"/>
      <c r="K62" s="157">
        <f>'将来負担比率（分子）の構造'!L$45</f>
        <v>2452</v>
      </c>
      <c r="L62" s="157"/>
      <c r="M62" s="157"/>
      <c r="N62" s="157">
        <f>'将来負担比率（分子）の構造'!M$45</f>
        <v>2538</v>
      </c>
      <c r="O62" s="157"/>
      <c r="P62" s="157"/>
    </row>
    <row r="63" spans="1:16" x14ac:dyDescent="0.2">
      <c r="A63" s="157" t="s">
        <v>34</v>
      </c>
      <c r="B63" s="157">
        <f>'将来負担比率（分子）の構造'!I$44</f>
        <v>6</v>
      </c>
      <c r="C63" s="157"/>
      <c r="D63" s="157"/>
      <c r="E63" s="157">
        <f>'将来負担比率（分子）の構造'!J$44</f>
        <v>36</v>
      </c>
      <c r="F63" s="157"/>
      <c r="G63" s="157"/>
      <c r="H63" s="157">
        <f>'将来負担比率（分子）の構造'!K$44</f>
        <v>34</v>
      </c>
      <c r="I63" s="157"/>
      <c r="J63" s="157"/>
      <c r="K63" s="157">
        <f>'将来負担比率（分子）の構造'!L$44</f>
        <v>32</v>
      </c>
      <c r="L63" s="157"/>
      <c r="M63" s="157"/>
      <c r="N63" s="157">
        <f>'将来負担比率（分子）の構造'!M$44</f>
        <v>29</v>
      </c>
      <c r="O63" s="157"/>
      <c r="P63" s="157"/>
    </row>
    <row r="64" spans="1:16" x14ac:dyDescent="0.2">
      <c r="A64" s="157" t="s">
        <v>33</v>
      </c>
      <c r="B64" s="157">
        <f>'将来負担比率（分子）の構造'!I$43</f>
        <v>7033</v>
      </c>
      <c r="C64" s="157"/>
      <c r="D64" s="157"/>
      <c r="E64" s="157">
        <f>'将来負担比率（分子）の構造'!J$43</f>
        <v>6494</v>
      </c>
      <c r="F64" s="157"/>
      <c r="G64" s="157"/>
      <c r="H64" s="157">
        <f>'将来負担比率（分子）の構造'!K$43</f>
        <v>5900</v>
      </c>
      <c r="I64" s="157"/>
      <c r="J64" s="157"/>
      <c r="K64" s="157">
        <f>'将来負担比率（分子）の構造'!L$43</f>
        <v>5269</v>
      </c>
      <c r="L64" s="157"/>
      <c r="M64" s="157"/>
      <c r="N64" s="157">
        <f>'将来負担比率（分子）の構造'!M$43</f>
        <v>4632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14396</v>
      </c>
      <c r="C66" s="157"/>
      <c r="D66" s="157"/>
      <c r="E66" s="157">
        <f>'将来負担比率（分子）の構造'!J$41</f>
        <v>13684</v>
      </c>
      <c r="F66" s="157"/>
      <c r="G66" s="157"/>
      <c r="H66" s="157">
        <f>'将来負担比率（分子）の構造'!K$41</f>
        <v>12693</v>
      </c>
      <c r="I66" s="157"/>
      <c r="J66" s="157"/>
      <c r="K66" s="157">
        <f>'将来負担比率（分子）の構造'!L$41</f>
        <v>12726</v>
      </c>
      <c r="L66" s="157"/>
      <c r="M66" s="157"/>
      <c r="N66" s="157">
        <f>'将来負担比率（分子）の構造'!M$41</f>
        <v>13464</v>
      </c>
      <c r="O66" s="157"/>
      <c r="P66" s="157"/>
    </row>
    <row r="67" spans="1:16" x14ac:dyDescent="0.2">
      <c r="A67" s="157" t="s">
        <v>71</v>
      </c>
      <c r="B67" s="157" t="e">
        <f>NA()</f>
        <v>#N/A</v>
      </c>
      <c r="C67" s="157">
        <f>IF(ISNUMBER('将来負担比率（分子）の構造'!I$53), IF('将来負担比率（分子）の構造'!I$53 &lt; 0, 0, '将来負担比率（分子）の構造'!I$53), NA())</f>
        <v>5839</v>
      </c>
      <c r="D67" s="157" t="e">
        <f>NA()</f>
        <v>#N/A</v>
      </c>
      <c r="E67" s="157" t="e">
        <f>NA()</f>
        <v>#N/A</v>
      </c>
      <c r="F67" s="157">
        <f>IF(ISNUMBER('将来負担比率（分子）の構造'!J$53), IF('将来負担比率（分子）の構造'!J$53 &lt; 0, 0, '将来負担比率（分子）の構造'!J$53), NA())</f>
        <v>5028</v>
      </c>
      <c r="G67" s="157" t="e">
        <f>NA()</f>
        <v>#N/A</v>
      </c>
      <c r="H67" s="157" t="e">
        <f>NA()</f>
        <v>#N/A</v>
      </c>
      <c r="I67" s="157">
        <f>IF(ISNUMBER('将来負担比率（分子）の構造'!K$53), IF('将来負担比率（分子）の構造'!K$53 &lt; 0, 0, '将来負担比率（分子）の構造'!K$53), NA())</f>
        <v>4322</v>
      </c>
      <c r="J67" s="157" t="e">
        <f>NA()</f>
        <v>#N/A</v>
      </c>
      <c r="K67" s="157" t="e">
        <f>NA()</f>
        <v>#N/A</v>
      </c>
      <c r="L67" s="157">
        <f>IF(ISNUMBER('将来負担比率（分子）の構造'!L$53), IF('将来負担比率（分子）の構造'!L$53 &lt; 0, 0, '将来負担比率（分子）の構造'!L$53), NA())</f>
        <v>3842</v>
      </c>
      <c r="M67" s="157" t="e">
        <f>NA()</f>
        <v>#N/A</v>
      </c>
      <c r="N67" s="157" t="e">
        <f>NA()</f>
        <v>#N/A</v>
      </c>
      <c r="O67" s="157">
        <f>IF(ISNUMBER('将来負担比率（分子）の構造'!M$53), IF('将来負担比率（分子）の構造'!M$53 &lt; 0, 0, '将来負担比率（分子）の構造'!M$53), NA())</f>
        <v>4235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2569</v>
      </c>
      <c r="C72" s="161">
        <f>基金残高に係る経年分析!G55</f>
        <v>2679</v>
      </c>
      <c r="D72" s="161">
        <f>基金残高に係る経年分析!H55</f>
        <v>2659</v>
      </c>
    </row>
    <row r="73" spans="1:16" x14ac:dyDescent="0.2">
      <c r="A73" s="160" t="s">
        <v>74</v>
      </c>
      <c r="B73" s="161">
        <f>基金残高に係る経年分析!F56</f>
        <v>632</v>
      </c>
      <c r="C73" s="161">
        <f>基金残高に係る経年分析!G56</f>
        <v>668</v>
      </c>
      <c r="D73" s="161">
        <f>基金残高に係る経年分析!H56</f>
        <v>696</v>
      </c>
    </row>
    <row r="74" spans="1:16" x14ac:dyDescent="0.2">
      <c r="A74" s="160" t="s">
        <v>75</v>
      </c>
      <c r="B74" s="161">
        <f>基金残高に係る経年分析!F57</f>
        <v>3693</v>
      </c>
      <c r="C74" s="161">
        <f>基金残高に係る経年分析!G57</f>
        <v>3674</v>
      </c>
      <c r="D74" s="161">
        <f>基金残高に係る経年分析!H57</f>
        <v>3238</v>
      </c>
    </row>
  </sheetData>
  <sheetProtection algorithmName="SHA-512" hashValue="VaQZLnxvZJ280Lf2VPScVdl+MJ17MbUvKQW0sNHcb5ME/15FeHJxLMuxoUwZEep3x2IDtjaMdvP1+HmU9vwU9A==" saltValue="pcHqq+/ANh5fkTxK3o5H9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2026-09-28T01:08:44Z</cp:lastPrinted>
  <dcterms:created xsi:type="dcterms:W3CDTF">2026-02-26T09:41:30Z</dcterms:created>
  <dcterms:modified xsi:type="dcterms:W3CDTF">2026-09-28T04:56:35Z</dcterms:modified>
  <cp:category/>
</cp:coreProperties>
</file>