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8_{C0CD9C47-C60C-4E0A-AAD1-91A8E098F0E9}" xr6:coauthVersionLast="47" xr6:coauthVersionMax="47" xr10:uidLastSave="{00000000-0000-0000-0000-000000000000}"/>
  <bookViews>
    <workbookView xWindow="-2314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CO34" i="10"/>
  <c r="BW34" i="10"/>
  <c r="BW35" i="10" s="1"/>
  <c r="BW36" i="10" s="1"/>
  <c r="BW37" i="10" s="1"/>
  <c r="BW38" i="10" s="1"/>
  <c r="BW39" i="10" s="1"/>
  <c r="BW40" i="10" s="1"/>
  <c r="BW41" i="10" s="1"/>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E34" i="10" l="1"/>
</calcChain>
</file>

<file path=xl/sharedStrings.xml><?xml version="1.0" encoding="utf-8"?>
<sst xmlns="http://schemas.openxmlformats.org/spreadsheetml/2006/main" count="1163" uniqueCount="569">
  <si>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</si>
  <si>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</si>
  <si>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</si>
  <si>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</si>
  <si>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</si>
  <si>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</si>
  <si>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</si>
  <si>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</si>
  <si>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</si>
  <si>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</si>
  <si>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</si>
  <si>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</si>
  <si>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</si>
  <si>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</si>
  <si>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</si>
  <si>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</si>
  <si>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</si>
  <si>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</si>
  <si>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</si>
  <si>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</si>
  <si>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</si>
  <si>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</si>
  <si>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</si>
  <si>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</si>
  <si>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</si>
  <si>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</si>
  <si>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</si>
  <si>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</si>
  <si>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</si>
  <si>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</si>
  <si>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</si>
  <si>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</si>
  <si>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</si>
  <si>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</si>
  <si>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</si>
  <si>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</si>
  <si>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</si>
  <si>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</si>
  <si>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</si>
  <si>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</si>
  <si>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</si>
  <si>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</si>
  <si>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</si>
  <si>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</si>
  <si>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</si>
  <si>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</si>
  <si>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</si>
  <si>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</si>
  <si>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</si>
  <si>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</si>
  <si>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</si>
  <si>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</si>
  <si>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</si>
  <si>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</si>
  <si>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</si>
  <si>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</si>
  <si>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</si>
  <si>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</si>
  <si>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</si>
  <si>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</si>
  <si>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</si>
  <si>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</si>
  <si>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</si>
  <si>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</si>
  <si>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</si>
  <si>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</si>
  <si>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</si>
  <si>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</si>
  <si>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</si>
  <si>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</si>
  <si>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</si>
  <si>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</si>
  <si>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</si>
  <si>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</si>
  <si>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</si>
  <si>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</si>
  <si>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</si>
  <si>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</si>
  <si>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</si>
  <si>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</si>
  <si>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</si>
  <si>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</si>
  <si>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</si>
  <si>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</si>
  <si>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</si>
  <si>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</si>
  <si>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</si>
  <si>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</si>
  <si>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</si>
  <si>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</si>
  <si>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</si>
  <si>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</si>
  <si>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</si>
  <si>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</si>
  <si>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出雲崎町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</si>
  <si>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</si>
  <si>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</si>
  <si>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</si>
  <si>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</si>
  <si>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</si>
  <si>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</si>
  <si>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</si>
  <si>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</si>
  <si>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</si>
  <si>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</si>
  <si>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</si>
  <si>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</si>
  <si>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</si>
  <si>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</si>
  <si>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</si>
  <si>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</si>
  <si>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</si>
  <si>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</si>
  <si>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</si>
  <si>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</si>
  <si>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</si>
  <si>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</si>
  <si>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</si>
  <si>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</si>
  <si>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</si>
  <si>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</si>
  <si>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</si>
  <si>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</si>
  <si>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</si>
  <si>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</si>
  <si>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</si>
  <si>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</si>
  <si>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</si>
  <si>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</si>
  <si>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</si>
  <si>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</si>
  <si>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</si>
  <si>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</si>
  <si>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</si>
  <si>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</si>
  <si>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</si>
  <si>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</si>
  <si>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</si>
  <si>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</si>
  <si>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</si>
  <si>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</si>
  <si>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</si>
  <si>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</si>
  <si>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</si>
  <si>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</si>
  <si>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</si>
  <si>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</si>
  <si>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</si>
  <si>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</si>
  <si>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</si>
  <si>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</si>
  <si>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</si>
  <si>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</si>
  <si>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</si>
  <si>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</si>
  <si>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</si>
  <si>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</si>
  <si>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</si>
  <si>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</si>
  <si>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</si>
  <si>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</si>
  <si>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</si>
  <si>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</si>
  <si>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</si>
  <si>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</si>
  <si>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</si>
  <si>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</si>
  <si>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</si>
  <si>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</si>
  <si>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</si>
  <si>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</si>
  <si>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</si>
  <si>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</si>
  <si>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</si>
  <si>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</si>
  <si>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</si>
  <si>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</si>
  <si>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</si>
  <si>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</si>
  <si>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</si>
  <si>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</si>
  <si>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</si>
  <si>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</si>
  <si>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</si>
  <si>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</si>
  <si>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</si>
  <si>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</si>
  <si>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</si>
  <si>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</si>
  <si>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</si>
  <si>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</si>
  <si>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</si>
  <si>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</si>
  <si>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</si>
  <si>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</si>
  <si>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</si>
  <si>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</si>
  <si>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</si>
  <si>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</si>
  <si>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</si>
  <si>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</si>
  <si>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</si>
  <si>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新潟県出雲崎町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</si>
  <si>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</si>
  <si>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</si>
  <si>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</si>
  <si>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</si>
  <si>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</si>
  <si>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</si>
  <si>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</si>
  <si>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</si>
  <si>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</si>
  <si>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</si>
  <si>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</si>
  <si>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</si>
  <si>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</si>
  <si>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</si>
  <si>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</si>
  <si>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</si>
  <si>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</si>
  <si>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</si>
  <si>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</si>
  <si>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</si>
  <si>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</si>
  <si>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</si>
  <si>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</si>
  <si>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</si>
  <si>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</si>
  <si>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</si>
  <si>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</si>
  <si>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</si>
  <si>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</si>
  <si>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</si>
  <si>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</si>
  <si>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</si>
  <si>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</si>
  <si>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</si>
  <si>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</si>
  <si>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</si>
  <si>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</si>
  <si>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</si>
  <si>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</si>
  <si>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</si>
  <si>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</si>
  <si>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</si>
  <si>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</si>
  <si>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</si>
  <si>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</si>
  <si>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</si>
  <si>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</si>
  <si>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</si>
  <si>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</si>
  <si>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</si>
  <si>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</si>
  <si>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</si>
  <si>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</si>
  <si>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</si>
  <si>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</si>
  <si>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</si>
  <si>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</si>
  <si>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</si>
  <si>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</si>
  <si>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</si>
  <si>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</si>
  <si>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</si>
  <si>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</si>
  <si>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</si>
  <si>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</si>
  <si>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</si>
  <si>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</si>
  <si>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</si>
  <si>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</si>
  <si>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</si>
  <si>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</si>
  <si>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</si>
  <si>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</si>
  <si>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</si>
  <si>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</si>
  <si>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</si>
  <si>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</si>
  <si>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</si>
  <si>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</si>
  <si>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</si>
  <si>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</si>
  <si>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</si>
  <si>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</si>
  <si>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</si>
  <si>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</si>
  <si>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</si>
  <si>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</si>
  <si>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</si>
  <si>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</si>
  <si>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</si>
  <si>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</si>
  <si>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</si>
  <si>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</si>
  <si>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</si>
  <si>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</si>
  <si>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</si>
  <si>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</si>
  <si>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</si>
  <si>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</si>
  <si>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</si>
  <si>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</si>
  <si>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</si>
  <si>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</si>
  <si>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</si>
  <si>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</si>
  <si>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</si>
  <si>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</si>
  <si>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</si>
  <si>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</si>
  <si>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</si>
  <si>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</si>
  <si>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</si>
  <si>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</si>
  <si>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</si>
  <si>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</si>
  <si>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</si>
  <si>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</si>
  <si>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</si>
  <si>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</si>
  <si>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</si>
  <si>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</si>
  <si>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</si>
  <si>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</si>
  <si>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</si>
  <si>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</si>
  <si>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</si>
  <si>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</si>
  <si>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</si>
  <si>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</si>
  <si>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</si>
  <si>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</si>
  <si>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</si>
  <si>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</si>
  <si>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</si>
  <si>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</si>
  <si>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</si>
  <si>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</si>
  <si>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</si>
  <si>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</si>
  <si>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</si>
  <si>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</si>
  <si>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</si>
  <si>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</si>
  <si>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</si>
  <si>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</si>
  <si>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</si>
  <si>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</si>
  <si>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</si>
  <si>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</si>
  <si>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</si>
  <si>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新潟県出雲崎町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</si>
  <si>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</si>
  <si>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</si>
  <si>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</si>
  <si>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</si>
  <si>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</si>
  <si>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</si>
  <si>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</si>
  <si>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</si>
  <si>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</si>
  <si>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</si>
  <si>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</si>
  <si>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</si>
  <si>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</si>
  <si>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</si>
  <si>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</si>
  <si>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</si>
  <si>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</si>
  <si>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</si>
  <si>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</si>
  <si>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</si>
  <si>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</si>
  <si>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</si>
  <si>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</si>
  <si>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</si>
  <si>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</si>
  <si>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</si>
  <si>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</si>
  <si>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</si>
  <si>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</si>
  <si>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</si>
  <si>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</si>
  <si>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</si>
  <si>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</si>
  <si>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</si>
  <si>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</si>
  <si>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</si>
  <si>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簡易水道事業会計</t>
    <phoneticPr fontId="5"/>
  </si>
  <si>
    <t>法適用企業</t>
    <phoneticPr fontId="5"/>
  </si>
  <si>
    <t>下水道事業会計</t>
    <phoneticPr fontId="5"/>
  </si>
  <si>
    <t>住宅用地造成事業特別会計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</si>
  <si>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</si>
  <si>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</si>
  <si>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</si>
  <si>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</si>
  <si>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</si>
  <si>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</si>
  <si>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</si>
  <si>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</si>
  <si>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</si>
  <si>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</si>
  <si>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</si>
  <si>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</si>
  <si>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</si>
  <si>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</si>
  <si>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</si>
  <si>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</si>
  <si>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</si>
  <si>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</si>
  <si>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</si>
  <si>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</si>
  <si>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</si>
  <si>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</si>
  <si>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</si>
  <si>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</si>
  <si>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</si>
  <si>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</si>
  <si>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</si>
  <si>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</si>
  <si>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</si>
  <si>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</si>
  <si>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</si>
  <si>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</si>
  <si>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</si>
  <si>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</si>
  <si>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</si>
  <si>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</si>
  <si>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</si>
  <si>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</si>
  <si>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</si>
  <si>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</si>
  <si>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</si>
  <si>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</si>
  <si>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</si>
  <si>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</si>
  <si>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</si>
  <si>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</si>
  <si>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</si>
  <si>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</si>
  <si>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</si>
  <si>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</si>
  <si>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</si>
  <si>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</si>
  <si>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</si>
  <si>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</si>
  <si>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</si>
  <si>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</si>
  <si>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</si>
  <si>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</si>
  <si>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</si>
  <si>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</si>
  <si>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</si>
  <si>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</si>
  <si>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</si>
  <si>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</si>
  <si>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</si>
  <si>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</si>
  <si>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</si>
  <si>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</si>
  <si>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</si>
  <si>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</si>
  <si>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</si>
  <si>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</si>
  <si>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</si>
  <si>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</si>
  <si>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</si>
  <si>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</si>
  <si>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</si>
  <si>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</si>
  <si>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</si>
  <si>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</si>
  <si>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</si>
  <si>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</si>
  <si>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</si>
  <si>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</si>
  <si>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</si>
  <si>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</si>
  <si>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</si>
  <si>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</si>
  <si>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</si>
  <si>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</si>
  <si>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</si>
  <si>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</si>
  <si>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</si>
  <si>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</si>
  <si>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</si>
  <si>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</si>
  <si>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</si>
  <si>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</si>
  <si>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</si>
  <si>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</si>
  <si>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</si>
  <si>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</si>
  <si>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</si>
  <si>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</si>
  <si>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</si>
  <si>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</si>
  <si>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</si>
  <si>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</si>
  <si>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</si>
  <si>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</si>
  <si>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</si>
  <si>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</si>
  <si>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</si>
  <si>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</si>
  <si>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</si>
  <si>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</si>
  <si>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</si>
  <si>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</si>
  <si>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</si>
  <si>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</si>
  <si>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</si>
  <si>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</si>
  <si>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</si>
  <si>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</si>
  <si>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</si>
  <si>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</si>
  <si>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</si>
  <si>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</si>
  <si>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</si>
  <si>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</si>
  <si>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</si>
  <si>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</si>
  <si>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</si>
  <si>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</si>
  <si>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</si>
  <si>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</si>
  <si>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</si>
  <si>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介護保険事業特別会計</t>
  </si>
  <si>
    <t>国民健康保険事業特別会計</t>
  </si>
  <si>
    <t>下水道事業会計</t>
  </si>
  <si>
    <t>簡易水道事業会計</t>
  </si>
  <si>
    <t>住宅用地造成事業特別会計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</si>
  <si>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</si>
  <si>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</si>
  <si>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</si>
  <si>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</si>
  <si>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</si>
  <si>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</si>
  <si>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</si>
  <si>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</si>
  <si>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</si>
  <si>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新潟県市町村総合事務組合（一般会計）</t>
    <rPh sb="0" eb="3">
      <t>ニイガタケン</t>
    </rPh>
    <rPh sb="3" eb="6">
      <t>シチョウソン</t>
    </rPh>
    <rPh sb="6" eb="8">
      <t>ソウゴウ</t>
    </rPh>
    <rPh sb="8" eb="10">
      <t>ジム</t>
    </rPh>
    <rPh sb="10" eb="12">
      <t>クミアイ</t>
    </rPh>
    <rPh sb="13" eb="15">
      <t>イッパン</t>
    </rPh>
    <rPh sb="15" eb="17">
      <t>カイケイ</t>
    </rPh>
    <phoneticPr fontId="8"/>
  </si>
  <si>
    <t>新潟県市町村総合事務組合（職員退職手当支給事業特別会計）</t>
    <rPh sb="0" eb="3">
      <t>ニイガタケン</t>
    </rPh>
    <rPh sb="3" eb="6">
      <t>シチョウソン</t>
    </rPh>
    <rPh sb="6" eb="8">
      <t>ソウゴウ</t>
    </rPh>
    <rPh sb="8" eb="10">
      <t>ジム</t>
    </rPh>
    <rPh sb="10" eb="12">
      <t>クミアイ</t>
    </rPh>
    <rPh sb="13" eb="15">
      <t>ショクイン</t>
    </rPh>
    <rPh sb="15" eb="17">
      <t>タイショク</t>
    </rPh>
    <rPh sb="17" eb="19">
      <t>テアテ</t>
    </rPh>
    <rPh sb="19" eb="21">
      <t>シキュウ</t>
    </rPh>
    <rPh sb="21" eb="23">
      <t>ジギョウ</t>
    </rPh>
    <rPh sb="23" eb="25">
      <t>トクベツ</t>
    </rPh>
    <rPh sb="25" eb="27">
      <t>カイケイ</t>
    </rPh>
    <phoneticPr fontId="8"/>
  </si>
  <si>
    <t>新潟県市町村総合事務組合（消防団員等公務災害補償事業特別会計）</t>
    <rPh sb="0" eb="3">
      <t>ニイガタケン</t>
    </rPh>
    <rPh sb="3" eb="6">
      <t>シチョウソン</t>
    </rPh>
    <rPh sb="6" eb="8">
      <t>ソウゴウ</t>
    </rPh>
    <rPh sb="8" eb="10">
      <t>ジム</t>
    </rPh>
    <rPh sb="10" eb="12">
      <t>クミアイ</t>
    </rPh>
    <rPh sb="13" eb="15">
      <t>ショウボウ</t>
    </rPh>
    <rPh sb="15" eb="16">
      <t>ダン</t>
    </rPh>
    <rPh sb="16" eb="17">
      <t>イン</t>
    </rPh>
    <rPh sb="17" eb="18">
      <t>トウ</t>
    </rPh>
    <rPh sb="18" eb="20">
      <t>コウム</t>
    </rPh>
    <rPh sb="20" eb="22">
      <t>サイガイ</t>
    </rPh>
    <rPh sb="22" eb="24">
      <t>ホショウ</t>
    </rPh>
    <rPh sb="24" eb="26">
      <t>ジギョウ</t>
    </rPh>
    <rPh sb="26" eb="28">
      <t>トクベツ</t>
    </rPh>
    <rPh sb="28" eb="30">
      <t>カイケイ</t>
    </rPh>
    <phoneticPr fontId="8"/>
  </si>
  <si>
    <t>新潟県市町村総合事務組合（消防賞じゅつ金支給事業特別会計）</t>
    <rPh sb="0" eb="3">
      <t>ニイガタケン</t>
    </rPh>
    <rPh sb="3" eb="6">
      <t>シチョウソン</t>
    </rPh>
    <rPh sb="6" eb="8">
      <t>ソウゴウ</t>
    </rPh>
    <rPh sb="8" eb="10">
      <t>ジム</t>
    </rPh>
    <rPh sb="10" eb="12">
      <t>クミアイ</t>
    </rPh>
    <rPh sb="13" eb="15">
      <t>ショウボウ</t>
    </rPh>
    <rPh sb="15" eb="16">
      <t>ショウ</t>
    </rPh>
    <rPh sb="19" eb="20">
      <t>キン</t>
    </rPh>
    <rPh sb="20" eb="22">
      <t>シキュウ</t>
    </rPh>
    <rPh sb="22" eb="24">
      <t>ジギョウ</t>
    </rPh>
    <rPh sb="24" eb="26">
      <t>トクベツ</t>
    </rPh>
    <rPh sb="26" eb="28">
      <t>カイケイ</t>
    </rPh>
    <phoneticPr fontId="8"/>
  </si>
  <si>
    <t>新潟県市町村総合事務組合（非常勤職員公務補償等特別会計）</t>
    <rPh sb="0" eb="3">
      <t>ニイガタケン</t>
    </rPh>
    <rPh sb="3" eb="6">
      <t>シチョウソン</t>
    </rPh>
    <rPh sb="6" eb="8">
      <t>ソウゴウ</t>
    </rPh>
    <rPh sb="8" eb="10">
      <t>ジム</t>
    </rPh>
    <rPh sb="10" eb="12">
      <t>クミアイ</t>
    </rPh>
    <rPh sb="13" eb="16">
      <t>ヒジョウキン</t>
    </rPh>
    <rPh sb="16" eb="18">
      <t>ショクイン</t>
    </rPh>
    <rPh sb="18" eb="20">
      <t>コウム</t>
    </rPh>
    <rPh sb="20" eb="23">
      <t>ホショウナド</t>
    </rPh>
    <rPh sb="23" eb="25">
      <t>トクベツ</t>
    </rPh>
    <rPh sb="25" eb="27">
      <t>カイケイ</t>
    </rPh>
    <phoneticPr fontId="8"/>
  </si>
  <si>
    <t>新潟県市町村総合事務組合（交通災害共済事業特別会計）</t>
    <rPh sb="0" eb="3">
      <t>ニイガタケン</t>
    </rPh>
    <rPh sb="3" eb="6">
      <t>シチョウソン</t>
    </rPh>
    <rPh sb="6" eb="8">
      <t>ソウゴウ</t>
    </rPh>
    <rPh sb="8" eb="10">
      <t>ジム</t>
    </rPh>
    <rPh sb="10" eb="12">
      <t>クミアイ</t>
    </rPh>
    <rPh sb="13" eb="15">
      <t>コウツウ</t>
    </rPh>
    <rPh sb="15" eb="17">
      <t>サイガイ</t>
    </rPh>
    <rPh sb="17" eb="19">
      <t>キョウサイ</t>
    </rPh>
    <rPh sb="19" eb="21">
      <t>ジギョウ</t>
    </rPh>
    <rPh sb="21" eb="23">
      <t>トクベツ</t>
    </rPh>
    <rPh sb="23" eb="25">
      <t>カイケイ</t>
    </rPh>
    <phoneticPr fontId="8"/>
  </si>
  <si>
    <t>新潟県後期高齢者医療広域連合（一般会計）</t>
    <rPh sb="0" eb="3">
      <t>ニイガタケン</t>
    </rPh>
    <rPh sb="3" eb="5">
      <t>コウキ</t>
    </rPh>
    <rPh sb="5" eb="8">
      <t>コウレイシャ</t>
    </rPh>
    <rPh sb="8" eb="10">
      <t>イリョウ</t>
    </rPh>
    <rPh sb="10" eb="12">
      <t>コウイキ</t>
    </rPh>
    <rPh sb="12" eb="14">
      <t>レンゴウ</t>
    </rPh>
    <rPh sb="15" eb="17">
      <t>イッパン</t>
    </rPh>
    <rPh sb="17" eb="19">
      <t>カイケイ</t>
    </rPh>
    <phoneticPr fontId="8"/>
  </si>
  <si>
    <t>新潟県後期高齢者医療広域連合（後期高齢者医療特別会計）</t>
    <rPh sb="0" eb="3">
      <t>ニイガタケン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8"/>
  </si>
  <si>
    <t>公共用施設維持補修基金</t>
    <rPh sb="0" eb="3">
      <t>コウキョウヨウ</t>
    </rPh>
    <rPh sb="3" eb="5">
      <t>シセツ</t>
    </rPh>
    <rPh sb="5" eb="7">
      <t>イジ</t>
    </rPh>
    <rPh sb="7" eb="9">
      <t>ホシュウ</t>
    </rPh>
    <rPh sb="9" eb="11">
      <t>キキン</t>
    </rPh>
    <phoneticPr fontId="5"/>
  </si>
  <si>
    <t>地域福祉基金</t>
    <rPh sb="0" eb="2">
      <t>チイキ</t>
    </rPh>
    <rPh sb="2" eb="4">
      <t>フクシ</t>
    </rPh>
    <rPh sb="4" eb="6">
      <t>キキン</t>
    </rPh>
    <phoneticPr fontId="5"/>
  </si>
  <si>
    <t>天領の里事業運営基金</t>
    <rPh sb="0" eb="2">
      <t>テンリョウ</t>
    </rPh>
    <rPh sb="3" eb="4">
      <t>サト</t>
    </rPh>
    <rPh sb="4" eb="6">
      <t>ジギョウ</t>
    </rPh>
    <rPh sb="6" eb="8">
      <t>ウンエイ</t>
    </rPh>
    <rPh sb="8" eb="10">
      <t>キキン</t>
    </rPh>
    <phoneticPr fontId="5"/>
  </si>
  <si>
    <t>ふるさと出雲崎応援基金</t>
    <rPh sb="4" eb="7">
      <t>イズモザキ</t>
    </rPh>
    <rPh sb="7" eb="9">
      <t>オウエン</t>
    </rPh>
    <rPh sb="9" eb="11">
      <t>キキン</t>
    </rPh>
    <phoneticPr fontId="5"/>
  </si>
  <si>
    <t>社会福祉基金</t>
    <rPh sb="0" eb="2">
      <t>シャカイ</t>
    </rPh>
    <rPh sb="2" eb="4">
      <t>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</si>
  <si>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</si>
  <si>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</si>
  <si>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令和６年度の有形固定資産減価償却率は71.8％となっており、類似団体平均より高い水準となっている。
今後は個別施設管理計画を踏まえた修繕・改修などにより老朽化対策に努める。また、将来負担比率については、低い水準で推移している。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</si>
  <si>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</si>
  <si>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</si>
  <si>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</si>
  <si>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</si>
  <si>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</si>
  <si>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</si>
  <si>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令和６年度8.7％となっており、前回から0.1ポイント減少している。類似団体平均と比較しても高い状況となっている。また、平成27年～29年に大型事業の実施により令和2年度をピークに償還額が増加したが、令和3年度以降は減少傾向で推移する見込みとなっている。</t>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</si>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</sst>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quotePrefix="1"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BB2BFF6-2C5C-4C5A-A6C8-D384D8432C4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263613</c:v>
                </c:pt>
                <c:pt idx="1">
                  <c:v>330026</c:v>
                </c:pt>
                <c:pt idx="2">
                  <c:v>278179</c:v>
                </c:pt>
                <c:pt idx="3">
                  <c:v>283153</c:v>
                </c:pt>
                <c:pt idx="4">
                  <c:v>262169</c:v>
                </c:pt>
              </c:numCache>
            </c:numRef>
          </c:val>
          <c:smooth val="0"/>
          <c:extLst>
            <c:ext xmlns:c16="http://schemas.microsoft.com/office/drawing/2014/chart" uri="{C3380CC4-5D6E-409C-BE32-E72D297353CC}">
              <c16:uniqueId val="{00000000-33F0-42F9-BAF6-5D76B566499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82613</c:v>
                </c:pt>
                <c:pt idx="1">
                  <c:v>77399</c:v>
                </c:pt>
                <c:pt idx="2">
                  <c:v>67187</c:v>
                </c:pt>
                <c:pt idx="3">
                  <c:v>81578</c:v>
                </c:pt>
                <c:pt idx="4">
                  <c:v>106564</c:v>
                </c:pt>
              </c:numCache>
            </c:numRef>
          </c:val>
          <c:smooth val="0"/>
          <c:extLst>
            <c:ext xmlns:c16="http://schemas.microsoft.com/office/drawing/2014/chart" uri="{C3380CC4-5D6E-409C-BE32-E72D297353CC}">
              <c16:uniqueId val="{00000001-33F0-42F9-BAF6-5D76B566499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5.96</c:v>
                </c:pt>
                <c:pt idx="1">
                  <c:v>5.35</c:v>
                </c:pt>
                <c:pt idx="2">
                  <c:v>6.02</c:v>
                </c:pt>
                <c:pt idx="3">
                  <c:v>5.97</c:v>
                </c:pt>
                <c:pt idx="4">
                  <c:v>6.01</c:v>
                </c:pt>
              </c:numCache>
            </c:numRef>
          </c:val>
          <c:extLst>
            <c:ext xmlns:c16="http://schemas.microsoft.com/office/drawing/2014/chart" uri="{C3380CC4-5D6E-409C-BE32-E72D297353CC}">
              <c16:uniqueId val="{00000000-6C9C-4C4D-8D07-1F70C3EA907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84.79</c:v>
                </c:pt>
                <c:pt idx="1">
                  <c:v>87.92</c:v>
                </c:pt>
                <c:pt idx="2">
                  <c:v>96.09</c:v>
                </c:pt>
                <c:pt idx="3">
                  <c:v>99.22</c:v>
                </c:pt>
                <c:pt idx="4">
                  <c:v>102.85</c:v>
                </c:pt>
              </c:numCache>
            </c:numRef>
          </c:val>
          <c:extLst>
            <c:ext xmlns:c16="http://schemas.microsoft.com/office/drawing/2014/chart" uri="{C3380CC4-5D6E-409C-BE32-E72D297353CC}">
              <c16:uniqueId val="{00000001-6C9C-4C4D-8D07-1F70C3EA907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3.08</c:v>
                </c:pt>
                <c:pt idx="1">
                  <c:v>10.33</c:v>
                </c:pt>
                <c:pt idx="2">
                  <c:v>5.04</c:v>
                </c:pt>
                <c:pt idx="3">
                  <c:v>4.62</c:v>
                </c:pt>
                <c:pt idx="4">
                  <c:v>2.67</c:v>
                </c:pt>
              </c:numCache>
            </c:numRef>
          </c:val>
          <c:smooth val="0"/>
          <c:extLst>
            <c:ext xmlns:c16="http://schemas.microsoft.com/office/drawing/2014/chart" uri="{C3380CC4-5D6E-409C-BE32-E72D297353CC}">
              <c16:uniqueId val="{00000002-6C9C-4C4D-8D07-1F70C3EA907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0.78</c:v>
                </c:pt>
                <c:pt idx="2">
                  <c:v>#N/A</c:v>
                </c:pt>
                <c:pt idx="3">
                  <c:v>0.62</c:v>
                </c:pt>
                <c:pt idx="4">
                  <c:v>#N/A</c:v>
                </c:pt>
                <c:pt idx="5">
                  <c:v>0.88</c:v>
                </c:pt>
                <c:pt idx="6">
                  <c:v>#N/A</c:v>
                </c:pt>
                <c:pt idx="7">
                  <c:v>1.1100000000000001</c:v>
                </c:pt>
                <c:pt idx="8">
                  <c:v>0</c:v>
                </c:pt>
                <c:pt idx="9">
                  <c:v>0</c:v>
                </c:pt>
              </c:numCache>
            </c:numRef>
          </c:val>
          <c:extLst>
            <c:ext xmlns:c16="http://schemas.microsoft.com/office/drawing/2014/chart" uri="{C3380CC4-5D6E-409C-BE32-E72D297353CC}">
              <c16:uniqueId val="{00000000-9513-4DC2-B695-A5F5C28E451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513-4DC2-B695-A5F5C28E451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513-4DC2-B695-A5F5C28E4515}"/>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0.02</c:v>
                </c:pt>
                <c:pt idx="2">
                  <c:v>#N/A</c:v>
                </c:pt>
                <c:pt idx="3">
                  <c:v>0.02</c:v>
                </c:pt>
                <c:pt idx="4">
                  <c:v>#N/A</c:v>
                </c:pt>
                <c:pt idx="5">
                  <c:v>0.04</c:v>
                </c:pt>
                <c:pt idx="6">
                  <c:v>#N/A</c:v>
                </c:pt>
                <c:pt idx="7">
                  <c:v>0.06</c:v>
                </c:pt>
                <c:pt idx="8">
                  <c:v>#N/A</c:v>
                </c:pt>
                <c:pt idx="9">
                  <c:v>0.01</c:v>
                </c:pt>
              </c:numCache>
            </c:numRef>
          </c:val>
          <c:extLst>
            <c:ext xmlns:c16="http://schemas.microsoft.com/office/drawing/2014/chart" uri="{C3380CC4-5D6E-409C-BE32-E72D297353CC}">
              <c16:uniqueId val="{00000003-9513-4DC2-B695-A5F5C28E4515}"/>
            </c:ext>
          </c:extLst>
        </c:ser>
        <c:ser>
          <c:idx val="4"/>
          <c:order val="4"/>
          <c:tx>
            <c:strRef>
              <c:f>データシート!$A$31</c:f>
              <c:strCache>
                <c:ptCount val="1"/>
                <c:pt idx="0">
                  <c:v>住宅用地造成事業特別会計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0.52</c:v>
                </c:pt>
                <c:pt idx="2">
                  <c:v>#N/A</c:v>
                </c:pt>
                <c:pt idx="3">
                  <c:v>0.03</c:v>
                </c:pt>
                <c:pt idx="4">
                  <c:v>#N/A</c:v>
                </c:pt>
                <c:pt idx="5">
                  <c:v>0.02</c:v>
                </c:pt>
                <c:pt idx="6">
                  <c:v>#N/A</c:v>
                </c:pt>
                <c:pt idx="7">
                  <c:v>0.42</c:v>
                </c:pt>
                <c:pt idx="8">
                  <c:v>#N/A</c:v>
                </c:pt>
                <c:pt idx="9">
                  <c:v>0.14000000000000001</c:v>
                </c:pt>
              </c:numCache>
            </c:numRef>
          </c:val>
          <c:extLst>
            <c:ext xmlns:c16="http://schemas.microsoft.com/office/drawing/2014/chart" uri="{C3380CC4-5D6E-409C-BE32-E72D297353CC}">
              <c16:uniqueId val="{00000004-9513-4DC2-B695-A5F5C28E4515}"/>
            </c:ext>
          </c:extLst>
        </c:ser>
        <c:ser>
          <c:idx val="5"/>
          <c:order val="5"/>
          <c:tx>
            <c:strRef>
              <c:f>データシート!$A$32</c:f>
              <c:strCache>
                <c:ptCount val="1"/>
                <c:pt idx="0">
                  <c:v>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0.64</c:v>
                </c:pt>
              </c:numCache>
            </c:numRef>
          </c:val>
          <c:extLst>
            <c:ext xmlns:c16="http://schemas.microsoft.com/office/drawing/2014/chart" uri="{C3380CC4-5D6E-409C-BE32-E72D297353CC}">
              <c16:uniqueId val="{00000005-9513-4DC2-B695-A5F5C28E451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0.77</c:v>
                </c:pt>
              </c:numCache>
            </c:numRef>
          </c:val>
          <c:extLst>
            <c:ext xmlns:c16="http://schemas.microsoft.com/office/drawing/2014/chart" uri="{C3380CC4-5D6E-409C-BE32-E72D297353CC}">
              <c16:uniqueId val="{00000006-9513-4DC2-B695-A5F5C28E4515}"/>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2.13</c:v>
                </c:pt>
                <c:pt idx="2">
                  <c:v>#N/A</c:v>
                </c:pt>
                <c:pt idx="3">
                  <c:v>1.87</c:v>
                </c:pt>
                <c:pt idx="4">
                  <c:v>#N/A</c:v>
                </c:pt>
                <c:pt idx="5">
                  <c:v>1.63</c:v>
                </c:pt>
                <c:pt idx="6">
                  <c:v>#N/A</c:v>
                </c:pt>
                <c:pt idx="7">
                  <c:v>1.35</c:v>
                </c:pt>
                <c:pt idx="8">
                  <c:v>#N/A</c:v>
                </c:pt>
                <c:pt idx="9">
                  <c:v>1.08</c:v>
                </c:pt>
              </c:numCache>
            </c:numRef>
          </c:val>
          <c:extLst>
            <c:ext xmlns:c16="http://schemas.microsoft.com/office/drawing/2014/chart" uri="{C3380CC4-5D6E-409C-BE32-E72D297353CC}">
              <c16:uniqueId val="{00000007-9513-4DC2-B695-A5F5C28E4515}"/>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1.0900000000000001</c:v>
                </c:pt>
                <c:pt idx="2">
                  <c:v>#N/A</c:v>
                </c:pt>
                <c:pt idx="3">
                  <c:v>1.42</c:v>
                </c:pt>
                <c:pt idx="4">
                  <c:v>#N/A</c:v>
                </c:pt>
                <c:pt idx="5">
                  <c:v>2.0499999999999998</c:v>
                </c:pt>
                <c:pt idx="6">
                  <c:v>#N/A</c:v>
                </c:pt>
                <c:pt idx="7">
                  <c:v>1.45</c:v>
                </c:pt>
                <c:pt idx="8">
                  <c:v>#N/A</c:v>
                </c:pt>
                <c:pt idx="9">
                  <c:v>2.2200000000000002</c:v>
                </c:pt>
              </c:numCache>
            </c:numRef>
          </c:val>
          <c:extLst>
            <c:ext xmlns:c16="http://schemas.microsoft.com/office/drawing/2014/chart" uri="{C3380CC4-5D6E-409C-BE32-E72D297353CC}">
              <c16:uniqueId val="{00000008-9513-4DC2-B695-A5F5C28E451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5.96</c:v>
                </c:pt>
                <c:pt idx="2">
                  <c:v>#N/A</c:v>
                </c:pt>
                <c:pt idx="3">
                  <c:v>5.35</c:v>
                </c:pt>
                <c:pt idx="4">
                  <c:v>#N/A</c:v>
                </c:pt>
                <c:pt idx="5">
                  <c:v>6.02</c:v>
                </c:pt>
                <c:pt idx="6">
                  <c:v>#N/A</c:v>
                </c:pt>
                <c:pt idx="7">
                  <c:v>5.97</c:v>
                </c:pt>
                <c:pt idx="8">
                  <c:v>#N/A</c:v>
                </c:pt>
                <c:pt idx="9">
                  <c:v>6</c:v>
                </c:pt>
              </c:numCache>
            </c:numRef>
          </c:val>
          <c:extLst>
            <c:ext xmlns:c16="http://schemas.microsoft.com/office/drawing/2014/chart" uri="{C3380CC4-5D6E-409C-BE32-E72D297353CC}">
              <c16:uniqueId val="{00000009-9513-4DC2-B695-A5F5C28E451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402</c:v>
                </c:pt>
                <c:pt idx="5">
                  <c:v>383</c:v>
                </c:pt>
                <c:pt idx="8">
                  <c:v>371</c:v>
                </c:pt>
                <c:pt idx="11">
                  <c:v>368</c:v>
                </c:pt>
                <c:pt idx="14">
                  <c:v>326</c:v>
                </c:pt>
              </c:numCache>
            </c:numRef>
          </c:val>
          <c:extLst>
            <c:ext xmlns:c16="http://schemas.microsoft.com/office/drawing/2014/chart" uri="{C3380CC4-5D6E-409C-BE32-E72D297353CC}">
              <c16:uniqueId val="{00000000-E481-48C5-A980-CD2573AFAC4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81-48C5-A980-CD2573AFAC4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481-48C5-A980-CD2573AFAC4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481-48C5-A980-CD2573AFAC4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156</c:v>
                </c:pt>
                <c:pt idx="3">
                  <c:v>156</c:v>
                </c:pt>
                <c:pt idx="6">
                  <c:v>148</c:v>
                </c:pt>
                <c:pt idx="9">
                  <c:v>147</c:v>
                </c:pt>
                <c:pt idx="12">
                  <c:v>118</c:v>
                </c:pt>
              </c:numCache>
            </c:numRef>
          </c:val>
          <c:extLst>
            <c:ext xmlns:c16="http://schemas.microsoft.com/office/drawing/2014/chart" uri="{C3380CC4-5D6E-409C-BE32-E72D297353CC}">
              <c16:uniqueId val="{00000004-E481-48C5-A980-CD2573AFAC4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481-48C5-A980-CD2573AFAC4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481-48C5-A980-CD2573AFAC4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418</c:v>
                </c:pt>
                <c:pt idx="3">
                  <c:v>395</c:v>
                </c:pt>
                <c:pt idx="6">
                  <c:v>393</c:v>
                </c:pt>
                <c:pt idx="9">
                  <c:v>405</c:v>
                </c:pt>
                <c:pt idx="12">
                  <c:v>367</c:v>
                </c:pt>
              </c:numCache>
            </c:numRef>
          </c:val>
          <c:extLst>
            <c:ext xmlns:c16="http://schemas.microsoft.com/office/drawing/2014/chart" uri="{C3380CC4-5D6E-409C-BE32-E72D297353CC}">
              <c16:uniqueId val="{00000007-E481-48C5-A980-CD2573AFAC4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172</c:v>
                </c:pt>
                <c:pt idx="2">
                  <c:v>#N/A</c:v>
                </c:pt>
                <c:pt idx="3">
                  <c:v>#N/A</c:v>
                </c:pt>
                <c:pt idx="4">
                  <c:v>168</c:v>
                </c:pt>
                <c:pt idx="5">
                  <c:v>#N/A</c:v>
                </c:pt>
                <c:pt idx="6">
                  <c:v>#N/A</c:v>
                </c:pt>
                <c:pt idx="7">
                  <c:v>170</c:v>
                </c:pt>
                <c:pt idx="8">
                  <c:v>#N/A</c:v>
                </c:pt>
                <c:pt idx="9">
                  <c:v>#N/A</c:v>
                </c:pt>
                <c:pt idx="10">
                  <c:v>184</c:v>
                </c:pt>
                <c:pt idx="11">
                  <c:v>#N/A</c:v>
                </c:pt>
                <c:pt idx="12">
                  <c:v>#N/A</c:v>
                </c:pt>
                <c:pt idx="13">
                  <c:v>159</c:v>
                </c:pt>
                <c:pt idx="14">
                  <c:v>#N/A</c:v>
                </c:pt>
              </c:numCache>
            </c:numRef>
          </c:val>
          <c:smooth val="0"/>
          <c:extLst>
            <c:ext xmlns:c16="http://schemas.microsoft.com/office/drawing/2014/chart" uri="{C3380CC4-5D6E-409C-BE32-E72D297353CC}">
              <c16:uniqueId val="{00000008-E481-48C5-A980-CD2573AFAC4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3242</c:v>
                </c:pt>
                <c:pt idx="5">
                  <c:v>3061</c:v>
                </c:pt>
                <c:pt idx="8">
                  <c:v>2849</c:v>
                </c:pt>
                <c:pt idx="11">
                  <c:v>2648</c:v>
                </c:pt>
                <c:pt idx="14">
                  <c:v>2443</c:v>
                </c:pt>
              </c:numCache>
            </c:numRef>
          </c:val>
          <c:extLst>
            <c:ext xmlns:c16="http://schemas.microsoft.com/office/drawing/2014/chart" uri="{C3380CC4-5D6E-409C-BE32-E72D297353CC}">
              <c16:uniqueId val="{00000000-AE88-4E27-ACD8-11E8C9803C3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AE88-4E27-ACD8-11E8C9803C3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2432</c:v>
                </c:pt>
                <c:pt idx="5">
                  <c:v>2765</c:v>
                </c:pt>
                <c:pt idx="8">
                  <c:v>2866</c:v>
                </c:pt>
                <c:pt idx="11">
                  <c:v>3002</c:v>
                </c:pt>
                <c:pt idx="14">
                  <c:v>3110</c:v>
                </c:pt>
              </c:numCache>
            </c:numRef>
          </c:val>
          <c:extLst>
            <c:ext xmlns:c16="http://schemas.microsoft.com/office/drawing/2014/chart" uri="{C3380CC4-5D6E-409C-BE32-E72D297353CC}">
              <c16:uniqueId val="{00000002-AE88-4E27-ACD8-11E8C9803C3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E88-4E27-ACD8-11E8C9803C3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E88-4E27-ACD8-11E8C9803C3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E88-4E27-ACD8-11E8C9803C3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474</c:v>
                </c:pt>
                <c:pt idx="3">
                  <c:v>405</c:v>
                </c:pt>
                <c:pt idx="6">
                  <c:v>308</c:v>
                </c:pt>
                <c:pt idx="9">
                  <c:v>406</c:v>
                </c:pt>
                <c:pt idx="12">
                  <c:v>444</c:v>
                </c:pt>
              </c:numCache>
            </c:numRef>
          </c:val>
          <c:extLst>
            <c:ext xmlns:c16="http://schemas.microsoft.com/office/drawing/2014/chart" uri="{C3380CC4-5D6E-409C-BE32-E72D297353CC}">
              <c16:uniqueId val="{00000006-AE88-4E27-ACD8-11E8C9803C3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AE88-4E27-ACD8-11E8C9803C3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982</c:v>
                </c:pt>
                <c:pt idx="3">
                  <c:v>902</c:v>
                </c:pt>
                <c:pt idx="6">
                  <c:v>827</c:v>
                </c:pt>
                <c:pt idx="9">
                  <c:v>869</c:v>
                </c:pt>
                <c:pt idx="12">
                  <c:v>757</c:v>
                </c:pt>
              </c:numCache>
            </c:numRef>
          </c:val>
          <c:extLst>
            <c:ext xmlns:c16="http://schemas.microsoft.com/office/drawing/2014/chart" uri="{C3380CC4-5D6E-409C-BE32-E72D297353CC}">
              <c16:uniqueId val="{00000008-AE88-4E27-ACD8-11E8C9803C3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c:v>
                </c:pt>
                <c:pt idx="3">
                  <c:v>1</c:v>
                </c:pt>
                <c:pt idx="6">
                  <c:v>1</c:v>
                </c:pt>
                <c:pt idx="9">
                  <c:v>0</c:v>
                </c:pt>
                <c:pt idx="12">
                  <c:v>0</c:v>
                </c:pt>
              </c:numCache>
            </c:numRef>
          </c:val>
          <c:extLst>
            <c:ext xmlns:c16="http://schemas.microsoft.com/office/drawing/2014/chart" uri="{C3380CC4-5D6E-409C-BE32-E72D297353CC}">
              <c16:uniqueId val="{00000009-AE88-4E27-ACD8-11E8C9803C3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3198</c:v>
                </c:pt>
                <c:pt idx="3">
                  <c:v>3027</c:v>
                </c:pt>
                <c:pt idx="6">
                  <c:v>2783</c:v>
                </c:pt>
                <c:pt idx="9">
                  <c:v>2559</c:v>
                </c:pt>
                <c:pt idx="12">
                  <c:v>2384</c:v>
                </c:pt>
              </c:numCache>
            </c:numRef>
          </c:val>
          <c:extLst>
            <c:ext xmlns:c16="http://schemas.microsoft.com/office/drawing/2014/chart" uri="{C3380CC4-5D6E-409C-BE32-E72D297353CC}">
              <c16:uniqueId val="{0000000A-AE88-4E27-ACD8-11E8C9803C3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E88-4E27-ACD8-11E8C9803C3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2211</c:v>
                </c:pt>
                <c:pt idx="1">
                  <c:v>2318</c:v>
                </c:pt>
                <c:pt idx="2">
                  <c:v>2381</c:v>
                </c:pt>
              </c:numCache>
            </c:numRef>
          </c:val>
          <c:extLst>
            <c:ext xmlns:c16="http://schemas.microsoft.com/office/drawing/2014/chart" uri="{C3380CC4-5D6E-409C-BE32-E72D297353CC}">
              <c16:uniqueId val="{00000000-B48C-4CE0-9923-B3A4E0C9C43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131</c:v>
                </c:pt>
                <c:pt idx="1">
                  <c:v>120</c:v>
                </c:pt>
                <c:pt idx="2">
                  <c:v>127</c:v>
                </c:pt>
              </c:numCache>
            </c:numRef>
          </c:val>
          <c:extLst>
            <c:ext xmlns:c16="http://schemas.microsoft.com/office/drawing/2014/chart" uri="{C3380CC4-5D6E-409C-BE32-E72D297353CC}">
              <c16:uniqueId val="{00000001-B48C-4CE0-9923-B3A4E0C9C43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523</c:v>
                </c:pt>
                <c:pt idx="1">
                  <c:v>564</c:v>
                </c:pt>
                <c:pt idx="2">
                  <c:v>602</c:v>
                </c:pt>
              </c:numCache>
            </c:numRef>
          </c:val>
          <c:extLst>
            <c:ext xmlns:c16="http://schemas.microsoft.com/office/drawing/2014/chart" uri="{C3380CC4-5D6E-409C-BE32-E72D297353CC}">
              <c16:uniqueId val="{00000002-B48C-4CE0-9923-B3A4E0C9C43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{1B3F8200-D586-4C1C-B1BF-6A2DB7C0303B}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A93-4C80-9741-DACE360B0F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{9654B39E-DAAC-46D5-BF52-31385E0F1986}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93-4C80-9741-DACE360B0F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{4192B588-B567-4AC7-8825-2B6A8C1BB0A2}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93-4C80-9741-DACE360B0F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{703FBA36-A161-4947-BC82-86AB4E3A3398}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93-4C80-9741-DACE360B0F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{E142E29B-16CD-4FC1-ABB1-D06DB328BC3D}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93-4C80-9741-DACE360B0F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{C882453D-8CEA-4D16-9D95-A762A1D19EF6}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A93-4C80-9741-DACE360B0F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{B509AB49-751D-4722-B76A-3E6FDEA42338}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A93-4C80-9741-DACE360B0F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{022D8882-0E16-407C-98AA-D86091EBBE10}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A93-4C80-9741-DACE360B0F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{E6D09C48-FABE-49D2-940A-0B312CF2A6FB}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A93-4C80-9741-DACE360B0F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68.2</c:v>
                </c:pt>
                <c:pt idx="8">
                  <c:v>69.8</c:v>
                </c:pt>
                <c:pt idx="16">
                  <c:v>71.400000000000006</c:v>
                </c:pt>
                <c:pt idx="24">
                  <c:v>73</c:v>
                </c:pt>
                <c:pt idx="32">
                  <c:v>71.8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A93-4C80-9741-DACE360B0F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{59B44341-15E9-4F68-B265-E320B63B719E}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A93-4C80-9741-DACE360B0FB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{8BE8A424-1FA1-48D7-A206-9DF264D717F2}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93-4C80-9741-DACE360B0F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{BC68ADE9-BF89-4708-A692-83E6251092E7}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93-4C80-9741-DACE360B0F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{5221785C-A047-4ABA-B1E3-4C9187CE8F90}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93-4C80-9741-DACE360B0F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{F1169572-9F90-46FE-B76F-29FCBD45A19A}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93-4C80-9741-DACE360B0FB4}"/>
                </c:ext>
              </c:extLst>
            </c:dLbl>
            <c:dLbl>
              <c:idx val="8"/>
              <c:layout>
                <c:manualLayout>
                  <c:x val="-4.5538669966447891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{0999BB92-72D8-4514-8B27-6057BCD7D170}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A93-4C80-9741-DACE360B0FB4}"/>
                </c:ext>
              </c:extLst>
            </c:dLbl>
            <c:dLbl>
              <c:idx val="16"/>
              <c:layout>
                <c:manualLayout>
                  <c:x val="-1.849283133402043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{669ED754-C47C-4DE2-9D4B-D5C1B1D79AF2}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A93-4C80-9741-DACE360B0F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{D20422CB-1DE0-498F-BC7B-BB2C758039A6}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A93-4C80-9741-DACE360B0F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{1E6E8DA3-AEC2-4798-8AEF-824BF4D5BC19}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A93-4C80-9741-DACE360B0F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62.2</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1A93-4C80-9741-DACE360B0FB4}"/>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{50F33D0B-5155-4D74-8A24-FE156B06CD40}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AC4-4DAA-85D7-347FD6E9C50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{076956B5-FF2A-4368-AFB9-2935B414A6B4}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C4-4DAA-85D7-347FD6E9C50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{6A5CFBB8-A64A-45FC-8F4C-5ECA00159D6C}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C4-4DAA-85D7-347FD6E9C50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{9AF33C0A-A2BE-4156-BB13-A6E2D8296FB5}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C4-4DAA-85D7-347FD6E9C50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{C6AAD227-9CD5-4F5C-A9D3-3BF9B07538A5}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C4-4DAA-85D7-347FD6E9C50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{6748EC07-EB07-487C-B14B-7AA750C68B85}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AC4-4DAA-85D7-347FD6E9C50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{5A2A3FCF-2E8B-48C1-B022-34042093E4D7}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AC4-4DAA-85D7-347FD6E9C50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{834644B3-E578-45B2-8DFF-4741D51C294A}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AC4-4DAA-85D7-347FD6E9C50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{C364ABB8-930E-439E-8650-3D87DD5020D5}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AC4-4DAA-85D7-347FD6E9C50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9.3000000000000007</c:v>
                </c:pt>
                <c:pt idx="8">
                  <c:v>9.1999999999999993</c:v>
                </c:pt>
                <c:pt idx="16">
                  <c:v>8.9</c:v>
                </c:pt>
                <c:pt idx="24">
                  <c:v>8.8000000000000007</c:v>
                </c:pt>
                <c:pt idx="32">
                  <c:v>8.6999999999999993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AC4-4DAA-85D7-347FD6E9C50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{271933CC-2D4D-4BDA-9612-69062E837440}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AC4-4DAA-85D7-347FD6E9C50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{B94A6B91-55C0-402A-90E3-5A0E0DA8D54A}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C4-4DAA-85D7-347FD6E9C50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{4DA4E0A2-DE52-4002-AEF5-5DFFEE973108}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C4-4DAA-85D7-347FD6E9C50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{7BDFDCB5-7849-4B0E-AADA-C15E25DCDF43}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C4-4DAA-85D7-347FD6E9C50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{2F14DC46-6466-49E0-88C3-B69AA5C308F3}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C4-4DAA-85D7-347FD6E9C50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{6986AD38-15AE-4B57-8673-4B79AAA17A6B}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AC4-4DAA-85D7-347FD6E9C50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{9C23E8B6-5579-4553-A4F9-88A814E46C80}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AC4-4DAA-85D7-347FD6E9C50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{FAC34284-F38C-4DC3-B6E9-4BE68140E756}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AC4-4DAA-85D7-347FD6E9C50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{13F88DC7-E01B-4532-BFB3-5C1B21C65F3C}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AC4-4DAA-85D7-347FD6E9C50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5.8</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AC4-4DAA-85D7-347FD6E9C500}"/>
            </c:ext>
          </c:extLst>
        </c:ser>
        <c:dLbls>
          <c:showLegendKey val="0"/>
          <c:showVal val="1"/>
          <c:showCatName val="0"/>
          <c:showSerName val="0"/>
          <c:showPercent val="0"/>
          <c:showBubbleSize val="0"/>
        </c:dLbls>
        <c:axId val="84219776"/>
        <c:axId val="84234240"/>
      </c:scatterChart>
      <c:valAx>
        <c:axId val="84219776"/>
        <c:scaling>
          <c:orientation val="maxMin"/>
          <c:max val="6.8"/>
          <c:min val="5.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新潟県出雲崎町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3,886
3,860
44.41
3,891,733
3,728,509
139,106
2,314,608
2,384,276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景気動向が不透明な中、個人・法人関係税の伸び悩みや人口減少、全国平均を上回る高齢化率（令和６年度末</a:t>
          </a:r>
          <a:r>
            <a:rPr kumimoji="1" lang="en-US" altLang="ja-JP" sz="1300">
              <a:latin typeface="ＭＳ Ｐゴシック" panose="020B0600070205080204" pitchFamily="50" charset="-128"/>
              <a:ea typeface="ＭＳ Ｐゴシック" panose="020B0600070205080204" pitchFamily="50" charset="-128"/>
            </a:rPr>
            <a:t>45.4</a:t>
          </a:r>
          <a:r>
            <a:rPr kumimoji="1" lang="ja-JP" altLang="en-US" sz="1300">
              <a:latin typeface="ＭＳ Ｐゴシック" panose="020B0600070205080204" pitchFamily="50" charset="-128"/>
              <a:ea typeface="ＭＳ Ｐゴシック" panose="020B0600070205080204" pitchFamily="50" charset="-128"/>
            </a:rPr>
            <a:t>％）などにより、財政基盤は依然として弱い状況にある。当該指標は類似団体平均を若干下回っているものの、おおむね同程度で推移している。今後も事務事業の選択と集中を進め、限られた財源の有効活用を図りながら、行政運営の効率化と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68580</xdr:rowOff>
    </xdr:from>
    <xdr:to>
      <xdr:col>23</xdr:col>
      <xdr:colOff>133350</xdr:colOff>
      <xdr:row>44</xdr:row>
      <xdr:rowOff>68580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612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60537</xdr:rowOff>
    </xdr:from>
    <xdr:to>
      <xdr:col>19</xdr:col>
      <xdr:colOff>133350</xdr:colOff>
      <xdr:row>44</xdr:row>
      <xdr:rowOff>68580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0433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52494</xdr:rowOff>
    </xdr:from>
    <xdr:to>
      <xdr:col>15</xdr:col>
      <xdr:colOff>82550</xdr:colOff>
      <xdr:row>44</xdr:row>
      <xdr:rowOff>60537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9629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52494</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8825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0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73254</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4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17780</xdr:rowOff>
    </xdr:from>
    <xdr:to>
      <xdr:col>23</xdr:col>
      <xdr:colOff>184150</xdr:colOff>
      <xdr:row>44</xdr:row>
      <xdr:rowOff>119380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108390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8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9737</xdr:rowOff>
    </xdr:from>
    <xdr:to>
      <xdr:col>15</xdr:col>
      <xdr:colOff>133350</xdr:colOff>
      <xdr:row>44</xdr:row>
      <xdr:rowOff>111337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96114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3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1694</xdr:rowOff>
    </xdr:from>
    <xdr:to>
      <xdr:col>11</xdr:col>
      <xdr:colOff>82550</xdr:colOff>
      <xdr:row>44</xdr:row>
      <xdr:rowOff>103294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88071</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歳入では地方税が減少したものの、歳出では扶助費や公債費の減少により経常的経費が減少したことから、経常収支比率は前年度より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ポイント低下した。今後も経常的経費の削減や事務事業の見直しを進め、経常収支比率の上昇抑制に努める。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165100</xdr:rowOff>
    </xdr:from>
    <xdr:to>
      <xdr:col>23</xdr:col>
      <xdr:colOff>133350</xdr:colOff>
      <xdr:row>63</xdr:row>
      <xdr:rowOff>56388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795000"/>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56388</xdr:rowOff>
    </xdr:from>
    <xdr:to>
      <xdr:col>19</xdr:col>
      <xdr:colOff>133350</xdr:colOff>
      <xdr:row>63</xdr:row>
      <xdr:rowOff>138430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857738"/>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32512</xdr:rowOff>
    </xdr:from>
    <xdr:to>
      <xdr:col>15</xdr:col>
      <xdr:colOff>82550</xdr:colOff>
      <xdr:row>63</xdr:row>
      <xdr:rowOff>138430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490962"/>
          <a:ext cx="889000" cy="44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32512</xdr:rowOff>
    </xdr:from>
    <xdr:to>
      <xdr:col>11</xdr:col>
      <xdr:colOff>31750</xdr:colOff>
      <xdr:row>63</xdr:row>
      <xdr:rowOff>123952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490962"/>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86377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71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5588</xdr:rowOff>
    </xdr:from>
    <xdr:to>
      <xdr:col>19</xdr:col>
      <xdr:colOff>184150</xdr:colOff>
      <xdr:row>63</xdr:row>
      <xdr:rowOff>107188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0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91965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893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2557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153162</xdr:rowOff>
    </xdr:from>
    <xdr:to>
      <xdr:col>11</xdr:col>
      <xdr:colOff>82550</xdr:colOff>
      <xdr:row>61</xdr:row>
      <xdr:rowOff>83312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68089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52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73152</xdr:rowOff>
    </xdr:from>
    <xdr:to>
      <xdr:col>7</xdr:col>
      <xdr:colOff>31750</xdr:colOff>
      <xdr:row>64</xdr:row>
      <xdr:rowOff>3302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874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159529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960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[336,612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人件費は対前年度比</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％増、物件費は</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増となった。これに伴い、人口１人当たりの人件費・物件費等も増加している。今後は公共施設等総合管理計画等に基づき、緊急度に応じた計画的な施設管理を進めるとともに、物件費については委託料等の見直しを行い、引き続きコスト削減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164678</xdr:rowOff>
    </xdr:from>
    <xdr:to>
      <xdr:col>23</xdr:col>
      <xdr:colOff>133350</xdr:colOff>
      <xdr:row>82</xdr:row>
      <xdr:rowOff>12516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52128"/>
          <a:ext cx="838200" cy="1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164678</xdr:rowOff>
    </xdr:from>
    <xdr:to>
      <xdr:col>19</xdr:col>
      <xdr:colOff>133350</xdr:colOff>
      <xdr:row>81</xdr:row>
      <xdr:rowOff>170047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052128"/>
          <a:ext cx="889000" cy="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142929</xdr:rowOff>
    </xdr:from>
    <xdr:to>
      <xdr:col>15</xdr:col>
      <xdr:colOff>82550</xdr:colOff>
      <xdr:row>81</xdr:row>
      <xdr:rowOff>170047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30379"/>
          <a:ext cx="889000" cy="2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142929</xdr:rowOff>
    </xdr:from>
    <xdr:to>
      <xdr:col>11</xdr:col>
      <xdr:colOff>31750</xdr:colOff>
      <xdr:row>81</xdr:row>
      <xdr:rowOff>143030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030379"/>
          <a:ext cx="88900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27877</xdr:rowOff>
    </xdr:from>
    <xdr:to>
      <xdr:col>7</xdr:col>
      <xdr:colOff>31750</xdr:colOff>
      <xdr:row>82</xdr:row>
      <xdr:rowOff>129477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86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114254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73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133166</xdr:rowOff>
    </xdr:from>
    <xdr:to>
      <xdr:col>23</xdr:col>
      <xdr:colOff>184150</xdr:colOff>
      <xdr:row>82</xdr:row>
      <xdr:rowOff>63316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2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54443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41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113878</xdr:rowOff>
    </xdr:from>
    <xdr:to>
      <xdr:col>19</xdr:col>
      <xdr:colOff>184150</xdr:colOff>
      <xdr:row>82</xdr:row>
      <xdr:rowOff>44028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0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54205</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7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119247</xdr:rowOff>
    </xdr:from>
    <xdr:to>
      <xdr:col>15</xdr:col>
      <xdr:colOff>133350</xdr:colOff>
      <xdr:row>82</xdr:row>
      <xdr:rowOff>49397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0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59574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75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92129</xdr:rowOff>
    </xdr:from>
    <xdr:to>
      <xdr:col>11</xdr:col>
      <xdr:colOff>82550</xdr:colOff>
      <xdr:row>82</xdr:row>
      <xdr:rowOff>22279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79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32456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4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92230</xdr:rowOff>
    </xdr:from>
    <xdr:to>
      <xdr:col>7</xdr:col>
      <xdr:colOff>31750</xdr:colOff>
      <xdr:row>82</xdr:row>
      <xdr:rowOff>22380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32557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94.4</a:t>
          </a:r>
          <a:r>
            <a:rPr kumimoji="1" lang="ja-JP" altLang="en-US" sz="1300">
              <a:latin typeface="ＭＳ Ｐゴシック" panose="020B0600070205080204" pitchFamily="50" charset="-128"/>
              <a:ea typeface="ＭＳ Ｐゴシック" panose="020B0600070205080204" pitchFamily="50" charset="-128"/>
            </a:rPr>
            <a:t>となり、類似団体平均を</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ポイント、全国町村平均を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ポイント下回っている。引き続き住民の理解が得られるよう適正な水準の維持に努めるとともに、地域の民間企業の給与状況等を十分考慮しながら給与体系の見直しを進め、給与の適正化に努める。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160161</xdr:rowOff>
    </xdr:from>
    <xdr:to>
      <xdr:col>81</xdr:col>
      <xdr:colOff>44450</xdr:colOff>
      <xdr:row>84</xdr:row>
      <xdr:rowOff>69145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390511"/>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133350</xdr:rowOff>
    </xdr:from>
    <xdr:to>
      <xdr:col>77</xdr:col>
      <xdr:colOff>44450</xdr:colOff>
      <xdr:row>84</xdr:row>
      <xdr:rowOff>69145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363700"/>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66322</xdr:rowOff>
    </xdr:from>
    <xdr:to>
      <xdr:col>72</xdr:col>
      <xdr:colOff>203200</xdr:colOff>
      <xdr:row>83</xdr:row>
      <xdr:rowOff>133350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296672"/>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66322</xdr:rowOff>
    </xdr:from>
    <xdr:to>
      <xdr:col>68</xdr:col>
      <xdr:colOff>152400</xdr:colOff>
      <xdr:row>83</xdr:row>
      <xdr:rowOff>79728</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2966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131532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53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118127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109361</xdr:rowOff>
    </xdr:from>
    <xdr:to>
      <xdr:col>81</xdr:col>
      <xdr:colOff>95250</xdr:colOff>
      <xdr:row>84</xdr:row>
      <xdr:rowOff>39511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3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125888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84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18345</xdr:rowOff>
    </xdr:from>
    <xdr:to>
      <xdr:col>77</xdr:col>
      <xdr:colOff>95250</xdr:colOff>
      <xdr:row>84</xdr:row>
      <xdr:rowOff>119945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42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130122</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890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15522</xdr:rowOff>
    </xdr:from>
    <xdr:to>
      <xdr:col>68</xdr:col>
      <xdr:colOff>203200</xdr:colOff>
      <xdr:row>83</xdr:row>
      <xdr:rowOff>117122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127299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014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28928</xdr:rowOff>
    </xdr:from>
    <xdr:to>
      <xdr:col>64</xdr:col>
      <xdr:colOff>152400</xdr:colOff>
      <xdr:row>83</xdr:row>
      <xdr:rowOff>130528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25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140705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028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人増加し</a:t>
          </a:r>
          <a:r>
            <a:rPr kumimoji="1" lang="en-US" altLang="ja-JP" sz="1300">
              <a:latin typeface="ＭＳ Ｐゴシック" panose="020B0600070205080204" pitchFamily="50" charset="-128"/>
              <a:ea typeface="ＭＳ Ｐゴシック" panose="020B0600070205080204" pitchFamily="50" charset="-128"/>
            </a:rPr>
            <a:t>15.18</a:t>
          </a:r>
          <a:r>
            <a:rPr kumimoji="1" lang="ja-JP" altLang="en-US" sz="1300">
              <a:latin typeface="ＭＳ Ｐゴシック" panose="020B0600070205080204" pitchFamily="50" charset="-128"/>
              <a:ea typeface="ＭＳ Ｐゴシック" panose="020B0600070205080204" pitchFamily="50" charset="-128"/>
            </a:rPr>
            <a:t>人となったものの、類似団体平均を大きく下回っている。住民サービスの維持に配慮しつつ、今後も類似団体平均を上回ることのないよう、引き続き適正な定員管理に努める。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5693</xdr:rowOff>
    </xdr:from>
    <xdr:to>
      <xdr:col>81</xdr:col>
      <xdr:colOff>44450</xdr:colOff>
      <xdr:row>60</xdr:row>
      <xdr:rowOff>8911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92693"/>
          <a:ext cx="838200" cy="3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1471</xdr:rowOff>
    </xdr:from>
    <xdr:to>
      <xdr:col>77</xdr:col>
      <xdr:colOff>44450</xdr:colOff>
      <xdr:row>60</xdr:row>
      <xdr:rowOff>5693</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288471"/>
          <a:ext cx="889000" cy="4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167693</xdr:rowOff>
    </xdr:from>
    <xdr:to>
      <xdr:col>72</xdr:col>
      <xdr:colOff>203200</xdr:colOff>
      <xdr:row>60</xdr:row>
      <xdr:rowOff>1471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83243"/>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162666</xdr:rowOff>
    </xdr:from>
    <xdr:to>
      <xdr:col>68</xdr:col>
      <xdr:colOff>152400</xdr:colOff>
      <xdr:row>59</xdr:row>
      <xdr:rowOff>167693</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78216"/>
          <a:ext cx="889000" cy="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59658</xdr:rowOff>
    </xdr:from>
    <xdr:to>
      <xdr:col>64</xdr:col>
      <xdr:colOff>152400</xdr:colOff>
      <xdr:row>60</xdr:row>
      <xdr:rowOff>161258</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46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146035</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33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129561</xdr:rowOff>
    </xdr:from>
    <xdr:to>
      <xdr:col>81</xdr:col>
      <xdr:colOff>95250</xdr:colOff>
      <xdr:row>60</xdr:row>
      <xdr:rowOff>59711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4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50838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66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126343</xdr:rowOff>
    </xdr:from>
    <xdr:to>
      <xdr:col>77</xdr:col>
      <xdr:colOff>95250</xdr:colOff>
      <xdr:row>60</xdr:row>
      <xdr:rowOff>56493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4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66670</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010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122121</xdr:rowOff>
    </xdr:from>
    <xdr:to>
      <xdr:col>73</xdr:col>
      <xdr:colOff>44450</xdr:colOff>
      <xdr:row>60</xdr:row>
      <xdr:rowOff>52271</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3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62448</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06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116893</xdr:rowOff>
    </xdr:from>
    <xdr:to>
      <xdr:col>68</xdr:col>
      <xdr:colOff>203200</xdr:colOff>
      <xdr:row>60</xdr:row>
      <xdr:rowOff>47043</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3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57220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01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111866</xdr:rowOff>
    </xdr:from>
    <xdr:to>
      <xdr:col>64</xdr:col>
      <xdr:colOff>152400</xdr:colOff>
      <xdr:row>60</xdr:row>
      <xdr:rowOff>42016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2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52193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96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8.7</a:t>
          </a:r>
          <a:r>
            <a:rPr kumimoji="1" lang="ja-JP" altLang="en-US" sz="1300">
              <a:latin typeface="ＭＳ Ｐゴシック" panose="020B0600070205080204" pitchFamily="50" charset="-128"/>
              <a:ea typeface="ＭＳ Ｐゴシック" panose="020B0600070205080204" pitchFamily="50" charset="-128"/>
            </a:rPr>
            <a:t>％となった。類似団体平均を上回っているものの、新潟県市町村平均は下回っている。過疎対策事業や出雲崎消防分遣所建設事業等の実施により令和２年度に公債費のピークを迎えたが、今後も緊急度や住民ニーズを的確に把握した事業の選択により、実質公債費比率の上昇抑制を図り、健全な財政運営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38281</xdr:rowOff>
    </xdr:from>
    <xdr:to>
      <xdr:col>81</xdr:col>
      <xdr:colOff>44450</xdr:colOff>
      <xdr:row>41</xdr:row>
      <xdr:rowOff>45176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067731"/>
          <a:ext cx="8382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45176</xdr:rowOff>
    </xdr:from>
    <xdr:to>
      <xdr:col>77</xdr:col>
      <xdr:colOff>44450</xdr:colOff>
      <xdr:row>41</xdr:row>
      <xdr:rowOff>52070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074626"/>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52070</xdr:rowOff>
    </xdr:from>
    <xdr:to>
      <xdr:col>72</xdr:col>
      <xdr:colOff>203200</xdr:colOff>
      <xdr:row>41</xdr:row>
      <xdr:rowOff>72753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08152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72753</xdr:rowOff>
    </xdr:from>
    <xdr:to>
      <xdr:col>68</xdr:col>
      <xdr:colOff>152400</xdr:colOff>
      <xdr:row>41</xdr:row>
      <xdr:rowOff>79647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102203"/>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130447</xdr:rowOff>
    </xdr:from>
    <xdr:to>
      <xdr:col>64</xdr:col>
      <xdr:colOff>152400</xdr:colOff>
      <xdr:row>40</xdr:row>
      <xdr:rowOff>60597</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81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70774</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58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158931</xdr:rowOff>
    </xdr:from>
    <xdr:to>
      <xdr:col>81</xdr:col>
      <xdr:colOff>95250</xdr:colOff>
      <xdr:row>41</xdr:row>
      <xdr:rowOff>89081</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01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131008</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989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165826</xdr:rowOff>
    </xdr:from>
    <xdr:to>
      <xdr:col>77</xdr:col>
      <xdr:colOff>95250</xdr:colOff>
      <xdr:row>41</xdr:row>
      <xdr:rowOff>95976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02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80753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110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1270</xdr:rowOff>
    </xdr:from>
    <xdr:to>
      <xdr:col>73</xdr:col>
      <xdr:colOff>44450</xdr:colOff>
      <xdr:row>41</xdr:row>
      <xdr:rowOff>102870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87647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21953</xdr:rowOff>
    </xdr:from>
    <xdr:to>
      <xdr:col>68</xdr:col>
      <xdr:colOff>203200</xdr:colOff>
      <xdr:row>41</xdr:row>
      <xdr:rowOff>123553</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05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108330</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13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28847</xdr:rowOff>
    </xdr:from>
    <xdr:to>
      <xdr:col>64</xdr:col>
      <xdr:colOff>152400</xdr:colOff>
      <xdr:row>41</xdr:row>
      <xdr:rowOff>130447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05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115224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1446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引き続き、将来負担比率は算定されていない。これは財政調整基金等の充当可能基金が一定の水準を維持していることによるものである。今後は総合戦略事業等の実施により基金の取崩しも見込まれるが、義務的経費の削減等に努め、将来負担の抑制を図る。</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新潟県出雲崎町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3,886
3,860
44.41
3,891,733
3,728,509
139,106
2,314,608
2,384,276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26.8</a:t>
          </a:r>
          <a:r>
            <a:rPr kumimoji="1" lang="ja-JP" altLang="en-US" sz="1300">
              <a:latin typeface="ＭＳ Ｐゴシック" panose="020B0600070205080204" pitchFamily="50" charset="-128"/>
              <a:ea typeface="ＭＳ Ｐゴシック" panose="020B0600070205080204" pitchFamily="50" charset="-128"/>
            </a:rPr>
            <a:t>％となり、類似団体平均を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ポイント上回っている。現在の住民サービスを維持するためには、これ以上の大幅な職員数の削減は見込みにくいことから、今後も適正な定員管理に努め、人件費の抑制を図る。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153670</xdr:rowOff>
    </xdr:from>
    <xdr:to>
      <xdr:col>24</xdr:col>
      <xdr:colOff>25400</xdr:colOff>
      <xdr:row>38</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973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153670</xdr:rowOff>
    </xdr:from>
    <xdr:to>
      <xdr:col>19</xdr:col>
      <xdr:colOff>187325</xdr:colOff>
      <xdr:row>38</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4973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16510</xdr:rowOff>
    </xdr:from>
    <xdr:to>
      <xdr:col>15</xdr:col>
      <xdr:colOff>98425</xdr:colOff>
      <xdr:row>38</xdr:row>
      <xdr:rowOff>5080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601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16510</xdr:rowOff>
    </xdr:from>
    <xdr:to>
      <xdr:col>11</xdr:col>
      <xdr:colOff>9525</xdr:colOff>
      <xdr:row>38</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6016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160020</xdr:rowOff>
    </xdr:from>
    <xdr:to>
      <xdr:col>6</xdr:col>
      <xdr:colOff>171450</xdr:colOff>
      <xdr:row>37</xdr:row>
      <xdr:rowOff>90170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100347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156210</xdr:rowOff>
    </xdr:from>
    <xdr:to>
      <xdr:col>24</xdr:col>
      <xdr:colOff>76200</xdr:colOff>
      <xdr:row>38</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128287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102870</xdr:rowOff>
    </xdr:from>
    <xdr:to>
      <xdr:col>20</xdr:col>
      <xdr:colOff>38100</xdr:colOff>
      <xdr:row>38</xdr:row>
      <xdr:rowOff>33020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17797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125730</xdr:rowOff>
    </xdr:from>
    <xdr:to>
      <xdr:col>15</xdr:col>
      <xdr:colOff>149225</xdr:colOff>
      <xdr:row>38</xdr:row>
      <xdr:rowOff>55880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40657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137160</xdr:rowOff>
    </xdr:from>
    <xdr:to>
      <xdr:col>11</xdr:col>
      <xdr:colOff>60325</xdr:colOff>
      <xdr:row>37</xdr:row>
      <xdr:rowOff>67310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52087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38100</xdr:rowOff>
    </xdr:from>
    <xdr:to>
      <xdr:col>6</xdr:col>
      <xdr:colOff>171450</xdr:colOff>
      <xdr:row>38</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124477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3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16.5</a:t>
          </a:r>
          <a:r>
            <a:rPr kumimoji="1" lang="ja-JP" altLang="en-US" sz="1300">
              <a:latin typeface="ＭＳ Ｐゴシック" panose="020B0600070205080204" pitchFamily="50" charset="-128"/>
              <a:ea typeface="ＭＳ Ｐゴシック" panose="020B0600070205080204" pitchFamily="50" charset="-128"/>
            </a:rPr>
            <a:t>％となり、類似団体平均及び新潟県市町村平均を上回っている。主な要因としては、施設の維持管理に伴う委託料や役務費の増加などが挙げられる。今後も委託料等の見直しや事務事業の効率化を進め、物件費の抑制に努めることで、比率の上昇抑制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113284</xdr:rowOff>
    </xdr:from>
    <xdr:to>
      <xdr:col>82</xdr:col>
      <xdr:colOff>107950</xdr:colOff>
      <xdr:row>15</xdr:row>
      <xdr:rowOff>24130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358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83566</xdr:rowOff>
    </xdr:from>
    <xdr:to>
      <xdr:col>78</xdr:col>
      <xdr:colOff>69850</xdr:colOff>
      <xdr:row>14</xdr:row>
      <xdr:rowOff>113284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12416"/>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36847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0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83566</xdr:rowOff>
    </xdr:from>
    <xdr:to>
      <xdr:col>73</xdr:col>
      <xdr:colOff>180975</xdr:colOff>
      <xdr:row>13</xdr:row>
      <xdr:rowOff>106426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31241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106426</xdr:rowOff>
    </xdr:from>
    <xdr:to>
      <xdr:col>69</xdr:col>
      <xdr:colOff>92075</xdr:colOff>
      <xdr:row>13</xdr:row>
      <xdr:rowOff>170434</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3527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44196</xdr:rowOff>
    </xdr:from>
    <xdr:to>
      <xdr:col>65</xdr:col>
      <xdr:colOff>53975</xdr:colOff>
      <xdr:row>14</xdr:row>
      <xdr:rowOff>145796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130573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0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144780</xdr:rowOff>
    </xdr:from>
    <xdr:to>
      <xdr:col>82</xdr:col>
      <xdr:colOff>158750</xdr:colOff>
      <xdr:row>15</xdr:row>
      <xdr:rowOff>74930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116857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1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62484</xdr:rowOff>
    </xdr:from>
    <xdr:to>
      <xdr:col>78</xdr:col>
      <xdr:colOff>120650</xdr:colOff>
      <xdr:row>14</xdr:row>
      <xdr:rowOff>164084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32766</xdr:rowOff>
    </xdr:from>
    <xdr:to>
      <xdr:col>74</xdr:col>
      <xdr:colOff>31750</xdr:colOff>
      <xdr:row>13</xdr:row>
      <xdr:rowOff>134366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26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144543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30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55626</xdr:rowOff>
    </xdr:from>
    <xdr:to>
      <xdr:col>69</xdr:col>
      <xdr:colOff>142875</xdr:colOff>
      <xdr:row>13</xdr:row>
      <xdr:rowOff>157226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8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167403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5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119634</xdr:rowOff>
    </xdr:from>
    <xdr:to>
      <xdr:col>65</xdr:col>
      <xdr:colOff>53975</xdr:colOff>
      <xdr:row>14</xdr:row>
      <xdr:rowOff>49784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4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59961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となっており、新潟県市町村平均を下回っているものの、類似団体平均を大きく上回っている。保育委託料や乳幼児医療費助成、総合戦略事業における子育て支援施策などにより扶助費の抑制は容易ではないが、今後も上昇傾向に歯止めをかけるため、町単独の各種手当等について見直しを検討していく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127000</xdr:rowOff>
    </xdr:from>
    <xdr:to>
      <xdr:col>24</xdr:col>
      <xdr:colOff>25400</xdr:colOff>
      <xdr:row>60</xdr:row>
      <xdr:rowOff>31750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21385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3827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29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31750</xdr:rowOff>
    </xdr:from>
    <xdr:to>
      <xdr:col>24</xdr:col>
      <xdr:colOff>114300</xdr:colOff>
      <xdr:row>60</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318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41927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95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127000</xdr:rowOff>
    </xdr:from>
    <xdr:to>
      <xdr:col>24</xdr:col>
      <xdr:colOff>114300</xdr:colOff>
      <xdr:row>53</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21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50800</xdr:rowOff>
    </xdr:from>
    <xdr:to>
      <xdr:col>24</xdr:col>
      <xdr:colOff>25400</xdr:colOff>
      <xdr:row>59</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9949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149877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31750</xdr:rowOff>
    </xdr:from>
    <xdr:to>
      <xdr:col>19</xdr:col>
      <xdr:colOff>187325</xdr:colOff>
      <xdr:row>60</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1014730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50800</xdr:rowOff>
    </xdr:from>
    <xdr:to>
      <xdr:col>15</xdr:col>
      <xdr:colOff>98425</xdr:colOff>
      <xdr:row>60</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99490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50800</xdr:rowOff>
    </xdr:from>
    <xdr:to>
      <xdr:col>11</xdr:col>
      <xdr:colOff>9525</xdr:colOff>
      <xdr:row>58</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9949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114300</xdr:rowOff>
    </xdr:from>
    <xdr:to>
      <xdr:col>11</xdr:col>
      <xdr:colOff>60325</xdr:colOff>
      <xdr:row>56</xdr:row>
      <xdr:rowOff>44450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54627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0</xdr:rowOff>
    </xdr:from>
    <xdr:to>
      <xdr:col>24</xdr:col>
      <xdr:colOff>76200</xdr:colOff>
      <xdr:row>58</xdr:row>
      <xdr:rowOff>101600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143527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152400</xdr:rowOff>
    </xdr:from>
    <xdr:to>
      <xdr:col>20</xdr:col>
      <xdr:colOff>38100</xdr:colOff>
      <xdr:row>59</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67327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95250</xdr:rowOff>
    </xdr:from>
    <xdr:to>
      <xdr:col>15</xdr:col>
      <xdr:colOff>149225</xdr:colOff>
      <xdr:row>61</xdr:row>
      <xdr:rowOff>25400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86377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95250</xdr:rowOff>
    </xdr:from>
    <xdr:to>
      <xdr:col>6</xdr:col>
      <xdr:colOff>171450</xdr:colOff>
      <xdr:row>59</xdr:row>
      <xdr:rowOff>25400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10177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12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11.0</a:t>
          </a:r>
          <a:r>
            <a:rPr kumimoji="1" lang="ja-JP" altLang="en-US" sz="1300">
              <a:latin typeface="ＭＳ Ｐゴシック" panose="020B0600070205080204" pitchFamily="50" charset="-128"/>
              <a:ea typeface="ＭＳ Ｐゴシック" panose="020B0600070205080204" pitchFamily="50" charset="-128"/>
            </a:rPr>
            <a:t>％となった。これは、公営企業会計（簡易水道・下水道）への移行に伴い、繰出金の一部が補助費等へ区分変更されたことなどによるものである。類似団体平均を上回っているものの、新潟県市町村平均は下回っている。今後は率の極端な上昇はない見込みであ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60</xdr:row>
      <xdr:rowOff>12700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918700"/>
          <a:ext cx="838200" cy="38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54627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153670</xdr:rowOff>
    </xdr:from>
    <xdr:to>
      <xdr:col>78</xdr:col>
      <xdr:colOff>69850</xdr:colOff>
      <xdr:row>60</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102692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39370</xdr:rowOff>
    </xdr:from>
    <xdr:to>
      <xdr:col>73</xdr:col>
      <xdr:colOff>180975</xdr:colOff>
      <xdr:row>59</xdr:row>
      <xdr:rowOff>153670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154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39370</xdr:rowOff>
    </xdr:from>
    <xdr:to>
      <xdr:col>69</xdr:col>
      <xdr:colOff>92075</xdr:colOff>
      <xdr:row>59</xdr:row>
      <xdr:rowOff>130810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1549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60960</xdr:rowOff>
    </xdr:from>
    <xdr:to>
      <xdr:col>65</xdr:col>
      <xdr:colOff>53975</xdr:colOff>
      <xdr:row>58</xdr:row>
      <xdr:rowOff>162560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0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1287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77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102870</xdr:rowOff>
    </xdr:from>
    <xdr:to>
      <xdr:col>74</xdr:col>
      <xdr:colOff>31750</xdr:colOff>
      <xdr:row>60</xdr:row>
      <xdr:rowOff>33020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21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17797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30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160020</xdr:rowOff>
    </xdr:from>
    <xdr:to>
      <xdr:col>69</xdr:col>
      <xdr:colOff>142875</xdr:colOff>
      <xdr:row>59</xdr:row>
      <xdr:rowOff>90170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74947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9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80010</xdr:rowOff>
    </xdr:from>
    <xdr:to>
      <xdr:col>65</xdr:col>
      <xdr:colOff>53975</xdr:colOff>
      <xdr:row>60</xdr:row>
      <xdr:rowOff>10160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166387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28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補助費等に係る経常収支比率は、公営企業会計（簡易水道・下水道）への移行の影響などにより、前年度より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10.3</a:t>
          </a:r>
          <a:r>
            <a:rPr kumimoji="1" lang="ja-JP" altLang="en-US" sz="1300">
              <a:latin typeface="ＭＳ Ｐゴシック" panose="020B0600070205080204" pitchFamily="50" charset="-128"/>
              <a:ea typeface="ＭＳ Ｐゴシック" panose="020B0600070205080204" pitchFamily="50" charset="-128"/>
            </a:rPr>
            <a:t>％となった。類似団体平均は下回っているものの、新潟県市町村平均は上回っている。今後も現在の水準を一定程度維持しつつ、慣例的補助金の見直しなどにより、比率の上昇抑制に努める。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33274</xdr:rowOff>
    </xdr:from>
    <xdr:to>
      <xdr:col>82</xdr:col>
      <xdr:colOff>107950</xdr:colOff>
      <xdr:row>36</xdr:row>
      <xdr:rowOff>26416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034024"/>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33274</xdr:rowOff>
    </xdr:from>
    <xdr:to>
      <xdr:col>78</xdr:col>
      <xdr:colOff>69850</xdr:colOff>
      <xdr:row>36</xdr:row>
      <xdr:rowOff>81280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034024"/>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110998</xdr:rowOff>
    </xdr:from>
    <xdr:to>
      <xdr:col>73</xdr:col>
      <xdr:colOff>180975</xdr:colOff>
      <xdr:row>36</xdr:row>
      <xdr:rowOff>81280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111748"/>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110998</xdr:rowOff>
    </xdr:from>
    <xdr:to>
      <xdr:col>69</xdr:col>
      <xdr:colOff>92075</xdr:colOff>
      <xdr:row>35</xdr:row>
      <xdr:rowOff>110998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1117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158005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147066</xdr:rowOff>
    </xdr:from>
    <xdr:to>
      <xdr:col>82</xdr:col>
      <xdr:colOff>158750</xdr:colOff>
      <xdr:row>36</xdr:row>
      <xdr:rowOff>77216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163593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599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153924</xdr:rowOff>
    </xdr:from>
    <xdr:to>
      <xdr:col>78</xdr:col>
      <xdr:colOff>120650</xdr:colOff>
      <xdr:row>35</xdr:row>
      <xdr:rowOff>84074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94251</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752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60198</xdr:rowOff>
    </xdr:from>
    <xdr:to>
      <xdr:col>69</xdr:col>
      <xdr:colOff>142875</xdr:colOff>
      <xdr:row>35</xdr:row>
      <xdr:rowOff>161798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525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60198</xdr:rowOff>
    </xdr:from>
    <xdr:to>
      <xdr:col>65</xdr:col>
      <xdr:colOff>53975</xdr:colOff>
      <xdr:row>35</xdr:row>
      <xdr:rowOff>161798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525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ポイント低下し</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なり、類似団体平均を下回っている。公債費は令和２年度にピークを迎え、令和５年度には過疎債等の元利償還金が一時的に増加したが、いずれも交付税措置のあるものであり、財政運営に大きな影響を及ぼすものではない。今後は減少傾向で推移する見込みであることから、引き続き動向を注視し、現在の水準の維持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73661</xdr:rowOff>
    </xdr:from>
    <xdr:to>
      <xdr:col>24</xdr:col>
      <xdr:colOff>25400</xdr:colOff>
      <xdr:row>76</xdr:row>
      <xdr:rowOff>134620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103861"/>
          <a:ext cx="8382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130811</xdr:rowOff>
    </xdr:from>
    <xdr:to>
      <xdr:col>19</xdr:col>
      <xdr:colOff>187325</xdr:colOff>
      <xdr:row>76</xdr:row>
      <xdr:rowOff>134620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1610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100330</xdr:rowOff>
    </xdr:from>
    <xdr:to>
      <xdr:col>15</xdr:col>
      <xdr:colOff>98425</xdr:colOff>
      <xdr:row>76</xdr:row>
      <xdr:rowOff>130811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1305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157497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100330</xdr:rowOff>
    </xdr:from>
    <xdr:to>
      <xdr:col>11</xdr:col>
      <xdr:colOff>9525</xdr:colOff>
      <xdr:row>77</xdr:row>
      <xdr:rowOff>31750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3053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22861</xdr:rowOff>
    </xdr:from>
    <xdr:to>
      <xdr:col>24</xdr:col>
      <xdr:colOff>76200</xdr:colOff>
      <xdr:row>76</xdr:row>
      <xdr:rowOff>124461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39387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83820</xdr:rowOff>
    </xdr:from>
    <xdr:to>
      <xdr:col>20</xdr:col>
      <xdr:colOff>38100</xdr:colOff>
      <xdr:row>77</xdr:row>
      <xdr:rowOff>13970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24147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80011</xdr:rowOff>
    </xdr:from>
    <xdr:to>
      <xdr:col>15</xdr:col>
      <xdr:colOff>149225</xdr:colOff>
      <xdr:row>77</xdr:row>
      <xdr:rowOff>10161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166388</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49530</xdr:rowOff>
    </xdr:from>
    <xdr:to>
      <xdr:col>11</xdr:col>
      <xdr:colOff>60325</xdr:colOff>
      <xdr:row>76</xdr:row>
      <xdr:rowOff>151130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135907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67327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公債費以外に係る経常収支比率は、前年度より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ポイント上昇し</a:t>
          </a:r>
          <a:r>
            <a:rPr kumimoji="1" lang="en-US" altLang="ja-JP" sz="1300">
              <a:latin typeface="ＭＳ Ｐゴシック" panose="020B0600070205080204" pitchFamily="50" charset="-128"/>
              <a:ea typeface="ＭＳ Ｐゴシック" panose="020B0600070205080204" pitchFamily="50" charset="-128"/>
            </a:rPr>
            <a:t>69.4</a:t>
          </a:r>
          <a:r>
            <a:rPr kumimoji="1" lang="ja-JP" altLang="en-US" sz="1300">
              <a:latin typeface="ＭＳ Ｐゴシック" panose="020B0600070205080204" pitchFamily="50" charset="-128"/>
              <a:ea typeface="ＭＳ Ｐゴシック" panose="020B0600070205080204" pitchFamily="50" charset="-128"/>
            </a:rPr>
            <a:t>％となり、類似団体平均は上回っているものの、新潟県市町村平均は下回っている。今後も経常経費の動向を注視しながら、比率の上昇抑制に努める。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8" name="公債費以外最小値テキスト">
          <a:extLst>
            <a:ext uri="{FF2B5EF4-FFF2-40B4-BE49-F238E27FC236}">
              <a16:creationId xmlns:a16="http://schemas.microsoft.com/office/drawing/2014/main" id="{00000000-0008-0000-0400-0000A2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20" name="公債費以外最大値テキスト">
          <a:extLst>
            <a:ext uri="{FF2B5EF4-FFF2-40B4-BE49-F238E27FC236}">
              <a16:creationId xmlns:a16="http://schemas.microsoft.com/office/drawing/2014/main" id="{00000000-0008-0000-0400-0000A4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85852</xdr:rowOff>
    </xdr:from>
    <xdr:to>
      <xdr:col>82</xdr:col>
      <xdr:colOff>107950</xdr:colOff>
      <xdr:row>78</xdr:row>
      <xdr:rowOff>99568</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5671800" y="134589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3" name="公債費以外平均値テキスト">
          <a:extLst>
            <a:ext uri="{FF2B5EF4-FFF2-40B4-BE49-F238E27FC236}">
              <a16:creationId xmlns:a16="http://schemas.microsoft.com/office/drawing/2014/main" id="{00000000-0008-0000-0400-0000A7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85852</xdr:rowOff>
    </xdr:from>
    <xdr:to>
      <xdr:col>78</xdr:col>
      <xdr:colOff>69850</xdr:colOff>
      <xdr:row>78</xdr:row>
      <xdr:rowOff>168148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4782800" y="1345895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122428</xdr:rowOff>
    </xdr:from>
    <xdr:to>
      <xdr:col>73</xdr:col>
      <xdr:colOff>180975</xdr:colOff>
      <xdr:row>78</xdr:row>
      <xdr:rowOff>168148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893800" y="13152628"/>
          <a:ext cx="889000" cy="38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122428</xdr:rowOff>
    </xdr:from>
    <xdr:to>
      <xdr:col>69</xdr:col>
      <xdr:colOff>92075</xdr:colOff>
      <xdr:row>78</xdr:row>
      <xdr:rowOff>67563</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004800" y="13152628"/>
          <a:ext cx="889000" cy="28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105918</xdr:rowOff>
    </xdr:from>
    <xdr:to>
      <xdr:col>65</xdr:col>
      <xdr:colOff>53975</xdr:colOff>
      <xdr:row>78</xdr:row>
      <xdr:rowOff>36068</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2954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46245</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623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48768</xdr:rowOff>
    </xdr:from>
    <xdr:to>
      <xdr:col>82</xdr:col>
      <xdr:colOff>158750</xdr:colOff>
      <xdr:row>78</xdr:row>
      <xdr:rowOff>150368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64592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20845</xdr:rowOff>
    </xdr:from>
    <xdr:ext cx="762000" cy="259045"/>
    <xdr:sp macro="" textlink="">
      <xdr:nvSpPr>
        <xdr:cNvPr id="442" name="公債費以外該当値テキスト">
          <a:extLst>
            <a:ext uri="{FF2B5EF4-FFF2-40B4-BE49-F238E27FC236}">
              <a16:creationId xmlns:a16="http://schemas.microsoft.com/office/drawing/2014/main" id="{00000000-0008-0000-0400-0000BA010000}"/>
            </a:ext>
          </a:extLst>
        </xdr:cNvPr>
        <xdr:cNvSpPr txBox="1"/>
      </xdr:nvSpPr>
      <xdr:spPr>
        <a:xfrm>
          <a:off x="165989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35052</xdr:rowOff>
    </xdr:from>
    <xdr:to>
      <xdr:col>78</xdr:col>
      <xdr:colOff>120650</xdr:colOff>
      <xdr:row>78</xdr:row>
      <xdr:rowOff>136652</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5621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121429</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494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117348</xdr:rowOff>
    </xdr:from>
    <xdr:to>
      <xdr:col>74</xdr:col>
      <xdr:colOff>31750</xdr:colOff>
      <xdr:row>79</xdr:row>
      <xdr:rowOff>47498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32000" y="134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32275</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357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71628</xdr:rowOff>
    </xdr:from>
    <xdr:to>
      <xdr:col>69</xdr:col>
      <xdr:colOff>142875</xdr:colOff>
      <xdr:row>77</xdr:row>
      <xdr:rowOff>1778</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3843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11955</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16763</xdr:rowOff>
    </xdr:from>
    <xdr:to>
      <xdr:col>65</xdr:col>
      <xdr:colOff>53975</xdr:colOff>
      <xdr:row>78</xdr:row>
      <xdr:rowOff>118363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2954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103140</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新潟県出雲崎町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106340</xdr:rowOff>
    </xdr:from>
    <xdr:to>
      <xdr:col>29</xdr:col>
      <xdr:colOff>127000</xdr:colOff>
      <xdr:row>18</xdr:row>
      <xdr:rowOff>120264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240065"/>
          <a:ext cx="647700" cy="13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120264</xdr:rowOff>
    </xdr:from>
    <xdr:to>
      <xdr:col>26</xdr:col>
      <xdr:colOff>50800</xdr:colOff>
      <xdr:row>18</xdr:row>
      <xdr:rowOff>129591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253989"/>
          <a:ext cx="698500" cy="93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129591</xdr:rowOff>
    </xdr:from>
    <xdr:to>
      <xdr:col>22</xdr:col>
      <xdr:colOff>114300</xdr:colOff>
      <xdr:row>18</xdr:row>
      <xdr:rowOff>143688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263316"/>
          <a:ext cx="698500" cy="14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143688</xdr:rowOff>
    </xdr:from>
    <xdr:to>
      <xdr:col>18</xdr:col>
      <xdr:colOff>177800</xdr:colOff>
      <xdr:row>18</xdr:row>
      <xdr:rowOff>152984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77413"/>
          <a:ext cx="698500" cy="92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115279</xdr:rowOff>
    </xdr:from>
    <xdr:to>
      <xdr:col>15</xdr:col>
      <xdr:colOff>101600</xdr:colOff>
      <xdr:row>18</xdr:row>
      <xdr:rowOff>45429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77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55606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46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55540</xdr:rowOff>
    </xdr:from>
    <xdr:to>
      <xdr:col>29</xdr:col>
      <xdr:colOff>177800</xdr:colOff>
      <xdr:row>18</xdr:row>
      <xdr:rowOff>157140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1892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135567</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97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69464</xdr:rowOff>
    </xdr:from>
    <xdr:to>
      <xdr:col>26</xdr:col>
      <xdr:colOff>101600</xdr:colOff>
      <xdr:row>18</xdr:row>
      <xdr:rowOff>171064</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2031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155841</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89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78791</xdr:rowOff>
    </xdr:from>
    <xdr:to>
      <xdr:col>22</xdr:col>
      <xdr:colOff>165100</xdr:colOff>
      <xdr:row>19</xdr:row>
      <xdr:rowOff>8941</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2125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165168</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98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92888</xdr:rowOff>
    </xdr:from>
    <xdr:to>
      <xdr:col>19</xdr:col>
      <xdr:colOff>38100</xdr:colOff>
      <xdr:row>19</xdr:row>
      <xdr:rowOff>23038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2266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7815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312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102184</xdr:rowOff>
    </xdr:from>
    <xdr:to>
      <xdr:col>15</xdr:col>
      <xdr:colOff>101600</xdr:colOff>
      <xdr:row>19</xdr:row>
      <xdr:rowOff>32334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235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17111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3222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149660</xdr:rowOff>
    </xdr:from>
    <xdr:to>
      <xdr:col>29</xdr:col>
      <xdr:colOff>127000</xdr:colOff>
      <xdr:row>37</xdr:row>
      <xdr:rowOff>7985</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7102910"/>
          <a:ext cx="647700" cy="29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293918</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9042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149660</xdr:rowOff>
    </xdr:from>
    <xdr:to>
      <xdr:col>26</xdr:col>
      <xdr:colOff>50800</xdr:colOff>
      <xdr:row>37</xdr:row>
      <xdr:rowOff>4836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102910"/>
          <a:ext cx="698500" cy="266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200116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810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4836</xdr:rowOff>
    </xdr:from>
    <xdr:to>
      <xdr:col>22</xdr:col>
      <xdr:colOff>114300</xdr:colOff>
      <xdr:row>37</xdr:row>
      <xdr:rowOff>12049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7129536"/>
          <a:ext cx="698500" cy="72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9677</xdr:rowOff>
    </xdr:from>
    <xdr:to>
      <xdr:col>18</xdr:col>
      <xdr:colOff>177800</xdr:colOff>
      <xdr:row>37</xdr:row>
      <xdr:rowOff>12049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7134377"/>
          <a:ext cx="698500" cy="2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161754</xdr:rowOff>
    </xdr:from>
    <xdr:to>
      <xdr:col>15</xdr:col>
      <xdr:colOff>101600</xdr:colOff>
      <xdr:row>37</xdr:row>
      <xdr:rowOff>91904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1150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76681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20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128635</xdr:rowOff>
    </xdr:from>
    <xdr:to>
      <xdr:col>29</xdr:col>
      <xdr:colOff>177800</xdr:colOff>
      <xdr:row>37</xdr:row>
      <xdr:rowOff>58785</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081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100712</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7053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98860</xdr:rowOff>
    </xdr:from>
    <xdr:to>
      <xdr:col>26</xdr:col>
      <xdr:colOff>101600</xdr:colOff>
      <xdr:row>37</xdr:row>
      <xdr:rowOff>29010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052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13787</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7138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125486</xdr:rowOff>
    </xdr:from>
    <xdr:to>
      <xdr:col>22</xdr:col>
      <xdr:colOff>165100</xdr:colOff>
      <xdr:row>37</xdr:row>
      <xdr:rowOff>55636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078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237263</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847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132699</xdr:rowOff>
    </xdr:from>
    <xdr:to>
      <xdr:col>19</xdr:col>
      <xdr:colOff>38100</xdr:colOff>
      <xdr:row>37</xdr:row>
      <xdr:rowOff>62849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70859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244476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854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130327</xdr:rowOff>
    </xdr:from>
    <xdr:to>
      <xdr:col>15</xdr:col>
      <xdr:colOff>101600</xdr:colOff>
      <xdr:row>37</xdr:row>
      <xdr:rowOff>60477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0835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242104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85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新潟県出雲崎町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3,886
3,860
44.41
3,891,733
3,728,509
139,106
2,314,608
2,384,276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58254</xdr:rowOff>
    </xdr:from>
    <xdr:to>
      <xdr:col>24</xdr:col>
      <xdr:colOff>63500</xdr:colOff>
      <xdr:row>37</xdr:row>
      <xdr:rowOff>73812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401904"/>
          <a:ext cx="838200" cy="1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73812</xdr:rowOff>
    </xdr:from>
    <xdr:to>
      <xdr:col>19</xdr:col>
      <xdr:colOff>177800</xdr:colOff>
      <xdr:row>37</xdr:row>
      <xdr:rowOff>83526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17462"/>
          <a:ext cx="889000" cy="9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83526</xdr:rowOff>
    </xdr:from>
    <xdr:to>
      <xdr:col>15</xdr:col>
      <xdr:colOff>50800</xdr:colOff>
      <xdr:row>37</xdr:row>
      <xdr:rowOff>97796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427176"/>
          <a:ext cx="889000" cy="1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97796</xdr:rowOff>
    </xdr:from>
    <xdr:to>
      <xdr:col>10</xdr:col>
      <xdr:colOff>114300</xdr:colOff>
      <xdr:row>37</xdr:row>
      <xdr:rowOff>107336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41446"/>
          <a:ext cx="889000" cy="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127528</xdr:rowOff>
    </xdr:from>
    <xdr:to>
      <xdr:col>6</xdr:col>
      <xdr:colOff>38100</xdr:colOff>
      <xdr:row>37</xdr:row>
      <xdr:rowOff>57678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74205</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74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7454</xdr:rowOff>
    </xdr:from>
    <xdr:to>
      <xdr:col>24</xdr:col>
      <xdr:colOff>114300</xdr:colOff>
      <xdr:row>37</xdr:row>
      <xdr:rowOff>109054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5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93831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66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23012</xdr:rowOff>
    </xdr:from>
    <xdr:to>
      <xdr:col>20</xdr:col>
      <xdr:colOff>38100</xdr:colOff>
      <xdr:row>37</xdr:row>
      <xdr:rowOff>124612</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6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115739</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59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32726</xdr:rowOff>
    </xdr:from>
    <xdr:to>
      <xdr:col>15</xdr:col>
      <xdr:colOff>101600</xdr:colOff>
      <xdr:row>37</xdr:row>
      <xdr:rowOff>134326</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7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125452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6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46996</xdr:rowOff>
    </xdr:from>
    <xdr:to>
      <xdr:col>10</xdr:col>
      <xdr:colOff>165100</xdr:colOff>
      <xdr:row>37</xdr:row>
      <xdr:rowOff>148596</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9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139723</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56536</xdr:rowOff>
    </xdr:from>
    <xdr:to>
      <xdr:col>6</xdr:col>
      <xdr:colOff>38100</xdr:colOff>
      <xdr:row>37</xdr:row>
      <xdr:rowOff>158136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40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149263</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15277</xdr:rowOff>
    </xdr:from>
    <xdr:to>
      <xdr:col>24</xdr:col>
      <xdr:colOff>63500</xdr:colOff>
      <xdr:row>58</xdr:row>
      <xdr:rowOff>41188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59377"/>
          <a:ext cx="838200" cy="2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19200</xdr:rowOff>
    </xdr:from>
    <xdr:to>
      <xdr:col>19</xdr:col>
      <xdr:colOff>177800</xdr:colOff>
      <xdr:row>58</xdr:row>
      <xdr:rowOff>41188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63300"/>
          <a:ext cx="889000" cy="21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19200</xdr:rowOff>
    </xdr:from>
    <xdr:to>
      <xdr:col>15</xdr:col>
      <xdr:colOff>50800</xdr:colOff>
      <xdr:row>58</xdr:row>
      <xdr:rowOff>60862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963300"/>
          <a:ext cx="889000" cy="4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60862</xdr:rowOff>
    </xdr:from>
    <xdr:to>
      <xdr:col>10</xdr:col>
      <xdr:colOff>114300</xdr:colOff>
      <xdr:row>58</xdr:row>
      <xdr:rowOff>60961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10004962"/>
          <a:ext cx="88900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60041</xdr:rowOff>
    </xdr:from>
    <xdr:to>
      <xdr:col>6</xdr:col>
      <xdr:colOff>38100</xdr:colOff>
      <xdr:row>57</xdr:row>
      <xdr:rowOff>161641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32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6718</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135927</xdr:rowOff>
    </xdr:from>
    <xdr:to>
      <xdr:col>24</xdr:col>
      <xdr:colOff>114300</xdr:colOff>
      <xdr:row>58</xdr:row>
      <xdr:rowOff>66077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90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50854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3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161838</xdr:rowOff>
    </xdr:from>
    <xdr:to>
      <xdr:col>20</xdr:col>
      <xdr:colOff>38100</xdr:colOff>
      <xdr:row>58</xdr:row>
      <xdr:rowOff>91988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93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83115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1002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139850</xdr:rowOff>
    </xdr:from>
    <xdr:to>
      <xdr:col>15</xdr:col>
      <xdr:colOff>101600</xdr:colOff>
      <xdr:row>58</xdr:row>
      <xdr:rowOff>70000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91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61127</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10005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10062</xdr:rowOff>
    </xdr:from>
    <xdr:to>
      <xdr:col>10</xdr:col>
      <xdr:colOff>165100</xdr:colOff>
      <xdr:row>58</xdr:row>
      <xdr:rowOff>111662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5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102789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10046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10161</xdr:rowOff>
    </xdr:from>
    <xdr:to>
      <xdr:col>6</xdr:col>
      <xdr:colOff>38100</xdr:colOff>
      <xdr:row>58</xdr:row>
      <xdr:rowOff>111761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5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102888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1004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125819</xdr:rowOff>
    </xdr:from>
    <xdr:to>
      <xdr:col>24</xdr:col>
      <xdr:colOff>63500</xdr:colOff>
      <xdr:row>77</xdr:row>
      <xdr:rowOff>128260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27469"/>
          <a:ext cx="838200" cy="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125819</xdr:rowOff>
    </xdr:from>
    <xdr:to>
      <xdr:col>19</xdr:col>
      <xdr:colOff>177800</xdr:colOff>
      <xdr:row>77</xdr:row>
      <xdr:rowOff>144546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27469"/>
          <a:ext cx="889000" cy="1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144546</xdr:rowOff>
    </xdr:from>
    <xdr:to>
      <xdr:col>15</xdr:col>
      <xdr:colOff>50800</xdr:colOff>
      <xdr:row>77</xdr:row>
      <xdr:rowOff>154477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46196"/>
          <a:ext cx="889000" cy="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108181</xdr:rowOff>
    </xdr:from>
    <xdr:to>
      <xdr:col>10</xdr:col>
      <xdr:colOff>114300</xdr:colOff>
      <xdr:row>77</xdr:row>
      <xdr:rowOff>154477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09831"/>
          <a:ext cx="889000" cy="4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11066</xdr:rowOff>
    </xdr:from>
    <xdr:to>
      <xdr:col>6</xdr:col>
      <xdr:colOff>38100</xdr:colOff>
      <xdr:row>77</xdr:row>
      <xdr:rowOff>112666</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1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129193</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8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77460</xdr:rowOff>
    </xdr:from>
    <xdr:to>
      <xdr:col>24</xdr:col>
      <xdr:colOff>114300</xdr:colOff>
      <xdr:row>78</xdr:row>
      <xdr:rowOff>7610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7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55887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75019</xdr:rowOff>
    </xdr:from>
    <xdr:to>
      <xdr:col>20</xdr:col>
      <xdr:colOff>38100</xdr:colOff>
      <xdr:row>78</xdr:row>
      <xdr:rowOff>5169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27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167746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69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93746</xdr:rowOff>
    </xdr:from>
    <xdr:to>
      <xdr:col>15</xdr:col>
      <xdr:colOff>101600</xdr:colOff>
      <xdr:row>78</xdr:row>
      <xdr:rowOff>23896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9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15023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38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103677</xdr:rowOff>
    </xdr:from>
    <xdr:to>
      <xdr:col>10</xdr:col>
      <xdr:colOff>165100</xdr:colOff>
      <xdr:row>78</xdr:row>
      <xdr:rowOff>33827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0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24954</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398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57381</xdr:rowOff>
    </xdr:from>
    <xdr:to>
      <xdr:col>6</xdr:col>
      <xdr:colOff>38100</xdr:colOff>
      <xdr:row>77</xdr:row>
      <xdr:rowOff>158981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25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150108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35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116601</xdr:rowOff>
    </xdr:from>
    <xdr:to>
      <xdr:col>24</xdr:col>
      <xdr:colOff>63500</xdr:colOff>
      <xdr:row>94</xdr:row>
      <xdr:rowOff>19848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061451"/>
          <a:ext cx="838200" cy="7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19848</xdr:rowOff>
    </xdr:from>
    <xdr:to>
      <xdr:col>19</xdr:col>
      <xdr:colOff>177800</xdr:colOff>
      <xdr:row>94</xdr:row>
      <xdr:rowOff>107325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136148"/>
          <a:ext cx="889000" cy="87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141497</xdr:rowOff>
    </xdr:from>
    <xdr:to>
      <xdr:col>15</xdr:col>
      <xdr:colOff>50800</xdr:colOff>
      <xdr:row>94</xdr:row>
      <xdr:rowOff>107325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086347"/>
          <a:ext cx="889000" cy="137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141497</xdr:rowOff>
    </xdr:from>
    <xdr:to>
      <xdr:col>10</xdr:col>
      <xdr:colOff>114300</xdr:colOff>
      <xdr:row>95</xdr:row>
      <xdr:rowOff>21045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086347"/>
          <a:ext cx="889000" cy="222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152963</xdr:rowOff>
    </xdr:from>
    <xdr:to>
      <xdr:col>6</xdr:col>
      <xdr:colOff>38100</xdr:colOff>
      <xdr:row>97</xdr:row>
      <xdr:rowOff>83113</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6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74240</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70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65801</xdr:rowOff>
    </xdr:from>
    <xdr:to>
      <xdr:col>24</xdr:col>
      <xdr:colOff>114300</xdr:colOff>
      <xdr:row>93</xdr:row>
      <xdr:rowOff>167401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01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88678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862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140498</xdr:rowOff>
    </xdr:from>
    <xdr:to>
      <xdr:col>20</xdr:col>
      <xdr:colOff>38100</xdr:colOff>
      <xdr:row>94</xdr:row>
      <xdr:rowOff>70648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085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87175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860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56525</xdr:rowOff>
    </xdr:from>
    <xdr:to>
      <xdr:col>15</xdr:col>
      <xdr:colOff>101600</xdr:colOff>
      <xdr:row>94</xdr:row>
      <xdr:rowOff>158125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17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3202</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948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90697</xdr:rowOff>
    </xdr:from>
    <xdr:to>
      <xdr:col>10</xdr:col>
      <xdr:colOff>165100</xdr:colOff>
      <xdr:row>94</xdr:row>
      <xdr:rowOff>20847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03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37374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810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141695</xdr:rowOff>
    </xdr:from>
    <xdr:to>
      <xdr:col>6</xdr:col>
      <xdr:colOff>38100</xdr:colOff>
      <xdr:row>95</xdr:row>
      <xdr:rowOff>71845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25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88372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03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118253</xdr:rowOff>
    </xdr:from>
    <xdr:to>
      <xdr:col>55</xdr:col>
      <xdr:colOff>0</xdr:colOff>
      <xdr:row>37</xdr:row>
      <xdr:rowOff>3619</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90453"/>
          <a:ext cx="838200" cy="56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165969</xdr:rowOff>
    </xdr:from>
    <xdr:to>
      <xdr:col>50</xdr:col>
      <xdr:colOff>114300</xdr:colOff>
      <xdr:row>37</xdr:row>
      <xdr:rowOff>3619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38169"/>
          <a:ext cx="889000" cy="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165969</xdr:rowOff>
    </xdr:from>
    <xdr:to>
      <xdr:col>45</xdr:col>
      <xdr:colOff>177800</xdr:colOff>
      <xdr:row>37</xdr:row>
      <xdr:rowOff>51950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38169"/>
          <a:ext cx="889000" cy="5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96193</xdr:rowOff>
    </xdr:from>
    <xdr:to>
      <xdr:col>41</xdr:col>
      <xdr:colOff>50800</xdr:colOff>
      <xdr:row>37</xdr:row>
      <xdr:rowOff>51950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96943"/>
          <a:ext cx="889000" cy="298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119542</xdr:rowOff>
    </xdr:from>
    <xdr:to>
      <xdr:col>36</xdr:col>
      <xdr:colOff>165100</xdr:colOff>
      <xdr:row>35</xdr:row>
      <xdr:rowOff>49692</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8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66219</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724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67453</xdr:rowOff>
    </xdr:from>
    <xdr:to>
      <xdr:col>55</xdr:col>
      <xdr:colOff>50800</xdr:colOff>
      <xdr:row>36</xdr:row>
      <xdr:rowOff>169053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3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45880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18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124269</xdr:rowOff>
    </xdr:from>
    <xdr:to>
      <xdr:col>50</xdr:col>
      <xdr:colOff>165100</xdr:colOff>
      <xdr:row>37</xdr:row>
      <xdr:rowOff>54419</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9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45546</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38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115169</xdr:rowOff>
    </xdr:from>
    <xdr:to>
      <xdr:col>46</xdr:col>
      <xdr:colOff>38100</xdr:colOff>
      <xdr:row>37</xdr:row>
      <xdr:rowOff>45319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87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36446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380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1150</xdr:rowOff>
    </xdr:from>
    <xdr:to>
      <xdr:col>41</xdr:col>
      <xdr:colOff>101600</xdr:colOff>
      <xdr:row>37</xdr:row>
      <xdr:rowOff>102750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93877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37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45393</xdr:rowOff>
    </xdr:from>
    <xdr:to>
      <xdr:col>36</xdr:col>
      <xdr:colOff>165100</xdr:colOff>
      <xdr:row>35</xdr:row>
      <xdr:rowOff>146993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4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138120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38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3849</xdr:rowOff>
    </xdr:from>
    <xdr:to>
      <xdr:col>55</xdr:col>
      <xdr:colOff>0</xdr:colOff>
      <xdr:row>59</xdr:row>
      <xdr:rowOff>13369</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119399"/>
          <a:ext cx="838200" cy="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13369</xdr:rowOff>
    </xdr:from>
    <xdr:to>
      <xdr:col>50</xdr:col>
      <xdr:colOff>114300</xdr:colOff>
      <xdr:row>59</xdr:row>
      <xdr:rowOff>18852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10128919"/>
          <a:ext cx="889000" cy="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14961</xdr:rowOff>
    </xdr:from>
    <xdr:to>
      <xdr:col>45</xdr:col>
      <xdr:colOff>177800</xdr:colOff>
      <xdr:row>59</xdr:row>
      <xdr:rowOff>18852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10130511"/>
          <a:ext cx="889000" cy="3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12974</xdr:rowOff>
    </xdr:from>
    <xdr:to>
      <xdr:col>41</xdr:col>
      <xdr:colOff>50800</xdr:colOff>
      <xdr:row>59</xdr:row>
      <xdr:rowOff>14961</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128524"/>
          <a:ext cx="889000" cy="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64663</xdr:rowOff>
    </xdr:from>
    <xdr:to>
      <xdr:col>36</xdr:col>
      <xdr:colOff>165100</xdr:colOff>
      <xdr:row>58</xdr:row>
      <xdr:rowOff>166263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1000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11340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8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124499</xdr:rowOff>
    </xdr:from>
    <xdr:to>
      <xdr:col>55</xdr:col>
      <xdr:colOff>50800</xdr:colOff>
      <xdr:row>59</xdr:row>
      <xdr:rowOff>54649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6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43640</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134019</xdr:rowOff>
    </xdr:from>
    <xdr:to>
      <xdr:col>50</xdr:col>
      <xdr:colOff>165100</xdr:colOff>
      <xdr:row>59</xdr:row>
      <xdr:rowOff>64169</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7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55296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170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139502</xdr:rowOff>
    </xdr:from>
    <xdr:to>
      <xdr:col>46</xdr:col>
      <xdr:colOff>38100</xdr:colOff>
      <xdr:row>59</xdr:row>
      <xdr:rowOff>69652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8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60779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17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135611</xdr:rowOff>
    </xdr:from>
    <xdr:to>
      <xdr:col>41</xdr:col>
      <xdr:colOff>101600</xdr:colOff>
      <xdr:row>59</xdr:row>
      <xdr:rowOff>65761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7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56888</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17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133624</xdr:rowOff>
    </xdr:from>
    <xdr:to>
      <xdr:col>36</xdr:col>
      <xdr:colOff>165100</xdr:colOff>
      <xdr:row>59</xdr:row>
      <xdr:rowOff>63774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7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54901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170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107634</xdr:rowOff>
    </xdr:from>
    <xdr:to>
      <xdr:col>55</xdr:col>
      <xdr:colOff>0</xdr:colOff>
      <xdr:row>78</xdr:row>
      <xdr:rowOff>123371</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9639300" y="13480734"/>
          <a:ext cx="838200" cy="1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107634</xdr:rowOff>
    </xdr:from>
    <xdr:to>
      <xdr:col>50</xdr:col>
      <xdr:colOff>114300</xdr:colOff>
      <xdr:row>78</xdr:row>
      <xdr:rowOff>119742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80734"/>
          <a:ext cx="889000" cy="1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119742</xdr:rowOff>
    </xdr:from>
    <xdr:to>
      <xdr:col>45</xdr:col>
      <xdr:colOff>177800</xdr:colOff>
      <xdr:row>78</xdr:row>
      <xdr:rowOff>120166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492842"/>
          <a:ext cx="889000" cy="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118889</xdr:rowOff>
    </xdr:from>
    <xdr:to>
      <xdr:col>41</xdr:col>
      <xdr:colOff>50800</xdr:colOff>
      <xdr:row>78</xdr:row>
      <xdr:rowOff>120166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91989"/>
          <a:ext cx="889000" cy="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86502</xdr:rowOff>
    </xdr:from>
    <xdr:to>
      <xdr:col>36</xdr:col>
      <xdr:colOff>165100</xdr:colOff>
      <xdr:row>78</xdr:row>
      <xdr:rowOff>16652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33179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63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72571</xdr:rowOff>
    </xdr:from>
    <xdr:to>
      <xdr:col>55</xdr:col>
      <xdr:colOff>50800</xdr:colOff>
      <xdr:row>79</xdr:row>
      <xdr:rowOff>2721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4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158948</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60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56834</xdr:rowOff>
    </xdr:from>
    <xdr:to>
      <xdr:col>50</xdr:col>
      <xdr:colOff>165100</xdr:colOff>
      <xdr:row>78</xdr:row>
      <xdr:rowOff>158434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2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149561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52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68942</xdr:rowOff>
    </xdr:from>
    <xdr:to>
      <xdr:col>46</xdr:col>
      <xdr:colOff>38100</xdr:colOff>
      <xdr:row>78</xdr:row>
      <xdr:rowOff>170542</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4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161669</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34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69366</xdr:rowOff>
    </xdr:from>
    <xdr:to>
      <xdr:col>41</xdr:col>
      <xdr:colOff>101600</xdr:colOff>
      <xdr:row>78</xdr:row>
      <xdr:rowOff>170966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4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162093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3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68089</xdr:rowOff>
    </xdr:from>
    <xdr:to>
      <xdr:col>36</xdr:col>
      <xdr:colOff>165100</xdr:colOff>
      <xdr:row>78</xdr:row>
      <xdr:rowOff>169689</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4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160816</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53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107161</xdr:rowOff>
    </xdr:from>
    <xdr:to>
      <xdr:col>55</xdr:col>
      <xdr:colOff>0</xdr:colOff>
      <xdr:row>97</xdr:row>
      <xdr:rowOff>164325</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737811"/>
          <a:ext cx="838200" cy="5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164325</xdr:rowOff>
    </xdr:from>
    <xdr:to>
      <xdr:col>50</xdr:col>
      <xdr:colOff>114300</xdr:colOff>
      <xdr:row>98</xdr:row>
      <xdr:rowOff>21456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794975"/>
          <a:ext cx="889000" cy="2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7204</xdr:rowOff>
    </xdr:from>
    <xdr:to>
      <xdr:col>45</xdr:col>
      <xdr:colOff>177800</xdr:colOff>
      <xdr:row>98</xdr:row>
      <xdr:rowOff>21456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809304"/>
          <a:ext cx="889000" cy="1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4990</xdr:rowOff>
    </xdr:from>
    <xdr:to>
      <xdr:col>41</xdr:col>
      <xdr:colOff>50800</xdr:colOff>
      <xdr:row>98</xdr:row>
      <xdr:rowOff>7204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807090"/>
          <a:ext cx="889000" cy="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67993</xdr:rowOff>
    </xdr:from>
    <xdr:to>
      <xdr:col>36</xdr:col>
      <xdr:colOff>165100</xdr:colOff>
      <xdr:row>96</xdr:row>
      <xdr:rowOff>169593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14670</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302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56361</xdr:rowOff>
    </xdr:from>
    <xdr:to>
      <xdr:col>55</xdr:col>
      <xdr:colOff>50800</xdr:colOff>
      <xdr:row>97</xdr:row>
      <xdr:rowOff>157961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8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34788</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6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113525</xdr:rowOff>
    </xdr:from>
    <xdr:to>
      <xdr:col>50</xdr:col>
      <xdr:colOff>165100</xdr:colOff>
      <xdr:row>98</xdr:row>
      <xdr:rowOff>43675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4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34802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3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142106</xdr:rowOff>
    </xdr:from>
    <xdr:to>
      <xdr:col>46</xdr:col>
      <xdr:colOff>38100</xdr:colOff>
      <xdr:row>98</xdr:row>
      <xdr:rowOff>72256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77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63383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86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127854</xdr:rowOff>
    </xdr:from>
    <xdr:to>
      <xdr:col>41</xdr:col>
      <xdr:colOff>101600</xdr:colOff>
      <xdr:row>98</xdr:row>
      <xdr:rowOff>58004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75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49131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5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125640</xdr:rowOff>
    </xdr:from>
    <xdr:to>
      <xdr:col>36</xdr:col>
      <xdr:colOff>165100</xdr:colOff>
      <xdr:row>98</xdr:row>
      <xdr:rowOff>55790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7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46917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84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35981</xdr:rowOff>
    </xdr:from>
    <xdr:to>
      <xdr:col>85</xdr:col>
      <xdr:colOff>127000</xdr:colOff>
      <xdr:row>39</xdr:row>
      <xdr:rowOff>43483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6722531"/>
          <a:ext cx="838200" cy="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64316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07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43483</xdr:rowOff>
    </xdr:from>
    <xdr:to>
      <xdr:col>81</xdr:col>
      <xdr:colOff>50800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4592300" y="6730033"/>
          <a:ext cx="8890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136809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30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158206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3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159429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33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44361</xdr:rowOff>
    </xdr:from>
    <xdr:to>
      <xdr:col>67</xdr:col>
      <xdr:colOff>101600</xdr:colOff>
      <xdr:row>38</xdr:row>
      <xdr:rowOff>145961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162488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334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156631</xdr:rowOff>
    </xdr:from>
    <xdr:to>
      <xdr:col>85</xdr:col>
      <xdr:colOff>177800</xdr:colOff>
      <xdr:row>39</xdr:row>
      <xdr:rowOff>86781</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7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71558</xdr:rowOff>
    </xdr:from>
    <xdr:ext cx="469744"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86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164133</xdr:rowOff>
    </xdr:from>
    <xdr:to>
      <xdr:col>81</xdr:col>
      <xdr:colOff>101600</xdr:colOff>
      <xdr:row>39</xdr:row>
      <xdr:rowOff>94283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7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85410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2017" y="6771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79594</xdr:rowOff>
    </xdr:from>
    <xdr:to>
      <xdr:col>85</xdr:col>
      <xdr:colOff>127000</xdr:colOff>
      <xdr:row>77</xdr:row>
      <xdr:rowOff>95141</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281244"/>
          <a:ext cx="838200" cy="1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79594</xdr:rowOff>
    </xdr:from>
    <xdr:to>
      <xdr:col>81</xdr:col>
      <xdr:colOff>50800</xdr:colOff>
      <xdr:row>77</xdr:row>
      <xdr:rowOff>93076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281244"/>
          <a:ext cx="889000" cy="1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93076</xdr:rowOff>
    </xdr:from>
    <xdr:to>
      <xdr:col>76</xdr:col>
      <xdr:colOff>114300</xdr:colOff>
      <xdr:row>77</xdr:row>
      <xdr:rowOff>95831</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294726"/>
          <a:ext cx="889000" cy="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87261</xdr:rowOff>
    </xdr:from>
    <xdr:to>
      <xdr:col>71</xdr:col>
      <xdr:colOff>177800</xdr:colOff>
      <xdr:row>77</xdr:row>
      <xdr:rowOff>95831</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814300" y="13288911"/>
          <a:ext cx="889000" cy="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150414</xdr:rowOff>
    </xdr:from>
    <xdr:to>
      <xdr:col>67</xdr:col>
      <xdr:colOff>101600</xdr:colOff>
      <xdr:row>77</xdr:row>
      <xdr:rowOff>80564</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8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97091</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955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44341</xdr:rowOff>
    </xdr:from>
    <xdr:to>
      <xdr:col>85</xdr:col>
      <xdr:colOff>177800</xdr:colOff>
      <xdr:row>77</xdr:row>
      <xdr:rowOff>145941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24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22768</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2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28794</xdr:rowOff>
    </xdr:from>
    <xdr:to>
      <xdr:col>81</xdr:col>
      <xdr:colOff>101600</xdr:colOff>
      <xdr:row>77</xdr:row>
      <xdr:rowOff>130394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2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121521</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2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42276</xdr:rowOff>
    </xdr:from>
    <xdr:to>
      <xdr:col>76</xdr:col>
      <xdr:colOff>165100</xdr:colOff>
      <xdr:row>77</xdr:row>
      <xdr:rowOff>143876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24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135003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336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45031</xdr:rowOff>
    </xdr:from>
    <xdr:to>
      <xdr:col>72</xdr:col>
      <xdr:colOff>38100</xdr:colOff>
      <xdr:row>77</xdr:row>
      <xdr:rowOff>146631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24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137758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33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36461</xdr:rowOff>
    </xdr:from>
    <xdr:to>
      <xdr:col>67</xdr:col>
      <xdr:colOff>101600</xdr:colOff>
      <xdr:row>77</xdr:row>
      <xdr:rowOff>138061</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23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129188</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33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26894</xdr:rowOff>
    </xdr:from>
    <xdr:to>
      <xdr:col>85</xdr:col>
      <xdr:colOff>127000</xdr:colOff>
      <xdr:row>98</xdr:row>
      <xdr:rowOff>56837</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28994"/>
          <a:ext cx="838200" cy="29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49559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508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26894</xdr:rowOff>
    </xdr:from>
    <xdr:to>
      <xdr:col>81</xdr:col>
      <xdr:colOff>50800</xdr:colOff>
      <xdr:row>98</xdr:row>
      <xdr:rowOff>59058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828994"/>
          <a:ext cx="889000" cy="3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99654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387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110567</xdr:rowOff>
    </xdr:from>
    <xdr:to>
      <xdr:col>76</xdr:col>
      <xdr:colOff>114300</xdr:colOff>
      <xdr:row>98</xdr:row>
      <xdr:rowOff>59058</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41217"/>
          <a:ext cx="889000" cy="11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110567</xdr:rowOff>
    </xdr:from>
    <xdr:to>
      <xdr:col>71</xdr:col>
      <xdr:colOff>177800</xdr:colOff>
      <xdr:row>98</xdr:row>
      <xdr:rowOff>36912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41217"/>
          <a:ext cx="889000" cy="9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166441</xdr:rowOff>
    </xdr:from>
    <xdr:to>
      <xdr:col>67</xdr:col>
      <xdr:colOff>101600</xdr:colOff>
      <xdr:row>97</xdr:row>
      <xdr:rowOff>96591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62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113118</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14795" y="16400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6037</xdr:rowOff>
    </xdr:from>
    <xdr:to>
      <xdr:col>85</xdr:col>
      <xdr:colOff>177800</xdr:colOff>
      <xdr:row>98</xdr:row>
      <xdr:rowOff>107637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0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92414</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23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147544</xdr:rowOff>
    </xdr:from>
    <xdr:to>
      <xdr:col>81</xdr:col>
      <xdr:colOff>101600</xdr:colOff>
      <xdr:row>98</xdr:row>
      <xdr:rowOff>77694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7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68821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7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8258</xdr:rowOff>
    </xdr:from>
    <xdr:to>
      <xdr:col>76</xdr:col>
      <xdr:colOff>165100</xdr:colOff>
      <xdr:row>98</xdr:row>
      <xdr:rowOff>109858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10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100985</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03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59767</xdr:rowOff>
    </xdr:from>
    <xdr:to>
      <xdr:col>72</xdr:col>
      <xdr:colOff>38100</xdr:colOff>
      <xdr:row>97</xdr:row>
      <xdr:rowOff>161367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690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152494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8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157562</xdr:rowOff>
    </xdr:from>
    <xdr:to>
      <xdr:col>67</xdr:col>
      <xdr:colOff>101600</xdr:colOff>
      <xdr:row>98</xdr:row>
      <xdr:rowOff>87712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78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78839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8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78961</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251161"/>
          <a:ext cx="838200" cy="40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107103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450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67640</xdr:rowOff>
    </xdr:from>
    <xdr:to>
      <xdr:col>98</xdr:col>
      <xdr:colOff>38100</xdr:colOff>
      <xdr:row>38</xdr:row>
      <xdr:rowOff>169240</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8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14317</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67017" y="635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28161</xdr:rowOff>
    </xdr:from>
    <xdr:to>
      <xdr:col>116</xdr:col>
      <xdr:colOff>114300</xdr:colOff>
      <xdr:row>36</xdr:row>
      <xdr:rowOff>129761</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20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51038</xdr:rowOff>
    </xdr:from>
    <xdr:ext cx="534377"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05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161714</xdr:rowOff>
    </xdr:from>
    <xdr:to>
      <xdr:col>116</xdr:col>
      <xdr:colOff>63500</xdr:colOff>
      <xdr:row>57</xdr:row>
      <xdr:rowOff>163680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9934364"/>
          <a:ext cx="838200" cy="1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153530</xdr:rowOff>
    </xdr:from>
    <xdr:to>
      <xdr:col>111</xdr:col>
      <xdr:colOff>177800</xdr:colOff>
      <xdr:row>57</xdr:row>
      <xdr:rowOff>161714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926180"/>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149392</xdr:rowOff>
    </xdr:from>
    <xdr:to>
      <xdr:col>107</xdr:col>
      <xdr:colOff>50800</xdr:colOff>
      <xdr:row>57</xdr:row>
      <xdr:rowOff>153530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9922042"/>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51325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995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145507</xdr:rowOff>
    </xdr:from>
    <xdr:to>
      <xdr:col>102</xdr:col>
      <xdr:colOff>114300</xdr:colOff>
      <xdr:row>57</xdr:row>
      <xdr:rowOff>149392</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918157"/>
          <a:ext cx="8890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39186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983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63891</xdr:rowOff>
    </xdr:from>
    <xdr:to>
      <xdr:col>98</xdr:col>
      <xdr:colOff>38100</xdr:colOff>
      <xdr:row>57</xdr:row>
      <xdr:rowOff>165491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3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1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112880</xdr:rowOff>
    </xdr:from>
    <xdr:to>
      <xdr:col>116</xdr:col>
      <xdr:colOff>114300</xdr:colOff>
      <xdr:row>58</xdr:row>
      <xdr:rowOff>43030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88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91307</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86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110914</xdr:rowOff>
    </xdr:from>
    <xdr:to>
      <xdr:col>112</xdr:col>
      <xdr:colOff>38100</xdr:colOff>
      <xdr:row>58</xdr:row>
      <xdr:rowOff>41064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88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32191</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7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102730</xdr:rowOff>
    </xdr:from>
    <xdr:to>
      <xdr:col>107</xdr:col>
      <xdr:colOff>101600</xdr:colOff>
      <xdr:row>58</xdr:row>
      <xdr:rowOff>32880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87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49407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650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98592</xdr:rowOff>
    </xdr:from>
    <xdr:to>
      <xdr:col>102</xdr:col>
      <xdr:colOff>165100</xdr:colOff>
      <xdr:row>58</xdr:row>
      <xdr:rowOff>28742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871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45269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9646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94707</xdr:rowOff>
    </xdr:from>
    <xdr:to>
      <xdr:col>98</xdr:col>
      <xdr:colOff>38100</xdr:colOff>
      <xdr:row>58</xdr:row>
      <xdr:rowOff>24857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86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15984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9960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115077</xdr:rowOff>
    </xdr:from>
    <xdr:to>
      <xdr:col>116</xdr:col>
      <xdr:colOff>63500</xdr:colOff>
      <xdr:row>75</xdr:row>
      <xdr:rowOff>81145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459477"/>
          <a:ext cx="838200" cy="48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115077</xdr:rowOff>
    </xdr:from>
    <xdr:to>
      <xdr:col>111</xdr:col>
      <xdr:colOff>177800</xdr:colOff>
      <xdr:row>72</xdr:row>
      <xdr:rowOff>129489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459477"/>
          <a:ext cx="889000" cy="1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129489</xdr:rowOff>
    </xdr:from>
    <xdr:to>
      <xdr:col>107</xdr:col>
      <xdr:colOff>50800</xdr:colOff>
      <xdr:row>72</xdr:row>
      <xdr:rowOff>155081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473889"/>
          <a:ext cx="889000" cy="2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5467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1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155081</xdr:rowOff>
    </xdr:from>
    <xdr:to>
      <xdr:col>102</xdr:col>
      <xdr:colOff>114300</xdr:colOff>
      <xdr:row>73</xdr:row>
      <xdr:rowOff>51864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499481"/>
          <a:ext cx="889000" cy="68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46800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21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54174</xdr:rowOff>
    </xdr:from>
    <xdr:to>
      <xdr:col>98</xdr:col>
      <xdr:colOff>38100</xdr:colOff>
      <xdr:row>72</xdr:row>
      <xdr:rowOff>155774</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98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851</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173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30345</xdr:rowOff>
    </xdr:from>
    <xdr:to>
      <xdr:col>116</xdr:col>
      <xdr:colOff>114300</xdr:colOff>
      <xdr:row>75</xdr:row>
      <xdr:rowOff>131945</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8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8772</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86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64277</xdr:rowOff>
    </xdr:from>
    <xdr:to>
      <xdr:col>112</xdr:col>
      <xdr:colOff>38100</xdr:colOff>
      <xdr:row>72</xdr:row>
      <xdr:rowOff>165877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40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10954</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18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78689</xdr:rowOff>
    </xdr:from>
    <xdr:to>
      <xdr:col>107</xdr:col>
      <xdr:colOff>101600</xdr:colOff>
      <xdr:row>73</xdr:row>
      <xdr:rowOff>8839</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42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171416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251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104281</xdr:rowOff>
    </xdr:from>
    <xdr:to>
      <xdr:col>102</xdr:col>
      <xdr:colOff>165100</xdr:colOff>
      <xdr:row>73</xdr:row>
      <xdr:rowOff>34431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44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25558</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54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1064</xdr:rowOff>
    </xdr:from>
    <xdr:to>
      <xdr:col>98</xdr:col>
      <xdr:colOff>38100</xdr:colOff>
      <xdr:row>73</xdr:row>
      <xdr:rowOff>102664</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51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93791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0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件費、物件費、維持補修費及び補助費等については、住民一人当たりのコストはいずれも類似団体平均を下回るものの、新潟県市町村平均を上回る経費が多い状況である。今後は経常的経費の削減に努め、急激な上昇が生じないよう適切な財政運営を図る。また、公共施設の老朽化に伴う更新や修繕の増加が見込まれ、比率の上昇も予想されるため、公共施設等総合管理計画に基づき財政負担の平準化を図りつつ、緊急度を見極め、単年度負担の軽減に努める。扶助費については、類似団体平均及び新潟県市町村平均のいずれも大きく上回っている。本町は高齢化率が高く扶助費の抑制は難しいが、社会情勢の変化に応じた制度の見直しや子育て支援施策の展開など、施策のバランスを保ちながら急激な上昇が生じないよう努める。普通建設事業費は、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年度に西越改善センター放射線防護対策工事等で増加したが、その後は大規模事業の完了に伴い減少傾向で推移。しかし令和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年度の保健福祉総合センター空調設備等更新工事及び令和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町営住宅建替工事の影響で再び増加している。公債費は類似団体平均を下回るものの、新潟県市町村平均は上回る。出雲崎消防分遣所建設事業や「子は宝」多世代交流館建設事業、除雪機械の実施に伴う元金償還の増加で比率は上昇し、令和２年度にピークを迎えたが、令和５年度に除雪機械購入事業等により一時増加した。積立金は、県エコパークいずもざき第</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期処分場周辺環境整備事業交付金</a:t>
          </a:r>
          <a:r>
            <a:rPr kumimoji="1" lang="en-US" altLang="ja-JP" sz="1200">
              <a:latin typeface="ＭＳ Ｐゴシック" panose="020B0600070205080204" pitchFamily="50" charset="-128"/>
              <a:ea typeface="ＭＳ Ｐゴシック" panose="020B0600070205080204" pitchFamily="50" charset="-128"/>
            </a:rPr>
            <a:t>100,000</a:t>
          </a:r>
          <a:r>
            <a:rPr kumimoji="1" lang="ja-JP" altLang="en-US" sz="1200">
              <a:latin typeface="ＭＳ Ｐゴシック" panose="020B0600070205080204" pitchFamily="50" charset="-128"/>
              <a:ea typeface="ＭＳ Ｐゴシック" panose="020B0600070205080204" pitchFamily="50" charset="-128"/>
            </a:rPr>
            <a:t>千円の交付があるものの、今後は普通交付税等の減収により留保財源の減少が見込まれるため、従来の事業水準を維持したまま財政調整基金への積立は困難である。今後は公共施設の維持補修や公債費償還の平準化を目的とした各種基金への積立で、財政調整基金の取崩しが生じる可能性はあるが、一定水準を維持しつつ、緊急度や重要度に応じた事業の精査を行い、計画的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新潟県出雲崎町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3,886
3,860
44.41
3,891,733
3,728,509
139,106
2,314,608
2,384,276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142398</xdr:rowOff>
    </xdr:from>
    <xdr:to>
      <xdr:col>24</xdr:col>
      <xdr:colOff>63500</xdr:colOff>
      <xdr:row>36</xdr:row>
      <xdr:rowOff>149987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314598"/>
          <a:ext cx="838200" cy="7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49392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05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149987</xdr:rowOff>
    </xdr:from>
    <xdr:to>
      <xdr:col>19</xdr:col>
      <xdr:colOff>177800</xdr:colOff>
      <xdr:row>37</xdr:row>
      <xdr:rowOff>711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322187"/>
          <a:ext cx="8890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155661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598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166720</xdr:rowOff>
    </xdr:from>
    <xdr:to>
      <xdr:col>15</xdr:col>
      <xdr:colOff>50800</xdr:colOff>
      <xdr:row>37</xdr:row>
      <xdr:rowOff>711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338920"/>
          <a:ext cx="8890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19415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02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156365</xdr:rowOff>
    </xdr:from>
    <xdr:to>
      <xdr:col>10</xdr:col>
      <xdr:colOff>114300</xdr:colOff>
      <xdr:row>36</xdr:row>
      <xdr:rowOff>166720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1130300" y="6328565"/>
          <a:ext cx="889000" cy="1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35966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03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56690</xdr:rowOff>
    </xdr:from>
    <xdr:to>
      <xdr:col>6</xdr:col>
      <xdr:colOff>38100</xdr:colOff>
      <xdr:row>36</xdr:row>
      <xdr:rowOff>158290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28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3367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600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91598</xdr:rowOff>
    </xdr:from>
    <xdr:to>
      <xdr:col>24</xdr:col>
      <xdr:colOff>114300</xdr:colOff>
      <xdr:row>37</xdr:row>
      <xdr:rowOff>21748</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26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70025</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24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99187</xdr:rowOff>
    </xdr:from>
    <xdr:to>
      <xdr:col>20</xdr:col>
      <xdr:colOff>38100</xdr:colOff>
      <xdr:row>37</xdr:row>
      <xdr:rowOff>29337</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7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20464</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636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121361</xdr:rowOff>
    </xdr:from>
    <xdr:to>
      <xdr:col>15</xdr:col>
      <xdr:colOff>101600</xdr:colOff>
      <xdr:row>37</xdr:row>
      <xdr:rowOff>51511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9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42638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6386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115920</xdr:rowOff>
    </xdr:from>
    <xdr:to>
      <xdr:col>10</xdr:col>
      <xdr:colOff>165100</xdr:colOff>
      <xdr:row>37</xdr:row>
      <xdr:rowOff>46070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8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37197</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638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105565</xdr:rowOff>
    </xdr:from>
    <xdr:to>
      <xdr:col>6</xdr:col>
      <xdr:colOff>38100</xdr:colOff>
      <xdr:row>37</xdr:row>
      <xdr:rowOff>35715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7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26842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7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163425</xdr:rowOff>
    </xdr:from>
    <xdr:to>
      <xdr:col>24</xdr:col>
      <xdr:colOff>63500</xdr:colOff>
      <xdr:row>59</xdr:row>
      <xdr:rowOff>766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10107525"/>
          <a:ext cx="838200" cy="8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122276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23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167579</xdr:rowOff>
    </xdr:from>
    <xdr:to>
      <xdr:col>19</xdr:col>
      <xdr:colOff>177800</xdr:colOff>
      <xdr:row>59</xdr:row>
      <xdr:rowOff>766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111679"/>
          <a:ext cx="889000" cy="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152998</xdr:rowOff>
    </xdr:from>
    <xdr:to>
      <xdr:col>15</xdr:col>
      <xdr:colOff>50800</xdr:colOff>
      <xdr:row>58</xdr:row>
      <xdr:rowOff>167579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2019300" y="10097098"/>
          <a:ext cx="889000" cy="1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68308</xdr:rowOff>
    </xdr:from>
    <xdr:to>
      <xdr:col>10</xdr:col>
      <xdr:colOff>114300</xdr:colOff>
      <xdr:row>58</xdr:row>
      <xdr:rowOff>152998</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10012408"/>
          <a:ext cx="889000" cy="84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28454</xdr:rowOff>
    </xdr:from>
    <xdr:to>
      <xdr:col>6</xdr:col>
      <xdr:colOff>38100</xdr:colOff>
      <xdr:row>57</xdr:row>
      <xdr:rowOff>130054</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146581</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112625</xdr:rowOff>
    </xdr:from>
    <xdr:to>
      <xdr:col>24</xdr:col>
      <xdr:colOff>114300</xdr:colOff>
      <xdr:row>59</xdr:row>
      <xdr:rowOff>42775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5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27552</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71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121416</xdr:rowOff>
    </xdr:from>
    <xdr:to>
      <xdr:col>20</xdr:col>
      <xdr:colOff>38100</xdr:colOff>
      <xdr:row>59</xdr:row>
      <xdr:rowOff>51566</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06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42693</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158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116779</xdr:rowOff>
    </xdr:from>
    <xdr:to>
      <xdr:col>15</xdr:col>
      <xdr:colOff>101600</xdr:colOff>
      <xdr:row>59</xdr:row>
      <xdr:rowOff>46929</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6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38056</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153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102198</xdr:rowOff>
    </xdr:from>
    <xdr:to>
      <xdr:col>10</xdr:col>
      <xdr:colOff>165100</xdr:colOff>
      <xdr:row>59</xdr:row>
      <xdr:rowOff>32348</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4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23475</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139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17508</xdr:rowOff>
    </xdr:from>
    <xdr:to>
      <xdr:col>6</xdr:col>
      <xdr:colOff>38100</xdr:colOff>
      <xdr:row>58</xdr:row>
      <xdr:rowOff>119108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9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110235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1005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156536</xdr:rowOff>
    </xdr:from>
    <xdr:to>
      <xdr:col>24</xdr:col>
      <xdr:colOff>63500</xdr:colOff>
      <xdr:row>76</xdr:row>
      <xdr:rowOff>163869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86736"/>
          <a:ext cx="838200" cy="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19349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8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163869</xdr:rowOff>
    </xdr:from>
    <xdr:to>
      <xdr:col>19</xdr:col>
      <xdr:colOff>177800</xdr:colOff>
      <xdr:row>77</xdr:row>
      <xdr:rowOff>142425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194069"/>
          <a:ext cx="889000" cy="15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14163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7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73411</xdr:rowOff>
    </xdr:from>
    <xdr:to>
      <xdr:col>15</xdr:col>
      <xdr:colOff>50800</xdr:colOff>
      <xdr:row>77</xdr:row>
      <xdr:rowOff>142425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75061"/>
          <a:ext cx="889000" cy="69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150020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008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73411</xdr:rowOff>
    </xdr:from>
    <xdr:to>
      <xdr:col>10</xdr:col>
      <xdr:colOff>114300</xdr:colOff>
      <xdr:row>78</xdr:row>
      <xdr:rowOff>38522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75061"/>
          <a:ext cx="889000" cy="136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160976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48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9868</xdr:rowOff>
    </xdr:from>
    <xdr:to>
      <xdr:col>6</xdr:col>
      <xdr:colOff>38100</xdr:colOff>
      <xdr:row>77</xdr:row>
      <xdr:rowOff>111468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21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127995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86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105736</xdr:rowOff>
    </xdr:from>
    <xdr:to>
      <xdr:col>24</xdr:col>
      <xdr:colOff>114300</xdr:colOff>
      <xdr:row>77</xdr:row>
      <xdr:rowOff>35886</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13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84163</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11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113069</xdr:rowOff>
    </xdr:from>
    <xdr:to>
      <xdr:col>20</xdr:col>
      <xdr:colOff>38100</xdr:colOff>
      <xdr:row>77</xdr:row>
      <xdr:rowOff>43219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4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34346</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35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91625</xdr:rowOff>
    </xdr:from>
    <xdr:to>
      <xdr:col>15</xdr:col>
      <xdr:colOff>101600</xdr:colOff>
      <xdr:row>78</xdr:row>
      <xdr:rowOff>21775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293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12902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386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22611</xdr:rowOff>
    </xdr:from>
    <xdr:to>
      <xdr:col>10</xdr:col>
      <xdr:colOff>165100</xdr:colOff>
      <xdr:row>77</xdr:row>
      <xdr:rowOff>124211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22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115338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31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159172</xdr:rowOff>
    </xdr:from>
    <xdr:to>
      <xdr:col>6</xdr:col>
      <xdr:colOff>38100</xdr:colOff>
      <xdr:row>78</xdr:row>
      <xdr:rowOff>89322</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36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80449</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453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67841</xdr:rowOff>
    </xdr:from>
    <xdr:to>
      <xdr:col>24</xdr:col>
      <xdr:colOff>63500</xdr:colOff>
      <xdr:row>98</xdr:row>
      <xdr:rowOff>75287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69941"/>
          <a:ext cx="838200" cy="7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75287</xdr:rowOff>
    </xdr:from>
    <xdr:to>
      <xdr:col>19</xdr:col>
      <xdr:colOff>177800</xdr:colOff>
      <xdr:row>98</xdr:row>
      <xdr:rowOff>97841</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77387"/>
          <a:ext cx="889000" cy="2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97841</xdr:rowOff>
    </xdr:from>
    <xdr:to>
      <xdr:col>15</xdr:col>
      <xdr:colOff>50800</xdr:colOff>
      <xdr:row>98</xdr:row>
      <xdr:rowOff>105553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99941"/>
          <a:ext cx="889000" cy="7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105553</xdr:rowOff>
    </xdr:from>
    <xdr:to>
      <xdr:col>10</xdr:col>
      <xdr:colOff>114300</xdr:colOff>
      <xdr:row>98</xdr:row>
      <xdr:rowOff>122735</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7653"/>
          <a:ext cx="889000" cy="17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42106</xdr:rowOff>
    </xdr:from>
    <xdr:to>
      <xdr:col>6</xdr:col>
      <xdr:colOff>38100</xdr:colOff>
      <xdr:row>97</xdr:row>
      <xdr:rowOff>143706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160233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47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17041</xdr:rowOff>
    </xdr:from>
    <xdr:to>
      <xdr:col>24</xdr:col>
      <xdr:colOff>114300</xdr:colOff>
      <xdr:row>98</xdr:row>
      <xdr:rowOff>118641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1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103418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34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24487</xdr:rowOff>
    </xdr:from>
    <xdr:to>
      <xdr:col>20</xdr:col>
      <xdr:colOff>38100</xdr:colOff>
      <xdr:row>98</xdr:row>
      <xdr:rowOff>126087</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26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117214</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19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47041</xdr:rowOff>
    </xdr:from>
    <xdr:to>
      <xdr:col>15</xdr:col>
      <xdr:colOff>101600</xdr:colOff>
      <xdr:row>98</xdr:row>
      <xdr:rowOff>148641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9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139768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41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54753</xdr:rowOff>
    </xdr:from>
    <xdr:to>
      <xdr:col>10</xdr:col>
      <xdr:colOff>165100</xdr:colOff>
      <xdr:row>98</xdr:row>
      <xdr:rowOff>156353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147480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71935</xdr:rowOff>
    </xdr:from>
    <xdr:to>
      <xdr:col>6</xdr:col>
      <xdr:colOff>38100</xdr:colOff>
      <xdr:row>99</xdr:row>
      <xdr:rowOff>2085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74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164662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66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149479</xdr:rowOff>
    </xdr:from>
    <xdr:to>
      <xdr:col>55</xdr:col>
      <xdr:colOff>0</xdr:colOff>
      <xdr:row>36</xdr:row>
      <xdr:rowOff>150114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321679"/>
          <a:ext cx="8382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34688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49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140335</xdr:rowOff>
    </xdr:from>
    <xdr:to>
      <xdr:col>50</xdr:col>
      <xdr:colOff>114300</xdr:colOff>
      <xdr:row>36</xdr:row>
      <xdr:rowOff>149479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312535"/>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149623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6647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114554</xdr:rowOff>
    </xdr:from>
    <xdr:to>
      <xdr:col>45</xdr:col>
      <xdr:colOff>177800</xdr:colOff>
      <xdr:row>36</xdr:row>
      <xdr:rowOff>140335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286754"/>
          <a:ext cx="889000" cy="25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75582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9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114554</xdr:rowOff>
    </xdr:from>
    <xdr:to>
      <xdr:col>41</xdr:col>
      <xdr:colOff>50800</xdr:colOff>
      <xdr:row>36</xdr:row>
      <xdr:rowOff>142494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286754"/>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155465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670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5461</xdr:rowOff>
    </xdr:from>
    <xdr:to>
      <xdr:col>36</xdr:col>
      <xdr:colOff>165100</xdr:colOff>
      <xdr:row>38</xdr:row>
      <xdr:rowOff>107061</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2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98188</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99314</xdr:rowOff>
    </xdr:from>
    <xdr:to>
      <xdr:col>55</xdr:col>
      <xdr:colOff>50800</xdr:colOff>
      <xdr:row>37</xdr:row>
      <xdr:rowOff>29464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2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122191</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12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98679</xdr:rowOff>
    </xdr:from>
    <xdr:to>
      <xdr:col>50</xdr:col>
      <xdr:colOff>165100</xdr:colOff>
      <xdr:row>37</xdr:row>
      <xdr:rowOff>28829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270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45356</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04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89535</xdr:rowOff>
    </xdr:from>
    <xdr:to>
      <xdr:col>46</xdr:col>
      <xdr:colOff>38100</xdr:colOff>
      <xdr:row>37</xdr:row>
      <xdr:rowOff>19685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261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36212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036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63754</xdr:rowOff>
    </xdr:from>
    <xdr:to>
      <xdr:col>41</xdr:col>
      <xdr:colOff>101600</xdr:colOff>
      <xdr:row>36</xdr:row>
      <xdr:rowOff>165354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23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10431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011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91694</xdr:rowOff>
    </xdr:from>
    <xdr:to>
      <xdr:col>36</xdr:col>
      <xdr:colOff>165100</xdr:colOff>
      <xdr:row>37</xdr:row>
      <xdr:rowOff>21844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26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38371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03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17849</xdr:rowOff>
    </xdr:from>
    <xdr:to>
      <xdr:col>55</xdr:col>
      <xdr:colOff>0</xdr:colOff>
      <xdr:row>59</xdr:row>
      <xdr:rowOff>19182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133399"/>
          <a:ext cx="83820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14253</xdr:rowOff>
    </xdr:from>
    <xdr:to>
      <xdr:col>50</xdr:col>
      <xdr:colOff>114300</xdr:colOff>
      <xdr:row>59</xdr:row>
      <xdr:rowOff>17849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29803"/>
          <a:ext cx="889000" cy="3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65233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83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13554</xdr:rowOff>
    </xdr:from>
    <xdr:to>
      <xdr:col>45</xdr:col>
      <xdr:colOff>177800</xdr:colOff>
      <xdr:row>59</xdr:row>
      <xdr:rowOff>14253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129104"/>
          <a:ext cx="889000" cy="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58987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83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13554</xdr:rowOff>
    </xdr:from>
    <xdr:to>
      <xdr:col>41</xdr:col>
      <xdr:colOff>50800</xdr:colOff>
      <xdr:row>59</xdr:row>
      <xdr:rowOff>14408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29104"/>
          <a:ext cx="889000" cy="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113937</xdr:rowOff>
    </xdr:from>
    <xdr:to>
      <xdr:col>36</xdr:col>
      <xdr:colOff>165100</xdr:colOff>
      <xdr:row>59</xdr:row>
      <xdr:rowOff>44087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60614</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33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139832</xdr:rowOff>
    </xdr:from>
    <xdr:to>
      <xdr:col>55</xdr:col>
      <xdr:colOff>50800</xdr:colOff>
      <xdr:row>59</xdr:row>
      <xdr:rowOff>69982</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8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138499</xdr:rowOff>
    </xdr:from>
    <xdr:to>
      <xdr:col>50</xdr:col>
      <xdr:colOff>165100</xdr:colOff>
      <xdr:row>59</xdr:row>
      <xdr:rowOff>68649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8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59776</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17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134903</xdr:rowOff>
    </xdr:from>
    <xdr:to>
      <xdr:col>46</xdr:col>
      <xdr:colOff>38100</xdr:colOff>
      <xdr:row>59</xdr:row>
      <xdr:rowOff>65053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7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56180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17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134204</xdr:rowOff>
    </xdr:from>
    <xdr:to>
      <xdr:col>41</xdr:col>
      <xdr:colOff>101600</xdr:colOff>
      <xdr:row>59</xdr:row>
      <xdr:rowOff>64354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55481</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7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135058</xdr:rowOff>
    </xdr:from>
    <xdr:to>
      <xdr:col>36</xdr:col>
      <xdr:colOff>165100</xdr:colOff>
      <xdr:row>59</xdr:row>
      <xdr:rowOff>65208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9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56335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71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69562</xdr:rowOff>
    </xdr:from>
    <xdr:to>
      <xdr:col>55</xdr:col>
      <xdr:colOff>0</xdr:colOff>
      <xdr:row>78</xdr:row>
      <xdr:rowOff>69980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442662"/>
          <a:ext cx="838200" cy="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30597</xdr:rowOff>
    </xdr:from>
    <xdr:to>
      <xdr:col>50</xdr:col>
      <xdr:colOff>114300</xdr:colOff>
      <xdr:row>78</xdr:row>
      <xdr:rowOff>69562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03697"/>
          <a:ext cx="889000" cy="3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30597</xdr:rowOff>
    </xdr:from>
    <xdr:to>
      <xdr:col>45</xdr:col>
      <xdr:colOff>177800</xdr:colOff>
      <xdr:row>78</xdr:row>
      <xdr:rowOff>37523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03697"/>
          <a:ext cx="889000" cy="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37523</xdr:rowOff>
    </xdr:from>
    <xdr:to>
      <xdr:col>41</xdr:col>
      <xdr:colOff>50800</xdr:colOff>
      <xdr:row>78</xdr:row>
      <xdr:rowOff>42667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10623"/>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92661</xdr:rowOff>
    </xdr:from>
    <xdr:to>
      <xdr:col>36</xdr:col>
      <xdr:colOff>165100</xdr:colOff>
      <xdr:row>78</xdr:row>
      <xdr:rowOff>22811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9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39338</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6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19180</xdr:rowOff>
    </xdr:from>
    <xdr:to>
      <xdr:col>55</xdr:col>
      <xdr:colOff>50800</xdr:colOff>
      <xdr:row>78</xdr:row>
      <xdr:rowOff>120780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9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169057</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70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18762</xdr:rowOff>
    </xdr:from>
    <xdr:to>
      <xdr:col>50</xdr:col>
      <xdr:colOff>165100</xdr:colOff>
      <xdr:row>78</xdr:row>
      <xdr:rowOff>120362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91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111489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8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151247</xdr:rowOff>
    </xdr:from>
    <xdr:to>
      <xdr:col>46</xdr:col>
      <xdr:colOff>38100</xdr:colOff>
      <xdr:row>78</xdr:row>
      <xdr:rowOff>81397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5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72524</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4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158173</xdr:rowOff>
    </xdr:from>
    <xdr:to>
      <xdr:col>41</xdr:col>
      <xdr:colOff>101600</xdr:colOff>
      <xdr:row>78</xdr:row>
      <xdr:rowOff>88323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5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79450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5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163317</xdr:rowOff>
    </xdr:from>
    <xdr:to>
      <xdr:col>36</xdr:col>
      <xdr:colOff>165100</xdr:colOff>
      <xdr:row>78</xdr:row>
      <xdr:rowOff>93467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6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84594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9040</xdr:rowOff>
    </xdr:from>
    <xdr:to>
      <xdr:col>55</xdr:col>
      <xdr:colOff>0</xdr:colOff>
      <xdr:row>97</xdr:row>
      <xdr:rowOff>71182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639690"/>
          <a:ext cx="838200" cy="6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62531</xdr:rowOff>
    </xdr:from>
    <xdr:to>
      <xdr:col>50</xdr:col>
      <xdr:colOff>114300</xdr:colOff>
      <xdr:row>97</xdr:row>
      <xdr:rowOff>71182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693181"/>
          <a:ext cx="889000" cy="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54265</xdr:rowOff>
    </xdr:from>
    <xdr:to>
      <xdr:col>45</xdr:col>
      <xdr:colOff>177800</xdr:colOff>
      <xdr:row>97</xdr:row>
      <xdr:rowOff>62531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684915"/>
          <a:ext cx="889000" cy="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49211</xdr:rowOff>
    </xdr:from>
    <xdr:to>
      <xdr:col>41</xdr:col>
      <xdr:colOff>50800</xdr:colOff>
      <xdr:row>97</xdr:row>
      <xdr:rowOff>54265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679861"/>
          <a:ext cx="889000" cy="5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111913</xdr:rowOff>
    </xdr:from>
    <xdr:to>
      <xdr:col>36</xdr:col>
      <xdr:colOff>165100</xdr:colOff>
      <xdr:row>97</xdr:row>
      <xdr:rowOff>42063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71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58590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4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129690</xdr:rowOff>
    </xdr:from>
    <xdr:to>
      <xdr:col>55</xdr:col>
      <xdr:colOff>50800</xdr:colOff>
      <xdr:row>97</xdr:row>
      <xdr:rowOff>59840</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8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108117</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67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20382</xdr:rowOff>
    </xdr:from>
    <xdr:to>
      <xdr:col>50</xdr:col>
      <xdr:colOff>165100</xdr:colOff>
      <xdr:row>97</xdr:row>
      <xdr:rowOff>121982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65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113109</xdr:rowOff>
    </xdr:from>
    <xdr:ext cx="59901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39795" y="16743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11731</xdr:rowOff>
    </xdr:from>
    <xdr:to>
      <xdr:col>46</xdr:col>
      <xdr:colOff>38100</xdr:colOff>
      <xdr:row>97</xdr:row>
      <xdr:rowOff>113331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642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104458</xdr:rowOff>
    </xdr:from>
    <xdr:ext cx="59901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50795" y="1673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3465</xdr:rowOff>
    </xdr:from>
    <xdr:to>
      <xdr:col>41</xdr:col>
      <xdr:colOff>101600</xdr:colOff>
      <xdr:row>97</xdr:row>
      <xdr:rowOff>105065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63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97</xdr:row>
      <xdr:rowOff>96192</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61795" y="16726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169861</xdr:rowOff>
    </xdr:from>
    <xdr:to>
      <xdr:col>36</xdr:col>
      <xdr:colOff>165100</xdr:colOff>
      <xdr:row>97</xdr:row>
      <xdr:rowOff>100011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91138</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672795" y="16721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108984</xdr:rowOff>
    </xdr:from>
    <xdr:to>
      <xdr:col>85</xdr:col>
      <xdr:colOff>127000</xdr:colOff>
      <xdr:row>36</xdr:row>
      <xdr:rowOff>159550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5481300" y="6281184"/>
          <a:ext cx="838200" cy="50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108984</xdr:rowOff>
    </xdr:from>
    <xdr:to>
      <xdr:col>81</xdr:col>
      <xdr:colOff>50800</xdr:colOff>
      <xdr:row>37</xdr:row>
      <xdr:rowOff>50729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281184"/>
          <a:ext cx="889000" cy="11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50729</xdr:rowOff>
    </xdr:from>
    <xdr:to>
      <xdr:col>76</xdr:col>
      <xdr:colOff>114300</xdr:colOff>
      <xdr:row>37</xdr:row>
      <xdr:rowOff>117800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394379"/>
          <a:ext cx="889000" cy="67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89598</xdr:rowOff>
    </xdr:from>
    <xdr:to>
      <xdr:col>71</xdr:col>
      <xdr:colOff>177800</xdr:colOff>
      <xdr:row>37</xdr:row>
      <xdr:rowOff>117800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433248"/>
          <a:ext cx="889000" cy="2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48385</xdr:rowOff>
    </xdr:from>
    <xdr:to>
      <xdr:col>67</xdr:col>
      <xdr:colOff>101600</xdr:colOff>
      <xdr:row>36</xdr:row>
      <xdr:rowOff>149985</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220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166512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9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108750</xdr:rowOff>
    </xdr:from>
    <xdr:to>
      <xdr:col>85</xdr:col>
      <xdr:colOff>177800</xdr:colOff>
      <xdr:row>37</xdr:row>
      <xdr:rowOff>38900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28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87177</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59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58184</xdr:rowOff>
    </xdr:from>
    <xdr:to>
      <xdr:col>81</xdr:col>
      <xdr:colOff>101600</xdr:colOff>
      <xdr:row>36</xdr:row>
      <xdr:rowOff>159784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23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150911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32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171379</xdr:rowOff>
    </xdr:from>
    <xdr:to>
      <xdr:col>76</xdr:col>
      <xdr:colOff>165100</xdr:colOff>
      <xdr:row>37</xdr:row>
      <xdr:rowOff>101529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4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92656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3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67000</xdr:rowOff>
    </xdr:from>
    <xdr:to>
      <xdr:col>72</xdr:col>
      <xdr:colOff>38100</xdr:colOff>
      <xdr:row>37</xdr:row>
      <xdr:rowOff>168601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1065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159727</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50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38798</xdr:rowOff>
    </xdr:from>
    <xdr:to>
      <xdr:col>67</xdr:col>
      <xdr:colOff>101600</xdr:colOff>
      <xdr:row>37</xdr:row>
      <xdr:rowOff>140398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38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131525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47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110851</xdr:rowOff>
    </xdr:from>
    <xdr:to>
      <xdr:col>85</xdr:col>
      <xdr:colOff>127000</xdr:colOff>
      <xdr:row>57</xdr:row>
      <xdr:rowOff>145967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83501"/>
          <a:ext cx="838200" cy="3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145967</xdr:rowOff>
    </xdr:from>
    <xdr:to>
      <xdr:col>81</xdr:col>
      <xdr:colOff>50800</xdr:colOff>
      <xdr:row>57</xdr:row>
      <xdr:rowOff>167419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918617"/>
          <a:ext cx="889000" cy="2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167419</xdr:rowOff>
    </xdr:from>
    <xdr:to>
      <xdr:col>76</xdr:col>
      <xdr:colOff>114300</xdr:colOff>
      <xdr:row>58</xdr:row>
      <xdr:rowOff>16828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940069"/>
          <a:ext cx="889000" cy="2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3023</xdr:rowOff>
    </xdr:from>
    <xdr:to>
      <xdr:col>71</xdr:col>
      <xdr:colOff>177800</xdr:colOff>
      <xdr:row>58</xdr:row>
      <xdr:rowOff>16828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947123"/>
          <a:ext cx="889000" cy="13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24643</xdr:rowOff>
    </xdr:from>
    <xdr:to>
      <xdr:col>67</xdr:col>
      <xdr:colOff>101600</xdr:colOff>
      <xdr:row>57</xdr:row>
      <xdr:rowOff>126243</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97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142770</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57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60051</xdr:rowOff>
    </xdr:from>
    <xdr:to>
      <xdr:col>85</xdr:col>
      <xdr:colOff>177800</xdr:colOff>
      <xdr:row>57</xdr:row>
      <xdr:rowOff>161651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3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38478</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811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95167</xdr:rowOff>
    </xdr:from>
    <xdr:to>
      <xdr:col>81</xdr:col>
      <xdr:colOff>101600</xdr:colOff>
      <xdr:row>58</xdr:row>
      <xdr:rowOff>25317</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6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16444</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96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116619</xdr:rowOff>
    </xdr:from>
    <xdr:to>
      <xdr:col>76</xdr:col>
      <xdr:colOff>165100</xdr:colOff>
      <xdr:row>58</xdr:row>
      <xdr:rowOff>46769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88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37896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98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137478</xdr:rowOff>
    </xdr:from>
    <xdr:to>
      <xdr:col>72</xdr:col>
      <xdr:colOff>38100</xdr:colOff>
      <xdr:row>58</xdr:row>
      <xdr:rowOff>67628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91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58755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10002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123673</xdr:rowOff>
    </xdr:from>
    <xdr:to>
      <xdr:col>67</xdr:col>
      <xdr:colOff>101600</xdr:colOff>
      <xdr:row>58</xdr:row>
      <xdr:rowOff>53823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9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44950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98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35981</xdr:rowOff>
    </xdr:from>
    <xdr:to>
      <xdr:col>85</xdr:col>
      <xdr:colOff>127000</xdr:colOff>
      <xdr:row>79</xdr:row>
      <xdr:rowOff>43483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580531"/>
          <a:ext cx="838200" cy="7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64316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65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43483</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588033"/>
          <a:ext cx="8890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136808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167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158205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18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159428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18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44362</xdr:rowOff>
    </xdr:from>
    <xdr:to>
      <xdr:col>67</xdr:col>
      <xdr:colOff>101600</xdr:colOff>
      <xdr:row>78</xdr:row>
      <xdr:rowOff>145962</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17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162489</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19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156631</xdr:rowOff>
    </xdr:from>
    <xdr:to>
      <xdr:col>85</xdr:col>
      <xdr:colOff>177800</xdr:colOff>
      <xdr:row>79</xdr:row>
      <xdr:rowOff>86781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2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71558</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44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164133</xdr:rowOff>
    </xdr:from>
    <xdr:to>
      <xdr:col>81</xdr:col>
      <xdr:colOff>101600</xdr:colOff>
      <xdr:row>79</xdr:row>
      <xdr:rowOff>94283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85410</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2017" y="13629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79594</xdr:rowOff>
    </xdr:from>
    <xdr:to>
      <xdr:col>85</xdr:col>
      <xdr:colOff>127000</xdr:colOff>
      <xdr:row>97</xdr:row>
      <xdr:rowOff>95141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5481300" y="16710244"/>
          <a:ext cx="838200" cy="15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79594</xdr:rowOff>
    </xdr:from>
    <xdr:to>
      <xdr:col>81</xdr:col>
      <xdr:colOff>50800</xdr:colOff>
      <xdr:row>97</xdr:row>
      <xdr:rowOff>93076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710244"/>
          <a:ext cx="889000" cy="1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93076</xdr:rowOff>
    </xdr:from>
    <xdr:to>
      <xdr:col>76</xdr:col>
      <xdr:colOff>114300</xdr:colOff>
      <xdr:row>97</xdr:row>
      <xdr:rowOff>95831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723726"/>
          <a:ext cx="889000" cy="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87261</xdr:rowOff>
    </xdr:from>
    <xdr:to>
      <xdr:col>71</xdr:col>
      <xdr:colOff>177800</xdr:colOff>
      <xdr:row>97</xdr:row>
      <xdr:rowOff>95831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2814300" y="16717911"/>
          <a:ext cx="889000" cy="8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150414</xdr:rowOff>
    </xdr:from>
    <xdr:to>
      <xdr:col>67</xdr:col>
      <xdr:colOff>101600</xdr:colOff>
      <xdr:row>97</xdr:row>
      <xdr:rowOff>80564</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9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97091</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84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44341</xdr:rowOff>
    </xdr:from>
    <xdr:to>
      <xdr:col>85</xdr:col>
      <xdr:colOff>177800</xdr:colOff>
      <xdr:row>97</xdr:row>
      <xdr:rowOff>145941</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67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22768</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5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28794</xdr:rowOff>
    </xdr:from>
    <xdr:to>
      <xdr:col>81</xdr:col>
      <xdr:colOff>101600</xdr:colOff>
      <xdr:row>97</xdr:row>
      <xdr:rowOff>130394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65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121521</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752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42276</xdr:rowOff>
    </xdr:from>
    <xdr:to>
      <xdr:col>76</xdr:col>
      <xdr:colOff>165100</xdr:colOff>
      <xdr:row>97</xdr:row>
      <xdr:rowOff>143876</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67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135003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765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45031</xdr:rowOff>
    </xdr:from>
    <xdr:to>
      <xdr:col>72</xdr:col>
      <xdr:colOff>38100</xdr:colOff>
      <xdr:row>97</xdr:row>
      <xdr:rowOff>146631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67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137758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676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36461</xdr:rowOff>
    </xdr:from>
    <xdr:to>
      <xdr:col>67</xdr:col>
      <xdr:colOff>101600</xdr:colOff>
      <xdr:row>97</xdr:row>
      <xdr:rowOff>138061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6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129188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675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113665</xdr:rowOff>
    </xdr:from>
    <xdr:to>
      <xdr:col>98</xdr:col>
      <xdr:colOff>38100</xdr:colOff>
      <xdr:row>39</xdr:row>
      <xdr:rowOff>43815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62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60342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4039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前年度と比較すると、土木費は町営住宅建替工事の影響により</a:t>
          </a:r>
          <a:r>
            <a:rPr kumimoji="1" lang="en-US" altLang="ja-JP" sz="1300">
              <a:latin typeface="ＭＳ Ｐゴシック" panose="020B0600070205080204" pitchFamily="50" charset="-128"/>
              <a:ea typeface="ＭＳ Ｐゴシック" panose="020B0600070205080204" pitchFamily="50" charset="-128"/>
            </a:rPr>
            <a:t>25.9</a:t>
          </a:r>
          <a:r>
            <a:rPr kumimoji="1" lang="ja-JP" altLang="en-US" sz="1300">
              <a:latin typeface="ＭＳ Ｐゴシック" panose="020B0600070205080204" pitchFamily="50" charset="-128"/>
              <a:ea typeface="ＭＳ Ｐゴシック" panose="020B0600070205080204" pitchFamily="50" charset="-128"/>
            </a:rPr>
            <a:t>ポイント増加し、教育費は定住促進奨学金貸与事業の新設等により</a:t>
          </a:r>
          <a:r>
            <a:rPr kumimoji="1" lang="en-US" altLang="ja-JP" sz="1300">
              <a:latin typeface="ＭＳ Ｐゴシック" panose="020B0600070205080204" pitchFamily="50" charset="-128"/>
              <a:ea typeface="ＭＳ Ｐゴシック" panose="020B0600070205080204" pitchFamily="50" charset="-128"/>
            </a:rPr>
            <a:t>11.9</a:t>
          </a:r>
          <a:r>
            <a:rPr kumimoji="1" lang="ja-JP" altLang="en-US" sz="1300">
              <a:latin typeface="ＭＳ Ｐゴシック" panose="020B0600070205080204" pitchFamily="50" charset="-128"/>
              <a:ea typeface="ＭＳ Ｐゴシック" panose="020B0600070205080204" pitchFamily="50" charset="-128"/>
            </a:rPr>
            <a:t>ポイント増加している。その他の目的別経費についても、単年度事業の実施に伴う一時的な増減はあるものの、概ね一定の水準で推移している。</a:t>
          </a:r>
        </a:p>
        <a:p>
          <a:r>
            <a:rPr kumimoji="1" lang="ja-JP" altLang="en-US" sz="1300">
              <a:latin typeface="ＭＳ Ｐゴシック" panose="020B0600070205080204" pitchFamily="50" charset="-128"/>
              <a:ea typeface="ＭＳ Ｐゴシック" panose="020B0600070205080204" pitchFamily="50" charset="-128"/>
            </a:rPr>
            <a:t>今後は、いずれの目的費目においても施設の老朽化に伴う維持補修費の増大が懸念される。特に道路等については一次改良事業が概ね完了してきていることから、今後は施設の更新や大規模修繕の増加が見込まれる。</a:t>
          </a:r>
        </a:p>
        <a:p>
          <a:r>
            <a:rPr kumimoji="1" lang="ja-JP" altLang="en-US" sz="1300">
              <a:latin typeface="ＭＳ Ｐゴシック" panose="020B0600070205080204" pitchFamily="50" charset="-128"/>
              <a:ea typeface="ＭＳ Ｐゴシック" panose="020B0600070205080204" pitchFamily="50" charset="-128"/>
            </a:rPr>
            <a:t>また、公債費については令和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年度にピークを迎えたが、令和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年度には過疎債等の元利償還金が一時的に増加した。今後は交付税措置率等を踏まえながら、将来負担の抑制に努めていく。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新潟県出雲崎町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財政調整基金については、取り崩しを行わず積立を行ったことにより、標準財政規模比で</a:t>
          </a:r>
          <a:r>
            <a:rPr kumimoji="1" lang="en-US" altLang="ja-JP" sz="1300">
              <a:latin typeface="ＭＳ ゴシック" pitchFamily="49" charset="-128"/>
              <a:ea typeface="ＭＳ ゴシック" pitchFamily="49" charset="-128"/>
            </a:rPr>
            <a:t>3.63</a:t>
          </a:r>
          <a:r>
            <a:rPr kumimoji="1" lang="ja-JP" altLang="en-US" sz="1300">
              <a:latin typeface="ＭＳ ゴシック" pitchFamily="49" charset="-128"/>
              <a:ea typeface="ＭＳ ゴシック" pitchFamily="49" charset="-128"/>
            </a:rPr>
            <a:t>ポイント増加した。実質収支額は、翌年度に繰り越すべき財源が増加したことにより減少し、標準財政規模比で</a:t>
          </a:r>
          <a:r>
            <a:rPr kumimoji="1" lang="en-US" altLang="ja-JP" sz="1300">
              <a:latin typeface="ＭＳ ゴシック" pitchFamily="49" charset="-128"/>
              <a:ea typeface="ＭＳ ゴシック" pitchFamily="49" charset="-128"/>
            </a:rPr>
            <a:t>0.04</a:t>
          </a:r>
          <a:r>
            <a:rPr kumimoji="1" lang="ja-JP" altLang="en-US" sz="1300">
              <a:latin typeface="ＭＳ ゴシック" pitchFamily="49" charset="-128"/>
              <a:ea typeface="ＭＳ ゴシック" pitchFamily="49" charset="-128"/>
            </a:rPr>
            <a:t>ポイント増加した。実質単年度収支については、前年度と比較して積立金が約</a:t>
          </a:r>
          <a:r>
            <a:rPr kumimoji="1" lang="en-US" altLang="ja-JP" sz="1300">
              <a:latin typeface="ＭＳ ゴシック" pitchFamily="49" charset="-128"/>
              <a:ea typeface="ＭＳ ゴシック" pitchFamily="49" charset="-128"/>
            </a:rPr>
            <a:t>4</a:t>
          </a:r>
          <a:r>
            <a:rPr kumimoji="1" lang="ja-JP" altLang="en-US" sz="1300">
              <a:latin typeface="ＭＳ ゴシック" pitchFamily="49" charset="-128"/>
              <a:ea typeface="ＭＳ ゴシック" pitchFamily="49" charset="-128"/>
            </a:rPr>
            <a:t>千万円減少したことにより、標準財政規模に占める割合では</a:t>
          </a:r>
          <a:r>
            <a:rPr kumimoji="1" lang="en-US" altLang="ja-JP" sz="1300">
              <a:latin typeface="ＭＳ ゴシック" pitchFamily="49" charset="-128"/>
              <a:ea typeface="ＭＳ ゴシック" pitchFamily="49" charset="-128"/>
            </a:rPr>
            <a:t>1.95</a:t>
          </a:r>
          <a:r>
            <a:rPr kumimoji="1" lang="ja-JP" altLang="en-US" sz="1300">
              <a:latin typeface="ＭＳ ゴシック" pitchFamily="49" charset="-128"/>
              <a:ea typeface="ＭＳ ゴシック" pitchFamily="49" charset="-128"/>
            </a:rPr>
            <a:t>ポイント減少した。今後は税収の大きな伸びが期待できないことに加え、普通交付税の減収も見込まれることから、財政調整基金を活用しながらの財政運営となることが予想される。</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新潟県出雲崎町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前年度に引き続き赤字はなく、全会計で黒字となっている。本町における連結実質赤字比率の早期健全化基準は</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％である。今後も全会計を大局的に捉えながら、健全な財政運営の維持に努める。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新潟県出雲崎町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一般会計の元利償還金は増加傾向で推移し、令和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年度にピークを迎えた。公営企業債の元利償還金に対する繰入金については、</a:t>
          </a:r>
          <a:r>
            <a:rPr kumimoji="1" lang="ja-JP" altLang="en-US" sz="1400" b="0">
              <a:solidFill>
                <a:sysClr val="windowText" lastClr="000000"/>
              </a:solidFill>
              <a:latin typeface="ＭＳ ゴシック" pitchFamily="49" charset="-128"/>
              <a:ea typeface="ＭＳ ゴシック" pitchFamily="49" charset="-128"/>
            </a:rPr>
            <a:t>大規模事業に係る償還が完了したため</a:t>
          </a:r>
          <a:r>
            <a:rPr kumimoji="1" lang="en-US" altLang="ja-JP" sz="1400" b="0">
              <a:solidFill>
                <a:sysClr val="windowText" lastClr="000000"/>
              </a:solidFill>
              <a:latin typeface="ＭＳ ゴシック" pitchFamily="49" charset="-128"/>
              <a:ea typeface="ＭＳ ゴシック" pitchFamily="49" charset="-128"/>
            </a:rPr>
            <a:t>29</a:t>
          </a:r>
          <a:r>
            <a:rPr kumimoji="1" lang="ja-JP" altLang="en-US" sz="1400" b="0">
              <a:solidFill>
                <a:sysClr val="windowText" lastClr="000000"/>
              </a:solidFill>
              <a:latin typeface="ＭＳ ゴシック" pitchFamily="49" charset="-128"/>
              <a:ea typeface="ＭＳ ゴシック" pitchFamily="49" charset="-128"/>
            </a:rPr>
            <a:t>百万円の減少となっている。</a:t>
          </a:r>
          <a:r>
            <a:rPr kumimoji="1" lang="ja-JP" altLang="en-US" sz="1400">
              <a:solidFill>
                <a:sysClr val="windowText" lastClr="000000"/>
              </a:solidFill>
              <a:latin typeface="ＭＳ ゴシック" pitchFamily="49" charset="-128"/>
              <a:ea typeface="ＭＳ ゴシック" pitchFamily="49" charset="-128"/>
            </a:rPr>
            <a:t>今後とも町債発行の抑制を基調とし、比率の更なる改善に努める。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新潟県出雲崎町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将来負担比率については、前年度に引き続き将来負担は生じていない。財政調整基金等の充当可能基金は</a:t>
          </a:r>
          <a:r>
            <a:rPr kumimoji="1" lang="en-US" altLang="ja-JP" sz="1400">
              <a:latin typeface="ＭＳ ゴシック" pitchFamily="49" charset="-128"/>
              <a:ea typeface="ＭＳ ゴシック" pitchFamily="49" charset="-128"/>
            </a:rPr>
            <a:t>108</a:t>
          </a:r>
          <a:r>
            <a:rPr kumimoji="1" lang="ja-JP" altLang="en-US" sz="1400">
              <a:latin typeface="ＭＳ ゴシック" pitchFamily="49" charset="-128"/>
              <a:ea typeface="ＭＳ ゴシック" pitchFamily="49" charset="-128"/>
            </a:rPr>
            <a:t>百万円増加した。早期健全化基準未満ではあるが、今後とも町債発行の抑制を基調とし、比率の更なる改善に努める。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新潟県出雲崎町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物産館レストラン空調設備改修工事等の実施に伴い、天領の里事業運営基金を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百万円取り崩した。財政調整基金については、取崩しは行わず、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税や地方交付税の大幅な増加は見込めず、財政調整基金への積立は難しい状況となっている。今後は、必要に応じて目的基金への組替を行いながら、一定の水準を維持するとともに、緊急度・重要度に応じた事業の精査を行い、基金を取り崩して財源として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ふるさと出雲崎応援基金：ふるさと納税による寄附金を積み立て、寄附目的に沿った事業に取り崩して充当する。</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公共用施設維持補修基金：公共施設の大規模補修工事等を行う際に取り崩して充当し、財政負担の緩和を図る。</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天領の里事業運営基金：道の駅天領の里で実施する工事等に対し、取り崩して充当する。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ふるさと出雲崎応援基金：寄附目的に沿った事業に充当するため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b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b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天領の里事業運営基金：物産館レストラン空調設備改修工事等の実施に伴い、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目的基金の目的に沿った事業について、緊急度・重要度に応じて事業の精査を行い、基金を取り崩して財源として充当していく。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財政調整基金については、取崩しは行わず、</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税や地方交付税の大幅な増加は見込めず、財政調整基金への積立は難しい状況となっているが、今後は一定の水準を堅持しつつ、緊急度・重要度に応じて事業の精査を行い、基金を取り崩して財源として充当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年度に積み立てた臨時財政対策債償還基金費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百万円を取り崩したほか、令和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年度に交付された普通交付税（臨時財政対策債償還基金費）及び利子分を含む</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消防分遣所建設事業に充当した緊急防災・減災事業債及び「子は宝」多世代交流館建設事業に充当した補正予算債の償還が始まり、公債費がピークを迎えることから、財政負担の平準化を図るため取崩しを行う予定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4DC4032-901C-48BA-9539-520EA90EF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259FE92-C410-43DE-B740-5895D3014D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3F48D348-AE59-474C-8B1B-FEEFFF4FB93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5884D8E6-5BAF-4607-B212-A8AD7979DFA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399B4C01-7CDA-40C4-BD1E-6A8CEBBE00D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FC5BE838-D0A4-4293-A43C-212EE6B90897}"/>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F222E24-DA48-48A3-AACB-82460870165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FFEB02A-4364-41C4-A0ED-ED884A42422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F6EF3D1-DDC2-403C-AF95-87A3B8AB2D8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DB4250B4-D402-4086-A3FE-3105D5043762}"/>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6D11EC73-07DB-44F0-A4E9-17890768344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041DF3C-E897-46FC-A51F-94B8574FAA8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999381F8-4E51-4D34-A6F0-EF6B79D2F7BB}"/>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D4B769C-C104-4FD0-8973-7A6BB672030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22CAF0B6-0906-4362-BF97-DE36D085454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D23A735-186D-44D0-9C04-FE675648837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新潟県出雲崎町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9123B46-F5E6-4B75-8E37-7AC044B9F7C5}"/>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A3DA938-77F8-446A-B565-955AD9F7266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2517F12-14A7-4954-94D3-5A3C48EC4FC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B868F641-062C-43BD-834F-F0D258424C1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798AC94-15A1-4866-AC46-B1005717CF3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11C1658-CA60-4CD2-A6DE-35B67CFCA00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3,886
3,860
44.41
3,891,733
3,728,509
139,106
2,314,608
2,384,276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C1B23715-D9E8-4240-B944-FD4BDC4E8456}"/>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5BBFFAE-03B8-41EC-9B82-A06E89E2094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7D9CF2E-9ECD-4BB9-86AA-17210993F8C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143FF38-94BE-4EC8-8511-09E54E88361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680C250-872F-4FCB-9B4C-D2E569522D0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CD92C6A-9558-4D78-B1F5-3E529A54538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5635D3E-DDBB-4973-A3D9-E69FC8AB9AE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F33F491-79C3-452E-BEBE-2D39C39B8E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720FCC19-07B9-4472-BEC6-AE625C1A091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F1FDDF0-4BA8-47EB-9418-526C12F0D8D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62D7E046-F571-48ED-98A5-1C04192AEE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84B0A92-2E26-4108-B9B4-DA17A0642BB1}"/>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394F9268-D78C-4761-AF9A-FE54B3EB62E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D8E1F2E8-DDFD-4620-AA81-84AA4BE54CA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8C704AD-C6A0-4EE2-A10F-EF296C892FA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8CFCDB0-D39F-4E14-A393-2594496F337D}"/>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E3BEED9-CBEA-4DC7-92D9-32C8F8C7FF9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46F17FB-11B6-486A-AA07-703A4E3F071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663A4CBD-4B60-4294-9E4A-10C90C4CA7B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B07C68B-91C8-4A88-9872-CFDAB8188C9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EA9AC907-E477-4ED6-8955-35DA6C3BB0B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99495863-76C4-46DE-98D0-7159F92FFB6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A972647-C045-4902-AD47-9559947C316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383853A-57A4-48CD-9203-A0F2DB8118A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552D099-129C-4853-8F28-37362E341DF4}"/>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5CBD479-A3E5-48D9-8F96-3DEB3033230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5E416F9-432D-44FF-9E49-0A5DDAFDAF0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07EE955-7758-4E53-B15A-15A7CEA069A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FAFBC41-50FE-40C0-9293-E74D8165E634}"/>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63DBE48-394B-4D6F-93CF-8390AFD71F5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CE459D2-3022-4826-A2E2-7B88D7EC987B}"/>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D0C474B-9D27-44D7-B578-F09E8A68749A}"/>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9F9DA1F0-5FAC-4818-8689-2A99D9ABB82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D3CAE369-FA10-4CC2-8B13-682EAEB65A4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9CC05B0E-6F31-4812-B796-FF71BF65820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年度については、前年度と比較して</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endParaRPr lang="ja-JP" altLang="ja-JP">
            <a:effectLst/>
            <a:latin typeface="ＭＳ Ｐゴシック" panose="020B0600070205080204" pitchFamily="50" charset="-128"/>
            <a:ea typeface="ＭＳ Ｐゴシック" panose="020B0600070205080204" pitchFamily="50" charset="-128"/>
          </a:endParaRPr>
        </a:p>
        <a:p>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71.8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％となっている。類似団体平均、全国平均、県内平均と比較しても高い水準となっている。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公共施設の老朽化が進んでいるが、公共施設等総合管理計画等を踏まえ、公共施設の長寿命化や再編再配置など適正化を図る。</a:t>
          </a:r>
          <a:endParaRPr lang="ja-JP" altLang="ja-JP">
            <a:effectLst/>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9EDB96E-6931-4522-9715-00182DA8E50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43300D5-21BD-46CC-8C97-5BADD21416C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FF46034-EB53-4B1D-A355-ADFCCFD09F5F}"/>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8DB507E2-0BAD-46F1-B0FB-40FC2A80CAC5}"/>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2AE242C-4908-4CC2-A50E-F15B78B6FB2C}"/>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9BEC58AC-D8C1-49DC-A0AE-BAE6E6055EFC}"/>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CE1ABB7B-9FB6-4AB4-A6E9-E066E27868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B505E36-94EB-4A7B-913C-186436C3968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F1122F1-670D-4714-ABAE-E60EE952F45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48F27479-A5D6-4E3F-BF2F-E1081C706B9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ECD480FA-056E-488C-ABAA-1DE5E25F642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7EFAA5F3-3A41-44D6-90B7-4897E5FAC0F3}"/>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8B97A77-B63A-4AFC-BCFA-8DAB4ABBCF0C}"/>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56517240-48B8-44FC-8AF3-2D8AD843CE4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15C20CF-21A3-47F3-B96A-AB1C66FCC7F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AC9276BA-C09C-45EC-B80F-38EFD444617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98E9F11-6F76-4E44-817D-CFD6D79577D8}"/>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23F33A4B-9086-4B2D-98CD-63438C093E3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31BB0FF0-2D2A-4623-84B5-50FC17D31E2C}"/>
            </a:ext>
          </a:extLst>
        </xdr:cNvPr>
        <xdr:cNvCxnSpPr/>
      </xdr:nvCxnSpPr>
      <xdr:spPr>
        <a:xfrm flipV="1">
          <a:off x="4760595" y="5400222"/>
          <a:ext cx="1270" cy="1465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D663656D-4943-4076-B4F4-A25B5E6B93A8}"/>
            </a:ext>
          </a:extLst>
        </xdr:cNvPr>
        <xdr:cNvSpPr txBox="1"/>
      </xdr:nvSpPr>
      <xdr:spPr>
        <a:xfrm>
          <a:off x="4813300" y="686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C60B06FA-E8D7-4764-9FBE-3458A82E023D}"/>
            </a:ext>
          </a:extLst>
        </xdr:cNvPr>
        <xdr:cNvCxnSpPr/>
      </xdr:nvCxnSpPr>
      <xdr:spPr>
        <a:xfrm>
          <a:off x="4673600" y="6865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C1C44F0A-2F9D-42B7-B35C-8F12DCC65731}"/>
            </a:ext>
          </a:extLst>
        </xdr:cNvPr>
        <xdr:cNvSpPr txBox="1"/>
      </xdr:nvSpPr>
      <xdr:spPr>
        <a:xfrm>
          <a:off x="4813300" y="517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60DB08EB-7ECA-407F-B3D2-517C7D7D75AC}"/>
            </a:ext>
          </a:extLst>
        </xdr:cNvPr>
        <xdr:cNvCxnSpPr/>
      </xdr:nvCxnSpPr>
      <xdr:spPr>
        <a:xfrm>
          <a:off x="4673600" y="540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82" name="有形固定資産減価償却率平均値テキスト">
          <a:extLst>
            <a:ext uri="{FF2B5EF4-FFF2-40B4-BE49-F238E27FC236}">
              <a16:creationId xmlns:a16="http://schemas.microsoft.com/office/drawing/2014/main" id="{80407680-5F9A-495D-9EF8-C28235EFC1EF}"/>
            </a:ext>
          </a:extLst>
        </xdr:cNvPr>
        <xdr:cNvSpPr txBox="1"/>
      </xdr:nvSpPr>
      <xdr:spPr>
        <a:xfrm>
          <a:off x="4813300" y="5857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392CA4D1-BCC9-465F-A6BD-80DED3392616}"/>
            </a:ext>
          </a:extLst>
        </xdr:cNvPr>
        <xdr:cNvSpPr/>
      </xdr:nvSpPr>
      <xdr:spPr>
        <a:xfrm>
          <a:off x="4711700" y="600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E0D1CB87-B7D3-47E6-8062-07D01539AC85}"/>
            </a:ext>
          </a:extLst>
        </xdr:cNvPr>
        <xdr:cNvSpPr/>
      </xdr:nvSpPr>
      <xdr:spPr>
        <a:xfrm>
          <a:off x="4000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1B47A795-5A9B-44FE-93CD-19D6836AE28C}"/>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ED2230EC-A4FA-4762-9F46-4BC503C28318}"/>
            </a:ext>
          </a:extLst>
        </xdr:cNvPr>
        <xdr:cNvSpPr/>
      </xdr:nvSpPr>
      <xdr:spPr>
        <a:xfrm>
          <a:off x="2476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151765</xdr:rowOff>
    </xdr:from>
    <xdr:to>
      <xdr:col>7</xdr:col>
      <xdr:colOff>187325</xdr:colOff>
      <xdr:row>30</xdr:row>
      <xdr:rowOff>81915</xdr:rowOff>
    </xdr:to>
    <xdr:sp macro="" textlink="">
      <xdr:nvSpPr>
        <xdr:cNvPr id="87" name="フローチャート: 判断 86">
          <a:extLst>
            <a:ext uri="{FF2B5EF4-FFF2-40B4-BE49-F238E27FC236}">
              <a16:creationId xmlns:a16="http://schemas.microsoft.com/office/drawing/2014/main" id="{84C6CE63-4928-4703-8E14-F585F1C02748}"/>
            </a:ext>
          </a:extLst>
        </xdr:cNvPr>
        <xdr:cNvSpPr/>
      </xdr:nvSpPr>
      <xdr:spPr>
        <a:xfrm>
          <a:off x="1714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CFDA9E6-5F51-439C-81B8-04879292B24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D4E28403-728B-4F6A-8ED3-7E63D1CB08F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4A7BA1B3-80AD-4A3D-83C7-0B3954B695B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CEDADAE-CA1C-425C-BDCA-63901B2D6F1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6699D99-5D9F-4A7D-A517-B70D20CFAEA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104956</xdr:rowOff>
    </xdr:from>
    <xdr:to>
      <xdr:col>23</xdr:col>
      <xdr:colOff>136525</xdr:colOff>
      <xdr:row>32</xdr:row>
      <xdr:rowOff>35106</xdr:rowOff>
    </xdr:to>
    <xdr:sp macro="" textlink="">
      <xdr:nvSpPr>
        <xdr:cNvPr id="93" name="楕円 92">
          <a:extLst>
            <a:ext uri="{FF2B5EF4-FFF2-40B4-BE49-F238E27FC236}">
              <a16:creationId xmlns:a16="http://schemas.microsoft.com/office/drawing/2014/main" id="{0D43F1E5-0E42-48CB-8AF1-37F843FE8907}"/>
            </a:ext>
          </a:extLst>
        </xdr:cNvPr>
        <xdr:cNvSpPr/>
      </xdr:nvSpPr>
      <xdr:spPr>
        <a:xfrm>
          <a:off x="47117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83383</xdr:rowOff>
    </xdr:from>
    <xdr:ext cx="405111" cy="259045"/>
    <xdr:sp macro="" textlink="">
      <xdr:nvSpPr>
        <xdr:cNvPr id="94" name="有形固定資産減価償却率該当値テキスト">
          <a:extLst>
            <a:ext uri="{FF2B5EF4-FFF2-40B4-BE49-F238E27FC236}">
              <a16:creationId xmlns:a16="http://schemas.microsoft.com/office/drawing/2014/main" id="{B7CAE52D-7B43-4A67-8495-D812BA5D0B7D}"/>
            </a:ext>
          </a:extLst>
        </xdr:cNvPr>
        <xdr:cNvSpPr txBox="1"/>
      </xdr:nvSpPr>
      <xdr:spPr>
        <a:xfrm>
          <a:off x="4813300" y="616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141968</xdr:rowOff>
    </xdr:from>
    <xdr:to>
      <xdr:col>19</xdr:col>
      <xdr:colOff>187325</xdr:colOff>
      <xdr:row>32</xdr:row>
      <xdr:rowOff>72118</xdr:rowOff>
    </xdr:to>
    <xdr:sp macro="" textlink="">
      <xdr:nvSpPr>
        <xdr:cNvPr id="95" name="楕円 94">
          <a:extLst>
            <a:ext uri="{FF2B5EF4-FFF2-40B4-BE49-F238E27FC236}">
              <a16:creationId xmlns:a16="http://schemas.microsoft.com/office/drawing/2014/main" id="{88103EDF-9E3C-4790-BF3D-8AEB8D686509}"/>
            </a:ext>
          </a:extLst>
        </xdr:cNvPr>
        <xdr:cNvSpPr/>
      </xdr:nvSpPr>
      <xdr:spPr>
        <a:xfrm>
          <a:off x="4000500" y="62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155756</xdr:rowOff>
    </xdr:from>
    <xdr:to>
      <xdr:col>23</xdr:col>
      <xdr:colOff>85725</xdr:colOff>
      <xdr:row>32</xdr:row>
      <xdr:rowOff>21318</xdr:rowOff>
    </xdr:to>
    <xdr:cxnSp macro="">
      <xdr:nvCxnSpPr>
        <xdr:cNvPr id="96" name="直線コネクタ 95">
          <a:extLst>
            <a:ext uri="{FF2B5EF4-FFF2-40B4-BE49-F238E27FC236}">
              <a16:creationId xmlns:a16="http://schemas.microsoft.com/office/drawing/2014/main" id="{D385BD56-3B9C-4149-AC44-3E00195F7AE4}"/>
            </a:ext>
          </a:extLst>
        </xdr:cNvPr>
        <xdr:cNvCxnSpPr/>
      </xdr:nvCxnSpPr>
      <xdr:spPr>
        <a:xfrm flipV="1">
          <a:off x="4051300" y="6242231"/>
          <a:ext cx="7112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92619</xdr:rowOff>
    </xdr:from>
    <xdr:to>
      <xdr:col>15</xdr:col>
      <xdr:colOff>187325</xdr:colOff>
      <xdr:row>32</xdr:row>
      <xdr:rowOff>22769</xdr:rowOff>
    </xdr:to>
    <xdr:sp macro="" textlink="">
      <xdr:nvSpPr>
        <xdr:cNvPr id="97" name="楕円 96">
          <a:extLst>
            <a:ext uri="{FF2B5EF4-FFF2-40B4-BE49-F238E27FC236}">
              <a16:creationId xmlns:a16="http://schemas.microsoft.com/office/drawing/2014/main" id="{6EED415D-9B64-48F2-88E4-B579E0BB3944}"/>
            </a:ext>
          </a:extLst>
        </xdr:cNvPr>
        <xdr:cNvSpPr/>
      </xdr:nvSpPr>
      <xdr:spPr>
        <a:xfrm>
          <a:off x="3238500" y="617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143419</xdr:rowOff>
    </xdr:from>
    <xdr:to>
      <xdr:col>19</xdr:col>
      <xdr:colOff>136525</xdr:colOff>
      <xdr:row>32</xdr:row>
      <xdr:rowOff>21318</xdr:rowOff>
    </xdr:to>
    <xdr:cxnSp macro="">
      <xdr:nvCxnSpPr>
        <xdr:cNvPr id="98" name="直線コネクタ 97">
          <a:extLst>
            <a:ext uri="{FF2B5EF4-FFF2-40B4-BE49-F238E27FC236}">
              <a16:creationId xmlns:a16="http://schemas.microsoft.com/office/drawing/2014/main" id="{C70A83B1-8CD6-4581-AC56-0674FDF1E5FD}"/>
            </a:ext>
          </a:extLst>
        </xdr:cNvPr>
        <xdr:cNvCxnSpPr/>
      </xdr:nvCxnSpPr>
      <xdr:spPr>
        <a:xfrm>
          <a:off x="3289300" y="622989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43271</xdr:rowOff>
    </xdr:from>
    <xdr:to>
      <xdr:col>11</xdr:col>
      <xdr:colOff>187325</xdr:colOff>
      <xdr:row>31</xdr:row>
      <xdr:rowOff>144871</xdr:rowOff>
    </xdr:to>
    <xdr:sp macro="" textlink="">
      <xdr:nvSpPr>
        <xdr:cNvPr id="99" name="楕円 98">
          <a:extLst>
            <a:ext uri="{FF2B5EF4-FFF2-40B4-BE49-F238E27FC236}">
              <a16:creationId xmlns:a16="http://schemas.microsoft.com/office/drawing/2014/main" id="{48C85EF9-D12E-41B6-8B6A-C052CBBC5130}"/>
            </a:ext>
          </a:extLst>
        </xdr:cNvPr>
        <xdr:cNvSpPr/>
      </xdr:nvSpPr>
      <xdr:spPr>
        <a:xfrm>
          <a:off x="2476500" y="612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94071</xdr:rowOff>
    </xdr:from>
    <xdr:to>
      <xdr:col>15</xdr:col>
      <xdr:colOff>136525</xdr:colOff>
      <xdr:row>31</xdr:row>
      <xdr:rowOff>143419</xdr:rowOff>
    </xdr:to>
    <xdr:cxnSp macro="">
      <xdr:nvCxnSpPr>
        <xdr:cNvPr id="100" name="直線コネクタ 99">
          <a:extLst>
            <a:ext uri="{FF2B5EF4-FFF2-40B4-BE49-F238E27FC236}">
              <a16:creationId xmlns:a16="http://schemas.microsoft.com/office/drawing/2014/main" id="{45700642-43ED-4DCA-A100-A4663C617756}"/>
            </a:ext>
          </a:extLst>
        </xdr:cNvPr>
        <xdr:cNvCxnSpPr/>
      </xdr:nvCxnSpPr>
      <xdr:spPr>
        <a:xfrm>
          <a:off x="2527300" y="618054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165372</xdr:rowOff>
    </xdr:from>
    <xdr:to>
      <xdr:col>7</xdr:col>
      <xdr:colOff>187325</xdr:colOff>
      <xdr:row>31</xdr:row>
      <xdr:rowOff>95522</xdr:rowOff>
    </xdr:to>
    <xdr:sp macro="" textlink="">
      <xdr:nvSpPr>
        <xdr:cNvPr id="101" name="楕円 100">
          <a:extLst>
            <a:ext uri="{FF2B5EF4-FFF2-40B4-BE49-F238E27FC236}">
              <a16:creationId xmlns:a16="http://schemas.microsoft.com/office/drawing/2014/main" id="{A468B8E9-1DD3-4C8E-8482-F583FC40CF16}"/>
            </a:ext>
          </a:extLst>
        </xdr:cNvPr>
        <xdr:cNvSpPr/>
      </xdr:nvSpPr>
      <xdr:spPr>
        <a:xfrm>
          <a:off x="1714500" y="608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44722</xdr:rowOff>
    </xdr:from>
    <xdr:to>
      <xdr:col>11</xdr:col>
      <xdr:colOff>136525</xdr:colOff>
      <xdr:row>31</xdr:row>
      <xdr:rowOff>94071</xdr:rowOff>
    </xdr:to>
    <xdr:cxnSp macro="">
      <xdr:nvCxnSpPr>
        <xdr:cNvPr id="102" name="直線コネクタ 101">
          <a:extLst>
            <a:ext uri="{FF2B5EF4-FFF2-40B4-BE49-F238E27FC236}">
              <a16:creationId xmlns:a16="http://schemas.microsoft.com/office/drawing/2014/main" id="{CC736E51-3C0B-4361-A29D-9EC9127E331C}"/>
            </a:ext>
          </a:extLst>
        </xdr:cNvPr>
        <xdr:cNvCxnSpPr/>
      </xdr:nvCxnSpPr>
      <xdr:spPr>
        <a:xfrm>
          <a:off x="1765300" y="6131197"/>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103" name="n_1aveValue有形固定資産減価償却率">
          <a:extLst>
            <a:ext uri="{FF2B5EF4-FFF2-40B4-BE49-F238E27FC236}">
              <a16:creationId xmlns:a16="http://schemas.microsoft.com/office/drawing/2014/main" id="{46DC1551-9E36-469A-B15F-0975F611EB07}"/>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4" name="n_2aveValue有形固定資産減価償却率">
          <a:extLst>
            <a:ext uri="{FF2B5EF4-FFF2-40B4-BE49-F238E27FC236}">
              <a16:creationId xmlns:a16="http://schemas.microsoft.com/office/drawing/2014/main" id="{70C27948-E4D6-4548-8860-CBFD586473C5}"/>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5" name="n_3aveValue有形固定資産減価償却率">
          <a:extLst>
            <a:ext uri="{FF2B5EF4-FFF2-40B4-BE49-F238E27FC236}">
              <a16:creationId xmlns:a16="http://schemas.microsoft.com/office/drawing/2014/main" id="{EA024F2E-8B5E-4089-A90A-E25514AD54BE}"/>
            </a:ext>
          </a:extLst>
        </xdr:cNvPr>
        <xdr:cNvSpPr txBox="1"/>
      </xdr:nvSpPr>
      <xdr:spPr>
        <a:xfrm>
          <a:off x="2324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98442</xdr:rowOff>
    </xdr:from>
    <xdr:ext cx="405111" cy="259045"/>
    <xdr:sp macro="" textlink="">
      <xdr:nvSpPr>
        <xdr:cNvPr id="106" name="n_4aveValue有形固定資産減価償却率">
          <a:extLst>
            <a:ext uri="{FF2B5EF4-FFF2-40B4-BE49-F238E27FC236}">
              <a16:creationId xmlns:a16="http://schemas.microsoft.com/office/drawing/2014/main" id="{5C8F138C-286F-4E8A-A9D3-BCB40B37CB3E}"/>
            </a:ext>
          </a:extLst>
        </xdr:cNvPr>
        <xdr:cNvSpPr txBox="1"/>
      </xdr:nvSpPr>
      <xdr:spPr>
        <a:xfrm>
          <a:off x="1562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63245</xdr:rowOff>
    </xdr:from>
    <xdr:ext cx="405111" cy="259045"/>
    <xdr:sp macro="" textlink="">
      <xdr:nvSpPr>
        <xdr:cNvPr id="107" name="n_1mainValue有形固定資産減価償却率">
          <a:extLst>
            <a:ext uri="{FF2B5EF4-FFF2-40B4-BE49-F238E27FC236}">
              <a16:creationId xmlns:a16="http://schemas.microsoft.com/office/drawing/2014/main" id="{266C46B2-9D51-401D-91E3-D29208AC6F85}"/>
            </a:ext>
          </a:extLst>
        </xdr:cNvPr>
        <xdr:cNvSpPr txBox="1"/>
      </xdr:nvSpPr>
      <xdr:spPr>
        <a:xfrm>
          <a:off x="38360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13896</xdr:rowOff>
    </xdr:from>
    <xdr:ext cx="405111" cy="259045"/>
    <xdr:sp macro="" textlink="">
      <xdr:nvSpPr>
        <xdr:cNvPr id="108" name="n_2mainValue有形固定資産減価償却率">
          <a:extLst>
            <a:ext uri="{FF2B5EF4-FFF2-40B4-BE49-F238E27FC236}">
              <a16:creationId xmlns:a16="http://schemas.microsoft.com/office/drawing/2014/main" id="{004DD957-835F-4B92-AA91-660A52D12645}"/>
            </a:ext>
          </a:extLst>
        </xdr:cNvPr>
        <xdr:cNvSpPr txBox="1"/>
      </xdr:nvSpPr>
      <xdr:spPr>
        <a:xfrm>
          <a:off x="3086744" y="6271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135998</xdr:rowOff>
    </xdr:from>
    <xdr:ext cx="405111" cy="259045"/>
    <xdr:sp macro="" textlink="">
      <xdr:nvSpPr>
        <xdr:cNvPr id="109" name="n_3mainValue有形固定資産減価償却率">
          <a:extLst>
            <a:ext uri="{FF2B5EF4-FFF2-40B4-BE49-F238E27FC236}">
              <a16:creationId xmlns:a16="http://schemas.microsoft.com/office/drawing/2014/main" id="{3CE83280-9A74-4072-ABBA-63C67343CA6D}"/>
            </a:ext>
          </a:extLst>
        </xdr:cNvPr>
        <xdr:cNvSpPr txBox="1"/>
      </xdr:nvSpPr>
      <xdr:spPr>
        <a:xfrm>
          <a:off x="2324744" y="6222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86649</xdr:rowOff>
    </xdr:from>
    <xdr:ext cx="405111" cy="259045"/>
    <xdr:sp macro="" textlink="">
      <xdr:nvSpPr>
        <xdr:cNvPr id="110" name="n_4mainValue有形固定資産減価償却率">
          <a:extLst>
            <a:ext uri="{FF2B5EF4-FFF2-40B4-BE49-F238E27FC236}">
              <a16:creationId xmlns:a16="http://schemas.microsoft.com/office/drawing/2014/main" id="{E7FC96C6-2FC2-4FEC-B0B1-AA7881255875}"/>
            </a:ext>
          </a:extLst>
        </xdr:cNvPr>
        <xdr:cNvSpPr txBox="1"/>
      </xdr:nvSpPr>
      <xdr:spPr>
        <a:xfrm>
          <a:off x="15627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5E1DEF4C-42B6-4CE5-A4A6-42C4315222C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A98409D-E345-4933-9460-796F963DEBC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13" name="正方形/長方形 112">
          <a:extLst>
            <a:ext uri="{FF2B5EF4-FFF2-40B4-BE49-F238E27FC236}">
              <a16:creationId xmlns:a16="http://schemas.microsoft.com/office/drawing/2014/main" id="{926566D9-8163-4FB8-A595-545357EBE804}"/>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6F1AB741-7420-47FF-996B-BDBCAF79872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CFBA1D8-A641-4A5D-B5CA-10A346BBBD43}"/>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21E4157-2701-4A0A-82A6-343FC529F0D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0C7878AA-C31C-43EC-8526-56C92965CD5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00C9597E-6421-4ADB-9DB8-5D10232AA9D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F009E1CC-C33A-451D-B326-8D129F8EA2C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D51122F-4C77-42F3-8ADA-1BEDF65B3DB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1DF30266-6228-469E-B4CD-D05F84FDFC1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1D0E8F68-9ADB-4B2C-914F-32601924E95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62529E23-B68A-4571-ACF2-91E791062C6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年度の債務償還比率は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57.6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％となっており、類似団体平均を下回っている。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通常償還を進めていくとともに、将来負担額の減少に努め、債務償還比率の縮減に取り組む。</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9098E989-CE8E-43D2-9FB6-CE73D760D01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876EC45-10A5-4C66-8EF2-42E2CF20606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61B0728-FC31-400F-9A19-272289F5622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704E13C2-FA2A-4D82-ADC8-854DE4EEC9B6}"/>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A6AD89A1-A386-42D5-A3D0-7C6637CC0971}"/>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3E214F8F-507B-4C1A-B7AF-135AECFE211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BC7A3EF5-1598-40F8-88DB-A6CE7E49B4C4}"/>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7BFBD49C-78B5-4B5E-A34E-590FF2BBFC8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44CB5315-794F-4D11-A9BE-32DF870FC1A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4F2A8EEC-302E-49D9-90B4-395C000DCE68}"/>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77157A20-3DAD-49BF-A7D7-D12A7FD470C2}"/>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4C04C242-A9F7-41B5-8713-4F3370A31A04}"/>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026D5CF3-7CBB-43DF-B7A6-4DEA85CDC06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815B28EA-929F-4339-B6C6-00B3AC6C471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37AC380-B873-4B09-A5D1-EBCAA14D8FDC}"/>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E98EDC75-E2B5-4652-BB4C-C6E8311210FB}"/>
            </a:ext>
          </a:extLst>
        </xdr:cNvPr>
        <xdr:cNvCxnSpPr/>
      </xdr:nvCxnSpPr>
      <xdr:spPr>
        <a:xfrm flipV="1">
          <a:off x="14793595" y="5312833"/>
          <a:ext cx="1269" cy="1214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280539E4-46E9-4D89-BD5B-6F4CF7FFC9A5}"/>
            </a:ext>
          </a:extLst>
        </xdr:cNvPr>
        <xdr:cNvSpPr txBox="1"/>
      </xdr:nvSpPr>
      <xdr:spPr>
        <a:xfrm>
          <a:off x="14846300" y="653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8ADF9F0B-212D-4418-97FA-5FB4B1AD49D0}"/>
            </a:ext>
          </a:extLst>
        </xdr:cNvPr>
        <xdr:cNvCxnSpPr/>
      </xdr:nvCxnSpPr>
      <xdr:spPr>
        <a:xfrm>
          <a:off x="14706600" y="6527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EA5FBC21-DB7A-4CF0-AFA6-59246084413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959225A3-62D4-45A5-904A-958F6F416A95}"/>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159497</xdr:rowOff>
    </xdr:from>
    <xdr:ext cx="469744" cy="259045"/>
    <xdr:sp macro="" textlink="">
      <xdr:nvSpPr>
        <xdr:cNvPr id="144" name="債務償還比率平均値テキスト">
          <a:extLst>
            <a:ext uri="{FF2B5EF4-FFF2-40B4-BE49-F238E27FC236}">
              <a16:creationId xmlns:a16="http://schemas.microsoft.com/office/drawing/2014/main" id="{0DC37729-2828-4BD1-B070-70E66A735281}"/>
            </a:ext>
          </a:extLst>
        </xdr:cNvPr>
        <xdr:cNvSpPr txBox="1"/>
      </xdr:nvSpPr>
      <xdr:spPr>
        <a:xfrm>
          <a:off x="14846300" y="55601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EC325D11-318C-4992-99E1-530CEF7FCBD3}"/>
            </a:ext>
          </a:extLst>
        </xdr:cNvPr>
        <xdr:cNvSpPr/>
      </xdr:nvSpPr>
      <xdr:spPr>
        <a:xfrm>
          <a:off x="14744700" y="558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B9743835-10D5-41DC-8505-349327957ADB}"/>
            </a:ext>
          </a:extLst>
        </xdr:cNvPr>
        <xdr:cNvSpPr/>
      </xdr:nvSpPr>
      <xdr:spPr>
        <a:xfrm>
          <a:off x="14033500" y="5580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239D2811-62F8-4455-A4DA-5A533CB553F3}"/>
            </a:ext>
          </a:extLst>
        </xdr:cNvPr>
        <xdr:cNvSpPr/>
      </xdr:nvSpPr>
      <xdr:spPr>
        <a:xfrm>
          <a:off x="13271500" y="545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A4BC392A-D4BF-451D-AA5D-3CCCEDDB953F}"/>
            </a:ext>
          </a:extLst>
        </xdr:cNvPr>
        <xdr:cNvSpPr/>
      </xdr:nvSpPr>
      <xdr:spPr>
        <a:xfrm>
          <a:off x="12509500" y="5466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83746</xdr:rowOff>
    </xdr:from>
    <xdr:to>
      <xdr:col>60</xdr:col>
      <xdr:colOff>123825</xdr:colOff>
      <xdr:row>29</xdr:row>
      <xdr:rowOff>13896</xdr:rowOff>
    </xdr:to>
    <xdr:sp macro="" textlink="">
      <xdr:nvSpPr>
        <xdr:cNvPr id="149" name="フローチャート: 判断 148">
          <a:extLst>
            <a:ext uri="{FF2B5EF4-FFF2-40B4-BE49-F238E27FC236}">
              <a16:creationId xmlns:a16="http://schemas.microsoft.com/office/drawing/2014/main" id="{3CEC5E28-7B8B-4619-B32D-1B5AF557B3EE}"/>
            </a:ext>
          </a:extLst>
        </xdr:cNvPr>
        <xdr:cNvSpPr/>
      </xdr:nvSpPr>
      <xdr:spPr>
        <a:xfrm>
          <a:off x="11747500" y="5655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D18849CA-EAFF-4D5F-A3D6-BCB216365BB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E0226271-45B8-468D-A903-570A07F4978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87785FC-10D7-4E19-ADD9-02C0F5BFC94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940824D-FE95-49AC-9C51-87A6DDD7FA8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DAF0A920-326D-4C0E-9C46-E5685C3ADC5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136441</xdr:rowOff>
    </xdr:from>
    <xdr:to>
      <xdr:col>76</xdr:col>
      <xdr:colOff>73025</xdr:colOff>
      <xdr:row>27</xdr:row>
      <xdr:rowOff>66591</xdr:rowOff>
    </xdr:to>
    <xdr:sp macro="" textlink="">
      <xdr:nvSpPr>
        <xdr:cNvPr id="155" name="楕円 154">
          <a:extLst>
            <a:ext uri="{FF2B5EF4-FFF2-40B4-BE49-F238E27FC236}">
              <a16:creationId xmlns:a16="http://schemas.microsoft.com/office/drawing/2014/main" id="{4A1DA35E-7134-46F8-A6DB-444B4B20B8DB}"/>
            </a:ext>
          </a:extLst>
        </xdr:cNvPr>
        <xdr:cNvSpPr/>
      </xdr:nvSpPr>
      <xdr:spPr>
        <a:xfrm>
          <a:off x="14744700" y="536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51368</xdr:rowOff>
    </xdr:from>
    <xdr:ext cx="405111" cy="259045"/>
    <xdr:sp macro="" textlink="">
      <xdr:nvSpPr>
        <xdr:cNvPr id="156" name="債務償還比率該当値テキスト">
          <a:extLst>
            <a:ext uri="{FF2B5EF4-FFF2-40B4-BE49-F238E27FC236}">
              <a16:creationId xmlns:a16="http://schemas.microsoft.com/office/drawing/2014/main" id="{1960B8AA-E8D9-4376-9C1F-DEAED64340C0}"/>
            </a:ext>
          </a:extLst>
        </xdr:cNvPr>
        <xdr:cNvSpPr txBox="1"/>
      </xdr:nvSpPr>
      <xdr:spPr>
        <a:xfrm>
          <a:off x="14846300" y="5280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34798</xdr:rowOff>
    </xdr:from>
    <xdr:to>
      <xdr:col>72</xdr:col>
      <xdr:colOff>123825</xdr:colOff>
      <xdr:row>27</xdr:row>
      <xdr:rowOff>136398</xdr:rowOff>
    </xdr:to>
    <xdr:sp macro="" textlink="">
      <xdr:nvSpPr>
        <xdr:cNvPr id="157" name="楕円 156">
          <a:extLst>
            <a:ext uri="{FF2B5EF4-FFF2-40B4-BE49-F238E27FC236}">
              <a16:creationId xmlns:a16="http://schemas.microsoft.com/office/drawing/2014/main" id="{A2C40C2F-3160-41E4-806A-2696ADD9C369}"/>
            </a:ext>
          </a:extLst>
        </xdr:cNvPr>
        <xdr:cNvSpPr/>
      </xdr:nvSpPr>
      <xdr:spPr>
        <a:xfrm>
          <a:off x="14033500" y="543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15791</xdr:rowOff>
    </xdr:from>
    <xdr:to>
      <xdr:col>76</xdr:col>
      <xdr:colOff>22225</xdr:colOff>
      <xdr:row>27</xdr:row>
      <xdr:rowOff>85598</xdr:rowOff>
    </xdr:to>
    <xdr:cxnSp macro="">
      <xdr:nvCxnSpPr>
        <xdr:cNvPr id="158" name="直線コネクタ 157">
          <a:extLst>
            <a:ext uri="{FF2B5EF4-FFF2-40B4-BE49-F238E27FC236}">
              <a16:creationId xmlns:a16="http://schemas.microsoft.com/office/drawing/2014/main" id="{221CC819-5F99-4789-B0C5-2851EA8A9E2E}"/>
            </a:ext>
          </a:extLst>
        </xdr:cNvPr>
        <xdr:cNvCxnSpPr/>
      </xdr:nvCxnSpPr>
      <xdr:spPr>
        <a:xfrm flipV="1">
          <a:off x="14084300" y="5416466"/>
          <a:ext cx="711200" cy="6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96329</xdr:rowOff>
    </xdr:from>
    <xdr:to>
      <xdr:col>68</xdr:col>
      <xdr:colOff>123825</xdr:colOff>
      <xdr:row>28</xdr:row>
      <xdr:rowOff>26479</xdr:rowOff>
    </xdr:to>
    <xdr:sp macro="" textlink="">
      <xdr:nvSpPr>
        <xdr:cNvPr id="159" name="楕円 158">
          <a:extLst>
            <a:ext uri="{FF2B5EF4-FFF2-40B4-BE49-F238E27FC236}">
              <a16:creationId xmlns:a16="http://schemas.microsoft.com/office/drawing/2014/main" id="{3979666B-203E-44A3-9FC8-9D797B02ADF3}"/>
            </a:ext>
          </a:extLst>
        </xdr:cNvPr>
        <xdr:cNvSpPr/>
      </xdr:nvSpPr>
      <xdr:spPr>
        <a:xfrm>
          <a:off x="13271500" y="549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85598</xdr:rowOff>
    </xdr:from>
    <xdr:to>
      <xdr:col>72</xdr:col>
      <xdr:colOff>73025</xdr:colOff>
      <xdr:row>27</xdr:row>
      <xdr:rowOff>147129</xdr:rowOff>
    </xdr:to>
    <xdr:cxnSp macro="">
      <xdr:nvCxnSpPr>
        <xdr:cNvPr id="160" name="直線コネクタ 159">
          <a:extLst>
            <a:ext uri="{FF2B5EF4-FFF2-40B4-BE49-F238E27FC236}">
              <a16:creationId xmlns:a16="http://schemas.microsoft.com/office/drawing/2014/main" id="{F409AFA9-0E5E-48D1-8BB6-1C4FA625CC4E}"/>
            </a:ext>
          </a:extLst>
        </xdr:cNvPr>
        <xdr:cNvCxnSpPr/>
      </xdr:nvCxnSpPr>
      <xdr:spPr>
        <a:xfrm flipV="1">
          <a:off x="13322300" y="5486273"/>
          <a:ext cx="762000" cy="61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130514</xdr:rowOff>
    </xdr:from>
    <xdr:to>
      <xdr:col>64</xdr:col>
      <xdr:colOff>123825</xdr:colOff>
      <xdr:row>28</xdr:row>
      <xdr:rowOff>60664</xdr:rowOff>
    </xdr:to>
    <xdr:sp macro="" textlink="">
      <xdr:nvSpPr>
        <xdr:cNvPr id="161" name="楕円 160">
          <a:extLst>
            <a:ext uri="{FF2B5EF4-FFF2-40B4-BE49-F238E27FC236}">
              <a16:creationId xmlns:a16="http://schemas.microsoft.com/office/drawing/2014/main" id="{0DF52100-A042-4604-9A9B-1F040182BCD5}"/>
            </a:ext>
          </a:extLst>
        </xdr:cNvPr>
        <xdr:cNvSpPr/>
      </xdr:nvSpPr>
      <xdr:spPr>
        <a:xfrm>
          <a:off x="12509500" y="55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147129</xdr:rowOff>
    </xdr:from>
    <xdr:to>
      <xdr:col>68</xdr:col>
      <xdr:colOff>73025</xdr:colOff>
      <xdr:row>28</xdr:row>
      <xdr:rowOff>9864</xdr:rowOff>
    </xdr:to>
    <xdr:cxnSp macro="">
      <xdr:nvCxnSpPr>
        <xdr:cNvPr id="162" name="直線コネクタ 161">
          <a:extLst>
            <a:ext uri="{FF2B5EF4-FFF2-40B4-BE49-F238E27FC236}">
              <a16:creationId xmlns:a16="http://schemas.microsoft.com/office/drawing/2014/main" id="{57B19B06-6AE4-4343-A02E-4FC8D0CC94B4}"/>
            </a:ext>
          </a:extLst>
        </xdr:cNvPr>
        <xdr:cNvCxnSpPr/>
      </xdr:nvCxnSpPr>
      <xdr:spPr>
        <a:xfrm flipV="1">
          <a:off x="12560300" y="5547804"/>
          <a:ext cx="762000" cy="3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2074</xdr:rowOff>
    </xdr:from>
    <xdr:to>
      <xdr:col>60</xdr:col>
      <xdr:colOff>123825</xdr:colOff>
      <xdr:row>29</xdr:row>
      <xdr:rowOff>103674</xdr:rowOff>
    </xdr:to>
    <xdr:sp macro="" textlink="">
      <xdr:nvSpPr>
        <xdr:cNvPr id="163" name="楕円 162">
          <a:extLst>
            <a:ext uri="{FF2B5EF4-FFF2-40B4-BE49-F238E27FC236}">
              <a16:creationId xmlns:a16="http://schemas.microsoft.com/office/drawing/2014/main" id="{C795CBA3-D766-40CB-A6B8-ABD43C8D70E9}"/>
            </a:ext>
          </a:extLst>
        </xdr:cNvPr>
        <xdr:cNvSpPr/>
      </xdr:nvSpPr>
      <xdr:spPr>
        <a:xfrm>
          <a:off x="11747500" y="574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9864</xdr:rowOff>
    </xdr:from>
    <xdr:to>
      <xdr:col>64</xdr:col>
      <xdr:colOff>73025</xdr:colOff>
      <xdr:row>29</xdr:row>
      <xdr:rowOff>52874</xdr:rowOff>
    </xdr:to>
    <xdr:cxnSp macro="">
      <xdr:nvCxnSpPr>
        <xdr:cNvPr id="164" name="直線コネクタ 163">
          <a:extLst>
            <a:ext uri="{FF2B5EF4-FFF2-40B4-BE49-F238E27FC236}">
              <a16:creationId xmlns:a16="http://schemas.microsoft.com/office/drawing/2014/main" id="{79043292-8C0D-4130-A6B0-C31876E6CAC4}"/>
            </a:ext>
          </a:extLst>
        </xdr:cNvPr>
        <xdr:cNvCxnSpPr/>
      </xdr:nvCxnSpPr>
      <xdr:spPr>
        <a:xfrm flipV="1">
          <a:off x="11798300" y="5581989"/>
          <a:ext cx="762000" cy="21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100728</xdr:rowOff>
    </xdr:from>
    <xdr:ext cx="469744" cy="259045"/>
    <xdr:sp macro="" textlink="">
      <xdr:nvSpPr>
        <xdr:cNvPr id="165" name="n_1aveValue債務償還比率">
          <a:extLst>
            <a:ext uri="{FF2B5EF4-FFF2-40B4-BE49-F238E27FC236}">
              <a16:creationId xmlns:a16="http://schemas.microsoft.com/office/drawing/2014/main" id="{3F30111A-9B97-48A3-8850-667E1A9A4591}"/>
            </a:ext>
          </a:extLst>
        </xdr:cNvPr>
        <xdr:cNvSpPr txBox="1"/>
      </xdr:nvSpPr>
      <xdr:spPr>
        <a:xfrm>
          <a:off x="13836727" y="567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4408D1A3-ED0E-493E-B4D4-BEC5802705A6}"/>
            </a:ext>
          </a:extLst>
        </xdr:cNvPr>
        <xdr:cNvSpPr txBox="1"/>
      </xdr:nvSpPr>
      <xdr:spPr>
        <a:xfrm>
          <a:off x="13087427" y="522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7E26B4D1-D170-426D-A03F-92F1E82B8198}"/>
            </a:ext>
          </a:extLst>
        </xdr:cNvPr>
        <xdr:cNvSpPr txBox="1"/>
      </xdr:nvSpPr>
      <xdr:spPr>
        <a:xfrm>
          <a:off x="12325427" y="524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30423</xdr:rowOff>
    </xdr:from>
    <xdr:ext cx="469744" cy="259045"/>
    <xdr:sp macro="" textlink="">
      <xdr:nvSpPr>
        <xdr:cNvPr id="168" name="n_4aveValue債務償還比率">
          <a:extLst>
            <a:ext uri="{FF2B5EF4-FFF2-40B4-BE49-F238E27FC236}">
              <a16:creationId xmlns:a16="http://schemas.microsoft.com/office/drawing/2014/main" id="{ED3018C9-530C-4BF1-A1C2-6C33265DDB05}"/>
            </a:ext>
          </a:extLst>
        </xdr:cNvPr>
        <xdr:cNvSpPr txBox="1"/>
      </xdr:nvSpPr>
      <xdr:spPr>
        <a:xfrm>
          <a:off x="11563427" y="5431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152925</xdr:rowOff>
    </xdr:from>
    <xdr:ext cx="405111" cy="259045"/>
    <xdr:sp macro="" textlink="">
      <xdr:nvSpPr>
        <xdr:cNvPr id="169" name="n_1mainValue債務償還比率">
          <a:extLst>
            <a:ext uri="{FF2B5EF4-FFF2-40B4-BE49-F238E27FC236}">
              <a16:creationId xmlns:a16="http://schemas.microsoft.com/office/drawing/2014/main" id="{8050608A-4705-419B-A07A-2A51B049A13A}"/>
            </a:ext>
          </a:extLst>
        </xdr:cNvPr>
        <xdr:cNvSpPr txBox="1"/>
      </xdr:nvSpPr>
      <xdr:spPr>
        <a:xfrm>
          <a:off x="13869044" y="521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17606</xdr:rowOff>
    </xdr:from>
    <xdr:ext cx="469744" cy="259045"/>
    <xdr:sp macro="" textlink="">
      <xdr:nvSpPr>
        <xdr:cNvPr id="170" name="n_2mainValue債務償還比率">
          <a:extLst>
            <a:ext uri="{FF2B5EF4-FFF2-40B4-BE49-F238E27FC236}">
              <a16:creationId xmlns:a16="http://schemas.microsoft.com/office/drawing/2014/main" id="{67CB0CA3-E302-4973-A05B-32F51289394C}"/>
            </a:ext>
          </a:extLst>
        </xdr:cNvPr>
        <xdr:cNvSpPr txBox="1"/>
      </xdr:nvSpPr>
      <xdr:spPr>
        <a:xfrm>
          <a:off x="13087427" y="558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51791</xdr:rowOff>
    </xdr:from>
    <xdr:ext cx="469744" cy="259045"/>
    <xdr:sp macro="" textlink="">
      <xdr:nvSpPr>
        <xdr:cNvPr id="171" name="n_3mainValue債務償還比率">
          <a:extLst>
            <a:ext uri="{FF2B5EF4-FFF2-40B4-BE49-F238E27FC236}">
              <a16:creationId xmlns:a16="http://schemas.microsoft.com/office/drawing/2014/main" id="{DE35A5B4-8E00-46C1-BA31-257651CE26F1}"/>
            </a:ext>
          </a:extLst>
        </xdr:cNvPr>
        <xdr:cNvSpPr txBox="1"/>
      </xdr:nvSpPr>
      <xdr:spPr>
        <a:xfrm>
          <a:off x="12325427" y="562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94801</xdr:rowOff>
    </xdr:from>
    <xdr:ext cx="469744" cy="259045"/>
    <xdr:sp macro="" textlink="">
      <xdr:nvSpPr>
        <xdr:cNvPr id="172" name="n_4mainValue債務償還比率">
          <a:extLst>
            <a:ext uri="{FF2B5EF4-FFF2-40B4-BE49-F238E27FC236}">
              <a16:creationId xmlns:a16="http://schemas.microsoft.com/office/drawing/2014/main" id="{E683645B-10D0-4A58-9CC9-B87EED12011C}"/>
            </a:ext>
          </a:extLst>
        </xdr:cNvPr>
        <xdr:cNvSpPr txBox="1"/>
      </xdr:nvSpPr>
      <xdr:spPr>
        <a:xfrm>
          <a:off x="11563427" y="5838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A9F6C2E8-78F8-4A55-B6E9-97CBD7AB7E1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87A23048-837C-47B0-A7A4-CB6873BEE83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326E9A6-9FD6-45AA-8FF9-9F5E2FB7B6C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80A9468-BE1B-4419-9436-B04C04997BF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103EFB1A-C92E-41E0-93DC-B0163A644A4B}"/>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E021993F-D1BB-42BA-BB15-2BA91606391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5A824E-6C4B-4D02-8592-6CF1AD470A6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FCD45F-22BF-40CB-A352-465B8FF8A6E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8BCD275-7D77-4FE0-ABE7-A58C810B96A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F49125-C37E-461D-986B-4367F9C6996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新潟県出雲崎町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9421FCF-EB8E-42F0-B2E0-E7C60AE3BCD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9A14BE8-2AE5-440B-8CAE-DFC2CB84CF3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26CC8A-BC4F-40AC-AC62-98A082FC81C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1B15C68-4ECA-4754-945A-B9099812E85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B580E1-C1F1-4BFB-884B-7D074AD681C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12AE986-2EDD-434A-BC1A-248A4B0EE65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3,886
3,860
44.41
3,891,733
3,728,509
139,106
2,314,608
2,384,276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5A9B67-17E1-443C-9426-F711725C0F8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BFA9BFA-5DD9-4379-A8E6-67039E237D0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DA2D86D-715F-4075-AD3F-31AC8802CBA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C63C55-357C-4EF4-AB48-FCEA6CC7780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853314-3461-499D-A3A7-EB68079FF15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3B74670-5254-44AA-A051-BB367AFF2D12}"/>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CA99E20-A2F1-4194-8BA3-1EEBD679D63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464E8D0-C75C-4FC9-80A1-FE0127A1BA1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A342E9-7F65-498D-9928-A261897DC10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40148E8-6218-4F03-9B88-413DE5ABED5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39BB853-D85B-45CF-AB3C-371255B61FE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54970A-AF34-4A27-AF2A-8C77FC4A9DB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D70E206-558A-4B6F-A709-4270A40B1B8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32738A0-46FD-428A-8324-C9DD47D5BB5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E4350FB-25CA-42D0-BB21-2900EDEF242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BE0B61D-E806-4891-8260-67E2D7A0C49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9251489-0C17-4637-9D8B-2E60C70DF01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E126DBA-0E8D-4EB8-8626-8FC9EC5A0E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C65916-B6CC-4489-AB03-1D2FEC0F9DA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4A2EC01-1D36-48DF-AFCC-EAE7E7DE142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E99492A-3E66-4803-AF4C-2F247E88F42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E08AC8B-554D-42B8-A040-3E8C1CC95E6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638998-641F-4FD0-94C0-2DC0E80FCC9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F70F24E-5D9B-4F33-9989-18847440F63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2C6211-84B8-4436-B695-30CE4860938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A3A2848-A587-430F-B706-0299755FBF6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155C87B-F4BC-42A4-A333-87368D75312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D4F54F3-8F81-4D24-BA98-9F8B48036F4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B0F100-DBA4-4E53-9D80-BD347F6712D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D9AB6E8-2C6D-4E27-8C76-9DDCBC96B80B}"/>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4237546-5D90-4964-AD4F-72FB3547014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F953F3D-B0D8-43A4-A05D-A589C54CA76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9C9667DB-D115-46C6-8AF9-CE84841107A7}"/>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1DD16CA-549B-470D-A20C-8BFA2D1B5E02}"/>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20E58A24-5A70-4B21-9EC3-AB387783551F}"/>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3AD7E86-DB28-4F44-BAEA-D59EF0C1999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3B75F15-1169-48EA-B012-73E7973E363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5374AE0-3401-456D-8383-999898677B4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8F70807-CFD6-4857-9AD9-4C3BE41DCAAF}"/>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6B87B10-DFE8-4B40-9D89-72E7E0B74D0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A5ED7AD-DA3E-41C8-982B-D1B977E0E51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4240067-2C1A-4B07-B59A-EF23C6D86AC6}"/>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E963462-16A8-44EE-B0B8-1473D48D78B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4A0D5AEF-0EB1-4969-84EE-28130B2EA72E}"/>
            </a:ext>
          </a:extLst>
        </xdr:cNvPr>
        <xdr:cNvCxnSpPr/>
      </xdr:nvCxnSpPr>
      <xdr:spPr>
        <a:xfrm flipV="1">
          <a:off x="4634865" y="5791200"/>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0EE5C78E-2E42-4FE0-8572-C6754C7B7248}"/>
            </a:ext>
          </a:extLst>
        </xdr:cNvPr>
        <xdr:cNvSpPr txBox="1"/>
      </xdr:nvSpPr>
      <xdr:spPr>
        <a:xfrm>
          <a:off x="4673600" y="709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6D6A6806-0DE2-49EB-B40C-26AA36D222F8}"/>
            </a:ext>
          </a:extLst>
        </xdr:cNvPr>
        <xdr:cNvCxnSpPr/>
      </xdr:nvCxnSpPr>
      <xdr:spPr>
        <a:xfrm>
          <a:off x="4546600" y="708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B1AF25E0-E73E-4682-8E37-AAEA353A7EAE}"/>
            </a:ext>
          </a:extLst>
        </xdr:cNvPr>
        <xdr:cNvSpPr txBox="1"/>
      </xdr:nvSpPr>
      <xdr:spPr>
        <a:xfrm>
          <a:off x="46736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FD0ED0EC-07D6-4553-8218-DCC17A1D2941}"/>
            </a:ext>
          </a:extLst>
        </xdr:cNvPr>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105427</xdr:rowOff>
    </xdr:from>
    <xdr:ext cx="405111" cy="259045"/>
    <xdr:sp macro="" textlink="">
      <xdr:nvSpPr>
        <xdr:cNvPr id="60" name="【道路】&#10;有形固定資産減価償却率平均値テキスト">
          <a:extLst>
            <a:ext uri="{FF2B5EF4-FFF2-40B4-BE49-F238E27FC236}">
              <a16:creationId xmlns:a16="http://schemas.microsoft.com/office/drawing/2014/main" id="{C845C9B2-022F-47D9-A3B0-48C52B496072}"/>
            </a:ext>
          </a:extLst>
        </xdr:cNvPr>
        <xdr:cNvSpPr txBox="1"/>
      </xdr:nvSpPr>
      <xdr:spPr>
        <a:xfrm>
          <a:off x="4673600" y="6277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545C1FEE-AE6D-422C-8CBB-C72DE3EAA8D6}"/>
            </a:ext>
          </a:extLst>
        </xdr:cNvPr>
        <xdr:cNvSpPr/>
      </xdr:nvSpPr>
      <xdr:spPr>
        <a:xfrm>
          <a:off x="4584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5E831625-570D-482F-A2DD-71AA8BABE90A}"/>
            </a:ext>
          </a:extLst>
        </xdr:cNvPr>
        <xdr:cNvSpPr/>
      </xdr:nvSpPr>
      <xdr:spPr>
        <a:xfrm>
          <a:off x="3746500" y="639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64CC9B7C-E97D-4FE2-917B-7B07C496678F}"/>
            </a:ext>
          </a:extLst>
        </xdr:cNvPr>
        <xdr:cNvSpPr/>
      </xdr:nvSpPr>
      <xdr:spPr>
        <a:xfrm>
          <a:off x="2857500" y="637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498FA4E1-560D-4540-8351-C6B4619ECE52}"/>
            </a:ext>
          </a:extLst>
        </xdr:cNvPr>
        <xdr:cNvSpPr/>
      </xdr:nvSpPr>
      <xdr:spPr>
        <a:xfrm>
          <a:off x="1968500" y="635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144272</xdr:rowOff>
    </xdr:from>
    <xdr:to>
      <xdr:col>6</xdr:col>
      <xdr:colOff>38100</xdr:colOff>
      <xdr:row>37</xdr:row>
      <xdr:rowOff>74422</xdr:rowOff>
    </xdr:to>
    <xdr:sp macro="" textlink="">
      <xdr:nvSpPr>
        <xdr:cNvPr id="65" name="フローチャート: 判断 64">
          <a:extLst>
            <a:ext uri="{FF2B5EF4-FFF2-40B4-BE49-F238E27FC236}">
              <a16:creationId xmlns:a16="http://schemas.microsoft.com/office/drawing/2014/main" id="{4DFF7326-4AFA-40B9-AC99-DD8D70672523}"/>
            </a:ext>
          </a:extLst>
        </xdr:cNvPr>
        <xdr:cNvSpPr/>
      </xdr:nvSpPr>
      <xdr:spPr>
        <a:xfrm>
          <a:off x="1079500" y="631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3477567-7FA2-4D82-932E-4EC5D45ED1D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6E1AD7D-C1B9-4C89-83A6-768AE7A31A8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D22A279-2713-406A-B9C4-C4AAB609EC8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459F709-10F6-4012-9F75-AB249C39A1C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2A120EB-84E4-4EF0-A42F-95A6E9619D5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39116</xdr:rowOff>
    </xdr:from>
    <xdr:to>
      <xdr:col>24</xdr:col>
      <xdr:colOff>114300</xdr:colOff>
      <xdr:row>40</xdr:row>
      <xdr:rowOff>140716</xdr:rowOff>
    </xdr:to>
    <xdr:sp macro="" textlink="">
      <xdr:nvSpPr>
        <xdr:cNvPr id="71" name="楕円 70">
          <a:extLst>
            <a:ext uri="{FF2B5EF4-FFF2-40B4-BE49-F238E27FC236}">
              <a16:creationId xmlns:a16="http://schemas.microsoft.com/office/drawing/2014/main" id="{5564CC0B-08F3-4DE4-8D54-B3569CF2BB0C}"/>
            </a:ext>
          </a:extLst>
        </xdr:cNvPr>
        <xdr:cNvSpPr/>
      </xdr:nvSpPr>
      <xdr:spPr>
        <a:xfrm>
          <a:off x="4584700" y="689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17543</xdr:rowOff>
    </xdr:from>
    <xdr:ext cx="405111" cy="259045"/>
    <xdr:sp macro="" textlink="">
      <xdr:nvSpPr>
        <xdr:cNvPr id="72" name="【道路】&#10;有形固定資産減価償却率該当値テキスト">
          <a:extLst>
            <a:ext uri="{FF2B5EF4-FFF2-40B4-BE49-F238E27FC236}">
              <a16:creationId xmlns:a16="http://schemas.microsoft.com/office/drawing/2014/main" id="{56028C5F-7BFC-4837-9C6B-A72F6F44F886}"/>
            </a:ext>
          </a:extLst>
        </xdr:cNvPr>
        <xdr:cNvSpPr txBox="1"/>
      </xdr:nvSpPr>
      <xdr:spPr>
        <a:xfrm>
          <a:off x="4673600" y="6875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25400</xdr:rowOff>
    </xdr:from>
    <xdr:to>
      <xdr:col>20</xdr:col>
      <xdr:colOff>38100</xdr:colOff>
      <xdr:row>40</xdr:row>
      <xdr:rowOff>127000</xdr:rowOff>
    </xdr:to>
    <xdr:sp macro="" textlink="">
      <xdr:nvSpPr>
        <xdr:cNvPr id="73" name="楕円 72">
          <a:extLst>
            <a:ext uri="{FF2B5EF4-FFF2-40B4-BE49-F238E27FC236}">
              <a16:creationId xmlns:a16="http://schemas.microsoft.com/office/drawing/2014/main" id="{DAA98A1F-ACC5-4C4D-A6AF-119A24CC2CB1}"/>
            </a:ext>
          </a:extLst>
        </xdr:cNvPr>
        <xdr:cNvSpPr/>
      </xdr:nvSpPr>
      <xdr:spPr>
        <a:xfrm>
          <a:off x="3746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76200</xdr:rowOff>
    </xdr:from>
    <xdr:to>
      <xdr:col>24</xdr:col>
      <xdr:colOff>63500</xdr:colOff>
      <xdr:row>40</xdr:row>
      <xdr:rowOff>89916</xdr:rowOff>
    </xdr:to>
    <xdr:cxnSp macro="">
      <xdr:nvCxnSpPr>
        <xdr:cNvPr id="74" name="直線コネクタ 73">
          <a:extLst>
            <a:ext uri="{FF2B5EF4-FFF2-40B4-BE49-F238E27FC236}">
              <a16:creationId xmlns:a16="http://schemas.microsoft.com/office/drawing/2014/main" id="{7E096673-C4A1-44BB-A951-2098805A7F41}"/>
            </a:ext>
          </a:extLst>
        </xdr:cNvPr>
        <xdr:cNvCxnSpPr/>
      </xdr:nvCxnSpPr>
      <xdr:spPr>
        <a:xfrm>
          <a:off x="3797300" y="693420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23114</xdr:rowOff>
    </xdr:from>
    <xdr:to>
      <xdr:col>15</xdr:col>
      <xdr:colOff>101600</xdr:colOff>
      <xdr:row>40</xdr:row>
      <xdr:rowOff>124714</xdr:rowOff>
    </xdr:to>
    <xdr:sp macro="" textlink="">
      <xdr:nvSpPr>
        <xdr:cNvPr id="75" name="楕円 74">
          <a:extLst>
            <a:ext uri="{FF2B5EF4-FFF2-40B4-BE49-F238E27FC236}">
              <a16:creationId xmlns:a16="http://schemas.microsoft.com/office/drawing/2014/main" id="{84BE239E-83F9-42DA-91E5-8733709E4E1C}"/>
            </a:ext>
          </a:extLst>
        </xdr:cNvPr>
        <xdr:cNvSpPr/>
      </xdr:nvSpPr>
      <xdr:spPr>
        <a:xfrm>
          <a:off x="2857500" y="688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73914</xdr:rowOff>
    </xdr:from>
    <xdr:to>
      <xdr:col>19</xdr:col>
      <xdr:colOff>177800</xdr:colOff>
      <xdr:row>40</xdr:row>
      <xdr:rowOff>76200</xdr:rowOff>
    </xdr:to>
    <xdr:cxnSp macro="">
      <xdr:nvCxnSpPr>
        <xdr:cNvPr id="76" name="直線コネクタ 75">
          <a:extLst>
            <a:ext uri="{FF2B5EF4-FFF2-40B4-BE49-F238E27FC236}">
              <a16:creationId xmlns:a16="http://schemas.microsoft.com/office/drawing/2014/main" id="{B9DF7DD1-BDC7-4111-8437-419743D4D53E}"/>
            </a:ext>
          </a:extLst>
        </xdr:cNvPr>
        <xdr:cNvCxnSpPr/>
      </xdr:nvCxnSpPr>
      <xdr:spPr>
        <a:xfrm>
          <a:off x="2908300" y="693191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18542</xdr:rowOff>
    </xdr:from>
    <xdr:to>
      <xdr:col>10</xdr:col>
      <xdr:colOff>165100</xdr:colOff>
      <xdr:row>40</xdr:row>
      <xdr:rowOff>120142</xdr:rowOff>
    </xdr:to>
    <xdr:sp macro="" textlink="">
      <xdr:nvSpPr>
        <xdr:cNvPr id="77" name="楕円 76">
          <a:extLst>
            <a:ext uri="{FF2B5EF4-FFF2-40B4-BE49-F238E27FC236}">
              <a16:creationId xmlns:a16="http://schemas.microsoft.com/office/drawing/2014/main" id="{06E37DBF-184A-4F24-BB73-BB3B0EDF1F80}"/>
            </a:ext>
          </a:extLst>
        </xdr:cNvPr>
        <xdr:cNvSpPr/>
      </xdr:nvSpPr>
      <xdr:spPr>
        <a:xfrm>
          <a:off x="1968500" y="687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69342</xdr:rowOff>
    </xdr:from>
    <xdr:to>
      <xdr:col>15</xdr:col>
      <xdr:colOff>50800</xdr:colOff>
      <xdr:row>40</xdr:row>
      <xdr:rowOff>73914</xdr:rowOff>
    </xdr:to>
    <xdr:cxnSp macro="">
      <xdr:nvCxnSpPr>
        <xdr:cNvPr id="78" name="直線コネクタ 77">
          <a:extLst>
            <a:ext uri="{FF2B5EF4-FFF2-40B4-BE49-F238E27FC236}">
              <a16:creationId xmlns:a16="http://schemas.microsoft.com/office/drawing/2014/main" id="{D1D78C25-28EC-4F14-86A1-73FA6A8319E6}"/>
            </a:ext>
          </a:extLst>
        </xdr:cNvPr>
        <xdr:cNvCxnSpPr/>
      </xdr:nvCxnSpPr>
      <xdr:spPr>
        <a:xfrm>
          <a:off x="2019300" y="692734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34544</xdr:rowOff>
    </xdr:from>
    <xdr:to>
      <xdr:col>6</xdr:col>
      <xdr:colOff>38100</xdr:colOff>
      <xdr:row>40</xdr:row>
      <xdr:rowOff>136144</xdr:rowOff>
    </xdr:to>
    <xdr:sp macro="" textlink="">
      <xdr:nvSpPr>
        <xdr:cNvPr id="79" name="楕円 78">
          <a:extLst>
            <a:ext uri="{FF2B5EF4-FFF2-40B4-BE49-F238E27FC236}">
              <a16:creationId xmlns:a16="http://schemas.microsoft.com/office/drawing/2014/main" id="{C6A1FA15-31DE-4028-9169-0E795AEFEF34}"/>
            </a:ext>
          </a:extLst>
        </xdr:cNvPr>
        <xdr:cNvSpPr/>
      </xdr:nvSpPr>
      <xdr:spPr>
        <a:xfrm>
          <a:off x="1079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69342</xdr:rowOff>
    </xdr:from>
    <xdr:to>
      <xdr:col>10</xdr:col>
      <xdr:colOff>114300</xdr:colOff>
      <xdr:row>40</xdr:row>
      <xdr:rowOff>85344</xdr:rowOff>
    </xdr:to>
    <xdr:cxnSp macro="">
      <xdr:nvCxnSpPr>
        <xdr:cNvPr id="80" name="直線コネクタ 79">
          <a:extLst>
            <a:ext uri="{FF2B5EF4-FFF2-40B4-BE49-F238E27FC236}">
              <a16:creationId xmlns:a16="http://schemas.microsoft.com/office/drawing/2014/main" id="{35794B8E-5D18-4E59-A806-80BCC9B3F5F2}"/>
            </a:ext>
          </a:extLst>
        </xdr:cNvPr>
        <xdr:cNvCxnSpPr/>
      </xdr:nvCxnSpPr>
      <xdr:spPr>
        <a:xfrm flipV="1">
          <a:off x="1130300" y="692734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1795</xdr:rowOff>
    </xdr:from>
    <xdr:ext cx="405111" cy="259045"/>
    <xdr:sp macro="" textlink="">
      <xdr:nvSpPr>
        <xdr:cNvPr id="81" name="n_1aveValue【道路】&#10;有形固定資産減価償却率">
          <a:extLst>
            <a:ext uri="{FF2B5EF4-FFF2-40B4-BE49-F238E27FC236}">
              <a16:creationId xmlns:a16="http://schemas.microsoft.com/office/drawing/2014/main" id="{2F6ED287-EAD1-47B2-A296-8843A64C7F90}"/>
            </a:ext>
          </a:extLst>
        </xdr:cNvPr>
        <xdr:cNvSpPr txBox="1"/>
      </xdr:nvSpPr>
      <xdr:spPr>
        <a:xfrm>
          <a:off x="3582044" y="617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145813</xdr:rowOff>
    </xdr:from>
    <xdr:ext cx="405111" cy="259045"/>
    <xdr:sp macro="" textlink="">
      <xdr:nvSpPr>
        <xdr:cNvPr id="82" name="n_2aveValue【道路】&#10;有形固定資産減価償却率">
          <a:extLst>
            <a:ext uri="{FF2B5EF4-FFF2-40B4-BE49-F238E27FC236}">
              <a16:creationId xmlns:a16="http://schemas.microsoft.com/office/drawing/2014/main" id="{BE70B03C-C6E1-47AC-9B82-DB880212F4CC}"/>
            </a:ext>
          </a:extLst>
        </xdr:cNvPr>
        <xdr:cNvSpPr txBox="1"/>
      </xdr:nvSpPr>
      <xdr:spPr>
        <a:xfrm>
          <a:off x="2705744" y="614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134383</xdr:rowOff>
    </xdr:from>
    <xdr:ext cx="405111" cy="259045"/>
    <xdr:sp macro="" textlink="">
      <xdr:nvSpPr>
        <xdr:cNvPr id="83" name="n_3aveValue【道路】&#10;有形固定資産減価償却率">
          <a:extLst>
            <a:ext uri="{FF2B5EF4-FFF2-40B4-BE49-F238E27FC236}">
              <a16:creationId xmlns:a16="http://schemas.microsoft.com/office/drawing/2014/main" id="{6916A0BF-735D-4B82-A0FD-81D0E007DBCB}"/>
            </a:ext>
          </a:extLst>
        </xdr:cNvPr>
        <xdr:cNvSpPr txBox="1"/>
      </xdr:nvSpPr>
      <xdr:spPr>
        <a:xfrm>
          <a:off x="1816744" y="613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90949</xdr:rowOff>
    </xdr:from>
    <xdr:ext cx="405111" cy="259045"/>
    <xdr:sp macro="" textlink="">
      <xdr:nvSpPr>
        <xdr:cNvPr id="84" name="n_4aveValue【道路】&#10;有形固定資産減価償却率">
          <a:extLst>
            <a:ext uri="{FF2B5EF4-FFF2-40B4-BE49-F238E27FC236}">
              <a16:creationId xmlns:a16="http://schemas.microsoft.com/office/drawing/2014/main" id="{C6E5ECC0-7EB2-4D0D-9225-163C74667BC7}"/>
            </a:ext>
          </a:extLst>
        </xdr:cNvPr>
        <xdr:cNvSpPr txBox="1"/>
      </xdr:nvSpPr>
      <xdr:spPr>
        <a:xfrm>
          <a:off x="927744" y="609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118127</xdr:rowOff>
    </xdr:from>
    <xdr:ext cx="405111" cy="259045"/>
    <xdr:sp macro="" textlink="">
      <xdr:nvSpPr>
        <xdr:cNvPr id="85" name="n_1mainValue【道路】&#10;有形固定資産減価償却率">
          <a:extLst>
            <a:ext uri="{FF2B5EF4-FFF2-40B4-BE49-F238E27FC236}">
              <a16:creationId xmlns:a16="http://schemas.microsoft.com/office/drawing/2014/main" id="{4BF3CFD1-4B7D-47F4-B955-F0C7B2765769}"/>
            </a:ext>
          </a:extLst>
        </xdr:cNvPr>
        <xdr:cNvSpPr txBox="1"/>
      </xdr:nvSpPr>
      <xdr:spPr>
        <a:xfrm>
          <a:off x="35820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115841</xdr:rowOff>
    </xdr:from>
    <xdr:ext cx="405111" cy="259045"/>
    <xdr:sp macro="" textlink="">
      <xdr:nvSpPr>
        <xdr:cNvPr id="86" name="n_2mainValue【道路】&#10;有形固定資産減価償却率">
          <a:extLst>
            <a:ext uri="{FF2B5EF4-FFF2-40B4-BE49-F238E27FC236}">
              <a16:creationId xmlns:a16="http://schemas.microsoft.com/office/drawing/2014/main" id="{20765224-1787-4324-8025-4BEFFC8F5399}"/>
            </a:ext>
          </a:extLst>
        </xdr:cNvPr>
        <xdr:cNvSpPr txBox="1"/>
      </xdr:nvSpPr>
      <xdr:spPr>
        <a:xfrm>
          <a:off x="2705744" y="697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111269</xdr:rowOff>
    </xdr:from>
    <xdr:ext cx="405111" cy="259045"/>
    <xdr:sp macro="" textlink="">
      <xdr:nvSpPr>
        <xdr:cNvPr id="87" name="n_3mainValue【道路】&#10;有形固定資産減価償却率">
          <a:extLst>
            <a:ext uri="{FF2B5EF4-FFF2-40B4-BE49-F238E27FC236}">
              <a16:creationId xmlns:a16="http://schemas.microsoft.com/office/drawing/2014/main" id="{AC257D28-6830-4F5A-8C74-32995A16B0A9}"/>
            </a:ext>
          </a:extLst>
        </xdr:cNvPr>
        <xdr:cNvSpPr txBox="1"/>
      </xdr:nvSpPr>
      <xdr:spPr>
        <a:xfrm>
          <a:off x="1816744" y="696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127271</xdr:rowOff>
    </xdr:from>
    <xdr:ext cx="405111" cy="259045"/>
    <xdr:sp macro="" textlink="">
      <xdr:nvSpPr>
        <xdr:cNvPr id="88" name="n_4mainValue【道路】&#10;有形固定資産減価償却率">
          <a:extLst>
            <a:ext uri="{FF2B5EF4-FFF2-40B4-BE49-F238E27FC236}">
              <a16:creationId xmlns:a16="http://schemas.microsoft.com/office/drawing/2014/main" id="{324452F0-7BA6-4517-87CE-03EC50EB3FA1}"/>
            </a:ext>
          </a:extLst>
        </xdr:cNvPr>
        <xdr:cNvSpPr txBox="1"/>
      </xdr:nvSpPr>
      <xdr:spPr>
        <a:xfrm>
          <a:off x="927744" y="698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491BDEB-83F4-43BB-B7CF-763BBEFFAF3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633A439-05B7-4A20-A6B6-FD4FAF2F4AA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5D11FD6-0E31-4BB0-8417-47889FAEF55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970D5B3-4232-4CD1-BB77-4E6E2094E34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70121D6-83B9-4D90-9612-E861CD3443F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77FDDC2-246A-484B-8521-EA13AC2919D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E1283B5-5978-414E-B0AB-914751ACD12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FFB0704-94B4-495C-981A-A736700442A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13617117-C700-4B78-8B27-FC6ED9F55F0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9A30936-0D71-4682-A29B-56ACB89B267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DE22B72-E60D-419E-8F3C-77D01BB9BB7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487B5EC-BAB4-4B0C-B92C-77B6A2CE18F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BD7F81E-451C-46A4-99C8-4FE1BF51911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A0627EA-BA06-4C32-9E47-F37E5162BDF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F577286-22C7-4656-AF4D-80AEFBE8362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E5587B3B-5D8D-4554-B556-5CC4EEBF67E5}"/>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2695418D-42EC-40A9-9439-FBAB15CD650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B35761ED-3207-4265-8E86-4FEF54B6F55F}"/>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8B4E3FF1-152F-4BC7-B723-7FB7083CF447}"/>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4E470825-C4AD-4371-87FE-FF1C37568352}"/>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EA8ECDB-AA2A-4FCC-AF98-338F0578B00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DF04622C-A0E9-4D03-9167-AFA5BBB7BB6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A85D7A6-5132-45F0-A840-33B7EF0531D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E0EB9D5B-A395-4275-A377-811B9A0795F0}"/>
            </a:ext>
          </a:extLst>
        </xdr:cNvPr>
        <xdr:cNvCxnSpPr/>
      </xdr:nvCxnSpPr>
      <xdr:spPr>
        <a:xfrm flipV="1">
          <a:off x="10476865" y="5756064"/>
          <a:ext cx="0" cy="1414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05624A58-9CD5-4E68-AB2F-F15334DEDC02}"/>
            </a:ext>
          </a:extLst>
        </xdr:cNvPr>
        <xdr:cNvSpPr txBox="1"/>
      </xdr:nvSpPr>
      <xdr:spPr>
        <a:xfrm>
          <a:off x="10515600" y="717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45B3629D-84E2-4E4E-821E-A95DE0C4A301}"/>
            </a:ext>
          </a:extLst>
        </xdr:cNvPr>
        <xdr:cNvCxnSpPr/>
      </xdr:nvCxnSpPr>
      <xdr:spPr>
        <a:xfrm>
          <a:off x="10388600" y="7170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F5D92FA7-8F3C-4C79-BF8B-DC7EA9274D3C}"/>
            </a:ext>
          </a:extLst>
        </xdr:cNvPr>
        <xdr:cNvSpPr txBox="1"/>
      </xdr:nvSpPr>
      <xdr:spPr>
        <a:xfrm>
          <a:off x="10515600" y="553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B9C16333-6D0A-4251-AF76-4E1CEF705EAB}"/>
            </a:ext>
          </a:extLst>
        </xdr:cNvPr>
        <xdr:cNvCxnSpPr/>
      </xdr:nvCxnSpPr>
      <xdr:spPr>
        <a:xfrm>
          <a:off x="10388600" y="5756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157601</xdr:rowOff>
    </xdr:from>
    <xdr:ext cx="534377" cy="259045"/>
    <xdr:sp macro="" textlink="">
      <xdr:nvSpPr>
        <xdr:cNvPr id="117" name="【道路】&#10;一人当たり延長平均値テキスト">
          <a:extLst>
            <a:ext uri="{FF2B5EF4-FFF2-40B4-BE49-F238E27FC236}">
              <a16:creationId xmlns:a16="http://schemas.microsoft.com/office/drawing/2014/main" id="{C78E2E41-DFE1-4577-93D9-A01B426C333F}"/>
            </a:ext>
          </a:extLst>
        </xdr:cNvPr>
        <xdr:cNvSpPr txBox="1"/>
      </xdr:nvSpPr>
      <xdr:spPr>
        <a:xfrm>
          <a:off x="10515600" y="65012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6FA0BDD8-9C5C-4F94-B1F1-18F2D30046EA}"/>
            </a:ext>
          </a:extLst>
        </xdr:cNvPr>
        <xdr:cNvSpPr/>
      </xdr:nvSpPr>
      <xdr:spPr>
        <a:xfrm>
          <a:off x="10426700" y="664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D4BDD8C9-8A9A-4229-A8AE-DDC8C2C94E0D}"/>
            </a:ext>
          </a:extLst>
        </xdr:cNvPr>
        <xdr:cNvSpPr/>
      </xdr:nvSpPr>
      <xdr:spPr>
        <a:xfrm>
          <a:off x="9588500" y="6689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592E10BF-435D-48A7-947F-39EBF4CADD0A}"/>
            </a:ext>
          </a:extLst>
        </xdr:cNvPr>
        <xdr:cNvSpPr/>
      </xdr:nvSpPr>
      <xdr:spPr>
        <a:xfrm>
          <a:off x="8699500" y="6707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2751C174-D903-4BE2-AE5F-198D46178A1C}"/>
            </a:ext>
          </a:extLst>
        </xdr:cNvPr>
        <xdr:cNvSpPr/>
      </xdr:nvSpPr>
      <xdr:spPr>
        <a:xfrm>
          <a:off x="7810500" y="672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86451</xdr:rowOff>
    </xdr:from>
    <xdr:to>
      <xdr:col>36</xdr:col>
      <xdr:colOff>165100</xdr:colOff>
      <xdr:row>40</xdr:row>
      <xdr:rowOff>16601</xdr:rowOff>
    </xdr:to>
    <xdr:sp macro="" textlink="">
      <xdr:nvSpPr>
        <xdr:cNvPr id="122" name="フローチャート: 判断 121">
          <a:extLst>
            <a:ext uri="{FF2B5EF4-FFF2-40B4-BE49-F238E27FC236}">
              <a16:creationId xmlns:a16="http://schemas.microsoft.com/office/drawing/2014/main" id="{BAAC3685-A0BB-4D38-B7E8-25BEEF287AD1}"/>
            </a:ext>
          </a:extLst>
        </xdr:cNvPr>
        <xdr:cNvSpPr/>
      </xdr:nvSpPr>
      <xdr:spPr>
        <a:xfrm>
          <a:off x="6921500" y="677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7C370A9-57C9-4BB9-A908-4F6E5881384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DD048A9-B9FA-427E-B415-8FB142AF1B5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4091233-4CAB-46E8-A841-146FB049A02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47A201A-1A38-4B10-B2BF-EF06B4258CA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08474AF-7100-44A7-9395-07E8A6AF797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48108</xdr:rowOff>
    </xdr:from>
    <xdr:to>
      <xdr:col>55</xdr:col>
      <xdr:colOff>50800</xdr:colOff>
      <xdr:row>40</xdr:row>
      <xdr:rowOff>149708</xdr:rowOff>
    </xdr:to>
    <xdr:sp macro="" textlink="">
      <xdr:nvSpPr>
        <xdr:cNvPr id="128" name="楕円 127">
          <a:extLst>
            <a:ext uri="{FF2B5EF4-FFF2-40B4-BE49-F238E27FC236}">
              <a16:creationId xmlns:a16="http://schemas.microsoft.com/office/drawing/2014/main" id="{2B2F723F-65C5-4A04-970A-007AC018297A}"/>
            </a:ext>
          </a:extLst>
        </xdr:cNvPr>
        <xdr:cNvSpPr/>
      </xdr:nvSpPr>
      <xdr:spPr>
        <a:xfrm>
          <a:off x="10426700" y="690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26535</xdr:rowOff>
    </xdr:from>
    <xdr:ext cx="534377" cy="259045"/>
    <xdr:sp macro="" textlink="">
      <xdr:nvSpPr>
        <xdr:cNvPr id="129" name="【道路】&#10;一人当たり延長該当値テキスト">
          <a:extLst>
            <a:ext uri="{FF2B5EF4-FFF2-40B4-BE49-F238E27FC236}">
              <a16:creationId xmlns:a16="http://schemas.microsoft.com/office/drawing/2014/main" id="{638FF81E-89AF-402E-93F1-3F891471EAAE}"/>
            </a:ext>
          </a:extLst>
        </xdr:cNvPr>
        <xdr:cNvSpPr txBox="1"/>
      </xdr:nvSpPr>
      <xdr:spPr>
        <a:xfrm>
          <a:off x="10515600" y="6884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55873</xdr:rowOff>
    </xdr:from>
    <xdr:to>
      <xdr:col>50</xdr:col>
      <xdr:colOff>165100</xdr:colOff>
      <xdr:row>40</xdr:row>
      <xdr:rowOff>157473</xdr:rowOff>
    </xdr:to>
    <xdr:sp macro="" textlink="">
      <xdr:nvSpPr>
        <xdr:cNvPr id="130" name="楕円 129">
          <a:extLst>
            <a:ext uri="{FF2B5EF4-FFF2-40B4-BE49-F238E27FC236}">
              <a16:creationId xmlns:a16="http://schemas.microsoft.com/office/drawing/2014/main" id="{7C8EE213-0B19-41B5-B34F-851C41A538E8}"/>
            </a:ext>
          </a:extLst>
        </xdr:cNvPr>
        <xdr:cNvSpPr/>
      </xdr:nvSpPr>
      <xdr:spPr>
        <a:xfrm>
          <a:off x="9588500" y="6913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98908</xdr:rowOff>
    </xdr:from>
    <xdr:to>
      <xdr:col>55</xdr:col>
      <xdr:colOff>0</xdr:colOff>
      <xdr:row>40</xdr:row>
      <xdr:rowOff>106673</xdr:rowOff>
    </xdr:to>
    <xdr:cxnSp macro="">
      <xdr:nvCxnSpPr>
        <xdr:cNvPr id="131" name="直線コネクタ 130">
          <a:extLst>
            <a:ext uri="{FF2B5EF4-FFF2-40B4-BE49-F238E27FC236}">
              <a16:creationId xmlns:a16="http://schemas.microsoft.com/office/drawing/2014/main" id="{F176245C-7E56-4080-A9BF-E21CEF28CFAD}"/>
            </a:ext>
          </a:extLst>
        </xdr:cNvPr>
        <xdr:cNvCxnSpPr/>
      </xdr:nvCxnSpPr>
      <xdr:spPr>
        <a:xfrm flipV="1">
          <a:off x="9639300" y="6956908"/>
          <a:ext cx="838200" cy="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64262</xdr:rowOff>
    </xdr:from>
    <xdr:to>
      <xdr:col>46</xdr:col>
      <xdr:colOff>38100</xdr:colOff>
      <xdr:row>40</xdr:row>
      <xdr:rowOff>165862</xdr:rowOff>
    </xdr:to>
    <xdr:sp macro="" textlink="">
      <xdr:nvSpPr>
        <xdr:cNvPr id="132" name="楕円 131">
          <a:extLst>
            <a:ext uri="{FF2B5EF4-FFF2-40B4-BE49-F238E27FC236}">
              <a16:creationId xmlns:a16="http://schemas.microsoft.com/office/drawing/2014/main" id="{323AB2D3-5699-460D-8EFF-642757A27C61}"/>
            </a:ext>
          </a:extLst>
        </xdr:cNvPr>
        <xdr:cNvSpPr/>
      </xdr:nvSpPr>
      <xdr:spPr>
        <a:xfrm>
          <a:off x="8699500" y="692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106673</xdr:rowOff>
    </xdr:from>
    <xdr:to>
      <xdr:col>50</xdr:col>
      <xdr:colOff>114300</xdr:colOff>
      <xdr:row>40</xdr:row>
      <xdr:rowOff>115062</xdr:rowOff>
    </xdr:to>
    <xdr:cxnSp macro="">
      <xdr:nvCxnSpPr>
        <xdr:cNvPr id="133" name="直線コネクタ 132">
          <a:extLst>
            <a:ext uri="{FF2B5EF4-FFF2-40B4-BE49-F238E27FC236}">
              <a16:creationId xmlns:a16="http://schemas.microsoft.com/office/drawing/2014/main" id="{BB41569E-9636-4D0C-BAB5-B6CFEC9934B8}"/>
            </a:ext>
          </a:extLst>
        </xdr:cNvPr>
        <xdr:cNvCxnSpPr/>
      </xdr:nvCxnSpPr>
      <xdr:spPr>
        <a:xfrm flipV="1">
          <a:off x="8750300" y="6964673"/>
          <a:ext cx="889000" cy="8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68956</xdr:rowOff>
    </xdr:from>
    <xdr:to>
      <xdr:col>41</xdr:col>
      <xdr:colOff>101600</xdr:colOff>
      <xdr:row>40</xdr:row>
      <xdr:rowOff>170556</xdr:rowOff>
    </xdr:to>
    <xdr:sp macro="" textlink="">
      <xdr:nvSpPr>
        <xdr:cNvPr id="134" name="楕円 133">
          <a:extLst>
            <a:ext uri="{FF2B5EF4-FFF2-40B4-BE49-F238E27FC236}">
              <a16:creationId xmlns:a16="http://schemas.microsoft.com/office/drawing/2014/main" id="{5E8FFCB4-B1B1-4FEC-AE18-E0EE89A2079A}"/>
            </a:ext>
          </a:extLst>
        </xdr:cNvPr>
        <xdr:cNvSpPr/>
      </xdr:nvSpPr>
      <xdr:spPr>
        <a:xfrm>
          <a:off x="7810500" y="692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115062</xdr:rowOff>
    </xdr:from>
    <xdr:to>
      <xdr:col>45</xdr:col>
      <xdr:colOff>177800</xdr:colOff>
      <xdr:row>40</xdr:row>
      <xdr:rowOff>119756</xdr:rowOff>
    </xdr:to>
    <xdr:cxnSp macro="">
      <xdr:nvCxnSpPr>
        <xdr:cNvPr id="135" name="直線コネクタ 134">
          <a:extLst>
            <a:ext uri="{FF2B5EF4-FFF2-40B4-BE49-F238E27FC236}">
              <a16:creationId xmlns:a16="http://schemas.microsoft.com/office/drawing/2014/main" id="{738E828D-0BE9-42D7-9314-1132C58270D6}"/>
            </a:ext>
          </a:extLst>
        </xdr:cNvPr>
        <xdr:cNvCxnSpPr/>
      </xdr:nvCxnSpPr>
      <xdr:spPr>
        <a:xfrm flipV="1">
          <a:off x="7861300" y="6973062"/>
          <a:ext cx="889000" cy="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73467</xdr:rowOff>
    </xdr:from>
    <xdr:to>
      <xdr:col>36</xdr:col>
      <xdr:colOff>165100</xdr:colOff>
      <xdr:row>41</xdr:row>
      <xdr:rowOff>3617</xdr:rowOff>
    </xdr:to>
    <xdr:sp macro="" textlink="">
      <xdr:nvSpPr>
        <xdr:cNvPr id="136" name="楕円 135">
          <a:extLst>
            <a:ext uri="{FF2B5EF4-FFF2-40B4-BE49-F238E27FC236}">
              <a16:creationId xmlns:a16="http://schemas.microsoft.com/office/drawing/2014/main" id="{EA6F724C-2A43-4FD3-B596-232007E34AB2}"/>
            </a:ext>
          </a:extLst>
        </xdr:cNvPr>
        <xdr:cNvSpPr/>
      </xdr:nvSpPr>
      <xdr:spPr>
        <a:xfrm>
          <a:off x="6921500" y="693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119756</xdr:rowOff>
    </xdr:from>
    <xdr:to>
      <xdr:col>41</xdr:col>
      <xdr:colOff>50800</xdr:colOff>
      <xdr:row>40</xdr:row>
      <xdr:rowOff>124267</xdr:rowOff>
    </xdr:to>
    <xdr:cxnSp macro="">
      <xdr:nvCxnSpPr>
        <xdr:cNvPr id="137" name="直線コネクタ 136">
          <a:extLst>
            <a:ext uri="{FF2B5EF4-FFF2-40B4-BE49-F238E27FC236}">
              <a16:creationId xmlns:a16="http://schemas.microsoft.com/office/drawing/2014/main" id="{4615C70F-469E-4850-AE28-C8F4647DA6FB}"/>
            </a:ext>
          </a:extLst>
        </xdr:cNvPr>
        <xdr:cNvCxnSpPr/>
      </xdr:nvCxnSpPr>
      <xdr:spPr>
        <a:xfrm flipV="1">
          <a:off x="6972300" y="6977756"/>
          <a:ext cx="889000" cy="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120903</xdr:rowOff>
    </xdr:from>
    <xdr:ext cx="534377" cy="259045"/>
    <xdr:sp macro="" textlink="">
      <xdr:nvSpPr>
        <xdr:cNvPr id="138" name="n_1aveValue【道路】&#10;一人当たり延長">
          <a:extLst>
            <a:ext uri="{FF2B5EF4-FFF2-40B4-BE49-F238E27FC236}">
              <a16:creationId xmlns:a16="http://schemas.microsoft.com/office/drawing/2014/main" id="{774D3DB7-5E0B-4241-9685-A3CED1D627DB}"/>
            </a:ext>
          </a:extLst>
        </xdr:cNvPr>
        <xdr:cNvSpPr txBox="1"/>
      </xdr:nvSpPr>
      <xdr:spPr>
        <a:xfrm>
          <a:off x="9359411" y="646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139130</xdr:rowOff>
    </xdr:from>
    <xdr:ext cx="534377" cy="259045"/>
    <xdr:sp macro="" textlink="">
      <xdr:nvSpPr>
        <xdr:cNvPr id="139" name="n_2aveValue【道路】&#10;一人当たり延長">
          <a:extLst>
            <a:ext uri="{FF2B5EF4-FFF2-40B4-BE49-F238E27FC236}">
              <a16:creationId xmlns:a16="http://schemas.microsoft.com/office/drawing/2014/main" id="{231B1281-42C5-41FD-A0A4-042D90DF3A6A}"/>
            </a:ext>
          </a:extLst>
        </xdr:cNvPr>
        <xdr:cNvSpPr txBox="1"/>
      </xdr:nvSpPr>
      <xdr:spPr>
        <a:xfrm>
          <a:off x="8483111" y="648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155894</xdr:rowOff>
    </xdr:from>
    <xdr:ext cx="534377" cy="259045"/>
    <xdr:sp macro="" textlink="">
      <xdr:nvSpPr>
        <xdr:cNvPr id="140" name="n_3aveValue【道路】&#10;一人当たり延長">
          <a:extLst>
            <a:ext uri="{FF2B5EF4-FFF2-40B4-BE49-F238E27FC236}">
              <a16:creationId xmlns:a16="http://schemas.microsoft.com/office/drawing/2014/main" id="{0609B07E-CDA2-4272-881D-64730EDC78D6}"/>
            </a:ext>
          </a:extLst>
        </xdr:cNvPr>
        <xdr:cNvSpPr txBox="1"/>
      </xdr:nvSpPr>
      <xdr:spPr>
        <a:xfrm>
          <a:off x="7594111" y="6499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33128</xdr:rowOff>
    </xdr:from>
    <xdr:ext cx="534377" cy="259045"/>
    <xdr:sp macro="" textlink="">
      <xdr:nvSpPr>
        <xdr:cNvPr id="141" name="n_4aveValue【道路】&#10;一人当たり延長">
          <a:extLst>
            <a:ext uri="{FF2B5EF4-FFF2-40B4-BE49-F238E27FC236}">
              <a16:creationId xmlns:a16="http://schemas.microsoft.com/office/drawing/2014/main" id="{BE0DEAB9-55EE-48C4-B36E-B8D11F0CDAD5}"/>
            </a:ext>
          </a:extLst>
        </xdr:cNvPr>
        <xdr:cNvSpPr txBox="1"/>
      </xdr:nvSpPr>
      <xdr:spPr>
        <a:xfrm>
          <a:off x="6705111" y="6548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148600</xdr:rowOff>
    </xdr:from>
    <xdr:ext cx="534377" cy="259045"/>
    <xdr:sp macro="" textlink="">
      <xdr:nvSpPr>
        <xdr:cNvPr id="142" name="n_1mainValue【道路】&#10;一人当たり延長">
          <a:extLst>
            <a:ext uri="{FF2B5EF4-FFF2-40B4-BE49-F238E27FC236}">
              <a16:creationId xmlns:a16="http://schemas.microsoft.com/office/drawing/2014/main" id="{23F86838-E48F-4D1F-BF59-BC6003497B04}"/>
            </a:ext>
          </a:extLst>
        </xdr:cNvPr>
        <xdr:cNvSpPr txBox="1"/>
      </xdr:nvSpPr>
      <xdr:spPr>
        <a:xfrm>
          <a:off x="9359411" y="700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156989</xdr:rowOff>
    </xdr:from>
    <xdr:ext cx="534377" cy="259045"/>
    <xdr:sp macro="" textlink="">
      <xdr:nvSpPr>
        <xdr:cNvPr id="143" name="n_2mainValue【道路】&#10;一人当たり延長">
          <a:extLst>
            <a:ext uri="{FF2B5EF4-FFF2-40B4-BE49-F238E27FC236}">
              <a16:creationId xmlns:a16="http://schemas.microsoft.com/office/drawing/2014/main" id="{7A809138-08CD-4298-B4FF-F5269C3477CB}"/>
            </a:ext>
          </a:extLst>
        </xdr:cNvPr>
        <xdr:cNvSpPr txBox="1"/>
      </xdr:nvSpPr>
      <xdr:spPr>
        <a:xfrm>
          <a:off x="8483111" y="701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161683</xdr:rowOff>
    </xdr:from>
    <xdr:ext cx="534377" cy="259045"/>
    <xdr:sp macro="" textlink="">
      <xdr:nvSpPr>
        <xdr:cNvPr id="144" name="n_3mainValue【道路】&#10;一人当たり延長">
          <a:extLst>
            <a:ext uri="{FF2B5EF4-FFF2-40B4-BE49-F238E27FC236}">
              <a16:creationId xmlns:a16="http://schemas.microsoft.com/office/drawing/2014/main" id="{535DDD39-D25E-49E5-8777-609CFE1A75EF}"/>
            </a:ext>
          </a:extLst>
        </xdr:cNvPr>
        <xdr:cNvSpPr txBox="1"/>
      </xdr:nvSpPr>
      <xdr:spPr>
        <a:xfrm>
          <a:off x="7594111" y="70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166194</xdr:rowOff>
    </xdr:from>
    <xdr:ext cx="534377" cy="259045"/>
    <xdr:sp macro="" textlink="">
      <xdr:nvSpPr>
        <xdr:cNvPr id="145" name="n_4mainValue【道路】&#10;一人当たり延長">
          <a:extLst>
            <a:ext uri="{FF2B5EF4-FFF2-40B4-BE49-F238E27FC236}">
              <a16:creationId xmlns:a16="http://schemas.microsoft.com/office/drawing/2014/main" id="{C43FC163-45AF-414C-A9C6-C0AE06F1DE6F}"/>
            </a:ext>
          </a:extLst>
        </xdr:cNvPr>
        <xdr:cNvSpPr txBox="1"/>
      </xdr:nvSpPr>
      <xdr:spPr>
        <a:xfrm>
          <a:off x="6705111" y="702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41EB0E1-8591-446A-BA7B-9F7614D8861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385D468-5C2F-4E89-A72F-E515C160338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4535690-FCFC-4956-83CB-9F645503F89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EE0964A-0DB4-48B5-9E3A-E6F1A9D6417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8F22AB5-4F19-4088-BD48-82CF44732BE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CC90ECA-3423-48E4-A571-28C76EBA9FE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C7566B-4C3C-4CC4-AC1C-455D0432E70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41BF81E-F7A1-4CC0-8480-EA4C53ACF30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9D434833-D247-468A-84F2-CD762BB4A36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304FB127-55D2-468D-A64A-2A73532315A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8698AC8-2D51-426F-A2B3-AEB1FE74E60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73E48605-FCE3-4951-9D57-29BB35EBC47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F80AA7D3-1C78-4EB4-A20F-2CCEE57D928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2A31739-BF70-4413-AA38-E112806FA13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31C12087-3869-4B7F-8141-6011457830F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DEC5934-88A2-4B69-B05B-0748E850907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57098F6-A623-496D-889A-1583B1DB0AC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AF490E4-C63E-467F-8D6A-3C948037609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7820675-270F-4ECA-A445-521995428CC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05CA488-5C0D-47BD-B17D-B46E265C46D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5D5AB084-35A9-4731-A3B0-F0766B68EC0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FA1AD49-FAF7-4EA6-A906-A9FFABC1311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D47379F-BEEA-491D-B48D-FDC67595BC9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102431E-4C61-4D5D-A5DE-92CA5C5B918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2F683DB-0AE4-486D-8E7F-F8A051BFCAF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47E4A139-0C89-4259-8C0C-DA8B3A6E0B9F}"/>
            </a:ext>
          </a:extLst>
        </xdr:cNvPr>
        <xdr:cNvCxnSpPr/>
      </xdr:nvCxnSpPr>
      <xdr:spPr>
        <a:xfrm flipV="1">
          <a:off x="4634865" y="9687741"/>
          <a:ext cx="0" cy="1285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8C27A9B2-01F5-426F-A872-6569B1BDE316}"/>
            </a:ext>
          </a:extLst>
        </xdr:cNvPr>
        <xdr:cNvSpPr txBox="1"/>
      </xdr:nvSpPr>
      <xdr:spPr>
        <a:xfrm>
          <a:off x="4673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FB392332-652F-4459-91C1-68C3394A804E}"/>
            </a:ext>
          </a:extLst>
        </xdr:cNvPr>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7A857AE4-5218-4D7F-AA63-FA14CB7357BC}"/>
            </a:ext>
          </a:extLst>
        </xdr:cNvPr>
        <xdr:cNvSpPr txBox="1"/>
      </xdr:nvSpPr>
      <xdr:spPr>
        <a:xfrm>
          <a:off x="4673600" y="9462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465F7F38-A7DA-40CF-AA7A-5D6DE4148E9D}"/>
            </a:ext>
          </a:extLst>
        </xdr:cNvPr>
        <xdr:cNvCxnSpPr/>
      </xdr:nvCxnSpPr>
      <xdr:spPr>
        <a:xfrm>
          <a:off x="4546600" y="9687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153324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A7D5CD59-2063-4523-94E3-9551E7CFB74D}"/>
            </a:ext>
          </a:extLst>
        </xdr:cNvPr>
        <xdr:cNvSpPr txBox="1"/>
      </xdr:nvSpPr>
      <xdr:spPr>
        <a:xfrm>
          <a:off x="4673600" y="1044032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6B791E5D-CD04-4123-A741-FEB893AE9238}"/>
            </a:ext>
          </a:extLst>
        </xdr:cNvPr>
        <xdr:cNvSpPr/>
      </xdr:nvSpPr>
      <xdr:spPr>
        <a:xfrm>
          <a:off x="45847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8877FD74-31FD-4D33-8686-F68A2EEE2B29}"/>
            </a:ext>
          </a:extLst>
        </xdr:cNvPr>
        <xdr:cNvSpPr/>
      </xdr:nvSpPr>
      <xdr:spPr>
        <a:xfrm>
          <a:off x="37465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E38AD04C-8430-4EDF-B6C0-45FCB39C86D2}"/>
            </a:ext>
          </a:extLst>
        </xdr:cNvPr>
        <xdr:cNvSpPr/>
      </xdr:nvSpPr>
      <xdr:spPr>
        <a:xfrm>
          <a:off x="2857500" y="1056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732A8B62-288C-4393-B76C-E14F10EE9103}"/>
            </a:ext>
          </a:extLst>
        </xdr:cNvPr>
        <xdr:cNvSpPr/>
      </xdr:nvSpPr>
      <xdr:spPr>
        <a:xfrm>
          <a:off x="1968500" y="1055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1" name="フローチャート: 判断 180">
          <a:extLst>
            <a:ext uri="{FF2B5EF4-FFF2-40B4-BE49-F238E27FC236}">
              <a16:creationId xmlns:a16="http://schemas.microsoft.com/office/drawing/2014/main" id="{DA8DF2E3-A338-4AC4-804A-9B7083406475}"/>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D8FFDCF-C6CE-4ECF-94EC-CD9C99707DA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59CEDD14-E7F8-4167-B095-C7B9CFBDACF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4E7C7FE-6737-4EE0-8998-C662C39D0E1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C00E7B4-CC33-474F-9049-96648A5A603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3FBA58B-6A0E-4370-BA02-F411370B131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79828</xdr:rowOff>
    </xdr:from>
    <xdr:to>
      <xdr:col>24</xdr:col>
      <xdr:colOff>114300</xdr:colOff>
      <xdr:row>63</xdr:row>
      <xdr:rowOff>9978</xdr:rowOff>
    </xdr:to>
    <xdr:sp macro="" textlink="">
      <xdr:nvSpPr>
        <xdr:cNvPr id="187" name="楕円 186">
          <a:extLst>
            <a:ext uri="{FF2B5EF4-FFF2-40B4-BE49-F238E27FC236}">
              <a16:creationId xmlns:a16="http://schemas.microsoft.com/office/drawing/2014/main" id="{11126FFC-1E2A-4E54-8637-0789BAEB6781}"/>
            </a:ext>
          </a:extLst>
        </xdr:cNvPr>
        <xdr:cNvSpPr/>
      </xdr:nvSpPr>
      <xdr:spPr>
        <a:xfrm>
          <a:off x="4584700" y="1070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58255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EAADD3B-3E3F-4853-A679-B137A3585392}"/>
            </a:ext>
          </a:extLst>
        </xdr:cNvPr>
        <xdr:cNvSpPr txBox="1"/>
      </xdr:nvSpPr>
      <xdr:spPr>
        <a:xfrm>
          <a:off x="4673600" y="1068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56969</xdr:rowOff>
    </xdr:from>
    <xdr:to>
      <xdr:col>20</xdr:col>
      <xdr:colOff>38100</xdr:colOff>
      <xdr:row>62</xdr:row>
      <xdr:rowOff>158569</xdr:rowOff>
    </xdr:to>
    <xdr:sp macro="" textlink="">
      <xdr:nvSpPr>
        <xdr:cNvPr id="189" name="楕円 188">
          <a:extLst>
            <a:ext uri="{FF2B5EF4-FFF2-40B4-BE49-F238E27FC236}">
              <a16:creationId xmlns:a16="http://schemas.microsoft.com/office/drawing/2014/main" id="{DF56AB2A-2526-4213-8B35-99216606A525}"/>
            </a:ext>
          </a:extLst>
        </xdr:cNvPr>
        <xdr:cNvSpPr/>
      </xdr:nvSpPr>
      <xdr:spPr>
        <a:xfrm>
          <a:off x="3746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107769</xdr:rowOff>
    </xdr:from>
    <xdr:to>
      <xdr:col>24</xdr:col>
      <xdr:colOff>63500</xdr:colOff>
      <xdr:row>62</xdr:row>
      <xdr:rowOff>130628</xdr:rowOff>
    </xdr:to>
    <xdr:cxnSp macro="">
      <xdr:nvCxnSpPr>
        <xdr:cNvPr id="190" name="直線コネクタ 189">
          <a:extLst>
            <a:ext uri="{FF2B5EF4-FFF2-40B4-BE49-F238E27FC236}">
              <a16:creationId xmlns:a16="http://schemas.microsoft.com/office/drawing/2014/main" id="{11246940-3E3B-466C-B0AF-ED8ADA177372}"/>
            </a:ext>
          </a:extLst>
        </xdr:cNvPr>
        <xdr:cNvCxnSpPr/>
      </xdr:nvCxnSpPr>
      <xdr:spPr>
        <a:xfrm>
          <a:off x="3797300" y="10737669"/>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32476</xdr:rowOff>
    </xdr:from>
    <xdr:to>
      <xdr:col>15</xdr:col>
      <xdr:colOff>101600</xdr:colOff>
      <xdr:row>62</xdr:row>
      <xdr:rowOff>134076</xdr:rowOff>
    </xdr:to>
    <xdr:sp macro="" textlink="">
      <xdr:nvSpPr>
        <xdr:cNvPr id="191" name="楕円 190">
          <a:extLst>
            <a:ext uri="{FF2B5EF4-FFF2-40B4-BE49-F238E27FC236}">
              <a16:creationId xmlns:a16="http://schemas.microsoft.com/office/drawing/2014/main" id="{A86D9D09-6780-4AD9-BDCD-F93E10EC4F18}"/>
            </a:ext>
          </a:extLst>
        </xdr:cNvPr>
        <xdr:cNvSpPr/>
      </xdr:nvSpPr>
      <xdr:spPr>
        <a:xfrm>
          <a:off x="2857500" y="1066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83276</xdr:rowOff>
    </xdr:from>
    <xdr:to>
      <xdr:col>19</xdr:col>
      <xdr:colOff>177800</xdr:colOff>
      <xdr:row>62</xdr:row>
      <xdr:rowOff>107769</xdr:rowOff>
    </xdr:to>
    <xdr:cxnSp macro="">
      <xdr:nvCxnSpPr>
        <xdr:cNvPr id="192" name="直線コネクタ 191">
          <a:extLst>
            <a:ext uri="{FF2B5EF4-FFF2-40B4-BE49-F238E27FC236}">
              <a16:creationId xmlns:a16="http://schemas.microsoft.com/office/drawing/2014/main" id="{4F75673C-672E-42A7-A557-6A42C055065B}"/>
            </a:ext>
          </a:extLst>
        </xdr:cNvPr>
        <xdr:cNvCxnSpPr/>
      </xdr:nvCxnSpPr>
      <xdr:spPr>
        <a:xfrm>
          <a:off x="2908300" y="1071317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6350</xdr:rowOff>
    </xdr:from>
    <xdr:to>
      <xdr:col>10</xdr:col>
      <xdr:colOff>165100</xdr:colOff>
      <xdr:row>62</xdr:row>
      <xdr:rowOff>107950</xdr:rowOff>
    </xdr:to>
    <xdr:sp macro="" textlink="">
      <xdr:nvSpPr>
        <xdr:cNvPr id="193" name="楕円 192">
          <a:extLst>
            <a:ext uri="{FF2B5EF4-FFF2-40B4-BE49-F238E27FC236}">
              <a16:creationId xmlns:a16="http://schemas.microsoft.com/office/drawing/2014/main" id="{E3AC60DF-B846-4040-BD77-41D3D0CA0496}"/>
            </a:ext>
          </a:extLst>
        </xdr:cNvPr>
        <xdr:cNvSpPr/>
      </xdr:nvSpPr>
      <xdr:spPr>
        <a:xfrm>
          <a:off x="1968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57150</xdr:rowOff>
    </xdr:from>
    <xdr:to>
      <xdr:col>15</xdr:col>
      <xdr:colOff>50800</xdr:colOff>
      <xdr:row>62</xdr:row>
      <xdr:rowOff>83276</xdr:rowOff>
    </xdr:to>
    <xdr:cxnSp macro="">
      <xdr:nvCxnSpPr>
        <xdr:cNvPr id="194" name="直線コネクタ 193">
          <a:extLst>
            <a:ext uri="{FF2B5EF4-FFF2-40B4-BE49-F238E27FC236}">
              <a16:creationId xmlns:a16="http://schemas.microsoft.com/office/drawing/2014/main" id="{33011434-BF83-4951-B09B-55CA048F1EE4}"/>
            </a:ext>
          </a:extLst>
        </xdr:cNvPr>
        <xdr:cNvCxnSpPr/>
      </xdr:nvCxnSpPr>
      <xdr:spPr>
        <a:xfrm>
          <a:off x="2019300" y="1068705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150041</xdr:rowOff>
    </xdr:from>
    <xdr:to>
      <xdr:col>6</xdr:col>
      <xdr:colOff>38100</xdr:colOff>
      <xdr:row>62</xdr:row>
      <xdr:rowOff>80191</xdr:rowOff>
    </xdr:to>
    <xdr:sp macro="" textlink="">
      <xdr:nvSpPr>
        <xdr:cNvPr id="195" name="楕円 194">
          <a:extLst>
            <a:ext uri="{FF2B5EF4-FFF2-40B4-BE49-F238E27FC236}">
              <a16:creationId xmlns:a16="http://schemas.microsoft.com/office/drawing/2014/main" id="{4C37FD50-FB6C-4F71-9649-09992B9974FC}"/>
            </a:ext>
          </a:extLst>
        </xdr:cNvPr>
        <xdr:cNvSpPr/>
      </xdr:nvSpPr>
      <xdr:spPr>
        <a:xfrm>
          <a:off x="1079500" y="10608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29391</xdr:rowOff>
    </xdr:from>
    <xdr:to>
      <xdr:col>10</xdr:col>
      <xdr:colOff>114300</xdr:colOff>
      <xdr:row>62</xdr:row>
      <xdr:rowOff>57150</xdr:rowOff>
    </xdr:to>
    <xdr:cxnSp macro="">
      <xdr:nvCxnSpPr>
        <xdr:cNvPr id="196" name="直線コネクタ 195">
          <a:extLst>
            <a:ext uri="{FF2B5EF4-FFF2-40B4-BE49-F238E27FC236}">
              <a16:creationId xmlns:a16="http://schemas.microsoft.com/office/drawing/2014/main" id="{A3D23200-80F1-41EE-AA88-FF3AB8CE45AC}"/>
            </a:ext>
          </a:extLst>
        </xdr:cNvPr>
        <xdr:cNvCxnSpPr/>
      </xdr:nvCxnSpPr>
      <xdr:spPr>
        <a:xfrm>
          <a:off x="1130300" y="1065929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39568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EF0BF6A6-0DBA-4A53-B26A-C0088CDFE302}"/>
            </a:ext>
          </a:extLst>
        </xdr:cNvPr>
        <xdr:cNvSpPr txBox="1"/>
      </xdr:nvSpPr>
      <xdr:spPr>
        <a:xfrm>
          <a:off x="3582044" y="10326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50999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561657A-73C3-467C-A8E0-A4CBB031B30E}"/>
            </a:ext>
          </a:extLst>
        </xdr:cNvPr>
        <xdr:cNvSpPr txBox="1"/>
      </xdr:nvSpPr>
      <xdr:spPr>
        <a:xfrm>
          <a:off x="2705744" y="10337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326749C2-ABFC-472A-870F-134B1D1F8DD4}"/>
            </a:ext>
          </a:extLst>
        </xdr:cNvPr>
        <xdr:cNvSpPr txBox="1"/>
      </xdr:nvSpPr>
      <xdr:spPr>
        <a:xfrm>
          <a:off x="1816744" y="10331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C8483B3D-58CA-4B78-8120-55E04FAB5AF6}"/>
            </a:ext>
          </a:extLst>
        </xdr:cNvPr>
        <xdr:cNvSpPr txBox="1"/>
      </xdr:nvSpPr>
      <xdr:spPr>
        <a:xfrm>
          <a:off x="927744" y="102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149696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004F0FB-5112-43BA-AA13-489A1C1E6169}"/>
            </a:ext>
          </a:extLst>
        </xdr:cNvPr>
        <xdr:cNvSpPr txBox="1"/>
      </xdr:nvSpPr>
      <xdr:spPr>
        <a:xfrm>
          <a:off x="35820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125203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881A6C2-F971-4413-A1EE-4E6D924407CD}"/>
            </a:ext>
          </a:extLst>
        </xdr:cNvPr>
        <xdr:cNvSpPr txBox="1"/>
      </xdr:nvSpPr>
      <xdr:spPr>
        <a:xfrm>
          <a:off x="2705744" y="10755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99077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CB76408C-7BC1-476F-9727-0B1554DF67AC}"/>
            </a:ext>
          </a:extLst>
        </xdr:cNvPr>
        <xdr:cNvSpPr txBox="1"/>
      </xdr:nvSpPr>
      <xdr:spPr>
        <a:xfrm>
          <a:off x="1816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71318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C4BC0ADC-0AD6-4F40-919A-8ED94EC5F956}"/>
            </a:ext>
          </a:extLst>
        </xdr:cNvPr>
        <xdr:cNvSpPr txBox="1"/>
      </xdr:nvSpPr>
      <xdr:spPr>
        <a:xfrm>
          <a:off x="927744"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444E916-B91A-4C04-82A0-3F98727C06A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9A79B82B-ED0F-4639-A68E-D8935A8B227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1C7B264-52FD-453E-841C-430D6D21A36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D27FE295-F0ED-4AE5-B286-DF6F626BDB9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E1FD7FBD-10A2-4738-99CC-386C99BCB6F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21F7C016-2B3B-49AE-8589-1594371A9CF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D00C6D5-008C-4E36-BA97-4F11BBA99A4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6A20593-233B-4E1E-A7F1-860A62FC294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9CEE27A-F9D3-4401-828E-2CE764C2326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144275E-6FD8-437B-9009-52D8B22C3B8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0850C22F-43E3-44EE-9601-173FF63CBAB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C060D881-E7AB-4DE9-B192-9E4163777E99}"/>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67F9FC15-0D54-4D4C-9785-4D940BDFC83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0E799B59-5163-4F10-A69B-ECCC2F916837}"/>
            </a:ext>
          </a:extLst>
        </xdr:cNvPr>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EDCBE0C-BE05-4788-98B8-82BE2C0F14B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7CCA7CA3-3102-4708-AD54-A0EDDB4FD353}"/>
            </a:ext>
          </a:extLst>
        </xdr:cNvPr>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3610CDCA-1C19-4680-B039-F5D90B94057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D138ADD1-00A5-4C57-B592-E7171394AC54}"/>
            </a:ext>
          </a:extLst>
        </xdr:cNvPr>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2F2BABAE-18E0-414E-9F43-F02C970092D5}"/>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00C2ECEA-7AFE-480C-8159-20B3B5958D7D}"/>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17DA372B-64E4-4C99-BB6B-68F02ECB1433}"/>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32871670-FB78-439E-8B8C-BD600BC8C508}"/>
            </a:ext>
          </a:extLst>
        </xdr:cNvPr>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27DC7B6-78B4-4062-B804-4C9864554DA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CB469ABD-49C4-43EE-A1CE-3C2FCDCC54E2}"/>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100CEBF-1985-46C4-A252-4E4C842875B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7BBFD54E-14C0-4797-9C53-4422B2056862}"/>
            </a:ext>
          </a:extLst>
        </xdr:cNvPr>
        <xdr:cNvCxnSpPr/>
      </xdr:nvCxnSpPr>
      <xdr:spPr>
        <a:xfrm flipV="1">
          <a:off x="10476865" y="9547886"/>
          <a:ext cx="0" cy="1548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1AB2F313-A2AE-461C-93A7-890F6402D9C4}"/>
            </a:ext>
          </a:extLst>
        </xdr:cNvPr>
        <xdr:cNvSpPr txBox="1"/>
      </xdr:nvSpPr>
      <xdr:spPr>
        <a:xfrm>
          <a:off x="10515600" y="1110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8D9535C5-8D1B-48F5-9F0A-B22FA3495A1B}"/>
            </a:ext>
          </a:extLst>
        </xdr:cNvPr>
        <xdr:cNvCxnSpPr/>
      </xdr:nvCxnSpPr>
      <xdr:spPr>
        <a:xfrm>
          <a:off x="10388600" y="11096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885F4B3-805C-4DD9-A790-106ED5B44B95}"/>
            </a:ext>
          </a:extLst>
        </xdr:cNvPr>
        <xdr:cNvSpPr txBox="1"/>
      </xdr:nvSpPr>
      <xdr:spPr>
        <a:xfrm>
          <a:off x="10515600" y="9323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45AA4A67-05C1-41E5-ABFE-67CD710EE56D}"/>
            </a:ext>
          </a:extLst>
        </xdr:cNvPr>
        <xdr:cNvCxnSpPr/>
      </xdr:nvCxnSpPr>
      <xdr:spPr>
        <a:xfrm>
          <a:off x="10388600" y="9547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3088D4FA-FB6C-4614-856D-5CBCB84C3AB2}"/>
            </a:ext>
          </a:extLst>
        </xdr:cNvPr>
        <xdr:cNvSpPr txBox="1"/>
      </xdr:nvSpPr>
      <xdr:spPr>
        <a:xfrm>
          <a:off x="10515600" y="106635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64739D40-4137-44FE-92CD-13C5D967AE61}"/>
            </a:ext>
          </a:extLst>
        </xdr:cNvPr>
        <xdr:cNvSpPr/>
      </xdr:nvSpPr>
      <xdr:spPr>
        <a:xfrm>
          <a:off x="10426700" y="10812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CC818697-D764-48D0-87E5-96F6A7DC925A}"/>
            </a:ext>
          </a:extLst>
        </xdr:cNvPr>
        <xdr:cNvSpPr/>
      </xdr:nvSpPr>
      <xdr:spPr>
        <a:xfrm>
          <a:off x="9588500" y="1082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3756F05B-C1C1-4FE2-8C5F-1130787D444E}"/>
            </a:ext>
          </a:extLst>
        </xdr:cNvPr>
        <xdr:cNvSpPr/>
      </xdr:nvSpPr>
      <xdr:spPr>
        <a:xfrm>
          <a:off x="8699500" y="10847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AFCA7E35-5AB4-4536-BE9A-2F2103DE5DA7}"/>
            </a:ext>
          </a:extLst>
        </xdr:cNvPr>
        <xdr:cNvSpPr/>
      </xdr:nvSpPr>
      <xdr:spPr>
        <a:xfrm>
          <a:off x="7810500" y="1084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65213</xdr:rowOff>
    </xdr:from>
    <xdr:to>
      <xdr:col>36</xdr:col>
      <xdr:colOff>165100</xdr:colOff>
      <xdr:row>63</xdr:row>
      <xdr:rowOff>166813</xdr:rowOff>
    </xdr:to>
    <xdr:sp macro="" textlink="">
      <xdr:nvSpPr>
        <xdr:cNvPr id="240" name="フローチャート: 判断 239">
          <a:extLst>
            <a:ext uri="{FF2B5EF4-FFF2-40B4-BE49-F238E27FC236}">
              <a16:creationId xmlns:a16="http://schemas.microsoft.com/office/drawing/2014/main" id="{F107D831-CA51-4181-97CF-A2BC81755B93}"/>
            </a:ext>
          </a:extLst>
        </xdr:cNvPr>
        <xdr:cNvSpPr/>
      </xdr:nvSpPr>
      <xdr:spPr>
        <a:xfrm>
          <a:off x="6921500" y="1086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17732F4-7F2F-455A-81F0-4240E70CF42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3487BF4-7F27-4B66-8696-8767B0C6676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3442ECC-F968-4971-990E-47C8688ED99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73AD1EF-B73E-477F-8ACA-3E8428D06A1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34D2DE0-304C-4587-A026-C939AC0F449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165843</xdr:rowOff>
    </xdr:from>
    <xdr:to>
      <xdr:col>55</xdr:col>
      <xdr:colOff>50800</xdr:colOff>
      <xdr:row>64</xdr:row>
      <xdr:rowOff>95993</xdr:rowOff>
    </xdr:to>
    <xdr:sp macro="" textlink="">
      <xdr:nvSpPr>
        <xdr:cNvPr id="246" name="楕円 245">
          <a:extLst>
            <a:ext uri="{FF2B5EF4-FFF2-40B4-BE49-F238E27FC236}">
              <a16:creationId xmlns:a16="http://schemas.microsoft.com/office/drawing/2014/main" id="{8550C669-5AD9-4A31-82DD-5C8A91989156}"/>
            </a:ext>
          </a:extLst>
        </xdr:cNvPr>
        <xdr:cNvSpPr/>
      </xdr:nvSpPr>
      <xdr:spPr>
        <a:xfrm>
          <a:off x="10426700" y="10967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80770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507C67E-D56E-4921-AAFF-3D57F7518571}"/>
            </a:ext>
          </a:extLst>
        </xdr:cNvPr>
        <xdr:cNvSpPr txBox="1"/>
      </xdr:nvSpPr>
      <xdr:spPr>
        <a:xfrm>
          <a:off x="10515600" y="1088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168194</xdr:rowOff>
    </xdr:from>
    <xdr:to>
      <xdr:col>50</xdr:col>
      <xdr:colOff>165100</xdr:colOff>
      <xdr:row>64</xdr:row>
      <xdr:rowOff>98344</xdr:rowOff>
    </xdr:to>
    <xdr:sp macro="" textlink="">
      <xdr:nvSpPr>
        <xdr:cNvPr id="248" name="楕円 247">
          <a:extLst>
            <a:ext uri="{FF2B5EF4-FFF2-40B4-BE49-F238E27FC236}">
              <a16:creationId xmlns:a16="http://schemas.microsoft.com/office/drawing/2014/main" id="{E1A39AC0-3765-486E-B91C-CB854C6E0C33}"/>
            </a:ext>
          </a:extLst>
        </xdr:cNvPr>
        <xdr:cNvSpPr/>
      </xdr:nvSpPr>
      <xdr:spPr>
        <a:xfrm>
          <a:off x="9588500" y="1096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45193</xdr:rowOff>
    </xdr:from>
    <xdr:to>
      <xdr:col>55</xdr:col>
      <xdr:colOff>0</xdr:colOff>
      <xdr:row>64</xdr:row>
      <xdr:rowOff>47544</xdr:rowOff>
    </xdr:to>
    <xdr:cxnSp macro="">
      <xdr:nvCxnSpPr>
        <xdr:cNvPr id="249" name="直線コネクタ 248">
          <a:extLst>
            <a:ext uri="{FF2B5EF4-FFF2-40B4-BE49-F238E27FC236}">
              <a16:creationId xmlns:a16="http://schemas.microsoft.com/office/drawing/2014/main" id="{1D5CB883-436B-46B8-945E-A3F6B5CADF85}"/>
            </a:ext>
          </a:extLst>
        </xdr:cNvPr>
        <xdr:cNvCxnSpPr/>
      </xdr:nvCxnSpPr>
      <xdr:spPr>
        <a:xfrm flipV="1">
          <a:off x="9639300" y="11017993"/>
          <a:ext cx="8382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170676</xdr:rowOff>
    </xdr:from>
    <xdr:to>
      <xdr:col>46</xdr:col>
      <xdr:colOff>38100</xdr:colOff>
      <xdr:row>64</xdr:row>
      <xdr:rowOff>100826</xdr:rowOff>
    </xdr:to>
    <xdr:sp macro="" textlink="">
      <xdr:nvSpPr>
        <xdr:cNvPr id="250" name="楕円 249">
          <a:extLst>
            <a:ext uri="{FF2B5EF4-FFF2-40B4-BE49-F238E27FC236}">
              <a16:creationId xmlns:a16="http://schemas.microsoft.com/office/drawing/2014/main" id="{DFD34A56-AF1B-4C2C-B46F-A3701F41BDBA}"/>
            </a:ext>
          </a:extLst>
        </xdr:cNvPr>
        <xdr:cNvSpPr/>
      </xdr:nvSpPr>
      <xdr:spPr>
        <a:xfrm>
          <a:off x="8699500" y="1097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47544</xdr:rowOff>
    </xdr:from>
    <xdr:to>
      <xdr:col>50</xdr:col>
      <xdr:colOff>114300</xdr:colOff>
      <xdr:row>64</xdr:row>
      <xdr:rowOff>50026</xdr:rowOff>
    </xdr:to>
    <xdr:cxnSp macro="">
      <xdr:nvCxnSpPr>
        <xdr:cNvPr id="251" name="直線コネクタ 250">
          <a:extLst>
            <a:ext uri="{FF2B5EF4-FFF2-40B4-BE49-F238E27FC236}">
              <a16:creationId xmlns:a16="http://schemas.microsoft.com/office/drawing/2014/main" id="{BB32FCE4-0F08-4CBD-A139-E42AF23C598E}"/>
            </a:ext>
          </a:extLst>
        </xdr:cNvPr>
        <xdr:cNvCxnSpPr/>
      </xdr:nvCxnSpPr>
      <xdr:spPr>
        <a:xfrm flipV="1">
          <a:off x="8750300" y="11020344"/>
          <a:ext cx="8890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648</xdr:rowOff>
    </xdr:from>
    <xdr:to>
      <xdr:col>41</xdr:col>
      <xdr:colOff>101600</xdr:colOff>
      <xdr:row>64</xdr:row>
      <xdr:rowOff>102248</xdr:rowOff>
    </xdr:to>
    <xdr:sp macro="" textlink="">
      <xdr:nvSpPr>
        <xdr:cNvPr id="252" name="楕円 251">
          <a:extLst>
            <a:ext uri="{FF2B5EF4-FFF2-40B4-BE49-F238E27FC236}">
              <a16:creationId xmlns:a16="http://schemas.microsoft.com/office/drawing/2014/main" id="{ECC8CB00-A34A-428F-998F-843F38BBC7DD}"/>
            </a:ext>
          </a:extLst>
        </xdr:cNvPr>
        <xdr:cNvSpPr/>
      </xdr:nvSpPr>
      <xdr:spPr>
        <a:xfrm>
          <a:off x="7810500" y="1097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50026</xdr:rowOff>
    </xdr:from>
    <xdr:to>
      <xdr:col>45</xdr:col>
      <xdr:colOff>177800</xdr:colOff>
      <xdr:row>64</xdr:row>
      <xdr:rowOff>51448</xdr:rowOff>
    </xdr:to>
    <xdr:cxnSp macro="">
      <xdr:nvCxnSpPr>
        <xdr:cNvPr id="253" name="直線コネクタ 252">
          <a:extLst>
            <a:ext uri="{FF2B5EF4-FFF2-40B4-BE49-F238E27FC236}">
              <a16:creationId xmlns:a16="http://schemas.microsoft.com/office/drawing/2014/main" id="{C27AF1E4-809A-45CE-9277-26023EA1AE6E}"/>
            </a:ext>
          </a:extLst>
        </xdr:cNvPr>
        <xdr:cNvCxnSpPr/>
      </xdr:nvCxnSpPr>
      <xdr:spPr>
        <a:xfrm flipV="1">
          <a:off x="7861300" y="11022826"/>
          <a:ext cx="889000" cy="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2022</xdr:rowOff>
    </xdr:from>
    <xdr:to>
      <xdr:col>36</xdr:col>
      <xdr:colOff>165100</xdr:colOff>
      <xdr:row>64</xdr:row>
      <xdr:rowOff>103622</xdr:rowOff>
    </xdr:to>
    <xdr:sp macro="" textlink="">
      <xdr:nvSpPr>
        <xdr:cNvPr id="254" name="楕円 253">
          <a:extLst>
            <a:ext uri="{FF2B5EF4-FFF2-40B4-BE49-F238E27FC236}">
              <a16:creationId xmlns:a16="http://schemas.microsoft.com/office/drawing/2014/main" id="{41F7BC3C-98DD-4F02-BE16-66CE55207ED1}"/>
            </a:ext>
          </a:extLst>
        </xdr:cNvPr>
        <xdr:cNvSpPr/>
      </xdr:nvSpPr>
      <xdr:spPr>
        <a:xfrm>
          <a:off x="6921500" y="1097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51448</xdr:rowOff>
    </xdr:from>
    <xdr:to>
      <xdr:col>41</xdr:col>
      <xdr:colOff>50800</xdr:colOff>
      <xdr:row>64</xdr:row>
      <xdr:rowOff>52822</xdr:rowOff>
    </xdr:to>
    <xdr:cxnSp macro="">
      <xdr:nvCxnSpPr>
        <xdr:cNvPr id="255" name="直線コネクタ 254">
          <a:extLst>
            <a:ext uri="{FF2B5EF4-FFF2-40B4-BE49-F238E27FC236}">
              <a16:creationId xmlns:a16="http://schemas.microsoft.com/office/drawing/2014/main" id="{3ED6C016-A324-4CD1-9E52-F45CDF8D9278}"/>
            </a:ext>
          </a:extLst>
        </xdr:cNvPr>
        <xdr:cNvCxnSpPr/>
      </xdr:nvCxnSpPr>
      <xdr:spPr>
        <a:xfrm flipV="1">
          <a:off x="6972300" y="11024248"/>
          <a:ext cx="889000" cy="1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2E8F929B-D291-46B2-A961-5AE76EABEBA9}"/>
            </a:ext>
          </a:extLst>
        </xdr:cNvPr>
        <xdr:cNvSpPr txBox="1"/>
      </xdr:nvSpPr>
      <xdr:spPr>
        <a:xfrm>
          <a:off x="9281505" y="105975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EE4455CE-111B-479E-AF73-B3697F50AEC7}"/>
            </a:ext>
          </a:extLst>
        </xdr:cNvPr>
        <xdr:cNvSpPr txBox="1"/>
      </xdr:nvSpPr>
      <xdr:spPr>
        <a:xfrm>
          <a:off x="8405205" y="106226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5B8177D4-E8FF-43A2-B177-BC05A69E470D}"/>
            </a:ext>
          </a:extLst>
        </xdr:cNvPr>
        <xdr:cNvSpPr txBox="1"/>
      </xdr:nvSpPr>
      <xdr:spPr>
        <a:xfrm>
          <a:off x="7516205" y="106214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11890</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DE1A037F-9173-48E4-A8DA-6E6A4D4848A2}"/>
            </a:ext>
          </a:extLst>
        </xdr:cNvPr>
        <xdr:cNvSpPr txBox="1"/>
      </xdr:nvSpPr>
      <xdr:spPr>
        <a:xfrm>
          <a:off x="6627205" y="106417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89471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BBBF4961-A0CD-437E-9287-C816D4545882}"/>
            </a:ext>
          </a:extLst>
        </xdr:cNvPr>
        <xdr:cNvSpPr txBox="1"/>
      </xdr:nvSpPr>
      <xdr:spPr>
        <a:xfrm>
          <a:off x="9327095" y="11062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91953</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54B722F7-27E5-4E8E-9408-9B594860670E}"/>
            </a:ext>
          </a:extLst>
        </xdr:cNvPr>
        <xdr:cNvSpPr txBox="1"/>
      </xdr:nvSpPr>
      <xdr:spPr>
        <a:xfrm>
          <a:off x="8450795" y="1106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93375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44C6E227-D4BE-44E3-805B-03E5029FF219}"/>
            </a:ext>
          </a:extLst>
        </xdr:cNvPr>
        <xdr:cNvSpPr txBox="1"/>
      </xdr:nvSpPr>
      <xdr:spPr>
        <a:xfrm>
          <a:off x="7561795" y="11066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94749</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3439651-613F-4444-B5F1-214FCB62C385}"/>
            </a:ext>
          </a:extLst>
        </xdr:cNvPr>
        <xdr:cNvSpPr txBox="1"/>
      </xdr:nvSpPr>
      <xdr:spPr>
        <a:xfrm>
          <a:off x="6672795" y="11067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E999D3E-B034-4CF2-8816-4000B8877CF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2AA5418-2FE6-4FEA-9E44-E958B22E713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538F3C27-DF99-4431-B7B5-3FEE92C3F69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60F4A84B-941D-4875-84B3-0D67EA77719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953633B-E24E-4084-918F-8CF12E7C43F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0C07848-63F7-4488-8185-9BD6C03E46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86873982-8743-465A-A74E-C7E7D30A3DD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5A9F76C-712A-40A3-B9B6-B728C85256F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1D98A3C-58D8-4AFC-B353-55CCD73409E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926C3657-93C1-4FA5-82D4-87FE9C2318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C9AE9DD-9229-44D8-A565-221DC589EF7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CC8B7871-919E-4238-B90E-81FCF3643D0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F1381B5C-09BA-4C56-938F-DB6BE141A166}"/>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1EFE77F6-7FC9-455E-9A9F-EB189A58250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11169EB2-1803-4265-A241-BFFC506D4D1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6C1118BA-CF7A-4454-96C7-6AB93ACBF97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F2523AD0-18FB-4F48-A054-F18B057DA61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318CF8BD-A92D-49ED-BAE3-4463E9B10691}"/>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954E1E01-45C7-434E-812F-2913BCEF6CE8}"/>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91ED45E7-6E1B-408C-B8C9-5D049AABA1D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D46C40E0-BDF0-49E8-9BE5-AA7EB75E81B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8310E739-4D68-488B-B56A-7BC7D4C2AD8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726AC81B-4F92-4035-9C19-958B882695A3}"/>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E40D9EE-8729-4DF8-893A-5020746358B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7C7CA87B-0F78-43A3-9874-3CA0191C480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FF2103D8-B60D-4052-8D2E-0051034A281D}"/>
            </a:ext>
          </a:extLst>
        </xdr:cNvPr>
        <xdr:cNvCxnSpPr/>
      </xdr:nvCxnSpPr>
      <xdr:spPr>
        <a:xfrm flipV="1">
          <a:off x="4634865" y="13452021"/>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221E60E2-BD7B-4187-9E7F-B64FF072B1B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073EF2BC-779A-4306-9676-57B81B7C290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302486AA-0844-4590-8FBF-87A44CBFF4C4}"/>
            </a:ext>
          </a:extLst>
        </xdr:cNvPr>
        <xdr:cNvSpPr txBox="1"/>
      </xdr:nvSpPr>
      <xdr:spPr>
        <a:xfrm>
          <a:off x="4673600" y="13227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26F8004C-EFE9-40ED-A083-FFBBFE5AB765}"/>
            </a:ext>
          </a:extLst>
        </xdr:cNvPr>
        <xdr:cNvCxnSpPr/>
      </xdr:nvCxnSpPr>
      <xdr:spPr>
        <a:xfrm>
          <a:off x="4546600" y="13452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117583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EBA51B83-2066-4098-98E6-D37607BC1FAB}"/>
            </a:ext>
          </a:extLst>
        </xdr:cNvPr>
        <xdr:cNvSpPr txBox="1"/>
      </xdr:nvSpPr>
      <xdr:spPr>
        <a:xfrm>
          <a:off x="4673600" y="14347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98B5D6AF-403E-4AC8-B7EB-89915EFD7E22}"/>
            </a:ext>
          </a:extLst>
        </xdr:cNvPr>
        <xdr:cNvSpPr/>
      </xdr:nvSpPr>
      <xdr:spPr>
        <a:xfrm>
          <a:off x="4584700" y="14369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225CC86A-9EA7-4BBC-9115-33726E6380D3}"/>
            </a:ext>
          </a:extLst>
        </xdr:cNvPr>
        <xdr:cNvSpPr/>
      </xdr:nvSpPr>
      <xdr:spPr>
        <a:xfrm>
          <a:off x="3746500" y="14330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237DC8C5-F1A2-4FEA-BC47-EBF26E2F9B4F}"/>
            </a:ext>
          </a:extLst>
        </xdr:cNvPr>
        <xdr:cNvSpPr/>
      </xdr:nvSpPr>
      <xdr:spPr>
        <a:xfrm>
          <a:off x="2857500" y="1428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F9F443B2-DD84-41BC-A2A0-7A4FC691E8C7}"/>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21589</xdr:rowOff>
    </xdr:from>
    <xdr:to>
      <xdr:col>6</xdr:col>
      <xdr:colOff>38100</xdr:colOff>
      <xdr:row>83</xdr:row>
      <xdr:rowOff>123189</xdr:rowOff>
    </xdr:to>
    <xdr:sp macro="" textlink="">
      <xdr:nvSpPr>
        <xdr:cNvPr id="299" name="フローチャート: 判断 298">
          <a:extLst>
            <a:ext uri="{FF2B5EF4-FFF2-40B4-BE49-F238E27FC236}">
              <a16:creationId xmlns:a16="http://schemas.microsoft.com/office/drawing/2014/main" id="{FFC6E3C4-14AA-4580-96D4-2C9F0BE4A79C}"/>
            </a:ext>
          </a:extLst>
        </xdr:cNvPr>
        <xdr:cNvSpPr/>
      </xdr:nvSpPr>
      <xdr:spPr>
        <a:xfrm>
          <a:off x="1079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131D950-83E3-46B3-B4D2-1D374566B84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5581030-B0F6-4FB2-B4C0-E22D09358DF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F6F56D9-A6D0-4293-92DE-542D0EDCA9A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4C2BDC0-86F5-4F0F-868B-2CF2E686142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3EC958A-9CC4-4150-B564-5F3635DF0F9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41184</xdr:rowOff>
    </xdr:from>
    <xdr:to>
      <xdr:col>24</xdr:col>
      <xdr:colOff>114300</xdr:colOff>
      <xdr:row>83</xdr:row>
      <xdr:rowOff>142784</xdr:rowOff>
    </xdr:to>
    <xdr:sp macro="" textlink="">
      <xdr:nvSpPr>
        <xdr:cNvPr id="305" name="楕円 304">
          <a:extLst>
            <a:ext uri="{FF2B5EF4-FFF2-40B4-BE49-F238E27FC236}">
              <a16:creationId xmlns:a16="http://schemas.microsoft.com/office/drawing/2014/main" id="{3880FA29-EEF9-417B-9449-638A77649309}"/>
            </a:ext>
          </a:extLst>
        </xdr:cNvPr>
        <xdr:cNvSpPr/>
      </xdr:nvSpPr>
      <xdr:spPr>
        <a:xfrm>
          <a:off x="4584700" y="1427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64061</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752C8308-7D35-4626-B5D8-F1B0AC7E9C40}"/>
            </a:ext>
          </a:extLst>
        </xdr:cNvPr>
        <xdr:cNvSpPr txBox="1"/>
      </xdr:nvSpPr>
      <xdr:spPr>
        <a:xfrm>
          <a:off x="4673600" y="1412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72208</xdr:rowOff>
    </xdr:from>
    <xdr:to>
      <xdr:col>20</xdr:col>
      <xdr:colOff>38100</xdr:colOff>
      <xdr:row>84</xdr:row>
      <xdr:rowOff>2358</xdr:rowOff>
    </xdr:to>
    <xdr:sp macro="" textlink="">
      <xdr:nvSpPr>
        <xdr:cNvPr id="307" name="楕円 306">
          <a:extLst>
            <a:ext uri="{FF2B5EF4-FFF2-40B4-BE49-F238E27FC236}">
              <a16:creationId xmlns:a16="http://schemas.microsoft.com/office/drawing/2014/main" id="{AB634231-034A-4951-A96D-FA8C2D2E1F28}"/>
            </a:ext>
          </a:extLst>
        </xdr:cNvPr>
        <xdr:cNvSpPr/>
      </xdr:nvSpPr>
      <xdr:spPr>
        <a:xfrm>
          <a:off x="3746500" y="1430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91984</xdr:rowOff>
    </xdr:from>
    <xdr:to>
      <xdr:col>24</xdr:col>
      <xdr:colOff>63500</xdr:colOff>
      <xdr:row>83</xdr:row>
      <xdr:rowOff>123008</xdr:rowOff>
    </xdr:to>
    <xdr:cxnSp macro="">
      <xdr:nvCxnSpPr>
        <xdr:cNvPr id="308" name="直線コネクタ 307">
          <a:extLst>
            <a:ext uri="{FF2B5EF4-FFF2-40B4-BE49-F238E27FC236}">
              <a16:creationId xmlns:a16="http://schemas.microsoft.com/office/drawing/2014/main" id="{4578B8AF-6941-4D97-9859-987F31994802}"/>
            </a:ext>
          </a:extLst>
        </xdr:cNvPr>
        <xdr:cNvCxnSpPr/>
      </xdr:nvCxnSpPr>
      <xdr:spPr>
        <a:xfrm flipV="1">
          <a:off x="3797300" y="14322334"/>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19957</xdr:rowOff>
    </xdr:from>
    <xdr:to>
      <xdr:col>15</xdr:col>
      <xdr:colOff>101600</xdr:colOff>
      <xdr:row>83</xdr:row>
      <xdr:rowOff>121557</xdr:rowOff>
    </xdr:to>
    <xdr:sp macro="" textlink="">
      <xdr:nvSpPr>
        <xdr:cNvPr id="309" name="楕円 308">
          <a:extLst>
            <a:ext uri="{FF2B5EF4-FFF2-40B4-BE49-F238E27FC236}">
              <a16:creationId xmlns:a16="http://schemas.microsoft.com/office/drawing/2014/main" id="{67C25B80-0CAD-4AD7-B149-83985FFB075A}"/>
            </a:ext>
          </a:extLst>
        </xdr:cNvPr>
        <xdr:cNvSpPr/>
      </xdr:nvSpPr>
      <xdr:spPr>
        <a:xfrm>
          <a:off x="28575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70757</xdr:rowOff>
    </xdr:from>
    <xdr:to>
      <xdr:col>19</xdr:col>
      <xdr:colOff>177800</xdr:colOff>
      <xdr:row>83</xdr:row>
      <xdr:rowOff>123008</xdr:rowOff>
    </xdr:to>
    <xdr:cxnSp macro="">
      <xdr:nvCxnSpPr>
        <xdr:cNvPr id="310" name="直線コネクタ 309">
          <a:extLst>
            <a:ext uri="{FF2B5EF4-FFF2-40B4-BE49-F238E27FC236}">
              <a16:creationId xmlns:a16="http://schemas.microsoft.com/office/drawing/2014/main" id="{B8EAE765-34E5-4524-A070-D6B14442A0C2}"/>
            </a:ext>
          </a:extLst>
        </xdr:cNvPr>
        <xdr:cNvCxnSpPr/>
      </xdr:nvCxnSpPr>
      <xdr:spPr>
        <a:xfrm>
          <a:off x="2908300" y="1430110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140788</xdr:rowOff>
    </xdr:from>
    <xdr:to>
      <xdr:col>10</xdr:col>
      <xdr:colOff>165100</xdr:colOff>
      <xdr:row>83</xdr:row>
      <xdr:rowOff>70938</xdr:rowOff>
    </xdr:to>
    <xdr:sp macro="" textlink="">
      <xdr:nvSpPr>
        <xdr:cNvPr id="311" name="楕円 310">
          <a:extLst>
            <a:ext uri="{FF2B5EF4-FFF2-40B4-BE49-F238E27FC236}">
              <a16:creationId xmlns:a16="http://schemas.microsoft.com/office/drawing/2014/main" id="{90DD6A03-0005-4AA0-9C42-628DD26D63FB}"/>
            </a:ext>
          </a:extLst>
        </xdr:cNvPr>
        <xdr:cNvSpPr/>
      </xdr:nvSpPr>
      <xdr:spPr>
        <a:xfrm>
          <a:off x="1968500" y="1419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20138</xdr:rowOff>
    </xdr:from>
    <xdr:to>
      <xdr:col>15</xdr:col>
      <xdr:colOff>50800</xdr:colOff>
      <xdr:row>83</xdr:row>
      <xdr:rowOff>70757</xdr:rowOff>
    </xdr:to>
    <xdr:cxnSp macro="">
      <xdr:nvCxnSpPr>
        <xdr:cNvPr id="312" name="直線コネクタ 311">
          <a:extLst>
            <a:ext uri="{FF2B5EF4-FFF2-40B4-BE49-F238E27FC236}">
              <a16:creationId xmlns:a16="http://schemas.microsoft.com/office/drawing/2014/main" id="{ABCFBECF-2858-4549-8909-B9490C484A99}"/>
            </a:ext>
          </a:extLst>
        </xdr:cNvPr>
        <xdr:cNvCxnSpPr/>
      </xdr:nvCxnSpPr>
      <xdr:spPr>
        <a:xfrm>
          <a:off x="2019300" y="14250488"/>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88537</xdr:rowOff>
    </xdr:from>
    <xdr:to>
      <xdr:col>6</xdr:col>
      <xdr:colOff>38100</xdr:colOff>
      <xdr:row>83</xdr:row>
      <xdr:rowOff>18687</xdr:rowOff>
    </xdr:to>
    <xdr:sp macro="" textlink="">
      <xdr:nvSpPr>
        <xdr:cNvPr id="313" name="楕円 312">
          <a:extLst>
            <a:ext uri="{FF2B5EF4-FFF2-40B4-BE49-F238E27FC236}">
              <a16:creationId xmlns:a16="http://schemas.microsoft.com/office/drawing/2014/main" id="{B4B4684C-48E4-435D-A2B3-EBA9A078F54A}"/>
            </a:ext>
          </a:extLst>
        </xdr:cNvPr>
        <xdr:cNvSpPr/>
      </xdr:nvSpPr>
      <xdr:spPr>
        <a:xfrm>
          <a:off x="1079500" y="1414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139337</xdr:rowOff>
    </xdr:from>
    <xdr:to>
      <xdr:col>10</xdr:col>
      <xdr:colOff>114300</xdr:colOff>
      <xdr:row>83</xdr:row>
      <xdr:rowOff>20138</xdr:rowOff>
    </xdr:to>
    <xdr:cxnSp macro="">
      <xdr:nvCxnSpPr>
        <xdr:cNvPr id="314" name="直線コネクタ 313">
          <a:extLst>
            <a:ext uri="{FF2B5EF4-FFF2-40B4-BE49-F238E27FC236}">
              <a16:creationId xmlns:a16="http://schemas.microsoft.com/office/drawing/2014/main" id="{6648D768-D925-48FA-8AEB-523E66AD50B2}"/>
            </a:ext>
          </a:extLst>
        </xdr:cNvPr>
        <xdr:cNvCxnSpPr/>
      </xdr:nvCxnSpPr>
      <xdr:spPr>
        <a:xfrm>
          <a:off x="1130300" y="1419823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21245</xdr:rowOff>
    </xdr:from>
    <xdr:ext cx="405111" cy="259045"/>
    <xdr:sp macro="" textlink="">
      <xdr:nvSpPr>
        <xdr:cNvPr id="315" name="n_1aveValue【公営住宅】&#10;有形固定資産減価償却率">
          <a:extLst>
            <a:ext uri="{FF2B5EF4-FFF2-40B4-BE49-F238E27FC236}">
              <a16:creationId xmlns:a16="http://schemas.microsoft.com/office/drawing/2014/main" id="{119F2073-0158-4A01-81B9-84037427C373}"/>
            </a:ext>
          </a:extLst>
        </xdr:cNvPr>
        <xdr:cNvSpPr txBox="1"/>
      </xdr:nvSpPr>
      <xdr:spPr>
        <a:xfrm>
          <a:off x="3582044" y="1442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145341</xdr:rowOff>
    </xdr:from>
    <xdr:ext cx="405111" cy="259045"/>
    <xdr:sp macro="" textlink="">
      <xdr:nvSpPr>
        <xdr:cNvPr id="316" name="n_2aveValue【公営住宅】&#10;有形固定資産減価償却率">
          <a:extLst>
            <a:ext uri="{FF2B5EF4-FFF2-40B4-BE49-F238E27FC236}">
              <a16:creationId xmlns:a16="http://schemas.microsoft.com/office/drawing/2014/main" id="{59CF6AA4-CE67-413E-9582-CBE97DC160CD}"/>
            </a:ext>
          </a:extLst>
        </xdr:cNvPr>
        <xdr:cNvSpPr txBox="1"/>
      </xdr:nvSpPr>
      <xdr:spPr>
        <a:xfrm>
          <a:off x="2705744" y="1437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130646</xdr:rowOff>
    </xdr:from>
    <xdr:ext cx="405111" cy="259045"/>
    <xdr:sp macro="" textlink="">
      <xdr:nvSpPr>
        <xdr:cNvPr id="317" name="n_3aveValue【公営住宅】&#10;有形固定資産減価償却率">
          <a:extLst>
            <a:ext uri="{FF2B5EF4-FFF2-40B4-BE49-F238E27FC236}">
              <a16:creationId xmlns:a16="http://schemas.microsoft.com/office/drawing/2014/main" id="{EC536DA9-4CD2-49A4-9461-C9D45C7136BF}"/>
            </a:ext>
          </a:extLst>
        </xdr:cNvPr>
        <xdr:cNvSpPr txBox="1"/>
      </xdr:nvSpPr>
      <xdr:spPr>
        <a:xfrm>
          <a:off x="1816744" y="1436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114316</xdr:rowOff>
    </xdr:from>
    <xdr:ext cx="405111" cy="259045"/>
    <xdr:sp macro="" textlink="">
      <xdr:nvSpPr>
        <xdr:cNvPr id="318" name="n_4aveValue【公営住宅】&#10;有形固定資産減価償却率">
          <a:extLst>
            <a:ext uri="{FF2B5EF4-FFF2-40B4-BE49-F238E27FC236}">
              <a16:creationId xmlns:a16="http://schemas.microsoft.com/office/drawing/2014/main" id="{D2CAD510-EEA6-4832-868D-C9A0DB8D7E22}"/>
            </a:ext>
          </a:extLst>
        </xdr:cNvPr>
        <xdr:cNvSpPr txBox="1"/>
      </xdr:nvSpPr>
      <xdr:spPr>
        <a:xfrm>
          <a:off x="92774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18885</xdr:rowOff>
    </xdr:from>
    <xdr:ext cx="405111" cy="259045"/>
    <xdr:sp macro="" textlink="">
      <xdr:nvSpPr>
        <xdr:cNvPr id="319" name="n_1mainValue【公営住宅】&#10;有形固定資産減価償却率">
          <a:extLst>
            <a:ext uri="{FF2B5EF4-FFF2-40B4-BE49-F238E27FC236}">
              <a16:creationId xmlns:a16="http://schemas.microsoft.com/office/drawing/2014/main" id="{76251179-7179-4D9A-ACD7-FAC15401999D}"/>
            </a:ext>
          </a:extLst>
        </xdr:cNvPr>
        <xdr:cNvSpPr txBox="1"/>
      </xdr:nvSpPr>
      <xdr:spPr>
        <a:xfrm>
          <a:off x="35820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138084</xdr:rowOff>
    </xdr:from>
    <xdr:ext cx="405111" cy="259045"/>
    <xdr:sp macro="" textlink="">
      <xdr:nvSpPr>
        <xdr:cNvPr id="320" name="n_2mainValue【公営住宅】&#10;有形固定資産減価償却率">
          <a:extLst>
            <a:ext uri="{FF2B5EF4-FFF2-40B4-BE49-F238E27FC236}">
              <a16:creationId xmlns:a16="http://schemas.microsoft.com/office/drawing/2014/main" id="{9BA6B623-941E-4248-B0AA-457F0F2D944F}"/>
            </a:ext>
          </a:extLst>
        </xdr:cNvPr>
        <xdr:cNvSpPr txBox="1"/>
      </xdr:nvSpPr>
      <xdr:spPr>
        <a:xfrm>
          <a:off x="2705744" y="1402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21" name="n_3mainValue【公営住宅】&#10;有形固定資産減価償却率">
          <a:extLst>
            <a:ext uri="{FF2B5EF4-FFF2-40B4-BE49-F238E27FC236}">
              <a16:creationId xmlns:a16="http://schemas.microsoft.com/office/drawing/2014/main" id="{D0053643-E5FA-4656-BF3F-FC311F46610C}"/>
            </a:ext>
          </a:extLst>
        </xdr:cNvPr>
        <xdr:cNvSpPr txBox="1"/>
      </xdr:nvSpPr>
      <xdr:spPr>
        <a:xfrm>
          <a:off x="1816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35214</xdr:rowOff>
    </xdr:from>
    <xdr:ext cx="405111" cy="259045"/>
    <xdr:sp macro="" textlink="">
      <xdr:nvSpPr>
        <xdr:cNvPr id="322" name="n_4mainValue【公営住宅】&#10;有形固定資産減価償却率">
          <a:extLst>
            <a:ext uri="{FF2B5EF4-FFF2-40B4-BE49-F238E27FC236}">
              <a16:creationId xmlns:a16="http://schemas.microsoft.com/office/drawing/2014/main" id="{52C93866-C0EF-46ED-BA03-8A6746FE3E29}"/>
            </a:ext>
          </a:extLst>
        </xdr:cNvPr>
        <xdr:cNvSpPr txBox="1"/>
      </xdr:nvSpPr>
      <xdr:spPr>
        <a:xfrm>
          <a:off x="927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C1814CA-78EA-410E-85CF-18EC5F27B36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300F6BE-F6DC-4671-B70E-346671A193C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6630EA73-5FD9-4DEC-935C-1661C7B4B3F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B7EB1005-51EA-4E3B-89CA-09E921D9797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3830C693-7987-4FAA-A7D7-8316FB5FDF4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CFD0C6A-5E97-4125-A809-CAF47940E23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6289A40A-6BF7-475E-BDF7-79C306E26AC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6D055FB-BC9F-4576-A9BF-9F281563F7E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C23F057-7E93-4A63-8F8A-816AF3B5F3D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CC2548E-8F76-4808-8C95-12C3C5E1696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87E1E580-33CD-417B-AD9D-FBE804E3B176}"/>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A950F18A-5887-43E5-BBD5-C9C68F4EFBA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A23881E1-B0ED-41ED-BDF2-5EBD3412571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225F7352-2186-4CAB-8B84-3358323292C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F34FE00B-17B4-4C9C-A885-3757C63D0EE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65816C61-966C-48BF-A0E9-6D910840D8B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7E316E9C-2ADA-4B97-9527-BC093B473853}"/>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8012D7D2-2428-4BAA-A9ED-48853843C4BE}"/>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1B890BC1-A8C8-4D26-91C0-6418CD25C62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F9A38645-4274-45F7-84CB-7F761CF36A56}"/>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E8D401A9-3E04-4963-ADF7-928E844A0765}"/>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E09BCEFD-80A6-4457-B0E5-66A65AEF3224}"/>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E36732CB-5080-4DE2-BD6E-2640687905D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C28B13C7-FEFD-4ACE-91A1-1098BD2D1E3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9EFDACE6-C122-42D2-A8E2-5AFDF0DA60C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9C87BDD3-B63D-4C89-AAA6-AF6F501F7428}"/>
            </a:ext>
          </a:extLst>
        </xdr:cNvPr>
        <xdr:cNvCxnSpPr/>
      </xdr:nvCxnSpPr>
      <xdr:spPr>
        <a:xfrm flipV="1">
          <a:off x="10476865" y="13372120"/>
          <a:ext cx="0" cy="1466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46DBEE8F-1119-4EF5-9F2B-8DC4AAF22168}"/>
            </a:ext>
          </a:extLst>
        </xdr:cNvPr>
        <xdr:cNvSpPr txBox="1"/>
      </xdr:nvSpPr>
      <xdr:spPr>
        <a:xfrm>
          <a:off x="10515600" y="1484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CC98AB12-6427-4AEF-A5CE-082AFB4BE429}"/>
            </a:ext>
          </a:extLst>
        </xdr:cNvPr>
        <xdr:cNvCxnSpPr/>
      </xdr:nvCxnSpPr>
      <xdr:spPr>
        <a:xfrm>
          <a:off x="10388600" y="14838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7DD2A99D-0E8B-4E9D-8853-21E22702C89D}"/>
            </a:ext>
          </a:extLst>
        </xdr:cNvPr>
        <xdr:cNvSpPr txBox="1"/>
      </xdr:nvSpPr>
      <xdr:spPr>
        <a:xfrm>
          <a:off x="10515600" y="1314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D1144B2F-33BC-4323-BD8A-B7B720C5E456}"/>
            </a:ext>
          </a:extLst>
        </xdr:cNvPr>
        <xdr:cNvCxnSpPr/>
      </xdr:nvCxnSpPr>
      <xdr:spPr>
        <a:xfrm>
          <a:off x="10388600" y="13372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164101</xdr:rowOff>
    </xdr:from>
    <xdr:ext cx="469744" cy="259045"/>
    <xdr:sp macro="" textlink="">
      <xdr:nvSpPr>
        <xdr:cNvPr id="353" name="【公営住宅】&#10;一人当たり面積平均値テキスト">
          <a:extLst>
            <a:ext uri="{FF2B5EF4-FFF2-40B4-BE49-F238E27FC236}">
              <a16:creationId xmlns:a16="http://schemas.microsoft.com/office/drawing/2014/main" id="{0469FFEA-30A9-442B-BBD1-D3A67371E226}"/>
            </a:ext>
          </a:extLst>
        </xdr:cNvPr>
        <xdr:cNvSpPr txBox="1"/>
      </xdr:nvSpPr>
      <xdr:spPr>
        <a:xfrm>
          <a:off x="10515600" y="14394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5F81155E-0CAA-44A7-9725-87C1193234F6}"/>
            </a:ext>
          </a:extLst>
        </xdr:cNvPr>
        <xdr:cNvSpPr/>
      </xdr:nvSpPr>
      <xdr:spPr>
        <a:xfrm>
          <a:off x="10426700" y="145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1D8C9FB7-DA66-4E37-B643-140C8F933C09}"/>
            </a:ext>
          </a:extLst>
        </xdr:cNvPr>
        <xdr:cNvSpPr/>
      </xdr:nvSpPr>
      <xdr:spPr>
        <a:xfrm>
          <a:off x="9588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1BB735D5-DD2D-4FF8-A56F-C77709E589F7}"/>
            </a:ext>
          </a:extLst>
        </xdr:cNvPr>
        <xdr:cNvSpPr/>
      </xdr:nvSpPr>
      <xdr:spPr>
        <a:xfrm>
          <a:off x="8699500" y="1459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9E9BAF5D-4009-4D49-AA12-FCF423F5B7C4}"/>
            </a:ext>
          </a:extLst>
        </xdr:cNvPr>
        <xdr:cNvSpPr/>
      </xdr:nvSpPr>
      <xdr:spPr>
        <a:xfrm>
          <a:off x="7810500" y="1463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10922</xdr:rowOff>
    </xdr:from>
    <xdr:to>
      <xdr:col>36</xdr:col>
      <xdr:colOff>165100</xdr:colOff>
      <xdr:row>85</xdr:row>
      <xdr:rowOff>112522</xdr:rowOff>
    </xdr:to>
    <xdr:sp macro="" textlink="">
      <xdr:nvSpPr>
        <xdr:cNvPr id="358" name="フローチャート: 判断 357">
          <a:extLst>
            <a:ext uri="{FF2B5EF4-FFF2-40B4-BE49-F238E27FC236}">
              <a16:creationId xmlns:a16="http://schemas.microsoft.com/office/drawing/2014/main" id="{C93CAD78-4F44-4052-A0CF-66CD52715BE6}"/>
            </a:ext>
          </a:extLst>
        </xdr:cNvPr>
        <xdr:cNvSpPr/>
      </xdr:nvSpPr>
      <xdr:spPr>
        <a:xfrm>
          <a:off x="6921500" y="1458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4D64803-B290-455E-908F-B473D3D2BA3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9D0EA1C-F63E-4B19-A846-0DC17458F6A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75968AA-FBF5-42D9-8A3A-920FD5C6F3B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5F12E4B-F73B-41C6-A575-63881816A55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511964BF-D517-42A2-A662-55E74590EE5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152327</xdr:rowOff>
    </xdr:from>
    <xdr:to>
      <xdr:col>55</xdr:col>
      <xdr:colOff>50800</xdr:colOff>
      <xdr:row>86</xdr:row>
      <xdr:rowOff>82477</xdr:rowOff>
    </xdr:to>
    <xdr:sp macro="" textlink="">
      <xdr:nvSpPr>
        <xdr:cNvPr id="364" name="楕円 363">
          <a:extLst>
            <a:ext uri="{FF2B5EF4-FFF2-40B4-BE49-F238E27FC236}">
              <a16:creationId xmlns:a16="http://schemas.microsoft.com/office/drawing/2014/main" id="{17456A3D-8C73-4AE7-A5D0-9FA3A89FDF3D}"/>
            </a:ext>
          </a:extLst>
        </xdr:cNvPr>
        <xdr:cNvSpPr/>
      </xdr:nvSpPr>
      <xdr:spPr>
        <a:xfrm>
          <a:off x="10426700" y="1472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67254</xdr:rowOff>
    </xdr:from>
    <xdr:ext cx="469744" cy="259045"/>
    <xdr:sp macro="" textlink="">
      <xdr:nvSpPr>
        <xdr:cNvPr id="365" name="【公営住宅】&#10;一人当たり面積該当値テキスト">
          <a:extLst>
            <a:ext uri="{FF2B5EF4-FFF2-40B4-BE49-F238E27FC236}">
              <a16:creationId xmlns:a16="http://schemas.microsoft.com/office/drawing/2014/main" id="{67CD2D72-F753-48C4-A57C-16D01739C91B}"/>
            </a:ext>
          </a:extLst>
        </xdr:cNvPr>
        <xdr:cNvSpPr txBox="1"/>
      </xdr:nvSpPr>
      <xdr:spPr>
        <a:xfrm>
          <a:off x="10515600" y="1464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137849</xdr:rowOff>
    </xdr:from>
    <xdr:to>
      <xdr:col>50</xdr:col>
      <xdr:colOff>165100</xdr:colOff>
      <xdr:row>86</xdr:row>
      <xdr:rowOff>67999</xdr:rowOff>
    </xdr:to>
    <xdr:sp macro="" textlink="">
      <xdr:nvSpPr>
        <xdr:cNvPr id="366" name="楕円 365">
          <a:extLst>
            <a:ext uri="{FF2B5EF4-FFF2-40B4-BE49-F238E27FC236}">
              <a16:creationId xmlns:a16="http://schemas.microsoft.com/office/drawing/2014/main" id="{EE38CCD3-C909-444C-AF5E-A85642F66827}"/>
            </a:ext>
          </a:extLst>
        </xdr:cNvPr>
        <xdr:cNvSpPr/>
      </xdr:nvSpPr>
      <xdr:spPr>
        <a:xfrm>
          <a:off x="9588500" y="1471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17199</xdr:rowOff>
    </xdr:from>
    <xdr:to>
      <xdr:col>55</xdr:col>
      <xdr:colOff>0</xdr:colOff>
      <xdr:row>86</xdr:row>
      <xdr:rowOff>31677</xdr:rowOff>
    </xdr:to>
    <xdr:cxnSp macro="">
      <xdr:nvCxnSpPr>
        <xdr:cNvPr id="367" name="直線コネクタ 366">
          <a:extLst>
            <a:ext uri="{FF2B5EF4-FFF2-40B4-BE49-F238E27FC236}">
              <a16:creationId xmlns:a16="http://schemas.microsoft.com/office/drawing/2014/main" id="{0DF8E4E4-FB68-48C9-978C-DC6E2BBE3808}"/>
            </a:ext>
          </a:extLst>
        </xdr:cNvPr>
        <xdr:cNvCxnSpPr/>
      </xdr:nvCxnSpPr>
      <xdr:spPr>
        <a:xfrm>
          <a:off x="9639300" y="14761899"/>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142312</xdr:rowOff>
    </xdr:from>
    <xdr:to>
      <xdr:col>46</xdr:col>
      <xdr:colOff>38100</xdr:colOff>
      <xdr:row>86</xdr:row>
      <xdr:rowOff>72462</xdr:rowOff>
    </xdr:to>
    <xdr:sp macro="" textlink="">
      <xdr:nvSpPr>
        <xdr:cNvPr id="368" name="楕円 367">
          <a:extLst>
            <a:ext uri="{FF2B5EF4-FFF2-40B4-BE49-F238E27FC236}">
              <a16:creationId xmlns:a16="http://schemas.microsoft.com/office/drawing/2014/main" id="{92AB06B3-575E-4B67-987C-ACB40B1809B1}"/>
            </a:ext>
          </a:extLst>
        </xdr:cNvPr>
        <xdr:cNvSpPr/>
      </xdr:nvSpPr>
      <xdr:spPr>
        <a:xfrm>
          <a:off x="8699500" y="1471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17199</xdr:rowOff>
    </xdr:from>
    <xdr:to>
      <xdr:col>50</xdr:col>
      <xdr:colOff>114300</xdr:colOff>
      <xdr:row>86</xdr:row>
      <xdr:rowOff>21662</xdr:rowOff>
    </xdr:to>
    <xdr:cxnSp macro="">
      <xdr:nvCxnSpPr>
        <xdr:cNvPr id="369" name="直線コネクタ 368">
          <a:extLst>
            <a:ext uri="{FF2B5EF4-FFF2-40B4-BE49-F238E27FC236}">
              <a16:creationId xmlns:a16="http://schemas.microsoft.com/office/drawing/2014/main" id="{FA0CEE8A-F46C-4BEE-B1A5-13F1D91F1991}"/>
            </a:ext>
          </a:extLst>
        </xdr:cNvPr>
        <xdr:cNvCxnSpPr/>
      </xdr:nvCxnSpPr>
      <xdr:spPr>
        <a:xfrm flipV="1">
          <a:off x="8750300" y="14761899"/>
          <a:ext cx="889000" cy="4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144924</xdr:rowOff>
    </xdr:from>
    <xdr:to>
      <xdr:col>41</xdr:col>
      <xdr:colOff>101600</xdr:colOff>
      <xdr:row>86</xdr:row>
      <xdr:rowOff>75074</xdr:rowOff>
    </xdr:to>
    <xdr:sp macro="" textlink="">
      <xdr:nvSpPr>
        <xdr:cNvPr id="370" name="楕円 369">
          <a:extLst>
            <a:ext uri="{FF2B5EF4-FFF2-40B4-BE49-F238E27FC236}">
              <a16:creationId xmlns:a16="http://schemas.microsoft.com/office/drawing/2014/main" id="{895D1964-392E-44EF-AE0A-BFF0AD9A22EE}"/>
            </a:ext>
          </a:extLst>
        </xdr:cNvPr>
        <xdr:cNvSpPr/>
      </xdr:nvSpPr>
      <xdr:spPr>
        <a:xfrm>
          <a:off x="7810500" y="147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21662</xdr:rowOff>
    </xdr:from>
    <xdr:to>
      <xdr:col>45</xdr:col>
      <xdr:colOff>177800</xdr:colOff>
      <xdr:row>86</xdr:row>
      <xdr:rowOff>24274</xdr:rowOff>
    </xdr:to>
    <xdr:cxnSp macro="">
      <xdr:nvCxnSpPr>
        <xdr:cNvPr id="371" name="直線コネクタ 370">
          <a:extLst>
            <a:ext uri="{FF2B5EF4-FFF2-40B4-BE49-F238E27FC236}">
              <a16:creationId xmlns:a16="http://schemas.microsoft.com/office/drawing/2014/main" id="{8A9445A9-8BBB-4266-952F-D75FD750CC78}"/>
            </a:ext>
          </a:extLst>
        </xdr:cNvPr>
        <xdr:cNvCxnSpPr/>
      </xdr:nvCxnSpPr>
      <xdr:spPr>
        <a:xfrm flipV="1">
          <a:off x="7861300" y="14766362"/>
          <a:ext cx="8890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147428</xdr:rowOff>
    </xdr:from>
    <xdr:to>
      <xdr:col>36</xdr:col>
      <xdr:colOff>165100</xdr:colOff>
      <xdr:row>86</xdr:row>
      <xdr:rowOff>77578</xdr:rowOff>
    </xdr:to>
    <xdr:sp macro="" textlink="">
      <xdr:nvSpPr>
        <xdr:cNvPr id="372" name="楕円 371">
          <a:extLst>
            <a:ext uri="{FF2B5EF4-FFF2-40B4-BE49-F238E27FC236}">
              <a16:creationId xmlns:a16="http://schemas.microsoft.com/office/drawing/2014/main" id="{CB02BF32-C986-42E2-B96C-F5A5678AE1AC}"/>
            </a:ext>
          </a:extLst>
        </xdr:cNvPr>
        <xdr:cNvSpPr/>
      </xdr:nvSpPr>
      <xdr:spPr>
        <a:xfrm>
          <a:off x="6921500" y="1472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24274</xdr:rowOff>
    </xdr:from>
    <xdr:to>
      <xdr:col>41</xdr:col>
      <xdr:colOff>50800</xdr:colOff>
      <xdr:row>86</xdr:row>
      <xdr:rowOff>26778</xdr:rowOff>
    </xdr:to>
    <xdr:cxnSp macro="">
      <xdr:nvCxnSpPr>
        <xdr:cNvPr id="373" name="直線コネクタ 372">
          <a:extLst>
            <a:ext uri="{FF2B5EF4-FFF2-40B4-BE49-F238E27FC236}">
              <a16:creationId xmlns:a16="http://schemas.microsoft.com/office/drawing/2014/main" id="{D4F66B8E-ED43-49AC-96EE-475D54E23289}"/>
            </a:ext>
          </a:extLst>
        </xdr:cNvPr>
        <xdr:cNvCxnSpPr/>
      </xdr:nvCxnSpPr>
      <xdr:spPr>
        <a:xfrm flipV="1">
          <a:off x="6972300" y="14768974"/>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103795</xdr:rowOff>
    </xdr:from>
    <xdr:ext cx="469744" cy="259045"/>
    <xdr:sp macro="" textlink="">
      <xdr:nvSpPr>
        <xdr:cNvPr id="374" name="n_1aveValue【公営住宅】&#10;一人当たり面積">
          <a:extLst>
            <a:ext uri="{FF2B5EF4-FFF2-40B4-BE49-F238E27FC236}">
              <a16:creationId xmlns:a16="http://schemas.microsoft.com/office/drawing/2014/main" id="{C6BA6635-E429-4716-8E5D-B01686DF5F9B}"/>
            </a:ext>
          </a:extLst>
        </xdr:cNvPr>
        <xdr:cNvSpPr txBox="1"/>
      </xdr:nvSpPr>
      <xdr:spPr>
        <a:xfrm>
          <a:off x="9391727" y="1433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142874</xdr:rowOff>
    </xdr:from>
    <xdr:ext cx="469744" cy="259045"/>
    <xdr:sp macro="" textlink="">
      <xdr:nvSpPr>
        <xdr:cNvPr id="375" name="n_2aveValue【公営住宅】&#10;一人当たり面積">
          <a:extLst>
            <a:ext uri="{FF2B5EF4-FFF2-40B4-BE49-F238E27FC236}">
              <a16:creationId xmlns:a16="http://schemas.microsoft.com/office/drawing/2014/main" id="{F763C8E2-690B-4A40-B1F8-E93C80028C84}"/>
            </a:ext>
          </a:extLst>
        </xdr:cNvPr>
        <xdr:cNvSpPr txBox="1"/>
      </xdr:nvSpPr>
      <xdr:spPr>
        <a:xfrm>
          <a:off x="8515427" y="14373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5278</xdr:rowOff>
    </xdr:from>
    <xdr:ext cx="469744" cy="259045"/>
    <xdr:sp macro="" textlink="">
      <xdr:nvSpPr>
        <xdr:cNvPr id="376" name="n_3aveValue【公営住宅】&#10;一人当たり面積">
          <a:extLst>
            <a:ext uri="{FF2B5EF4-FFF2-40B4-BE49-F238E27FC236}">
              <a16:creationId xmlns:a16="http://schemas.microsoft.com/office/drawing/2014/main" id="{6ABD40EB-2A7A-4E7B-9042-4CD62B1FA0B3}"/>
            </a:ext>
          </a:extLst>
        </xdr:cNvPr>
        <xdr:cNvSpPr txBox="1"/>
      </xdr:nvSpPr>
      <xdr:spPr>
        <a:xfrm>
          <a:off x="7626427" y="1440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129049</xdr:rowOff>
    </xdr:from>
    <xdr:ext cx="469744" cy="259045"/>
    <xdr:sp macro="" textlink="">
      <xdr:nvSpPr>
        <xdr:cNvPr id="377" name="n_4aveValue【公営住宅】&#10;一人当たり面積">
          <a:extLst>
            <a:ext uri="{FF2B5EF4-FFF2-40B4-BE49-F238E27FC236}">
              <a16:creationId xmlns:a16="http://schemas.microsoft.com/office/drawing/2014/main" id="{60DD0854-16B0-4E93-98B0-CB70B97D8EFD}"/>
            </a:ext>
          </a:extLst>
        </xdr:cNvPr>
        <xdr:cNvSpPr txBox="1"/>
      </xdr:nvSpPr>
      <xdr:spPr>
        <a:xfrm>
          <a:off x="6737427" y="1435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59126</xdr:rowOff>
    </xdr:from>
    <xdr:ext cx="469744" cy="259045"/>
    <xdr:sp macro="" textlink="">
      <xdr:nvSpPr>
        <xdr:cNvPr id="378" name="n_1mainValue【公営住宅】&#10;一人当たり面積">
          <a:extLst>
            <a:ext uri="{FF2B5EF4-FFF2-40B4-BE49-F238E27FC236}">
              <a16:creationId xmlns:a16="http://schemas.microsoft.com/office/drawing/2014/main" id="{C2476E9A-3B96-4EEE-9AEB-982B27A13301}"/>
            </a:ext>
          </a:extLst>
        </xdr:cNvPr>
        <xdr:cNvSpPr txBox="1"/>
      </xdr:nvSpPr>
      <xdr:spPr>
        <a:xfrm>
          <a:off x="9391727" y="1480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63589</xdr:rowOff>
    </xdr:from>
    <xdr:ext cx="469744" cy="259045"/>
    <xdr:sp macro="" textlink="">
      <xdr:nvSpPr>
        <xdr:cNvPr id="379" name="n_2mainValue【公営住宅】&#10;一人当たり面積">
          <a:extLst>
            <a:ext uri="{FF2B5EF4-FFF2-40B4-BE49-F238E27FC236}">
              <a16:creationId xmlns:a16="http://schemas.microsoft.com/office/drawing/2014/main" id="{32AAF918-9C97-4689-BE68-A7ED049F0DDA}"/>
            </a:ext>
          </a:extLst>
        </xdr:cNvPr>
        <xdr:cNvSpPr txBox="1"/>
      </xdr:nvSpPr>
      <xdr:spPr>
        <a:xfrm>
          <a:off x="8515427" y="14808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66201</xdr:rowOff>
    </xdr:from>
    <xdr:ext cx="469744" cy="259045"/>
    <xdr:sp macro="" textlink="">
      <xdr:nvSpPr>
        <xdr:cNvPr id="380" name="n_3mainValue【公営住宅】&#10;一人当たり面積">
          <a:extLst>
            <a:ext uri="{FF2B5EF4-FFF2-40B4-BE49-F238E27FC236}">
              <a16:creationId xmlns:a16="http://schemas.microsoft.com/office/drawing/2014/main" id="{EA551BAA-D001-4BF1-9810-AB294F0FEFAB}"/>
            </a:ext>
          </a:extLst>
        </xdr:cNvPr>
        <xdr:cNvSpPr txBox="1"/>
      </xdr:nvSpPr>
      <xdr:spPr>
        <a:xfrm>
          <a:off x="7626427" y="1481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68705</xdr:rowOff>
    </xdr:from>
    <xdr:ext cx="469744" cy="259045"/>
    <xdr:sp macro="" textlink="">
      <xdr:nvSpPr>
        <xdr:cNvPr id="381" name="n_4mainValue【公営住宅】&#10;一人当たり面積">
          <a:extLst>
            <a:ext uri="{FF2B5EF4-FFF2-40B4-BE49-F238E27FC236}">
              <a16:creationId xmlns:a16="http://schemas.microsoft.com/office/drawing/2014/main" id="{557FF3CD-3AB9-410B-A1BD-5BCA0E819B0C}"/>
            </a:ext>
          </a:extLst>
        </xdr:cNvPr>
        <xdr:cNvSpPr txBox="1"/>
      </xdr:nvSpPr>
      <xdr:spPr>
        <a:xfrm>
          <a:off x="6737427" y="1481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5F0D50BD-16EE-49D4-BF25-6D895D4A131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D3F10B99-9B4F-44A8-8ADF-5E94BD09857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3C55296A-66E1-4373-B7DB-E9054631C17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7F9629C9-2B09-40BE-93B0-50EADC054AB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CD8F54E4-E4FA-48EC-908C-CFB95A917CD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3B1BE9D2-9DA7-4405-A04D-2E174A422ED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5974BB2B-07CC-4C3E-ACFA-2291857E3AF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1EC67ECC-0AD2-4B71-93E5-7CF1C98D847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B5171E17-784E-4425-8C46-84BF41EED0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C17A4432-0C33-4487-BBF5-B33A016617C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35D323D5-49F5-4764-B883-2A7B764FF7D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25CE8128-69C9-480F-A318-8B25CFF1446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5FDEE370-882F-47BF-A5BE-EAF8BE583C5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7ACD5E32-D094-4938-9225-0841CA9179E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D5CF05AF-FD9B-491E-86A9-3FAC10D878D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F09951C4-65D2-43C1-9D69-311084D3042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CD4036F5-8342-41F3-ADC0-6B49C8F6C3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AC5A1A33-7B6F-4F80-80EF-EADB586E225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226E6793-92EC-4195-8651-D8C816BB8CE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9E06898A-2D04-4D18-9AB8-DDAD6F1A3A4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CE94FB6E-452E-4621-AFD9-D54FD4F6DAD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8C7A5E45-1995-4810-9F1A-B1C39206DEB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9E99BB2B-13C8-46ED-9199-643C1872E98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11C9096D-F9D5-4C11-AEAC-F0457746B74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EA58C8FA-2B60-4A6A-A149-7A516B553AA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E7BB7A6F-9F11-4FDE-9D50-8703B748C2A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48CBDD2F-D904-4FBF-91BA-17FB5728A39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C7A84E36-4913-4650-9B4E-FB29CDEBF4B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A468BB6B-B0AE-4DB2-8473-AA7525E4FBC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3DB6D75D-B284-4CB0-A55A-4EF1080DD71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B30216D0-278E-4A18-A564-E8B68C1562E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EA7574F0-2A1E-4F6D-B81B-F3B7BF50956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B6EC6EE7-865C-4EE0-823F-31D5207581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E90FA506-DB9D-4E11-B53B-9832673F456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9F54288C-D912-4756-9FE4-A50E1DEC69B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C800AFF3-6DB1-4B61-95E4-84451F1B742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375DA086-F44B-4BDB-8E66-FF7DA52BF7B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04239137-3D32-4B3F-A37B-AA1AC488D77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4392398A-74CE-4A69-A1A2-05F6E3C4450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3D754CBC-C306-403F-B90B-8EC644A4E9B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89B94786-D7CB-4E59-A018-683609DB2FC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D3E8ACF2-D4B5-4661-9559-B0DF3090A8B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D27EF3F6-E447-4576-AC5B-137085A6E75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0904C155-71B6-4AF5-AC38-F34AD11F335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722E432F-063D-4839-8FCC-D3BED49AA59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F1D6802C-F205-4A7F-8C18-5788BAF466A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6621A3A2-8659-45E0-92D1-8C110EB2EDA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BFD45FB0-7553-429E-A380-C1FC20E837F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8F1DB2E2-880D-4D1D-8067-3789521BB91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B0919390-4078-430A-AC93-004B2514DA1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F69B2BC7-BB5D-46A3-9BF0-49903B8D27A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FE7DBB01-124D-4D60-A2DB-51E9AC5813A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E30507D5-A95F-4DA6-8A04-07047E45D71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FACD4314-5EEF-4FE4-9CE4-3385843FC1D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D0A6C531-30F0-4440-92CF-565A12017FB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学校施設】&#10;有形固定資産減価償却率グラフ枠">
          <a:extLst>
            <a:ext uri="{FF2B5EF4-FFF2-40B4-BE49-F238E27FC236}">
              <a16:creationId xmlns:a16="http://schemas.microsoft.com/office/drawing/2014/main" id="{72AF2795-7067-4A81-ACC3-C51881D6304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438" name="直線コネクタ 437">
          <a:extLst>
            <a:ext uri="{FF2B5EF4-FFF2-40B4-BE49-F238E27FC236}">
              <a16:creationId xmlns:a16="http://schemas.microsoft.com/office/drawing/2014/main" id="{C3002F96-3AD4-4C8C-93FF-E48E684A8EC8}"/>
            </a:ext>
          </a:extLst>
        </xdr:cNvPr>
        <xdr:cNvCxnSpPr/>
      </xdr:nvCxnSpPr>
      <xdr:spPr>
        <a:xfrm flipV="1">
          <a:off x="16318864" y="9747885"/>
          <a:ext cx="0" cy="12896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439" name="【学校施設】&#10;有形固定資産減価償却率最小値テキスト">
          <a:extLst>
            <a:ext uri="{FF2B5EF4-FFF2-40B4-BE49-F238E27FC236}">
              <a16:creationId xmlns:a16="http://schemas.microsoft.com/office/drawing/2014/main" id="{482AD682-A6A5-4B37-AC7E-7579E1C3B9A5}"/>
            </a:ext>
          </a:extLst>
        </xdr:cNvPr>
        <xdr:cNvSpPr txBox="1"/>
      </xdr:nvSpPr>
      <xdr:spPr>
        <a:xfrm>
          <a:off x="1635760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440" name="直線コネクタ 439">
          <a:extLst>
            <a:ext uri="{FF2B5EF4-FFF2-40B4-BE49-F238E27FC236}">
              <a16:creationId xmlns:a16="http://schemas.microsoft.com/office/drawing/2014/main" id="{600BD4E9-FE1E-40BD-B790-ABB67B7AC5A8}"/>
            </a:ext>
          </a:extLst>
        </xdr:cNvPr>
        <xdr:cNvCxnSpPr/>
      </xdr:nvCxnSpPr>
      <xdr:spPr>
        <a:xfrm>
          <a:off x="16230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41" name="【学校施設】&#10;有形固定資産減価償却率最大値テキスト">
          <a:extLst>
            <a:ext uri="{FF2B5EF4-FFF2-40B4-BE49-F238E27FC236}">
              <a16:creationId xmlns:a16="http://schemas.microsoft.com/office/drawing/2014/main" id="{6AA363FB-77DB-463B-A6D1-EFE2CC3C0E74}"/>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42" name="直線コネクタ 441">
          <a:extLst>
            <a:ext uri="{FF2B5EF4-FFF2-40B4-BE49-F238E27FC236}">
              <a16:creationId xmlns:a16="http://schemas.microsoft.com/office/drawing/2014/main" id="{C7FA3A56-F7CC-44D3-81C9-9D04BD9D48B8}"/>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135907</xdr:rowOff>
    </xdr:from>
    <xdr:ext cx="405111" cy="259045"/>
    <xdr:sp macro="" textlink="">
      <xdr:nvSpPr>
        <xdr:cNvPr id="443" name="【学校施設】&#10;有形固定資産減価償却率平均値テキスト">
          <a:extLst>
            <a:ext uri="{FF2B5EF4-FFF2-40B4-BE49-F238E27FC236}">
              <a16:creationId xmlns:a16="http://schemas.microsoft.com/office/drawing/2014/main" id="{53CA5569-8430-4EBA-BEAB-42367ACE5ACB}"/>
            </a:ext>
          </a:extLst>
        </xdr:cNvPr>
        <xdr:cNvSpPr txBox="1"/>
      </xdr:nvSpPr>
      <xdr:spPr>
        <a:xfrm>
          <a:off x="16357600" y="10251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444" name="フローチャート: 判断 443">
          <a:extLst>
            <a:ext uri="{FF2B5EF4-FFF2-40B4-BE49-F238E27FC236}">
              <a16:creationId xmlns:a16="http://schemas.microsoft.com/office/drawing/2014/main" id="{1A1A34A0-029F-4DD2-A7A5-1F01FE9009A3}"/>
            </a:ext>
          </a:extLst>
        </xdr:cNvPr>
        <xdr:cNvSpPr/>
      </xdr:nvSpPr>
      <xdr:spPr>
        <a:xfrm>
          <a:off x="162687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445" name="フローチャート: 判断 444">
          <a:extLst>
            <a:ext uri="{FF2B5EF4-FFF2-40B4-BE49-F238E27FC236}">
              <a16:creationId xmlns:a16="http://schemas.microsoft.com/office/drawing/2014/main" id="{3B61ED82-84E8-4E52-9998-A2A48C944C92}"/>
            </a:ext>
          </a:extLst>
        </xdr:cNvPr>
        <xdr:cNvSpPr/>
      </xdr:nvSpPr>
      <xdr:spPr>
        <a:xfrm>
          <a:off x="15430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446" name="フローチャート: 判断 445">
          <a:extLst>
            <a:ext uri="{FF2B5EF4-FFF2-40B4-BE49-F238E27FC236}">
              <a16:creationId xmlns:a16="http://schemas.microsoft.com/office/drawing/2014/main" id="{8918BBFA-5F1B-4B5D-B7CB-7200643C1A97}"/>
            </a:ext>
          </a:extLst>
        </xdr:cNvPr>
        <xdr:cNvSpPr/>
      </xdr:nvSpPr>
      <xdr:spPr>
        <a:xfrm>
          <a:off x="14541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447" name="フローチャート: 判断 446">
          <a:extLst>
            <a:ext uri="{FF2B5EF4-FFF2-40B4-BE49-F238E27FC236}">
              <a16:creationId xmlns:a16="http://schemas.microsoft.com/office/drawing/2014/main" id="{CEB7CE83-230C-47D5-83A3-CE35C43C2328}"/>
            </a:ext>
          </a:extLst>
        </xdr:cNvPr>
        <xdr:cNvSpPr/>
      </xdr:nvSpPr>
      <xdr:spPr>
        <a:xfrm>
          <a:off x="13652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6350</xdr:rowOff>
    </xdr:from>
    <xdr:to>
      <xdr:col>67</xdr:col>
      <xdr:colOff>101600</xdr:colOff>
      <xdr:row>60</xdr:row>
      <xdr:rowOff>107950</xdr:rowOff>
    </xdr:to>
    <xdr:sp macro="" textlink="">
      <xdr:nvSpPr>
        <xdr:cNvPr id="448" name="フローチャート: 判断 447">
          <a:extLst>
            <a:ext uri="{FF2B5EF4-FFF2-40B4-BE49-F238E27FC236}">
              <a16:creationId xmlns:a16="http://schemas.microsoft.com/office/drawing/2014/main" id="{36EB1AD5-0176-4E2D-A78A-FA159BBB0F18}"/>
            </a:ext>
          </a:extLst>
        </xdr:cNvPr>
        <xdr:cNvSpPr/>
      </xdr:nvSpPr>
      <xdr:spPr>
        <a:xfrm>
          <a:off x="12763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61D8F271-EA12-4008-B813-28F12C009F7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C0BD8A3A-C494-4A5B-B9D6-CB3FC0A0B0A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B0D1F2FD-A8C2-42AF-8CC7-33511378EA9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925946D8-BC48-4706-BA2C-24B9D1D88AE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D31D592B-35FF-4EF5-8612-9979A2A24C4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122555</xdr:rowOff>
    </xdr:from>
    <xdr:to>
      <xdr:col>85</xdr:col>
      <xdr:colOff>177800</xdr:colOff>
      <xdr:row>62</xdr:row>
      <xdr:rowOff>52705</xdr:rowOff>
    </xdr:to>
    <xdr:sp macro="" textlink="">
      <xdr:nvSpPr>
        <xdr:cNvPr id="454" name="楕円 453">
          <a:extLst>
            <a:ext uri="{FF2B5EF4-FFF2-40B4-BE49-F238E27FC236}">
              <a16:creationId xmlns:a16="http://schemas.microsoft.com/office/drawing/2014/main" id="{7ADF7188-E5D8-4A0C-970B-9AABEEF030A8}"/>
            </a:ext>
          </a:extLst>
        </xdr:cNvPr>
        <xdr:cNvSpPr/>
      </xdr:nvSpPr>
      <xdr:spPr>
        <a:xfrm>
          <a:off x="162687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100982</xdr:rowOff>
    </xdr:from>
    <xdr:ext cx="405111" cy="259045"/>
    <xdr:sp macro="" textlink="">
      <xdr:nvSpPr>
        <xdr:cNvPr id="455" name="【学校施設】&#10;有形固定資産減価償却率該当値テキスト">
          <a:extLst>
            <a:ext uri="{FF2B5EF4-FFF2-40B4-BE49-F238E27FC236}">
              <a16:creationId xmlns:a16="http://schemas.microsoft.com/office/drawing/2014/main" id="{98F4A007-0AAB-4B6E-94D3-4F9D4F68EF86}"/>
            </a:ext>
          </a:extLst>
        </xdr:cNvPr>
        <xdr:cNvSpPr txBox="1"/>
      </xdr:nvSpPr>
      <xdr:spPr>
        <a:xfrm>
          <a:off x="16357600" y="1055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113030</xdr:rowOff>
    </xdr:from>
    <xdr:to>
      <xdr:col>81</xdr:col>
      <xdr:colOff>101600</xdr:colOff>
      <xdr:row>62</xdr:row>
      <xdr:rowOff>43180</xdr:rowOff>
    </xdr:to>
    <xdr:sp macro="" textlink="">
      <xdr:nvSpPr>
        <xdr:cNvPr id="456" name="楕円 455">
          <a:extLst>
            <a:ext uri="{FF2B5EF4-FFF2-40B4-BE49-F238E27FC236}">
              <a16:creationId xmlns:a16="http://schemas.microsoft.com/office/drawing/2014/main" id="{B5738BE0-D87F-4BAC-A043-8831A33E0389}"/>
            </a:ext>
          </a:extLst>
        </xdr:cNvPr>
        <xdr:cNvSpPr/>
      </xdr:nvSpPr>
      <xdr:spPr>
        <a:xfrm>
          <a:off x="15430500" y="1057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163830</xdr:rowOff>
    </xdr:from>
    <xdr:to>
      <xdr:col>85</xdr:col>
      <xdr:colOff>127000</xdr:colOff>
      <xdr:row>62</xdr:row>
      <xdr:rowOff>1905</xdr:rowOff>
    </xdr:to>
    <xdr:cxnSp macro="">
      <xdr:nvCxnSpPr>
        <xdr:cNvPr id="457" name="直線コネクタ 456">
          <a:extLst>
            <a:ext uri="{FF2B5EF4-FFF2-40B4-BE49-F238E27FC236}">
              <a16:creationId xmlns:a16="http://schemas.microsoft.com/office/drawing/2014/main" id="{081053EA-870E-4B28-91D5-35B0C513A36E}"/>
            </a:ext>
          </a:extLst>
        </xdr:cNvPr>
        <xdr:cNvCxnSpPr/>
      </xdr:nvCxnSpPr>
      <xdr:spPr>
        <a:xfrm>
          <a:off x="15481300" y="1062228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76835</xdr:rowOff>
    </xdr:from>
    <xdr:to>
      <xdr:col>76</xdr:col>
      <xdr:colOff>165100</xdr:colOff>
      <xdr:row>62</xdr:row>
      <xdr:rowOff>6985</xdr:rowOff>
    </xdr:to>
    <xdr:sp macro="" textlink="">
      <xdr:nvSpPr>
        <xdr:cNvPr id="458" name="楕円 457">
          <a:extLst>
            <a:ext uri="{FF2B5EF4-FFF2-40B4-BE49-F238E27FC236}">
              <a16:creationId xmlns:a16="http://schemas.microsoft.com/office/drawing/2014/main" id="{8D2CD3D6-205D-4874-A64D-ABB165813F21}"/>
            </a:ext>
          </a:extLst>
        </xdr:cNvPr>
        <xdr:cNvSpPr/>
      </xdr:nvSpPr>
      <xdr:spPr>
        <a:xfrm>
          <a:off x="14541500" y="1053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127635</xdr:rowOff>
    </xdr:from>
    <xdr:to>
      <xdr:col>81</xdr:col>
      <xdr:colOff>50800</xdr:colOff>
      <xdr:row>61</xdr:row>
      <xdr:rowOff>163830</xdr:rowOff>
    </xdr:to>
    <xdr:cxnSp macro="">
      <xdr:nvCxnSpPr>
        <xdr:cNvPr id="459" name="直線コネクタ 458">
          <a:extLst>
            <a:ext uri="{FF2B5EF4-FFF2-40B4-BE49-F238E27FC236}">
              <a16:creationId xmlns:a16="http://schemas.microsoft.com/office/drawing/2014/main" id="{EDB8685F-39DD-4B8D-8134-5C8490591583}"/>
            </a:ext>
          </a:extLst>
        </xdr:cNvPr>
        <xdr:cNvCxnSpPr/>
      </xdr:nvCxnSpPr>
      <xdr:spPr>
        <a:xfrm>
          <a:off x="14592300" y="105860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31115</xdr:rowOff>
    </xdr:from>
    <xdr:to>
      <xdr:col>72</xdr:col>
      <xdr:colOff>38100</xdr:colOff>
      <xdr:row>61</xdr:row>
      <xdr:rowOff>132715</xdr:rowOff>
    </xdr:to>
    <xdr:sp macro="" textlink="">
      <xdr:nvSpPr>
        <xdr:cNvPr id="460" name="楕円 459">
          <a:extLst>
            <a:ext uri="{FF2B5EF4-FFF2-40B4-BE49-F238E27FC236}">
              <a16:creationId xmlns:a16="http://schemas.microsoft.com/office/drawing/2014/main" id="{FFC07FD7-21FE-4620-A91E-4AB965B84B60}"/>
            </a:ext>
          </a:extLst>
        </xdr:cNvPr>
        <xdr:cNvSpPr/>
      </xdr:nvSpPr>
      <xdr:spPr>
        <a:xfrm>
          <a:off x="13652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81915</xdr:rowOff>
    </xdr:from>
    <xdr:to>
      <xdr:col>76</xdr:col>
      <xdr:colOff>114300</xdr:colOff>
      <xdr:row>61</xdr:row>
      <xdr:rowOff>127635</xdr:rowOff>
    </xdr:to>
    <xdr:cxnSp macro="">
      <xdr:nvCxnSpPr>
        <xdr:cNvPr id="461" name="直線コネクタ 460">
          <a:extLst>
            <a:ext uri="{FF2B5EF4-FFF2-40B4-BE49-F238E27FC236}">
              <a16:creationId xmlns:a16="http://schemas.microsoft.com/office/drawing/2014/main" id="{30AF7CF2-DA3C-4961-8526-AB02E23FAB68}"/>
            </a:ext>
          </a:extLst>
        </xdr:cNvPr>
        <xdr:cNvCxnSpPr/>
      </xdr:nvCxnSpPr>
      <xdr:spPr>
        <a:xfrm>
          <a:off x="13703300" y="105403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156845</xdr:rowOff>
    </xdr:from>
    <xdr:to>
      <xdr:col>67</xdr:col>
      <xdr:colOff>101600</xdr:colOff>
      <xdr:row>61</xdr:row>
      <xdr:rowOff>86995</xdr:rowOff>
    </xdr:to>
    <xdr:sp macro="" textlink="">
      <xdr:nvSpPr>
        <xdr:cNvPr id="462" name="楕円 461">
          <a:extLst>
            <a:ext uri="{FF2B5EF4-FFF2-40B4-BE49-F238E27FC236}">
              <a16:creationId xmlns:a16="http://schemas.microsoft.com/office/drawing/2014/main" id="{80A1003C-87F5-406D-8203-F1AEAB65F226}"/>
            </a:ext>
          </a:extLst>
        </xdr:cNvPr>
        <xdr:cNvSpPr/>
      </xdr:nvSpPr>
      <xdr:spPr>
        <a:xfrm>
          <a:off x="12763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36195</xdr:rowOff>
    </xdr:from>
    <xdr:to>
      <xdr:col>71</xdr:col>
      <xdr:colOff>177800</xdr:colOff>
      <xdr:row>61</xdr:row>
      <xdr:rowOff>81915</xdr:rowOff>
    </xdr:to>
    <xdr:cxnSp macro="">
      <xdr:nvCxnSpPr>
        <xdr:cNvPr id="463" name="直線コネクタ 462">
          <a:extLst>
            <a:ext uri="{FF2B5EF4-FFF2-40B4-BE49-F238E27FC236}">
              <a16:creationId xmlns:a16="http://schemas.microsoft.com/office/drawing/2014/main" id="{F5F56B6C-47E8-4A88-9B81-CF5618720213}"/>
            </a:ext>
          </a:extLst>
        </xdr:cNvPr>
        <xdr:cNvCxnSpPr/>
      </xdr:nvCxnSpPr>
      <xdr:spPr>
        <a:xfrm>
          <a:off x="12814300" y="104946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4462</xdr:rowOff>
    </xdr:from>
    <xdr:ext cx="405111" cy="259045"/>
    <xdr:sp macro="" textlink="">
      <xdr:nvSpPr>
        <xdr:cNvPr id="464" name="n_1aveValue【学校施設】&#10;有形固定資産減価償却率">
          <a:extLst>
            <a:ext uri="{FF2B5EF4-FFF2-40B4-BE49-F238E27FC236}">
              <a16:creationId xmlns:a16="http://schemas.microsoft.com/office/drawing/2014/main" id="{A967FB5B-9435-4B3F-82A8-1A5A8AF8AB67}"/>
            </a:ext>
          </a:extLst>
        </xdr:cNvPr>
        <xdr:cNvSpPr txBox="1"/>
      </xdr:nvSpPr>
      <xdr:spPr>
        <a:xfrm>
          <a:off x="152660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465" name="n_2aveValue【学校施設】&#10;有形固定資産減価償却率">
          <a:extLst>
            <a:ext uri="{FF2B5EF4-FFF2-40B4-BE49-F238E27FC236}">
              <a16:creationId xmlns:a16="http://schemas.microsoft.com/office/drawing/2014/main" id="{418D2E96-0EB4-41A3-A85B-51DA04A17088}"/>
            </a:ext>
          </a:extLst>
        </xdr:cNvPr>
        <xdr:cNvSpPr txBox="1"/>
      </xdr:nvSpPr>
      <xdr:spPr>
        <a:xfrm>
          <a:off x="14389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466" name="n_3aveValue【学校施設】&#10;有形固定資産減価償却率">
          <a:extLst>
            <a:ext uri="{FF2B5EF4-FFF2-40B4-BE49-F238E27FC236}">
              <a16:creationId xmlns:a16="http://schemas.microsoft.com/office/drawing/2014/main" id="{9E49B1DD-5479-47A5-9A89-A3D403ABB2DC}"/>
            </a:ext>
          </a:extLst>
        </xdr:cNvPr>
        <xdr:cNvSpPr txBox="1"/>
      </xdr:nvSpPr>
      <xdr:spPr>
        <a:xfrm>
          <a:off x="135007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124477</xdr:rowOff>
    </xdr:from>
    <xdr:ext cx="405111" cy="259045"/>
    <xdr:sp macro="" textlink="">
      <xdr:nvSpPr>
        <xdr:cNvPr id="467" name="n_4aveValue【学校施設】&#10;有形固定資産減価償却率">
          <a:extLst>
            <a:ext uri="{FF2B5EF4-FFF2-40B4-BE49-F238E27FC236}">
              <a16:creationId xmlns:a16="http://schemas.microsoft.com/office/drawing/2014/main" id="{FDE0C9C7-B48F-4A2F-AA14-D61C9C089517}"/>
            </a:ext>
          </a:extLst>
        </xdr:cNvPr>
        <xdr:cNvSpPr txBox="1"/>
      </xdr:nvSpPr>
      <xdr:spPr>
        <a:xfrm>
          <a:off x="12611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34307</xdr:rowOff>
    </xdr:from>
    <xdr:ext cx="405111" cy="259045"/>
    <xdr:sp macro="" textlink="">
      <xdr:nvSpPr>
        <xdr:cNvPr id="468" name="n_1mainValue【学校施設】&#10;有形固定資産減価償却率">
          <a:extLst>
            <a:ext uri="{FF2B5EF4-FFF2-40B4-BE49-F238E27FC236}">
              <a16:creationId xmlns:a16="http://schemas.microsoft.com/office/drawing/2014/main" id="{44951B7C-D2D2-44B1-8AF5-ECEC2693D489}"/>
            </a:ext>
          </a:extLst>
        </xdr:cNvPr>
        <xdr:cNvSpPr txBox="1"/>
      </xdr:nvSpPr>
      <xdr:spPr>
        <a:xfrm>
          <a:off x="15266044"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169562</xdr:rowOff>
    </xdr:from>
    <xdr:ext cx="405111" cy="259045"/>
    <xdr:sp macro="" textlink="">
      <xdr:nvSpPr>
        <xdr:cNvPr id="469" name="n_2mainValue【学校施設】&#10;有形固定資産減価償却率">
          <a:extLst>
            <a:ext uri="{FF2B5EF4-FFF2-40B4-BE49-F238E27FC236}">
              <a16:creationId xmlns:a16="http://schemas.microsoft.com/office/drawing/2014/main" id="{FCC6A9CD-7045-4539-9919-2BEC4683AC5A}"/>
            </a:ext>
          </a:extLst>
        </xdr:cNvPr>
        <xdr:cNvSpPr txBox="1"/>
      </xdr:nvSpPr>
      <xdr:spPr>
        <a:xfrm>
          <a:off x="14389744" y="1062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123842</xdr:rowOff>
    </xdr:from>
    <xdr:ext cx="405111" cy="259045"/>
    <xdr:sp macro="" textlink="">
      <xdr:nvSpPr>
        <xdr:cNvPr id="470" name="n_3mainValue【学校施設】&#10;有形固定資産減価償却率">
          <a:extLst>
            <a:ext uri="{FF2B5EF4-FFF2-40B4-BE49-F238E27FC236}">
              <a16:creationId xmlns:a16="http://schemas.microsoft.com/office/drawing/2014/main" id="{2DC4CBDB-7D55-4855-B96E-822561AFD0A9}"/>
            </a:ext>
          </a:extLst>
        </xdr:cNvPr>
        <xdr:cNvSpPr txBox="1"/>
      </xdr:nvSpPr>
      <xdr:spPr>
        <a:xfrm>
          <a:off x="13500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78122</xdr:rowOff>
    </xdr:from>
    <xdr:ext cx="405111" cy="259045"/>
    <xdr:sp macro="" textlink="">
      <xdr:nvSpPr>
        <xdr:cNvPr id="471" name="n_4mainValue【学校施設】&#10;有形固定資産減価償却率">
          <a:extLst>
            <a:ext uri="{FF2B5EF4-FFF2-40B4-BE49-F238E27FC236}">
              <a16:creationId xmlns:a16="http://schemas.microsoft.com/office/drawing/2014/main" id="{AEED4265-59A0-48DB-8375-DE47118CA94C}"/>
            </a:ext>
          </a:extLst>
        </xdr:cNvPr>
        <xdr:cNvSpPr txBox="1"/>
      </xdr:nvSpPr>
      <xdr:spPr>
        <a:xfrm>
          <a:off x="12611744" y="1053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C3B4B31A-57D1-453D-8577-30BD77CCA12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1FCABC4C-7FCD-42F0-9267-30DAF79817C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09BBE087-FB05-428B-9F9B-E774037C5D11}"/>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A4BC8F69-86F8-4B7D-8F6C-7366A2668FC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BE2A461C-7894-43A3-BBB5-E7530CDF081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AAE4CA22-4010-4A61-8942-35E1C079C2F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EBB660CD-E922-4867-8BE4-57C07C69F95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160A0ECB-2E50-4B46-BF20-4EB8B15F5DE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B03CE14E-CBB1-4542-96FC-A1ED71DFC62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453CA07C-DC46-499A-9A85-CC88E77F327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82" name="直線コネクタ 481">
          <a:extLst>
            <a:ext uri="{FF2B5EF4-FFF2-40B4-BE49-F238E27FC236}">
              <a16:creationId xmlns:a16="http://schemas.microsoft.com/office/drawing/2014/main" id="{B07BF0F7-FD00-462F-87D7-99BCBDD18B6C}"/>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3" name="テキスト ボックス 482">
          <a:extLst>
            <a:ext uri="{FF2B5EF4-FFF2-40B4-BE49-F238E27FC236}">
              <a16:creationId xmlns:a16="http://schemas.microsoft.com/office/drawing/2014/main" id="{582982D8-3A82-44EE-AB21-31E190F39FD6}"/>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4" name="直線コネクタ 483">
          <a:extLst>
            <a:ext uri="{FF2B5EF4-FFF2-40B4-BE49-F238E27FC236}">
              <a16:creationId xmlns:a16="http://schemas.microsoft.com/office/drawing/2014/main" id="{F5957615-B4C2-4428-86D4-ADDB422C12B4}"/>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5" name="テキスト ボックス 484">
          <a:extLst>
            <a:ext uri="{FF2B5EF4-FFF2-40B4-BE49-F238E27FC236}">
              <a16:creationId xmlns:a16="http://schemas.microsoft.com/office/drawing/2014/main" id="{60733B39-A0DF-4505-B750-C37935C2B7E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6" name="直線コネクタ 485">
          <a:extLst>
            <a:ext uri="{FF2B5EF4-FFF2-40B4-BE49-F238E27FC236}">
              <a16:creationId xmlns:a16="http://schemas.microsoft.com/office/drawing/2014/main" id="{C75FA117-67E4-4581-B0F2-4DE53017159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7" name="テキスト ボックス 486">
          <a:extLst>
            <a:ext uri="{FF2B5EF4-FFF2-40B4-BE49-F238E27FC236}">
              <a16:creationId xmlns:a16="http://schemas.microsoft.com/office/drawing/2014/main" id="{8214D767-1501-4CE8-A566-28269DF0961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8" name="直線コネクタ 487">
          <a:extLst>
            <a:ext uri="{FF2B5EF4-FFF2-40B4-BE49-F238E27FC236}">
              <a16:creationId xmlns:a16="http://schemas.microsoft.com/office/drawing/2014/main" id="{4D6EF133-B919-4A59-8513-CE8646C2DE1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9" name="テキスト ボックス 488">
          <a:extLst>
            <a:ext uri="{FF2B5EF4-FFF2-40B4-BE49-F238E27FC236}">
              <a16:creationId xmlns:a16="http://schemas.microsoft.com/office/drawing/2014/main" id="{B392CEBF-339E-4B33-9293-40190DA0F0C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90" name="直線コネクタ 489">
          <a:extLst>
            <a:ext uri="{FF2B5EF4-FFF2-40B4-BE49-F238E27FC236}">
              <a16:creationId xmlns:a16="http://schemas.microsoft.com/office/drawing/2014/main" id="{FFC8C815-7CEC-485D-865E-1E5F45689FF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491" name="テキスト ボックス 490">
          <a:extLst>
            <a:ext uri="{FF2B5EF4-FFF2-40B4-BE49-F238E27FC236}">
              <a16:creationId xmlns:a16="http://schemas.microsoft.com/office/drawing/2014/main" id="{2002394A-86E9-4C07-AC54-C8E0B1B3C8D8}"/>
            </a:ext>
          </a:extLst>
        </xdr:cNvPr>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92" name="直線コネクタ 491">
          <a:extLst>
            <a:ext uri="{FF2B5EF4-FFF2-40B4-BE49-F238E27FC236}">
              <a16:creationId xmlns:a16="http://schemas.microsoft.com/office/drawing/2014/main" id="{BBFAAA91-4E47-424D-BC1A-C9B838242D2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3" name="テキスト ボックス 492">
          <a:extLst>
            <a:ext uri="{FF2B5EF4-FFF2-40B4-BE49-F238E27FC236}">
              <a16:creationId xmlns:a16="http://schemas.microsoft.com/office/drawing/2014/main" id="{B0B3F2C0-FC35-470D-88CD-AD99A42E4F52}"/>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4" name="直線コネクタ 493">
          <a:extLst>
            <a:ext uri="{FF2B5EF4-FFF2-40B4-BE49-F238E27FC236}">
              <a16:creationId xmlns:a16="http://schemas.microsoft.com/office/drawing/2014/main" id="{962C22F9-2808-4634-8A7E-56401C4182C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5" name="テキスト ボックス 494">
          <a:extLst>
            <a:ext uri="{FF2B5EF4-FFF2-40B4-BE49-F238E27FC236}">
              <a16:creationId xmlns:a16="http://schemas.microsoft.com/office/drawing/2014/main" id="{FF89C22B-E1C4-4653-8F3E-8B71F3821F2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6" name="【学校施設】&#10;一人当たり面積グラフ枠">
          <a:extLst>
            <a:ext uri="{FF2B5EF4-FFF2-40B4-BE49-F238E27FC236}">
              <a16:creationId xmlns:a16="http://schemas.microsoft.com/office/drawing/2014/main" id="{8EEDAE36-71CA-4355-B43F-69657568158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497" name="直線コネクタ 496">
          <a:extLst>
            <a:ext uri="{FF2B5EF4-FFF2-40B4-BE49-F238E27FC236}">
              <a16:creationId xmlns:a16="http://schemas.microsoft.com/office/drawing/2014/main" id="{35588C74-66BA-415A-BB4B-FCE3526BD01A}"/>
            </a:ext>
          </a:extLst>
        </xdr:cNvPr>
        <xdr:cNvCxnSpPr/>
      </xdr:nvCxnSpPr>
      <xdr:spPr>
        <a:xfrm flipV="1">
          <a:off x="22160864" y="9674678"/>
          <a:ext cx="0" cy="1346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498" name="【学校施設】&#10;一人当たり面積最小値テキスト">
          <a:extLst>
            <a:ext uri="{FF2B5EF4-FFF2-40B4-BE49-F238E27FC236}">
              <a16:creationId xmlns:a16="http://schemas.microsoft.com/office/drawing/2014/main" id="{7383E845-6D86-4F07-8B44-BDE80562749E}"/>
            </a:ext>
          </a:extLst>
        </xdr:cNvPr>
        <xdr:cNvSpPr txBox="1"/>
      </xdr:nvSpPr>
      <xdr:spPr>
        <a:xfrm>
          <a:off x="22199600" y="11024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499" name="直線コネクタ 498">
          <a:extLst>
            <a:ext uri="{FF2B5EF4-FFF2-40B4-BE49-F238E27FC236}">
              <a16:creationId xmlns:a16="http://schemas.microsoft.com/office/drawing/2014/main" id="{27C63911-0181-4EFC-A772-18DF5D8E2379}"/>
            </a:ext>
          </a:extLst>
        </xdr:cNvPr>
        <xdr:cNvCxnSpPr/>
      </xdr:nvCxnSpPr>
      <xdr:spPr>
        <a:xfrm>
          <a:off x="22072600" y="11021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500" name="【学校施設】&#10;一人当たり面積最大値テキスト">
          <a:extLst>
            <a:ext uri="{FF2B5EF4-FFF2-40B4-BE49-F238E27FC236}">
              <a16:creationId xmlns:a16="http://schemas.microsoft.com/office/drawing/2014/main" id="{8B030E51-FFC3-452F-98BC-E6975CB52EC5}"/>
            </a:ext>
          </a:extLst>
        </xdr:cNvPr>
        <xdr:cNvSpPr txBox="1"/>
      </xdr:nvSpPr>
      <xdr:spPr>
        <a:xfrm>
          <a:off x="22199600" y="944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501" name="直線コネクタ 500">
          <a:extLst>
            <a:ext uri="{FF2B5EF4-FFF2-40B4-BE49-F238E27FC236}">
              <a16:creationId xmlns:a16="http://schemas.microsoft.com/office/drawing/2014/main" id="{8324B08F-AD32-4512-A436-EFC4DB6D872F}"/>
            </a:ext>
          </a:extLst>
        </xdr:cNvPr>
        <xdr:cNvCxnSpPr/>
      </xdr:nvCxnSpPr>
      <xdr:spPr>
        <a:xfrm>
          <a:off x="22072600" y="9674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150712</xdr:rowOff>
    </xdr:from>
    <xdr:ext cx="469744" cy="259045"/>
    <xdr:sp macro="" textlink="">
      <xdr:nvSpPr>
        <xdr:cNvPr id="502" name="【学校施設】&#10;一人当たり面積平均値テキスト">
          <a:extLst>
            <a:ext uri="{FF2B5EF4-FFF2-40B4-BE49-F238E27FC236}">
              <a16:creationId xmlns:a16="http://schemas.microsoft.com/office/drawing/2014/main" id="{8A927B02-E9AB-479A-8171-98DA2207DDE9}"/>
            </a:ext>
          </a:extLst>
        </xdr:cNvPr>
        <xdr:cNvSpPr txBox="1"/>
      </xdr:nvSpPr>
      <xdr:spPr>
        <a:xfrm>
          <a:off x="22199600" y="104377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503" name="フローチャート: 判断 502">
          <a:extLst>
            <a:ext uri="{FF2B5EF4-FFF2-40B4-BE49-F238E27FC236}">
              <a16:creationId xmlns:a16="http://schemas.microsoft.com/office/drawing/2014/main" id="{8D37EFB1-B614-4272-9603-D35C06D529CA}"/>
            </a:ext>
          </a:extLst>
        </xdr:cNvPr>
        <xdr:cNvSpPr/>
      </xdr:nvSpPr>
      <xdr:spPr>
        <a:xfrm>
          <a:off x="22110700" y="10586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504" name="フローチャート: 判断 503">
          <a:extLst>
            <a:ext uri="{FF2B5EF4-FFF2-40B4-BE49-F238E27FC236}">
              <a16:creationId xmlns:a16="http://schemas.microsoft.com/office/drawing/2014/main" id="{22383807-8B54-4509-8870-630EDB274E25}"/>
            </a:ext>
          </a:extLst>
        </xdr:cNvPr>
        <xdr:cNvSpPr/>
      </xdr:nvSpPr>
      <xdr:spPr>
        <a:xfrm>
          <a:off x="212725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505" name="フローチャート: 判断 504">
          <a:extLst>
            <a:ext uri="{FF2B5EF4-FFF2-40B4-BE49-F238E27FC236}">
              <a16:creationId xmlns:a16="http://schemas.microsoft.com/office/drawing/2014/main" id="{C8B1CAB0-2C12-4453-A46C-FE9F6170D4ED}"/>
            </a:ext>
          </a:extLst>
        </xdr:cNvPr>
        <xdr:cNvSpPr/>
      </xdr:nvSpPr>
      <xdr:spPr>
        <a:xfrm>
          <a:off x="20383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506" name="フローチャート: 判断 505">
          <a:extLst>
            <a:ext uri="{FF2B5EF4-FFF2-40B4-BE49-F238E27FC236}">
              <a16:creationId xmlns:a16="http://schemas.microsoft.com/office/drawing/2014/main" id="{DCE341E8-4D24-43C3-A243-02E3DF6F1E76}"/>
            </a:ext>
          </a:extLst>
        </xdr:cNvPr>
        <xdr:cNvSpPr/>
      </xdr:nvSpPr>
      <xdr:spPr>
        <a:xfrm>
          <a:off x="19494500" y="10691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07" name="フローチャート: 判断 506">
          <a:extLst>
            <a:ext uri="{FF2B5EF4-FFF2-40B4-BE49-F238E27FC236}">
              <a16:creationId xmlns:a16="http://schemas.microsoft.com/office/drawing/2014/main" id="{58505BFE-754B-473B-9DB8-2E25B7C058B8}"/>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370014F0-A256-4EF9-A33B-527C8CEA4C9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A15386AD-37BD-480E-B335-60D149D77A8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1BD9B9F-1DD5-4E03-8F16-DF429DF575B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50EE6025-2F7B-41FC-A1DF-2C363B4D0C9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2" name="テキスト ボックス 511">
          <a:extLst>
            <a:ext uri="{FF2B5EF4-FFF2-40B4-BE49-F238E27FC236}">
              <a16:creationId xmlns:a16="http://schemas.microsoft.com/office/drawing/2014/main" id="{FC924008-2211-4772-88D2-90CE1E93451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161362</xdr:rowOff>
    </xdr:from>
    <xdr:to>
      <xdr:col>116</xdr:col>
      <xdr:colOff>114300</xdr:colOff>
      <xdr:row>63</xdr:row>
      <xdr:rowOff>91512</xdr:rowOff>
    </xdr:to>
    <xdr:sp macro="" textlink="">
      <xdr:nvSpPr>
        <xdr:cNvPr id="513" name="楕円 512">
          <a:extLst>
            <a:ext uri="{FF2B5EF4-FFF2-40B4-BE49-F238E27FC236}">
              <a16:creationId xmlns:a16="http://schemas.microsoft.com/office/drawing/2014/main" id="{ADDEADB8-5FD0-4DC6-A230-E8C3EB1C9CBB}"/>
            </a:ext>
          </a:extLst>
        </xdr:cNvPr>
        <xdr:cNvSpPr/>
      </xdr:nvSpPr>
      <xdr:spPr>
        <a:xfrm>
          <a:off x="22110700" y="1079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139789</xdr:rowOff>
    </xdr:from>
    <xdr:ext cx="469744" cy="259045"/>
    <xdr:sp macro="" textlink="">
      <xdr:nvSpPr>
        <xdr:cNvPr id="514" name="【学校施設】&#10;一人当たり面積該当値テキスト">
          <a:extLst>
            <a:ext uri="{FF2B5EF4-FFF2-40B4-BE49-F238E27FC236}">
              <a16:creationId xmlns:a16="http://schemas.microsoft.com/office/drawing/2014/main" id="{A0C2CCAF-1DE8-4DAE-B734-B24FDE9E08D4}"/>
            </a:ext>
          </a:extLst>
        </xdr:cNvPr>
        <xdr:cNvSpPr txBox="1"/>
      </xdr:nvSpPr>
      <xdr:spPr>
        <a:xfrm>
          <a:off x="22199600" y="1076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24856</xdr:rowOff>
    </xdr:from>
    <xdr:to>
      <xdr:col>112</xdr:col>
      <xdr:colOff>38100</xdr:colOff>
      <xdr:row>63</xdr:row>
      <xdr:rowOff>126456</xdr:rowOff>
    </xdr:to>
    <xdr:sp macro="" textlink="">
      <xdr:nvSpPr>
        <xdr:cNvPr id="515" name="楕円 514">
          <a:extLst>
            <a:ext uri="{FF2B5EF4-FFF2-40B4-BE49-F238E27FC236}">
              <a16:creationId xmlns:a16="http://schemas.microsoft.com/office/drawing/2014/main" id="{4E5E4960-D842-43D0-8E9A-A53EF372918E}"/>
            </a:ext>
          </a:extLst>
        </xdr:cNvPr>
        <xdr:cNvSpPr/>
      </xdr:nvSpPr>
      <xdr:spPr>
        <a:xfrm>
          <a:off x="21272500" y="1082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40712</xdr:rowOff>
    </xdr:from>
    <xdr:to>
      <xdr:col>116</xdr:col>
      <xdr:colOff>63500</xdr:colOff>
      <xdr:row>63</xdr:row>
      <xdr:rowOff>75656</xdr:rowOff>
    </xdr:to>
    <xdr:cxnSp macro="">
      <xdr:nvCxnSpPr>
        <xdr:cNvPr id="516" name="直線コネクタ 515">
          <a:extLst>
            <a:ext uri="{FF2B5EF4-FFF2-40B4-BE49-F238E27FC236}">
              <a16:creationId xmlns:a16="http://schemas.microsoft.com/office/drawing/2014/main" id="{DC226A4B-B53A-4613-8DAF-FC2DD1430D5E}"/>
            </a:ext>
          </a:extLst>
        </xdr:cNvPr>
        <xdr:cNvCxnSpPr/>
      </xdr:nvCxnSpPr>
      <xdr:spPr>
        <a:xfrm flipV="1">
          <a:off x="21323300" y="10842062"/>
          <a:ext cx="838200" cy="34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31605</xdr:rowOff>
    </xdr:from>
    <xdr:to>
      <xdr:col>107</xdr:col>
      <xdr:colOff>101600</xdr:colOff>
      <xdr:row>63</xdr:row>
      <xdr:rowOff>133205</xdr:rowOff>
    </xdr:to>
    <xdr:sp macro="" textlink="">
      <xdr:nvSpPr>
        <xdr:cNvPr id="517" name="楕円 516">
          <a:extLst>
            <a:ext uri="{FF2B5EF4-FFF2-40B4-BE49-F238E27FC236}">
              <a16:creationId xmlns:a16="http://schemas.microsoft.com/office/drawing/2014/main" id="{FF0B56F6-C8E8-42E2-B650-C342C346A65D}"/>
            </a:ext>
          </a:extLst>
        </xdr:cNvPr>
        <xdr:cNvSpPr/>
      </xdr:nvSpPr>
      <xdr:spPr>
        <a:xfrm>
          <a:off x="20383500" y="1083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75656</xdr:rowOff>
    </xdr:from>
    <xdr:to>
      <xdr:col>111</xdr:col>
      <xdr:colOff>177800</xdr:colOff>
      <xdr:row>63</xdr:row>
      <xdr:rowOff>82405</xdr:rowOff>
    </xdr:to>
    <xdr:cxnSp macro="">
      <xdr:nvCxnSpPr>
        <xdr:cNvPr id="518" name="直線コネクタ 517">
          <a:extLst>
            <a:ext uri="{FF2B5EF4-FFF2-40B4-BE49-F238E27FC236}">
              <a16:creationId xmlns:a16="http://schemas.microsoft.com/office/drawing/2014/main" id="{783A2A61-811D-4F23-814E-A6E277851AA7}"/>
            </a:ext>
          </a:extLst>
        </xdr:cNvPr>
        <xdr:cNvCxnSpPr/>
      </xdr:nvCxnSpPr>
      <xdr:spPr>
        <a:xfrm flipV="1">
          <a:off x="20434300" y="10877006"/>
          <a:ext cx="889000" cy="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35523</xdr:rowOff>
    </xdr:from>
    <xdr:to>
      <xdr:col>102</xdr:col>
      <xdr:colOff>165100</xdr:colOff>
      <xdr:row>63</xdr:row>
      <xdr:rowOff>137123</xdr:rowOff>
    </xdr:to>
    <xdr:sp macro="" textlink="">
      <xdr:nvSpPr>
        <xdr:cNvPr id="519" name="楕円 518">
          <a:extLst>
            <a:ext uri="{FF2B5EF4-FFF2-40B4-BE49-F238E27FC236}">
              <a16:creationId xmlns:a16="http://schemas.microsoft.com/office/drawing/2014/main" id="{1F652C26-720D-425A-A8F5-5AE84CAC8273}"/>
            </a:ext>
          </a:extLst>
        </xdr:cNvPr>
        <xdr:cNvSpPr/>
      </xdr:nvSpPr>
      <xdr:spPr>
        <a:xfrm>
          <a:off x="19494500" y="1083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82405</xdr:rowOff>
    </xdr:from>
    <xdr:to>
      <xdr:col>107</xdr:col>
      <xdr:colOff>50800</xdr:colOff>
      <xdr:row>63</xdr:row>
      <xdr:rowOff>86323</xdr:rowOff>
    </xdr:to>
    <xdr:cxnSp macro="">
      <xdr:nvCxnSpPr>
        <xdr:cNvPr id="520" name="直線コネクタ 519">
          <a:extLst>
            <a:ext uri="{FF2B5EF4-FFF2-40B4-BE49-F238E27FC236}">
              <a16:creationId xmlns:a16="http://schemas.microsoft.com/office/drawing/2014/main" id="{74AA3F84-3777-44DF-9961-DD6FCA539DEE}"/>
            </a:ext>
          </a:extLst>
        </xdr:cNvPr>
        <xdr:cNvCxnSpPr/>
      </xdr:nvCxnSpPr>
      <xdr:spPr>
        <a:xfrm flipV="1">
          <a:off x="19545300" y="10883755"/>
          <a:ext cx="889000" cy="3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39225</xdr:rowOff>
    </xdr:from>
    <xdr:to>
      <xdr:col>98</xdr:col>
      <xdr:colOff>38100</xdr:colOff>
      <xdr:row>63</xdr:row>
      <xdr:rowOff>140825</xdr:rowOff>
    </xdr:to>
    <xdr:sp macro="" textlink="">
      <xdr:nvSpPr>
        <xdr:cNvPr id="521" name="楕円 520">
          <a:extLst>
            <a:ext uri="{FF2B5EF4-FFF2-40B4-BE49-F238E27FC236}">
              <a16:creationId xmlns:a16="http://schemas.microsoft.com/office/drawing/2014/main" id="{0CDD22ED-6B7E-4B8B-93E5-0853A5E86A92}"/>
            </a:ext>
          </a:extLst>
        </xdr:cNvPr>
        <xdr:cNvSpPr/>
      </xdr:nvSpPr>
      <xdr:spPr>
        <a:xfrm>
          <a:off x="18605500" y="1084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86323</xdr:rowOff>
    </xdr:from>
    <xdr:to>
      <xdr:col>102</xdr:col>
      <xdr:colOff>114300</xdr:colOff>
      <xdr:row>63</xdr:row>
      <xdr:rowOff>90025</xdr:rowOff>
    </xdr:to>
    <xdr:cxnSp macro="">
      <xdr:nvCxnSpPr>
        <xdr:cNvPr id="522" name="直線コネクタ 521">
          <a:extLst>
            <a:ext uri="{FF2B5EF4-FFF2-40B4-BE49-F238E27FC236}">
              <a16:creationId xmlns:a16="http://schemas.microsoft.com/office/drawing/2014/main" id="{5717CD9A-8578-4713-B723-C939BF065D81}"/>
            </a:ext>
          </a:extLst>
        </xdr:cNvPr>
        <xdr:cNvCxnSpPr/>
      </xdr:nvCxnSpPr>
      <xdr:spPr>
        <a:xfrm flipV="1">
          <a:off x="18656300" y="10887673"/>
          <a:ext cx="889000" cy="3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115224</xdr:rowOff>
    </xdr:from>
    <xdr:ext cx="469744" cy="259045"/>
    <xdr:sp macro="" textlink="">
      <xdr:nvSpPr>
        <xdr:cNvPr id="523" name="n_1aveValue【学校施設】&#10;一人当たり面積">
          <a:extLst>
            <a:ext uri="{FF2B5EF4-FFF2-40B4-BE49-F238E27FC236}">
              <a16:creationId xmlns:a16="http://schemas.microsoft.com/office/drawing/2014/main" id="{02D83AE2-8BE8-40B6-B35C-C658F5710A77}"/>
            </a:ext>
          </a:extLst>
        </xdr:cNvPr>
        <xdr:cNvSpPr txBox="1"/>
      </xdr:nvSpPr>
      <xdr:spPr>
        <a:xfrm>
          <a:off x="21075727" y="1040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167911</xdr:rowOff>
    </xdr:from>
    <xdr:ext cx="469744" cy="259045"/>
    <xdr:sp macro="" textlink="">
      <xdr:nvSpPr>
        <xdr:cNvPr id="524" name="n_2aveValue【学校施設】&#10;一人当たり面積">
          <a:extLst>
            <a:ext uri="{FF2B5EF4-FFF2-40B4-BE49-F238E27FC236}">
              <a16:creationId xmlns:a16="http://schemas.microsoft.com/office/drawing/2014/main" id="{106C99ED-797B-4437-9D6E-83B79E5BF784}"/>
            </a:ext>
          </a:extLst>
        </xdr:cNvPr>
        <xdr:cNvSpPr txBox="1"/>
      </xdr:nvSpPr>
      <xdr:spPr>
        <a:xfrm>
          <a:off x="20199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8109</xdr:rowOff>
    </xdr:from>
    <xdr:ext cx="469744" cy="259045"/>
    <xdr:sp macro="" textlink="">
      <xdr:nvSpPr>
        <xdr:cNvPr id="525" name="n_3aveValue【学校施設】&#10;一人当たり面積">
          <a:extLst>
            <a:ext uri="{FF2B5EF4-FFF2-40B4-BE49-F238E27FC236}">
              <a16:creationId xmlns:a16="http://schemas.microsoft.com/office/drawing/2014/main" id="{34616D6B-8528-4ACD-AB35-C9EEBCA950FA}"/>
            </a:ext>
          </a:extLst>
        </xdr:cNvPr>
        <xdr:cNvSpPr txBox="1"/>
      </xdr:nvSpPr>
      <xdr:spPr>
        <a:xfrm>
          <a:off x="19310427" y="1046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526" name="n_4aveValue【学校施設】&#10;一人当たり面積">
          <a:extLst>
            <a:ext uri="{FF2B5EF4-FFF2-40B4-BE49-F238E27FC236}">
              <a16:creationId xmlns:a16="http://schemas.microsoft.com/office/drawing/2014/main" id="{F90EE4B9-B7D3-4CF5-B5EF-5778B3BB86FD}"/>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117583</xdr:rowOff>
    </xdr:from>
    <xdr:ext cx="469744" cy="259045"/>
    <xdr:sp macro="" textlink="">
      <xdr:nvSpPr>
        <xdr:cNvPr id="527" name="n_1mainValue【学校施設】&#10;一人当たり面積">
          <a:extLst>
            <a:ext uri="{FF2B5EF4-FFF2-40B4-BE49-F238E27FC236}">
              <a16:creationId xmlns:a16="http://schemas.microsoft.com/office/drawing/2014/main" id="{4815DAA0-C586-451F-87B8-C9F4754FD28E}"/>
            </a:ext>
          </a:extLst>
        </xdr:cNvPr>
        <xdr:cNvSpPr txBox="1"/>
      </xdr:nvSpPr>
      <xdr:spPr>
        <a:xfrm>
          <a:off x="21075727" y="1091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124332</xdr:rowOff>
    </xdr:from>
    <xdr:ext cx="469744" cy="259045"/>
    <xdr:sp macro="" textlink="">
      <xdr:nvSpPr>
        <xdr:cNvPr id="528" name="n_2mainValue【学校施設】&#10;一人当たり面積">
          <a:extLst>
            <a:ext uri="{FF2B5EF4-FFF2-40B4-BE49-F238E27FC236}">
              <a16:creationId xmlns:a16="http://schemas.microsoft.com/office/drawing/2014/main" id="{6F7E6C0C-B4E8-47E4-B2B6-8B69238C5FFA}"/>
            </a:ext>
          </a:extLst>
        </xdr:cNvPr>
        <xdr:cNvSpPr txBox="1"/>
      </xdr:nvSpPr>
      <xdr:spPr>
        <a:xfrm>
          <a:off x="20199427" y="1092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128250</xdr:rowOff>
    </xdr:from>
    <xdr:ext cx="469744" cy="259045"/>
    <xdr:sp macro="" textlink="">
      <xdr:nvSpPr>
        <xdr:cNvPr id="529" name="n_3mainValue【学校施設】&#10;一人当たり面積">
          <a:extLst>
            <a:ext uri="{FF2B5EF4-FFF2-40B4-BE49-F238E27FC236}">
              <a16:creationId xmlns:a16="http://schemas.microsoft.com/office/drawing/2014/main" id="{C24D38E2-0565-4564-BF40-ADF7F31F552A}"/>
            </a:ext>
          </a:extLst>
        </xdr:cNvPr>
        <xdr:cNvSpPr txBox="1"/>
      </xdr:nvSpPr>
      <xdr:spPr>
        <a:xfrm>
          <a:off x="19310427" y="1092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131952</xdr:rowOff>
    </xdr:from>
    <xdr:ext cx="469744" cy="259045"/>
    <xdr:sp macro="" textlink="">
      <xdr:nvSpPr>
        <xdr:cNvPr id="530" name="n_4mainValue【学校施設】&#10;一人当たり面積">
          <a:extLst>
            <a:ext uri="{FF2B5EF4-FFF2-40B4-BE49-F238E27FC236}">
              <a16:creationId xmlns:a16="http://schemas.microsoft.com/office/drawing/2014/main" id="{C30EB375-0587-4E67-AF06-146FACBD7950}"/>
            </a:ext>
          </a:extLst>
        </xdr:cNvPr>
        <xdr:cNvSpPr txBox="1"/>
      </xdr:nvSpPr>
      <xdr:spPr>
        <a:xfrm>
          <a:off x="18421427" y="10933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1" name="正方形/長方形 530">
          <a:extLst>
            <a:ext uri="{FF2B5EF4-FFF2-40B4-BE49-F238E27FC236}">
              <a16:creationId xmlns:a16="http://schemas.microsoft.com/office/drawing/2014/main" id="{548F2ABE-65CE-4D90-9BFB-86BACFDDFAC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2" name="正方形/長方形 531">
          <a:extLst>
            <a:ext uri="{FF2B5EF4-FFF2-40B4-BE49-F238E27FC236}">
              <a16:creationId xmlns:a16="http://schemas.microsoft.com/office/drawing/2014/main" id="{867DE9E3-FD74-4B02-93B9-E8560464C36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3" name="正方形/長方形 532">
          <a:extLst>
            <a:ext uri="{FF2B5EF4-FFF2-40B4-BE49-F238E27FC236}">
              <a16:creationId xmlns:a16="http://schemas.microsoft.com/office/drawing/2014/main" id="{CE324B89-1D01-4E07-8AB1-6913C3F70F3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4" name="正方形/長方形 533">
          <a:extLst>
            <a:ext uri="{FF2B5EF4-FFF2-40B4-BE49-F238E27FC236}">
              <a16:creationId xmlns:a16="http://schemas.microsoft.com/office/drawing/2014/main" id="{AE53B68E-61D9-489C-ACC6-6E0E00899A2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5" name="正方形/長方形 534">
          <a:extLst>
            <a:ext uri="{FF2B5EF4-FFF2-40B4-BE49-F238E27FC236}">
              <a16:creationId xmlns:a16="http://schemas.microsoft.com/office/drawing/2014/main" id="{F8712AFA-18D7-47ED-973F-57C34AB4E1D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6" name="正方形/長方形 535">
          <a:extLst>
            <a:ext uri="{FF2B5EF4-FFF2-40B4-BE49-F238E27FC236}">
              <a16:creationId xmlns:a16="http://schemas.microsoft.com/office/drawing/2014/main" id="{FA9BCF38-B048-47ED-8E62-20216B66C674}"/>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7" name="正方形/長方形 536">
          <a:extLst>
            <a:ext uri="{FF2B5EF4-FFF2-40B4-BE49-F238E27FC236}">
              <a16:creationId xmlns:a16="http://schemas.microsoft.com/office/drawing/2014/main" id="{C88B14A4-53F8-46E8-B4E8-EDAE8A4C615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8" name="正方形/長方形 537">
          <a:extLst>
            <a:ext uri="{FF2B5EF4-FFF2-40B4-BE49-F238E27FC236}">
              <a16:creationId xmlns:a16="http://schemas.microsoft.com/office/drawing/2014/main" id="{CAFC819E-7153-46CD-A52C-F3902EB06B4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9" name="正方形/長方形 538">
          <a:extLst>
            <a:ext uri="{FF2B5EF4-FFF2-40B4-BE49-F238E27FC236}">
              <a16:creationId xmlns:a16="http://schemas.microsoft.com/office/drawing/2014/main" id="{4BDF88B7-081E-447D-8B13-3F7CE5795EA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40" name="正方形/長方形 539">
          <a:extLst>
            <a:ext uri="{FF2B5EF4-FFF2-40B4-BE49-F238E27FC236}">
              <a16:creationId xmlns:a16="http://schemas.microsoft.com/office/drawing/2014/main" id="{BE7C7B99-0323-4261-9523-27B63F23AB5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1" name="正方形/長方形 540">
          <a:extLst>
            <a:ext uri="{FF2B5EF4-FFF2-40B4-BE49-F238E27FC236}">
              <a16:creationId xmlns:a16="http://schemas.microsoft.com/office/drawing/2014/main" id="{92E52F44-0CD7-4540-A4C0-A4D4F5448E1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2" name="正方形/長方形 541">
          <a:extLst>
            <a:ext uri="{FF2B5EF4-FFF2-40B4-BE49-F238E27FC236}">
              <a16:creationId xmlns:a16="http://schemas.microsoft.com/office/drawing/2014/main" id="{4E876B61-6B5C-4DC1-80FD-D4CFBB2C96F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3" name="正方形/長方形 542">
          <a:extLst>
            <a:ext uri="{FF2B5EF4-FFF2-40B4-BE49-F238E27FC236}">
              <a16:creationId xmlns:a16="http://schemas.microsoft.com/office/drawing/2014/main" id="{94D76DE3-AC7D-472B-BB4F-79F8D1B0966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4" name="正方形/長方形 543">
          <a:extLst>
            <a:ext uri="{FF2B5EF4-FFF2-40B4-BE49-F238E27FC236}">
              <a16:creationId xmlns:a16="http://schemas.microsoft.com/office/drawing/2014/main" id="{695306F6-36D6-4D30-86F8-3DD2D89C37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5" name="正方形/長方形 544">
          <a:extLst>
            <a:ext uri="{FF2B5EF4-FFF2-40B4-BE49-F238E27FC236}">
              <a16:creationId xmlns:a16="http://schemas.microsoft.com/office/drawing/2014/main" id="{D9C852B2-A0F9-4A6A-B446-693CF092E81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6" name="正方形/長方形 545">
          <a:extLst>
            <a:ext uri="{FF2B5EF4-FFF2-40B4-BE49-F238E27FC236}">
              <a16:creationId xmlns:a16="http://schemas.microsoft.com/office/drawing/2014/main" id="{947AB303-7441-4BFE-A285-77E01EC2867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7" name="正方形/長方形 546">
          <a:extLst>
            <a:ext uri="{FF2B5EF4-FFF2-40B4-BE49-F238E27FC236}">
              <a16:creationId xmlns:a16="http://schemas.microsoft.com/office/drawing/2014/main" id="{0360BDB3-4587-46E9-872E-82C6C136566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8" name="正方形/長方形 547">
          <a:extLst>
            <a:ext uri="{FF2B5EF4-FFF2-40B4-BE49-F238E27FC236}">
              <a16:creationId xmlns:a16="http://schemas.microsoft.com/office/drawing/2014/main" id="{57778C3C-AD27-417C-88A6-84EDC7840BB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9" name="正方形/長方形 548">
          <a:extLst>
            <a:ext uri="{FF2B5EF4-FFF2-40B4-BE49-F238E27FC236}">
              <a16:creationId xmlns:a16="http://schemas.microsoft.com/office/drawing/2014/main" id="{01C9FB88-E15C-4D25-92EF-4F5B596418D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50" name="正方形/長方形 549">
          <a:extLst>
            <a:ext uri="{FF2B5EF4-FFF2-40B4-BE49-F238E27FC236}">
              <a16:creationId xmlns:a16="http://schemas.microsoft.com/office/drawing/2014/main" id="{C2D7A62E-5E27-41BA-B435-C72460BE30A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51" name="正方形/長方形 550">
          <a:extLst>
            <a:ext uri="{FF2B5EF4-FFF2-40B4-BE49-F238E27FC236}">
              <a16:creationId xmlns:a16="http://schemas.microsoft.com/office/drawing/2014/main" id="{0C10C92C-06DB-469D-9E10-861064D4A43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2" name="正方形/長方形 551">
          <a:extLst>
            <a:ext uri="{FF2B5EF4-FFF2-40B4-BE49-F238E27FC236}">
              <a16:creationId xmlns:a16="http://schemas.microsoft.com/office/drawing/2014/main" id="{A3480FB1-E9FF-4935-896F-74B85BEA6E9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3" name="正方形/長方形 552">
          <a:extLst>
            <a:ext uri="{FF2B5EF4-FFF2-40B4-BE49-F238E27FC236}">
              <a16:creationId xmlns:a16="http://schemas.microsoft.com/office/drawing/2014/main" id="{58F94673-75C7-4C9C-981A-765BE12767A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4" name="正方形/長方形 553">
          <a:extLst>
            <a:ext uri="{FF2B5EF4-FFF2-40B4-BE49-F238E27FC236}">
              <a16:creationId xmlns:a16="http://schemas.microsoft.com/office/drawing/2014/main" id="{AD58E6C9-7673-443D-9163-22ED5463149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5" name="テキスト ボックス 554">
          <a:extLst>
            <a:ext uri="{FF2B5EF4-FFF2-40B4-BE49-F238E27FC236}">
              <a16:creationId xmlns:a16="http://schemas.microsoft.com/office/drawing/2014/main" id="{6605BAFA-27C8-4274-B0F8-B22C7BB420A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6" name="直線コネクタ 555">
          <a:extLst>
            <a:ext uri="{FF2B5EF4-FFF2-40B4-BE49-F238E27FC236}">
              <a16:creationId xmlns:a16="http://schemas.microsoft.com/office/drawing/2014/main" id="{257347E6-6777-488F-9391-3F1FED292AE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7" name="テキスト ボックス 556">
          <a:extLst>
            <a:ext uri="{FF2B5EF4-FFF2-40B4-BE49-F238E27FC236}">
              <a16:creationId xmlns:a16="http://schemas.microsoft.com/office/drawing/2014/main" id="{68491E8F-3B24-46E2-A2D1-741A63BE5D1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8" name="直線コネクタ 557">
          <a:extLst>
            <a:ext uri="{FF2B5EF4-FFF2-40B4-BE49-F238E27FC236}">
              <a16:creationId xmlns:a16="http://schemas.microsoft.com/office/drawing/2014/main" id="{8A6024E1-C692-46E2-9987-EAC39B23954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9" name="テキスト ボックス 558">
          <a:extLst>
            <a:ext uri="{FF2B5EF4-FFF2-40B4-BE49-F238E27FC236}">
              <a16:creationId xmlns:a16="http://schemas.microsoft.com/office/drawing/2014/main" id="{003FBC02-2CF2-4374-8258-3434709402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60" name="直線コネクタ 559">
          <a:extLst>
            <a:ext uri="{FF2B5EF4-FFF2-40B4-BE49-F238E27FC236}">
              <a16:creationId xmlns:a16="http://schemas.microsoft.com/office/drawing/2014/main" id="{99278BA5-70E4-4EF5-87D6-C00DCC72356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61" name="テキスト ボックス 560">
          <a:extLst>
            <a:ext uri="{FF2B5EF4-FFF2-40B4-BE49-F238E27FC236}">
              <a16:creationId xmlns:a16="http://schemas.microsoft.com/office/drawing/2014/main" id="{1CB778D7-D74F-4C2A-87EF-C6946AF6ABE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2" name="直線コネクタ 561">
          <a:extLst>
            <a:ext uri="{FF2B5EF4-FFF2-40B4-BE49-F238E27FC236}">
              <a16:creationId xmlns:a16="http://schemas.microsoft.com/office/drawing/2014/main" id="{59292B79-5E72-4F61-B6D8-6062CA27B83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3" name="テキスト ボックス 562">
          <a:extLst>
            <a:ext uri="{FF2B5EF4-FFF2-40B4-BE49-F238E27FC236}">
              <a16:creationId xmlns:a16="http://schemas.microsoft.com/office/drawing/2014/main" id="{2316E4C6-20A3-43EB-A599-46D0112961A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4" name="直線コネクタ 563">
          <a:extLst>
            <a:ext uri="{FF2B5EF4-FFF2-40B4-BE49-F238E27FC236}">
              <a16:creationId xmlns:a16="http://schemas.microsoft.com/office/drawing/2014/main" id="{86E65562-96B2-4F88-A196-A26029B7331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5" name="テキスト ボックス 564">
          <a:extLst>
            <a:ext uri="{FF2B5EF4-FFF2-40B4-BE49-F238E27FC236}">
              <a16:creationId xmlns:a16="http://schemas.microsoft.com/office/drawing/2014/main" id="{397B5371-7425-494B-A45D-F0371447E3F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6" name="直線コネクタ 565">
          <a:extLst>
            <a:ext uri="{FF2B5EF4-FFF2-40B4-BE49-F238E27FC236}">
              <a16:creationId xmlns:a16="http://schemas.microsoft.com/office/drawing/2014/main" id="{AC5C3618-1114-4442-9BE9-FA552697280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7" name="テキスト ボックス 566">
          <a:extLst>
            <a:ext uri="{FF2B5EF4-FFF2-40B4-BE49-F238E27FC236}">
              <a16:creationId xmlns:a16="http://schemas.microsoft.com/office/drawing/2014/main" id="{B589BFE3-FE18-4E55-8EDB-1AC31D78CA6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8" name="直線コネクタ 567">
          <a:extLst>
            <a:ext uri="{FF2B5EF4-FFF2-40B4-BE49-F238E27FC236}">
              <a16:creationId xmlns:a16="http://schemas.microsoft.com/office/drawing/2014/main" id="{FD4706EA-B604-4C1E-98A5-380E0E01663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9" name="テキスト ボックス 568">
          <a:extLst>
            <a:ext uri="{FF2B5EF4-FFF2-40B4-BE49-F238E27FC236}">
              <a16:creationId xmlns:a16="http://schemas.microsoft.com/office/drawing/2014/main" id="{DEF55BDC-AF0C-4BCC-8FC6-FA97A88DAC5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70" name="直線コネクタ 569">
          <a:extLst>
            <a:ext uri="{FF2B5EF4-FFF2-40B4-BE49-F238E27FC236}">
              <a16:creationId xmlns:a16="http://schemas.microsoft.com/office/drawing/2014/main" id="{B77F8C45-DB9E-412E-89B0-9EE002862EB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71" name="【公民館】&#10;有形固定資産減価償却率グラフ枠">
          <a:extLst>
            <a:ext uri="{FF2B5EF4-FFF2-40B4-BE49-F238E27FC236}">
              <a16:creationId xmlns:a16="http://schemas.microsoft.com/office/drawing/2014/main" id="{EDF8DB20-CFE1-45ED-B3D6-36832F8A1DC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572" name="直線コネクタ 571">
          <a:extLst>
            <a:ext uri="{FF2B5EF4-FFF2-40B4-BE49-F238E27FC236}">
              <a16:creationId xmlns:a16="http://schemas.microsoft.com/office/drawing/2014/main" id="{830AA5A7-8591-43D4-9DCA-1C5CCCEB3D6E}"/>
            </a:ext>
          </a:extLst>
        </xdr:cNvPr>
        <xdr:cNvCxnSpPr/>
      </xdr:nvCxnSpPr>
      <xdr:spPr>
        <a:xfrm flipV="1">
          <a:off x="16318864" y="17252224"/>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3" name="【公民館】&#10;有形固定資産減価償却率最小値テキスト">
          <a:extLst>
            <a:ext uri="{FF2B5EF4-FFF2-40B4-BE49-F238E27FC236}">
              <a16:creationId xmlns:a16="http://schemas.microsoft.com/office/drawing/2014/main" id="{17F18CAD-8F2B-44F6-80B5-53547AE22F9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4" name="直線コネクタ 573">
          <a:extLst>
            <a:ext uri="{FF2B5EF4-FFF2-40B4-BE49-F238E27FC236}">
              <a16:creationId xmlns:a16="http://schemas.microsoft.com/office/drawing/2014/main" id="{7F891B59-3009-418A-99EA-5623B472234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575" name="【公民館】&#10;有形固定資産減価償却率最大値テキスト">
          <a:extLst>
            <a:ext uri="{FF2B5EF4-FFF2-40B4-BE49-F238E27FC236}">
              <a16:creationId xmlns:a16="http://schemas.microsoft.com/office/drawing/2014/main" id="{5A8359D7-EA46-420E-AAC0-A392C59C4E6C}"/>
            </a:ext>
          </a:extLst>
        </xdr:cNvPr>
        <xdr:cNvSpPr txBox="1"/>
      </xdr:nvSpPr>
      <xdr:spPr>
        <a:xfrm>
          <a:off x="16357600" y="1702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576" name="直線コネクタ 575">
          <a:extLst>
            <a:ext uri="{FF2B5EF4-FFF2-40B4-BE49-F238E27FC236}">
              <a16:creationId xmlns:a16="http://schemas.microsoft.com/office/drawing/2014/main" id="{A8CBC504-DFFB-47A9-9916-06101D525988}"/>
            </a:ext>
          </a:extLst>
        </xdr:cNvPr>
        <xdr:cNvCxnSpPr/>
      </xdr:nvCxnSpPr>
      <xdr:spPr>
        <a:xfrm>
          <a:off x="16230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85833</xdr:rowOff>
    </xdr:from>
    <xdr:ext cx="405111" cy="259045"/>
    <xdr:sp macro="" textlink="">
      <xdr:nvSpPr>
        <xdr:cNvPr id="577" name="【公民館】&#10;有形固定資産減価償却率平均値テキスト">
          <a:extLst>
            <a:ext uri="{FF2B5EF4-FFF2-40B4-BE49-F238E27FC236}">
              <a16:creationId xmlns:a16="http://schemas.microsoft.com/office/drawing/2014/main" id="{568237C8-EF06-4A89-AA5C-9DCA57861323}"/>
            </a:ext>
          </a:extLst>
        </xdr:cNvPr>
        <xdr:cNvSpPr txBox="1"/>
      </xdr:nvSpPr>
      <xdr:spPr>
        <a:xfrm>
          <a:off x="16357600" y="180880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578" name="フローチャート: 判断 577">
          <a:extLst>
            <a:ext uri="{FF2B5EF4-FFF2-40B4-BE49-F238E27FC236}">
              <a16:creationId xmlns:a16="http://schemas.microsoft.com/office/drawing/2014/main" id="{88C6A877-4F66-47F9-99DB-6960C18B7482}"/>
            </a:ext>
          </a:extLst>
        </xdr:cNvPr>
        <xdr:cNvSpPr/>
      </xdr:nvSpPr>
      <xdr:spPr>
        <a:xfrm>
          <a:off x="16268700" y="1823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579" name="フローチャート: 判断 578">
          <a:extLst>
            <a:ext uri="{FF2B5EF4-FFF2-40B4-BE49-F238E27FC236}">
              <a16:creationId xmlns:a16="http://schemas.microsoft.com/office/drawing/2014/main" id="{D72232EA-6819-4E59-A5F9-527C68E9BD3A}"/>
            </a:ext>
          </a:extLst>
        </xdr:cNvPr>
        <xdr:cNvSpPr/>
      </xdr:nvSpPr>
      <xdr:spPr>
        <a:xfrm>
          <a:off x="15430500" y="1821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580" name="フローチャート: 判断 579">
          <a:extLst>
            <a:ext uri="{FF2B5EF4-FFF2-40B4-BE49-F238E27FC236}">
              <a16:creationId xmlns:a16="http://schemas.microsoft.com/office/drawing/2014/main" id="{8DC6CD86-1000-4A97-BDB8-44CE505D2279}"/>
            </a:ext>
          </a:extLst>
        </xdr:cNvPr>
        <xdr:cNvSpPr/>
      </xdr:nvSpPr>
      <xdr:spPr>
        <a:xfrm>
          <a:off x="14541500" y="1814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581" name="フローチャート: 判断 580">
          <a:extLst>
            <a:ext uri="{FF2B5EF4-FFF2-40B4-BE49-F238E27FC236}">
              <a16:creationId xmlns:a16="http://schemas.microsoft.com/office/drawing/2014/main" id="{59F49380-0291-49CC-B21C-350A8D8AF40E}"/>
            </a:ext>
          </a:extLst>
        </xdr:cNvPr>
        <xdr:cNvSpPr/>
      </xdr:nvSpPr>
      <xdr:spPr>
        <a:xfrm>
          <a:off x="13652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106</xdr:row>
      <xdr:rowOff>20501</xdr:rowOff>
    </xdr:from>
    <xdr:to>
      <xdr:col>67</xdr:col>
      <xdr:colOff>101600</xdr:colOff>
      <xdr:row>106</xdr:row>
      <xdr:rowOff>122101</xdr:rowOff>
    </xdr:to>
    <xdr:sp macro="" textlink="">
      <xdr:nvSpPr>
        <xdr:cNvPr id="582" name="フローチャート: 判断 581">
          <a:extLst>
            <a:ext uri="{FF2B5EF4-FFF2-40B4-BE49-F238E27FC236}">
              <a16:creationId xmlns:a16="http://schemas.microsoft.com/office/drawing/2014/main" id="{E01F6E69-5FC5-4B5E-AC99-8B5F8BD9D660}"/>
            </a:ext>
          </a:extLst>
        </xdr:cNvPr>
        <xdr:cNvSpPr/>
      </xdr:nvSpPr>
      <xdr:spPr>
        <a:xfrm>
          <a:off x="12763500" y="1819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E238103F-A297-42F1-8708-A913EAE21F0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6A7C53E3-9161-49E1-A930-7E1E4D1EF8C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40E87B08-3A44-4C5F-A8E0-7F261B6B5A7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7F2CC312-4E26-4F86-BF30-BBE64F681E7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4E8146DB-2A34-41F5-92EF-7E49FBC05B8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139700</xdr:rowOff>
    </xdr:from>
    <xdr:to>
      <xdr:col>85</xdr:col>
      <xdr:colOff>177800</xdr:colOff>
      <xdr:row>108</xdr:row>
      <xdr:rowOff>69850</xdr:rowOff>
    </xdr:to>
    <xdr:sp macro="" textlink="">
      <xdr:nvSpPr>
        <xdr:cNvPr id="588" name="楕円 587">
          <a:extLst>
            <a:ext uri="{FF2B5EF4-FFF2-40B4-BE49-F238E27FC236}">
              <a16:creationId xmlns:a16="http://schemas.microsoft.com/office/drawing/2014/main" id="{2A6DEB59-B911-41D8-BB9E-642DC3BEA832}"/>
            </a:ext>
          </a:extLst>
        </xdr:cNvPr>
        <xdr:cNvSpPr/>
      </xdr:nvSpPr>
      <xdr:spPr>
        <a:xfrm>
          <a:off x="16268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118127</xdr:rowOff>
    </xdr:from>
    <xdr:ext cx="405111" cy="259045"/>
    <xdr:sp macro="" textlink="">
      <xdr:nvSpPr>
        <xdr:cNvPr id="589" name="【公民館】&#10;有形固定資産減価償却率該当値テキスト">
          <a:extLst>
            <a:ext uri="{FF2B5EF4-FFF2-40B4-BE49-F238E27FC236}">
              <a16:creationId xmlns:a16="http://schemas.microsoft.com/office/drawing/2014/main" id="{5708EFB1-7087-458F-B34E-6B5B10C4969A}"/>
            </a:ext>
          </a:extLst>
        </xdr:cNvPr>
        <xdr:cNvSpPr txBox="1"/>
      </xdr:nvSpPr>
      <xdr:spPr>
        <a:xfrm>
          <a:off x="16357600"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116839</xdr:rowOff>
    </xdr:from>
    <xdr:to>
      <xdr:col>81</xdr:col>
      <xdr:colOff>101600</xdr:colOff>
      <xdr:row>108</xdr:row>
      <xdr:rowOff>46989</xdr:rowOff>
    </xdr:to>
    <xdr:sp macro="" textlink="">
      <xdr:nvSpPr>
        <xdr:cNvPr id="590" name="楕円 589">
          <a:extLst>
            <a:ext uri="{FF2B5EF4-FFF2-40B4-BE49-F238E27FC236}">
              <a16:creationId xmlns:a16="http://schemas.microsoft.com/office/drawing/2014/main" id="{8FA5FE8D-91B6-4A5C-A082-F183B0C56F30}"/>
            </a:ext>
          </a:extLst>
        </xdr:cNvPr>
        <xdr:cNvSpPr/>
      </xdr:nvSpPr>
      <xdr:spPr>
        <a:xfrm>
          <a:off x="15430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167639</xdr:rowOff>
    </xdr:from>
    <xdr:to>
      <xdr:col>85</xdr:col>
      <xdr:colOff>127000</xdr:colOff>
      <xdr:row>108</xdr:row>
      <xdr:rowOff>19050</xdr:rowOff>
    </xdr:to>
    <xdr:cxnSp macro="">
      <xdr:nvCxnSpPr>
        <xdr:cNvPr id="591" name="直線コネクタ 590">
          <a:extLst>
            <a:ext uri="{FF2B5EF4-FFF2-40B4-BE49-F238E27FC236}">
              <a16:creationId xmlns:a16="http://schemas.microsoft.com/office/drawing/2014/main" id="{FB18BBB9-916E-4712-9D28-9E639611C13F}"/>
            </a:ext>
          </a:extLst>
        </xdr:cNvPr>
        <xdr:cNvCxnSpPr/>
      </xdr:nvCxnSpPr>
      <xdr:spPr>
        <a:xfrm>
          <a:off x="15481300" y="18512789"/>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92348</xdr:rowOff>
    </xdr:from>
    <xdr:to>
      <xdr:col>76</xdr:col>
      <xdr:colOff>165100</xdr:colOff>
      <xdr:row>108</xdr:row>
      <xdr:rowOff>22498</xdr:rowOff>
    </xdr:to>
    <xdr:sp macro="" textlink="">
      <xdr:nvSpPr>
        <xdr:cNvPr id="592" name="楕円 591">
          <a:extLst>
            <a:ext uri="{FF2B5EF4-FFF2-40B4-BE49-F238E27FC236}">
              <a16:creationId xmlns:a16="http://schemas.microsoft.com/office/drawing/2014/main" id="{B482F12A-4C91-4AA0-9E3E-5EA428C9681F}"/>
            </a:ext>
          </a:extLst>
        </xdr:cNvPr>
        <xdr:cNvSpPr/>
      </xdr:nvSpPr>
      <xdr:spPr>
        <a:xfrm>
          <a:off x="145415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143148</xdr:rowOff>
    </xdr:from>
    <xdr:to>
      <xdr:col>81</xdr:col>
      <xdr:colOff>50800</xdr:colOff>
      <xdr:row>107</xdr:row>
      <xdr:rowOff>167639</xdr:rowOff>
    </xdr:to>
    <xdr:cxnSp macro="">
      <xdr:nvCxnSpPr>
        <xdr:cNvPr id="593" name="直線コネクタ 592">
          <a:extLst>
            <a:ext uri="{FF2B5EF4-FFF2-40B4-BE49-F238E27FC236}">
              <a16:creationId xmlns:a16="http://schemas.microsoft.com/office/drawing/2014/main" id="{120CC23C-7F14-4BEB-9DFF-8A5B7C0DF1D6}"/>
            </a:ext>
          </a:extLst>
        </xdr:cNvPr>
        <xdr:cNvCxnSpPr/>
      </xdr:nvCxnSpPr>
      <xdr:spPr>
        <a:xfrm>
          <a:off x="14592300" y="18488298"/>
          <a:ext cx="889000" cy="2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77651</xdr:rowOff>
    </xdr:from>
    <xdr:to>
      <xdr:col>72</xdr:col>
      <xdr:colOff>38100</xdr:colOff>
      <xdr:row>108</xdr:row>
      <xdr:rowOff>7801</xdr:rowOff>
    </xdr:to>
    <xdr:sp macro="" textlink="">
      <xdr:nvSpPr>
        <xdr:cNvPr id="594" name="楕円 593">
          <a:extLst>
            <a:ext uri="{FF2B5EF4-FFF2-40B4-BE49-F238E27FC236}">
              <a16:creationId xmlns:a16="http://schemas.microsoft.com/office/drawing/2014/main" id="{1FCECA94-8F4D-4C51-9872-D161A709CA3D}"/>
            </a:ext>
          </a:extLst>
        </xdr:cNvPr>
        <xdr:cNvSpPr/>
      </xdr:nvSpPr>
      <xdr:spPr>
        <a:xfrm>
          <a:off x="13652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128451</xdr:rowOff>
    </xdr:from>
    <xdr:to>
      <xdr:col>76</xdr:col>
      <xdr:colOff>114300</xdr:colOff>
      <xdr:row>107</xdr:row>
      <xdr:rowOff>143148</xdr:rowOff>
    </xdr:to>
    <xdr:cxnSp macro="">
      <xdr:nvCxnSpPr>
        <xdr:cNvPr id="595" name="直線コネクタ 594">
          <a:extLst>
            <a:ext uri="{FF2B5EF4-FFF2-40B4-BE49-F238E27FC236}">
              <a16:creationId xmlns:a16="http://schemas.microsoft.com/office/drawing/2014/main" id="{3FE35691-34BB-43C2-9E97-813294D132A1}"/>
            </a:ext>
          </a:extLst>
        </xdr:cNvPr>
        <xdr:cNvCxnSpPr/>
      </xdr:nvCxnSpPr>
      <xdr:spPr>
        <a:xfrm>
          <a:off x="13703300" y="18473601"/>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67855</xdr:rowOff>
    </xdr:from>
    <xdr:to>
      <xdr:col>67</xdr:col>
      <xdr:colOff>101600</xdr:colOff>
      <xdr:row>107</xdr:row>
      <xdr:rowOff>169455</xdr:rowOff>
    </xdr:to>
    <xdr:sp macro="" textlink="">
      <xdr:nvSpPr>
        <xdr:cNvPr id="596" name="楕円 595">
          <a:extLst>
            <a:ext uri="{FF2B5EF4-FFF2-40B4-BE49-F238E27FC236}">
              <a16:creationId xmlns:a16="http://schemas.microsoft.com/office/drawing/2014/main" id="{1265BC99-BD9D-4D12-9D20-F7F7A4F4085F}"/>
            </a:ext>
          </a:extLst>
        </xdr:cNvPr>
        <xdr:cNvSpPr/>
      </xdr:nvSpPr>
      <xdr:spPr>
        <a:xfrm>
          <a:off x="12763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118655</xdr:rowOff>
    </xdr:from>
    <xdr:to>
      <xdr:col>71</xdr:col>
      <xdr:colOff>177800</xdr:colOff>
      <xdr:row>107</xdr:row>
      <xdr:rowOff>128451</xdr:rowOff>
    </xdr:to>
    <xdr:cxnSp macro="">
      <xdr:nvCxnSpPr>
        <xdr:cNvPr id="597" name="直線コネクタ 596">
          <a:extLst>
            <a:ext uri="{FF2B5EF4-FFF2-40B4-BE49-F238E27FC236}">
              <a16:creationId xmlns:a16="http://schemas.microsoft.com/office/drawing/2014/main" id="{B68B31A4-9634-4F26-97B2-3F673D6760E1}"/>
            </a:ext>
          </a:extLst>
        </xdr:cNvPr>
        <xdr:cNvCxnSpPr/>
      </xdr:nvCxnSpPr>
      <xdr:spPr>
        <a:xfrm>
          <a:off x="12814300" y="18463805"/>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158222</xdr:rowOff>
    </xdr:from>
    <xdr:ext cx="405111" cy="259045"/>
    <xdr:sp macro="" textlink="">
      <xdr:nvSpPr>
        <xdr:cNvPr id="598" name="n_1aveValue【公民館】&#10;有形固定資産減価償却率">
          <a:extLst>
            <a:ext uri="{FF2B5EF4-FFF2-40B4-BE49-F238E27FC236}">
              <a16:creationId xmlns:a16="http://schemas.microsoft.com/office/drawing/2014/main" id="{C12F4490-AB61-435E-A2FE-F683B0D7BA3A}"/>
            </a:ext>
          </a:extLst>
        </xdr:cNvPr>
        <xdr:cNvSpPr txBox="1"/>
      </xdr:nvSpPr>
      <xdr:spPr>
        <a:xfrm>
          <a:off x="15266044" y="1798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599" name="n_2aveValue【公民館】&#10;有形固定資産減価償却率">
          <a:extLst>
            <a:ext uri="{FF2B5EF4-FFF2-40B4-BE49-F238E27FC236}">
              <a16:creationId xmlns:a16="http://schemas.microsoft.com/office/drawing/2014/main" id="{086E25E7-C1D9-450C-AD9D-E49D849EFD3F}"/>
            </a:ext>
          </a:extLst>
        </xdr:cNvPr>
        <xdr:cNvSpPr txBox="1"/>
      </xdr:nvSpPr>
      <xdr:spPr>
        <a:xfrm>
          <a:off x="14389744" y="1792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128832</xdr:rowOff>
    </xdr:from>
    <xdr:ext cx="405111" cy="259045"/>
    <xdr:sp macro="" textlink="">
      <xdr:nvSpPr>
        <xdr:cNvPr id="600" name="n_3aveValue【公民館】&#10;有形固定資産減価償却率">
          <a:extLst>
            <a:ext uri="{FF2B5EF4-FFF2-40B4-BE49-F238E27FC236}">
              <a16:creationId xmlns:a16="http://schemas.microsoft.com/office/drawing/2014/main" id="{83BB9BB4-7CB3-4701-BBA9-A966F2B0A0BA}"/>
            </a:ext>
          </a:extLst>
        </xdr:cNvPr>
        <xdr:cNvSpPr txBox="1"/>
      </xdr:nvSpPr>
      <xdr:spPr>
        <a:xfrm>
          <a:off x="13500744" y="17959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138628</xdr:rowOff>
    </xdr:from>
    <xdr:ext cx="405111" cy="259045"/>
    <xdr:sp macro="" textlink="">
      <xdr:nvSpPr>
        <xdr:cNvPr id="601" name="n_4aveValue【公民館】&#10;有形固定資産減価償却率">
          <a:extLst>
            <a:ext uri="{FF2B5EF4-FFF2-40B4-BE49-F238E27FC236}">
              <a16:creationId xmlns:a16="http://schemas.microsoft.com/office/drawing/2014/main" id="{357BE5B1-79EF-4163-A600-85D8E1045786}"/>
            </a:ext>
          </a:extLst>
        </xdr:cNvPr>
        <xdr:cNvSpPr txBox="1"/>
      </xdr:nvSpPr>
      <xdr:spPr>
        <a:xfrm>
          <a:off x="12611744" y="1796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38116</xdr:rowOff>
    </xdr:from>
    <xdr:ext cx="405111" cy="259045"/>
    <xdr:sp macro="" textlink="">
      <xdr:nvSpPr>
        <xdr:cNvPr id="602" name="n_1mainValue【公民館】&#10;有形固定資産減価償却率">
          <a:extLst>
            <a:ext uri="{FF2B5EF4-FFF2-40B4-BE49-F238E27FC236}">
              <a16:creationId xmlns:a16="http://schemas.microsoft.com/office/drawing/2014/main" id="{AC103BCF-8F67-4E9E-AF78-4E87DE7A8E0E}"/>
            </a:ext>
          </a:extLst>
        </xdr:cNvPr>
        <xdr:cNvSpPr txBox="1"/>
      </xdr:nvSpPr>
      <xdr:spPr>
        <a:xfrm>
          <a:off x="152660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13625</xdr:rowOff>
    </xdr:from>
    <xdr:ext cx="405111" cy="259045"/>
    <xdr:sp macro="" textlink="">
      <xdr:nvSpPr>
        <xdr:cNvPr id="603" name="n_2mainValue【公民館】&#10;有形固定資産減価償却率">
          <a:extLst>
            <a:ext uri="{FF2B5EF4-FFF2-40B4-BE49-F238E27FC236}">
              <a16:creationId xmlns:a16="http://schemas.microsoft.com/office/drawing/2014/main" id="{4D4B0744-3A6C-4850-9E35-E935EC680E11}"/>
            </a:ext>
          </a:extLst>
        </xdr:cNvPr>
        <xdr:cNvSpPr txBox="1"/>
      </xdr:nvSpPr>
      <xdr:spPr>
        <a:xfrm>
          <a:off x="14389744" y="18530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170378</xdr:rowOff>
    </xdr:from>
    <xdr:ext cx="405111" cy="259045"/>
    <xdr:sp macro="" textlink="">
      <xdr:nvSpPr>
        <xdr:cNvPr id="604" name="n_3mainValue【公民館】&#10;有形固定資産減価償却率">
          <a:extLst>
            <a:ext uri="{FF2B5EF4-FFF2-40B4-BE49-F238E27FC236}">
              <a16:creationId xmlns:a16="http://schemas.microsoft.com/office/drawing/2014/main" id="{3A5F6ED9-B5BA-40D2-8C62-5D1E13DDE918}"/>
            </a:ext>
          </a:extLst>
        </xdr:cNvPr>
        <xdr:cNvSpPr txBox="1"/>
      </xdr:nvSpPr>
      <xdr:spPr>
        <a:xfrm>
          <a:off x="13500744" y="185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160582</xdr:rowOff>
    </xdr:from>
    <xdr:ext cx="405111" cy="259045"/>
    <xdr:sp macro="" textlink="">
      <xdr:nvSpPr>
        <xdr:cNvPr id="605" name="n_4mainValue【公民館】&#10;有形固定資産減価償却率">
          <a:extLst>
            <a:ext uri="{FF2B5EF4-FFF2-40B4-BE49-F238E27FC236}">
              <a16:creationId xmlns:a16="http://schemas.microsoft.com/office/drawing/2014/main" id="{B9D6864F-3229-4E40-B7AD-D50837E93D0B}"/>
            </a:ext>
          </a:extLst>
        </xdr:cNvPr>
        <xdr:cNvSpPr txBox="1"/>
      </xdr:nvSpPr>
      <xdr:spPr>
        <a:xfrm>
          <a:off x="126117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6" name="正方形/長方形 605">
          <a:extLst>
            <a:ext uri="{FF2B5EF4-FFF2-40B4-BE49-F238E27FC236}">
              <a16:creationId xmlns:a16="http://schemas.microsoft.com/office/drawing/2014/main" id="{27AC2943-3398-4887-B4B7-E26DAB0F82B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7" name="正方形/長方形 606">
          <a:extLst>
            <a:ext uri="{FF2B5EF4-FFF2-40B4-BE49-F238E27FC236}">
              <a16:creationId xmlns:a16="http://schemas.microsoft.com/office/drawing/2014/main" id="{2E278098-B9EB-412D-9317-1B1E2B04BAA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8" name="正方形/長方形 607">
          <a:extLst>
            <a:ext uri="{FF2B5EF4-FFF2-40B4-BE49-F238E27FC236}">
              <a16:creationId xmlns:a16="http://schemas.microsoft.com/office/drawing/2014/main" id="{211D8987-C105-49C3-AC40-3C7C1910D07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9" name="正方形/長方形 608">
          <a:extLst>
            <a:ext uri="{FF2B5EF4-FFF2-40B4-BE49-F238E27FC236}">
              <a16:creationId xmlns:a16="http://schemas.microsoft.com/office/drawing/2014/main" id="{02F361D2-D423-4FAC-BAC1-3214CE8080B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10" name="正方形/長方形 609">
          <a:extLst>
            <a:ext uri="{FF2B5EF4-FFF2-40B4-BE49-F238E27FC236}">
              <a16:creationId xmlns:a16="http://schemas.microsoft.com/office/drawing/2014/main" id="{CFB955BC-511A-4E03-885C-AF2F38E0962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11" name="正方形/長方形 610">
          <a:extLst>
            <a:ext uri="{FF2B5EF4-FFF2-40B4-BE49-F238E27FC236}">
              <a16:creationId xmlns:a16="http://schemas.microsoft.com/office/drawing/2014/main" id="{F5C38569-ED43-47AF-9528-7D11A6D754C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2" name="正方形/長方形 611">
          <a:extLst>
            <a:ext uri="{FF2B5EF4-FFF2-40B4-BE49-F238E27FC236}">
              <a16:creationId xmlns:a16="http://schemas.microsoft.com/office/drawing/2014/main" id="{366A578D-CFE8-4092-BA88-D277818B677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3" name="正方形/長方形 612">
          <a:extLst>
            <a:ext uri="{FF2B5EF4-FFF2-40B4-BE49-F238E27FC236}">
              <a16:creationId xmlns:a16="http://schemas.microsoft.com/office/drawing/2014/main" id="{1E6DF814-C932-4EA6-93FE-671FA765DDA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4" name="テキスト ボックス 613">
          <a:extLst>
            <a:ext uri="{FF2B5EF4-FFF2-40B4-BE49-F238E27FC236}">
              <a16:creationId xmlns:a16="http://schemas.microsoft.com/office/drawing/2014/main" id="{F40565B0-EAE8-4675-A81F-B0B0DDC1599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5" name="直線コネクタ 614">
          <a:extLst>
            <a:ext uri="{FF2B5EF4-FFF2-40B4-BE49-F238E27FC236}">
              <a16:creationId xmlns:a16="http://schemas.microsoft.com/office/drawing/2014/main" id="{73EE3CD6-B829-4D28-96EE-D149A668DBF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6" name="直線コネクタ 615">
          <a:extLst>
            <a:ext uri="{FF2B5EF4-FFF2-40B4-BE49-F238E27FC236}">
              <a16:creationId xmlns:a16="http://schemas.microsoft.com/office/drawing/2014/main" id="{2F945842-561D-4B18-A46A-B67A70D92E8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7" name="テキスト ボックス 616">
          <a:extLst>
            <a:ext uri="{FF2B5EF4-FFF2-40B4-BE49-F238E27FC236}">
              <a16:creationId xmlns:a16="http://schemas.microsoft.com/office/drawing/2014/main" id="{612E3078-8826-47CA-B4A3-99BDEFB26F8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8" name="直線コネクタ 617">
          <a:extLst>
            <a:ext uri="{FF2B5EF4-FFF2-40B4-BE49-F238E27FC236}">
              <a16:creationId xmlns:a16="http://schemas.microsoft.com/office/drawing/2014/main" id="{2992AC7D-EE9B-4761-A5EF-5359F99097D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9" name="テキスト ボックス 618">
          <a:extLst>
            <a:ext uri="{FF2B5EF4-FFF2-40B4-BE49-F238E27FC236}">
              <a16:creationId xmlns:a16="http://schemas.microsoft.com/office/drawing/2014/main" id="{9D8388F7-F5D6-405D-8A27-39112BBFE03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20" name="直線コネクタ 619">
          <a:extLst>
            <a:ext uri="{FF2B5EF4-FFF2-40B4-BE49-F238E27FC236}">
              <a16:creationId xmlns:a16="http://schemas.microsoft.com/office/drawing/2014/main" id="{3DD00396-75DF-4039-90CD-453F4591CA8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1" name="テキスト ボックス 620">
          <a:extLst>
            <a:ext uri="{FF2B5EF4-FFF2-40B4-BE49-F238E27FC236}">
              <a16:creationId xmlns:a16="http://schemas.microsoft.com/office/drawing/2014/main" id="{B07C6C20-51DF-45D8-B14C-56C2377B7AE8}"/>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2" name="直線コネクタ 621">
          <a:extLst>
            <a:ext uri="{FF2B5EF4-FFF2-40B4-BE49-F238E27FC236}">
              <a16:creationId xmlns:a16="http://schemas.microsoft.com/office/drawing/2014/main" id="{538BF0A6-F3B3-4E1C-82BB-E585C8B347C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3" name="テキスト ボックス 622">
          <a:extLst>
            <a:ext uri="{FF2B5EF4-FFF2-40B4-BE49-F238E27FC236}">
              <a16:creationId xmlns:a16="http://schemas.microsoft.com/office/drawing/2014/main" id="{EC878052-DE1B-4B91-BF6C-F9C7DBE8A997}"/>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4" name="直線コネクタ 623">
          <a:extLst>
            <a:ext uri="{FF2B5EF4-FFF2-40B4-BE49-F238E27FC236}">
              <a16:creationId xmlns:a16="http://schemas.microsoft.com/office/drawing/2014/main" id="{5F013731-F515-4B05-A780-FBD101E0060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5" name="テキスト ボックス 624">
          <a:extLst>
            <a:ext uri="{FF2B5EF4-FFF2-40B4-BE49-F238E27FC236}">
              <a16:creationId xmlns:a16="http://schemas.microsoft.com/office/drawing/2014/main" id="{7263907D-0CA4-40B4-8FE3-1AFAFF7D9BF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6" name="直線コネクタ 625">
          <a:extLst>
            <a:ext uri="{FF2B5EF4-FFF2-40B4-BE49-F238E27FC236}">
              <a16:creationId xmlns:a16="http://schemas.microsoft.com/office/drawing/2014/main" id="{7CAB04EC-11B4-416F-8989-16D209EE40D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7" name="テキスト ボックス 626">
          <a:extLst>
            <a:ext uri="{FF2B5EF4-FFF2-40B4-BE49-F238E27FC236}">
              <a16:creationId xmlns:a16="http://schemas.microsoft.com/office/drawing/2014/main" id="{4554E0B2-A89D-49E8-8DAC-684FA5D3BA9E}"/>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8" name="【公民館】&#10;一人当たり面積グラフ枠">
          <a:extLst>
            <a:ext uri="{FF2B5EF4-FFF2-40B4-BE49-F238E27FC236}">
              <a16:creationId xmlns:a16="http://schemas.microsoft.com/office/drawing/2014/main" id="{72F39C89-DAC7-4E5C-B6B2-346251CE7BC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629" name="直線コネクタ 628">
          <a:extLst>
            <a:ext uri="{FF2B5EF4-FFF2-40B4-BE49-F238E27FC236}">
              <a16:creationId xmlns:a16="http://schemas.microsoft.com/office/drawing/2014/main" id="{04FFAA06-AC6E-4A8F-AE9A-9C66669AEA24}"/>
            </a:ext>
          </a:extLst>
        </xdr:cNvPr>
        <xdr:cNvCxnSpPr/>
      </xdr:nvCxnSpPr>
      <xdr:spPr>
        <a:xfrm flipV="1">
          <a:off x="22160864" y="17174527"/>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630" name="【公民館】&#10;一人当たり面積最小値テキスト">
          <a:extLst>
            <a:ext uri="{FF2B5EF4-FFF2-40B4-BE49-F238E27FC236}">
              <a16:creationId xmlns:a16="http://schemas.microsoft.com/office/drawing/2014/main" id="{672E492F-D965-4F72-8440-B3476983CE6B}"/>
            </a:ext>
          </a:extLst>
        </xdr:cNvPr>
        <xdr:cNvSpPr txBox="1"/>
      </xdr:nvSpPr>
      <xdr:spPr>
        <a:xfrm>
          <a:off x="22199600" y="1864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631" name="直線コネクタ 630">
          <a:extLst>
            <a:ext uri="{FF2B5EF4-FFF2-40B4-BE49-F238E27FC236}">
              <a16:creationId xmlns:a16="http://schemas.microsoft.com/office/drawing/2014/main" id="{ED9939F4-861F-47BD-9919-F35780321CBD}"/>
            </a:ext>
          </a:extLst>
        </xdr:cNvPr>
        <xdr:cNvCxnSpPr/>
      </xdr:nvCxnSpPr>
      <xdr:spPr>
        <a:xfrm>
          <a:off x="22072600" y="1864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632" name="【公民館】&#10;一人当たり面積最大値テキスト">
          <a:extLst>
            <a:ext uri="{FF2B5EF4-FFF2-40B4-BE49-F238E27FC236}">
              <a16:creationId xmlns:a16="http://schemas.microsoft.com/office/drawing/2014/main" id="{E1056B75-13B7-4A6C-AC09-F7BCB2DBDDAB}"/>
            </a:ext>
          </a:extLst>
        </xdr:cNvPr>
        <xdr:cNvSpPr txBox="1"/>
      </xdr:nvSpPr>
      <xdr:spPr>
        <a:xfrm>
          <a:off x="22199600" y="16949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633" name="直線コネクタ 632">
          <a:extLst>
            <a:ext uri="{FF2B5EF4-FFF2-40B4-BE49-F238E27FC236}">
              <a16:creationId xmlns:a16="http://schemas.microsoft.com/office/drawing/2014/main" id="{EC37A5A6-A06A-4773-8D9B-F129D6D262C3}"/>
            </a:ext>
          </a:extLst>
        </xdr:cNvPr>
        <xdr:cNvCxnSpPr/>
      </xdr:nvCxnSpPr>
      <xdr:spPr>
        <a:xfrm>
          <a:off x="22072600" y="17174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634" name="【公民館】&#10;一人当たり面積平均値テキスト">
          <a:extLst>
            <a:ext uri="{FF2B5EF4-FFF2-40B4-BE49-F238E27FC236}">
              <a16:creationId xmlns:a16="http://schemas.microsoft.com/office/drawing/2014/main" id="{79C66389-2785-432B-885E-3759D495250D}"/>
            </a:ext>
          </a:extLst>
        </xdr:cNvPr>
        <xdr:cNvSpPr txBox="1"/>
      </xdr:nvSpPr>
      <xdr:spPr>
        <a:xfrm>
          <a:off x="22199600" y="1827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635" name="フローチャート: 判断 634">
          <a:extLst>
            <a:ext uri="{FF2B5EF4-FFF2-40B4-BE49-F238E27FC236}">
              <a16:creationId xmlns:a16="http://schemas.microsoft.com/office/drawing/2014/main" id="{569E27B7-B772-4CC5-803E-765F561341B2}"/>
            </a:ext>
          </a:extLst>
        </xdr:cNvPr>
        <xdr:cNvSpPr/>
      </xdr:nvSpPr>
      <xdr:spPr>
        <a:xfrm>
          <a:off x="22110700" y="1842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636" name="フローチャート: 判断 635">
          <a:extLst>
            <a:ext uri="{FF2B5EF4-FFF2-40B4-BE49-F238E27FC236}">
              <a16:creationId xmlns:a16="http://schemas.microsoft.com/office/drawing/2014/main" id="{02F0B36C-0CE2-4BB0-8F25-5655FDD06D14}"/>
            </a:ext>
          </a:extLst>
        </xdr:cNvPr>
        <xdr:cNvSpPr/>
      </xdr:nvSpPr>
      <xdr:spPr>
        <a:xfrm>
          <a:off x="21272500" y="1842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637" name="フローチャート: 判断 636">
          <a:extLst>
            <a:ext uri="{FF2B5EF4-FFF2-40B4-BE49-F238E27FC236}">
              <a16:creationId xmlns:a16="http://schemas.microsoft.com/office/drawing/2014/main" id="{2C9D82FC-41E5-4491-8996-FD24E7B0063C}"/>
            </a:ext>
          </a:extLst>
        </xdr:cNvPr>
        <xdr:cNvSpPr/>
      </xdr:nvSpPr>
      <xdr:spPr>
        <a:xfrm>
          <a:off x="20383500" y="18453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638" name="フローチャート: 判断 637">
          <a:extLst>
            <a:ext uri="{FF2B5EF4-FFF2-40B4-BE49-F238E27FC236}">
              <a16:creationId xmlns:a16="http://schemas.microsoft.com/office/drawing/2014/main" id="{4FFCC51B-3FC4-4FB1-8257-3D55C481DDA4}"/>
            </a:ext>
          </a:extLst>
        </xdr:cNvPr>
        <xdr:cNvSpPr/>
      </xdr:nvSpPr>
      <xdr:spPr>
        <a:xfrm>
          <a:off x="19494500" y="1845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115888</xdr:rowOff>
    </xdr:from>
    <xdr:to>
      <xdr:col>98</xdr:col>
      <xdr:colOff>38100</xdr:colOff>
      <xdr:row>108</xdr:row>
      <xdr:rowOff>46038</xdr:rowOff>
    </xdr:to>
    <xdr:sp macro="" textlink="">
      <xdr:nvSpPr>
        <xdr:cNvPr id="639" name="フローチャート: 判断 638">
          <a:extLst>
            <a:ext uri="{FF2B5EF4-FFF2-40B4-BE49-F238E27FC236}">
              <a16:creationId xmlns:a16="http://schemas.microsoft.com/office/drawing/2014/main" id="{31DD40BB-4582-4D0B-9D28-755FA06CBF08}"/>
            </a:ext>
          </a:extLst>
        </xdr:cNvPr>
        <xdr:cNvSpPr/>
      </xdr:nvSpPr>
      <xdr:spPr>
        <a:xfrm>
          <a:off x="18605500" y="1846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C0384059-6AA7-4223-88AD-788AE4CCB34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AC7E2333-06B6-4027-9D4D-9271EADBF6A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E53E6CF-AA0E-46B7-B729-557D2E990CA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2581D07E-2784-4616-BB93-15B05F40C3C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4" name="テキスト ボックス 643">
          <a:extLst>
            <a:ext uri="{FF2B5EF4-FFF2-40B4-BE49-F238E27FC236}">
              <a16:creationId xmlns:a16="http://schemas.microsoft.com/office/drawing/2014/main" id="{B0F6F1AE-49BA-4CA6-90A4-D08B7C01785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127699</xdr:rowOff>
    </xdr:from>
    <xdr:to>
      <xdr:col>116</xdr:col>
      <xdr:colOff>114300</xdr:colOff>
      <xdr:row>108</xdr:row>
      <xdr:rowOff>57849</xdr:rowOff>
    </xdr:to>
    <xdr:sp macro="" textlink="">
      <xdr:nvSpPr>
        <xdr:cNvPr id="645" name="楕円 644">
          <a:extLst>
            <a:ext uri="{FF2B5EF4-FFF2-40B4-BE49-F238E27FC236}">
              <a16:creationId xmlns:a16="http://schemas.microsoft.com/office/drawing/2014/main" id="{D183DC2D-B56A-4BD0-A939-9DF8C42980F9}"/>
            </a:ext>
          </a:extLst>
        </xdr:cNvPr>
        <xdr:cNvSpPr/>
      </xdr:nvSpPr>
      <xdr:spPr>
        <a:xfrm>
          <a:off x="22110700" y="18472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56977</xdr:rowOff>
    </xdr:from>
    <xdr:ext cx="469744" cy="259045"/>
    <xdr:sp macro="" textlink="">
      <xdr:nvSpPr>
        <xdr:cNvPr id="646" name="【公民館】&#10;一人当たり面積該当値テキスト">
          <a:extLst>
            <a:ext uri="{FF2B5EF4-FFF2-40B4-BE49-F238E27FC236}">
              <a16:creationId xmlns:a16="http://schemas.microsoft.com/office/drawing/2014/main" id="{3EAFFE55-D487-4C05-BEDF-23E13C0FED39}"/>
            </a:ext>
          </a:extLst>
        </xdr:cNvPr>
        <xdr:cNvSpPr txBox="1"/>
      </xdr:nvSpPr>
      <xdr:spPr>
        <a:xfrm>
          <a:off x="22199600" y="1840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126364</xdr:rowOff>
    </xdr:from>
    <xdr:to>
      <xdr:col>112</xdr:col>
      <xdr:colOff>38100</xdr:colOff>
      <xdr:row>108</xdr:row>
      <xdr:rowOff>56514</xdr:rowOff>
    </xdr:to>
    <xdr:sp macro="" textlink="">
      <xdr:nvSpPr>
        <xdr:cNvPr id="647" name="楕円 646">
          <a:extLst>
            <a:ext uri="{FF2B5EF4-FFF2-40B4-BE49-F238E27FC236}">
              <a16:creationId xmlns:a16="http://schemas.microsoft.com/office/drawing/2014/main" id="{F3C610AD-3440-46CF-9153-3ECEC11359BE}"/>
            </a:ext>
          </a:extLst>
        </xdr:cNvPr>
        <xdr:cNvSpPr/>
      </xdr:nvSpPr>
      <xdr:spPr>
        <a:xfrm>
          <a:off x="21272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5714</xdr:rowOff>
    </xdr:from>
    <xdr:to>
      <xdr:col>116</xdr:col>
      <xdr:colOff>63500</xdr:colOff>
      <xdr:row>108</xdr:row>
      <xdr:rowOff>7049</xdr:rowOff>
    </xdr:to>
    <xdr:cxnSp macro="">
      <xdr:nvCxnSpPr>
        <xdr:cNvPr id="648" name="直線コネクタ 647">
          <a:extLst>
            <a:ext uri="{FF2B5EF4-FFF2-40B4-BE49-F238E27FC236}">
              <a16:creationId xmlns:a16="http://schemas.microsoft.com/office/drawing/2014/main" id="{B2F41F88-A00E-434C-B6AE-BFEFD607006C}"/>
            </a:ext>
          </a:extLst>
        </xdr:cNvPr>
        <xdr:cNvCxnSpPr/>
      </xdr:nvCxnSpPr>
      <xdr:spPr>
        <a:xfrm>
          <a:off x="21323300" y="18522314"/>
          <a:ext cx="838200" cy="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130747</xdr:rowOff>
    </xdr:from>
    <xdr:to>
      <xdr:col>107</xdr:col>
      <xdr:colOff>101600</xdr:colOff>
      <xdr:row>108</xdr:row>
      <xdr:rowOff>60897</xdr:rowOff>
    </xdr:to>
    <xdr:sp macro="" textlink="">
      <xdr:nvSpPr>
        <xdr:cNvPr id="649" name="楕円 648">
          <a:extLst>
            <a:ext uri="{FF2B5EF4-FFF2-40B4-BE49-F238E27FC236}">
              <a16:creationId xmlns:a16="http://schemas.microsoft.com/office/drawing/2014/main" id="{91A61798-0007-4A3F-9571-E7EC86F811EE}"/>
            </a:ext>
          </a:extLst>
        </xdr:cNvPr>
        <xdr:cNvSpPr/>
      </xdr:nvSpPr>
      <xdr:spPr>
        <a:xfrm>
          <a:off x="20383500" y="1847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5714</xdr:rowOff>
    </xdr:from>
    <xdr:to>
      <xdr:col>111</xdr:col>
      <xdr:colOff>177800</xdr:colOff>
      <xdr:row>108</xdr:row>
      <xdr:rowOff>10097</xdr:rowOff>
    </xdr:to>
    <xdr:cxnSp macro="">
      <xdr:nvCxnSpPr>
        <xdr:cNvPr id="650" name="直線コネクタ 649">
          <a:extLst>
            <a:ext uri="{FF2B5EF4-FFF2-40B4-BE49-F238E27FC236}">
              <a16:creationId xmlns:a16="http://schemas.microsoft.com/office/drawing/2014/main" id="{AACA9267-981F-4A40-9244-7F4E7A23B715}"/>
            </a:ext>
          </a:extLst>
        </xdr:cNvPr>
        <xdr:cNvCxnSpPr/>
      </xdr:nvCxnSpPr>
      <xdr:spPr>
        <a:xfrm flipV="1">
          <a:off x="20434300" y="18522314"/>
          <a:ext cx="889000" cy="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133223</xdr:rowOff>
    </xdr:from>
    <xdr:to>
      <xdr:col>102</xdr:col>
      <xdr:colOff>165100</xdr:colOff>
      <xdr:row>108</xdr:row>
      <xdr:rowOff>63373</xdr:rowOff>
    </xdr:to>
    <xdr:sp macro="" textlink="">
      <xdr:nvSpPr>
        <xdr:cNvPr id="651" name="楕円 650">
          <a:extLst>
            <a:ext uri="{FF2B5EF4-FFF2-40B4-BE49-F238E27FC236}">
              <a16:creationId xmlns:a16="http://schemas.microsoft.com/office/drawing/2014/main" id="{AD4FF629-43C6-499D-A303-A40157AB0306}"/>
            </a:ext>
          </a:extLst>
        </xdr:cNvPr>
        <xdr:cNvSpPr/>
      </xdr:nvSpPr>
      <xdr:spPr>
        <a:xfrm>
          <a:off x="19494500" y="1847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10097</xdr:rowOff>
    </xdr:from>
    <xdr:to>
      <xdr:col>107</xdr:col>
      <xdr:colOff>50800</xdr:colOff>
      <xdr:row>108</xdr:row>
      <xdr:rowOff>12573</xdr:rowOff>
    </xdr:to>
    <xdr:cxnSp macro="">
      <xdr:nvCxnSpPr>
        <xdr:cNvPr id="652" name="直線コネクタ 651">
          <a:extLst>
            <a:ext uri="{FF2B5EF4-FFF2-40B4-BE49-F238E27FC236}">
              <a16:creationId xmlns:a16="http://schemas.microsoft.com/office/drawing/2014/main" id="{84F2C6F9-5ACE-4828-A71C-A58B1C18D57E}"/>
            </a:ext>
          </a:extLst>
        </xdr:cNvPr>
        <xdr:cNvCxnSpPr/>
      </xdr:nvCxnSpPr>
      <xdr:spPr>
        <a:xfrm flipV="1">
          <a:off x="19545300" y="18526697"/>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135700</xdr:rowOff>
    </xdr:from>
    <xdr:to>
      <xdr:col>98</xdr:col>
      <xdr:colOff>38100</xdr:colOff>
      <xdr:row>108</xdr:row>
      <xdr:rowOff>65850</xdr:rowOff>
    </xdr:to>
    <xdr:sp macro="" textlink="">
      <xdr:nvSpPr>
        <xdr:cNvPr id="653" name="楕円 652">
          <a:extLst>
            <a:ext uri="{FF2B5EF4-FFF2-40B4-BE49-F238E27FC236}">
              <a16:creationId xmlns:a16="http://schemas.microsoft.com/office/drawing/2014/main" id="{F1F25D41-1A8A-4655-A43C-6684553EAE6C}"/>
            </a:ext>
          </a:extLst>
        </xdr:cNvPr>
        <xdr:cNvSpPr/>
      </xdr:nvSpPr>
      <xdr:spPr>
        <a:xfrm>
          <a:off x="18605500" y="1848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12573</xdr:rowOff>
    </xdr:from>
    <xdr:to>
      <xdr:col>102</xdr:col>
      <xdr:colOff>114300</xdr:colOff>
      <xdr:row>108</xdr:row>
      <xdr:rowOff>15050</xdr:rowOff>
    </xdr:to>
    <xdr:cxnSp macro="">
      <xdr:nvCxnSpPr>
        <xdr:cNvPr id="654" name="直線コネクタ 653">
          <a:extLst>
            <a:ext uri="{FF2B5EF4-FFF2-40B4-BE49-F238E27FC236}">
              <a16:creationId xmlns:a16="http://schemas.microsoft.com/office/drawing/2014/main" id="{71E80505-0C56-4351-AC0C-26113F85C74F}"/>
            </a:ext>
          </a:extLst>
        </xdr:cNvPr>
        <xdr:cNvCxnSpPr/>
      </xdr:nvCxnSpPr>
      <xdr:spPr>
        <a:xfrm flipV="1">
          <a:off x="18656300" y="18529173"/>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655" name="n_1aveValue【公民館】&#10;一人当たり面積">
          <a:extLst>
            <a:ext uri="{FF2B5EF4-FFF2-40B4-BE49-F238E27FC236}">
              <a16:creationId xmlns:a16="http://schemas.microsoft.com/office/drawing/2014/main" id="{C00C9314-3DD7-4305-9AE1-CDA67EC51DC8}"/>
            </a:ext>
          </a:extLst>
        </xdr:cNvPr>
        <xdr:cNvSpPr txBox="1"/>
      </xdr:nvSpPr>
      <xdr:spPr>
        <a:xfrm>
          <a:off x="21075727" y="1820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656" name="n_2aveValue【公民館】&#10;一人当たり面積">
          <a:extLst>
            <a:ext uri="{FF2B5EF4-FFF2-40B4-BE49-F238E27FC236}">
              <a16:creationId xmlns:a16="http://schemas.microsoft.com/office/drawing/2014/main" id="{4ADADBFA-53EB-4CCA-B796-6463369AEA07}"/>
            </a:ext>
          </a:extLst>
        </xdr:cNvPr>
        <xdr:cNvSpPr txBox="1"/>
      </xdr:nvSpPr>
      <xdr:spPr>
        <a:xfrm>
          <a:off x="20199427" y="1822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657" name="n_3aveValue【公民館】&#10;一人当たり面積">
          <a:extLst>
            <a:ext uri="{FF2B5EF4-FFF2-40B4-BE49-F238E27FC236}">
              <a16:creationId xmlns:a16="http://schemas.microsoft.com/office/drawing/2014/main" id="{5002FE13-E9D2-467E-BF04-254F0B3A82AC}"/>
            </a:ext>
          </a:extLst>
        </xdr:cNvPr>
        <xdr:cNvSpPr txBox="1"/>
      </xdr:nvSpPr>
      <xdr:spPr>
        <a:xfrm>
          <a:off x="19310427" y="1822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62565</xdr:rowOff>
    </xdr:from>
    <xdr:ext cx="469744" cy="259045"/>
    <xdr:sp macro="" textlink="">
      <xdr:nvSpPr>
        <xdr:cNvPr id="658" name="n_4aveValue【公民館】&#10;一人当たり面積">
          <a:extLst>
            <a:ext uri="{FF2B5EF4-FFF2-40B4-BE49-F238E27FC236}">
              <a16:creationId xmlns:a16="http://schemas.microsoft.com/office/drawing/2014/main" id="{5CAFBFC5-4302-49A9-B80F-8F6E79470755}"/>
            </a:ext>
          </a:extLst>
        </xdr:cNvPr>
        <xdr:cNvSpPr txBox="1"/>
      </xdr:nvSpPr>
      <xdr:spPr>
        <a:xfrm>
          <a:off x="18421427" y="1823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47641</xdr:rowOff>
    </xdr:from>
    <xdr:ext cx="469744" cy="259045"/>
    <xdr:sp macro="" textlink="">
      <xdr:nvSpPr>
        <xdr:cNvPr id="659" name="n_1mainValue【公民館】&#10;一人当たり面積">
          <a:extLst>
            <a:ext uri="{FF2B5EF4-FFF2-40B4-BE49-F238E27FC236}">
              <a16:creationId xmlns:a16="http://schemas.microsoft.com/office/drawing/2014/main" id="{846E50EE-1524-4B70-A6B8-6ACDCF77286A}"/>
            </a:ext>
          </a:extLst>
        </xdr:cNvPr>
        <xdr:cNvSpPr txBox="1"/>
      </xdr:nvSpPr>
      <xdr:spPr>
        <a:xfrm>
          <a:off x="21075727" y="1856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52024</xdr:rowOff>
    </xdr:from>
    <xdr:ext cx="469744" cy="259045"/>
    <xdr:sp macro="" textlink="">
      <xdr:nvSpPr>
        <xdr:cNvPr id="660" name="n_2mainValue【公民館】&#10;一人当たり面積">
          <a:extLst>
            <a:ext uri="{FF2B5EF4-FFF2-40B4-BE49-F238E27FC236}">
              <a16:creationId xmlns:a16="http://schemas.microsoft.com/office/drawing/2014/main" id="{AFD3A1F7-2AD4-4001-9129-E45F840C0A03}"/>
            </a:ext>
          </a:extLst>
        </xdr:cNvPr>
        <xdr:cNvSpPr txBox="1"/>
      </xdr:nvSpPr>
      <xdr:spPr>
        <a:xfrm>
          <a:off x="20199427" y="1856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54500</xdr:rowOff>
    </xdr:from>
    <xdr:ext cx="469744" cy="259045"/>
    <xdr:sp macro="" textlink="">
      <xdr:nvSpPr>
        <xdr:cNvPr id="661" name="n_3mainValue【公民館】&#10;一人当たり面積">
          <a:extLst>
            <a:ext uri="{FF2B5EF4-FFF2-40B4-BE49-F238E27FC236}">
              <a16:creationId xmlns:a16="http://schemas.microsoft.com/office/drawing/2014/main" id="{12DC4722-64BF-47EF-B856-6A1CEA424935}"/>
            </a:ext>
          </a:extLst>
        </xdr:cNvPr>
        <xdr:cNvSpPr txBox="1"/>
      </xdr:nvSpPr>
      <xdr:spPr>
        <a:xfrm>
          <a:off x="19310427" y="18571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56977</xdr:rowOff>
    </xdr:from>
    <xdr:ext cx="469744" cy="259045"/>
    <xdr:sp macro="" textlink="">
      <xdr:nvSpPr>
        <xdr:cNvPr id="662" name="n_4mainValue【公民館】&#10;一人当たり面積">
          <a:extLst>
            <a:ext uri="{FF2B5EF4-FFF2-40B4-BE49-F238E27FC236}">
              <a16:creationId xmlns:a16="http://schemas.microsoft.com/office/drawing/2014/main" id="{76507915-8D63-4987-B1D7-AE2B1A288DBF}"/>
            </a:ext>
          </a:extLst>
        </xdr:cNvPr>
        <xdr:cNvSpPr txBox="1"/>
      </xdr:nvSpPr>
      <xdr:spPr>
        <a:xfrm>
          <a:off x="18421427" y="1857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3" name="正方形/長方形 662">
          <a:extLst>
            <a:ext uri="{FF2B5EF4-FFF2-40B4-BE49-F238E27FC236}">
              <a16:creationId xmlns:a16="http://schemas.microsoft.com/office/drawing/2014/main" id="{556A81F8-E6DE-401B-AFA5-B48C79CF9FA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4" name="正方形/長方形 663">
          <a:extLst>
            <a:ext uri="{FF2B5EF4-FFF2-40B4-BE49-F238E27FC236}">
              <a16:creationId xmlns:a16="http://schemas.microsoft.com/office/drawing/2014/main" id="{5EAD2D49-5B91-4C92-AF76-93455D4DD5A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5" name="テキスト ボックス 664">
          <a:extLst>
            <a:ext uri="{FF2B5EF4-FFF2-40B4-BE49-F238E27FC236}">
              <a16:creationId xmlns:a16="http://schemas.microsoft.com/office/drawing/2014/main" id="{5C9EAB72-335B-432A-9C55-3EAAD2C8AB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公共施設全体に老朽化が進んでおり、公共施設等総合管理計画等を踏まえ、中長期的な視点で適正化を図る必要がある。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道路、公民館等多くの項目で類似団体と比較して減価償却率が高くなっている。今後も利用者者の安全を図るため、計画的に維持管理を行っていく。</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公営住宅については、類似団体内平均を下回っているものの、老朽化した住宅については令和６年度から建替を実施している。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学校施設については、減価償却率は高い状況となっている。今後も計画的な改修を行い、長寿命化を図っていく必要がある。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17F8E73-F641-47B5-BC9E-D8742F2C95B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5E936EE-CAFF-48E5-AF6D-20BF562AAF9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8B12E5F-FED8-44D7-A2BB-D388D2CE045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B6B6020-65A6-44F1-A32C-6C99EFBEB9A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新潟県出雲崎町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B3F7561-0A14-4300-8D12-BC45E57522C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BDB4EE-FC3C-4BE2-89AE-F72BF642A3D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BF9283-675A-4A50-8794-E8C4639E811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EBBE025-FAAF-4BC5-9DCA-DAB8CAECEA2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F6F2E14-4201-4531-8FBC-FB94CF381B2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E12D1C-2612-495C-8BC7-7A01D2A148E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3,886
3,860
44.41
3,891,733
3,728,509
139,106
2,314,608
2,384,276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F8F6161-E959-4AD8-B542-9073CDFD057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FBB5E34-754A-4C06-8BE2-E3604461CC1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27B672-811E-4E3C-8A6C-451ACCB7D25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B65E559-A934-49AC-9831-9C7AD9F2415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9914C4-9F6F-41A7-AEE1-DCC4B75E8F5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498DC37-CEC2-42C5-B856-A4D3FE2C189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D6B4108-7C7F-4787-91BF-7916FCD627E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0E48550-809C-4432-84A3-C1E8F2F534F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D0E14C2-BEE2-41ED-AA9C-EFC46DE2ACF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CACA9AD-2701-41C3-A795-0FCE26B9A4F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A07BFF9-106B-4EFC-8600-FD7048DB56E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74D9211-BE02-4ACB-BBCA-CE441220E1D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BDED5B-D175-47A9-93D6-4EDAA11FF4E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823B7C8-C600-4311-B564-ADE3684E79D9}"/>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3561082-89E2-476D-85AC-E1CD2ED6631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4E5A0F-4801-4E72-8B3B-83D87F3C570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4EF745-9530-40EC-88F3-1C8776C67CF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9A5126E-6AB1-4B40-A5F4-4F38BC241B8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511ACA2-3A7F-4E0F-B763-618C71EDF9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D5B0870-E5DF-4170-9C8D-DADE38D940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165B1A-1CE0-4CB0-B489-B2E34313D40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62C3CC5-AB80-4728-AC66-B35E647120E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EF54E6F-4618-4F92-815B-6A8A0179EC5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EF052CB-F143-4D08-B377-5C90676FBBE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0FD4D39-B53C-4DE8-B347-7CC45749A34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5AF25FD-6A92-4B54-9C7D-326C6EA05BA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DEEA14-F205-4197-8B08-96D9D2D0F8F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7987B3-0EE7-469F-B6E9-E972356C0CD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33DBBA-B31B-4F4C-89AC-2269FA922393}"/>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01D044C-D3E1-4771-8642-17DCCF24419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DF6349A-2F8C-4BAE-9E8F-B355F8949EC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92B8A865-802C-4B38-BD2C-C67C36A2A2C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4AF048C-2812-4240-AF74-A1BAD419A02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62C2E81-6F08-4220-86AB-6AA4DB45CB7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7CF0D34C-0086-4B9E-BD33-78D6537853C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8BEB44B-3AFB-4A71-AB17-33CA6982CA4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18F14FB-E15F-4C96-85A0-3F97A7F09B19}"/>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7E011394-145F-4A2D-9F52-4A96DBEAFA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8A42645-AE71-41E3-B645-4B412570993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30416583-C523-4F7B-9ADB-76FF8345BB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CA5C948-E17D-4CCD-9163-378E8222189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331FDAE3-0341-4631-8085-C84F4B98417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3917AEF7-57CE-407D-BFB2-F3931826B51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4037B1A-B664-41DE-9297-C0EDD8A45FB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EFB2A19-1224-4685-B82C-F1DA072DCA6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AA540C20-C45D-4209-85B7-17219A4F16E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09927BF-F0E3-49FA-AB3A-86604C65E49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D4178BF-FDFA-4E22-B6CA-228F84A949C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9BA9A452-EC28-4623-882A-00CB370DA2A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9B2D24E3-A27B-450E-8765-02C40D6FEEDB}"/>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9ABEAE96-E2AA-4C4F-8EEA-7A3E514BEF8E}"/>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0D306F7B-1DF3-4DE4-A526-808E66A775C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3C2A14DF-C35F-41B6-A488-0B955D7B87F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3AE0F337-F3D1-44AF-AEF3-C1B8F48DD2C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089A7F8-EF8B-45E9-8C0C-7A476BEE477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F1849094-47D9-4DE2-AA59-83BB7D361A4B}"/>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5EDD9E1B-C7AE-486F-A015-47B996B024E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4EDFCE4E-4785-4A20-8904-5306F5374D5B}"/>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BDAB19BE-F72F-4B59-8380-F5D50C0E731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D9ADDC0F-D052-4724-B71C-B9D4E52799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83970C8A-8DD7-4F00-92CD-DB7A0B7BB78C}"/>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F8ABE367-7E80-4B3D-AC23-13068C3CEDEB}"/>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045CD7F9-5D91-4E00-830F-3F720B1CB286}"/>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56F1D280-6A0A-4A63-AE3F-11FA1DDF0128}"/>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AB568635-4C82-4BCF-894C-0D678504F5E9}"/>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E01C7787-E5FC-4FD2-811B-71CE818290C9}"/>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19C0C0DC-C0B1-447E-96C7-F816FBCBEF5E}"/>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D9BF1696-8F74-4D64-96EE-DEB5117CBA04}"/>
            </a:ext>
          </a:extLst>
        </xdr:cNvPr>
        <xdr:cNvSpPr/>
      </xdr:nvSpPr>
      <xdr:spPr>
        <a:xfrm>
          <a:off x="3746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7BDC6544-4E39-4B1F-BDF0-1959CC544D39}"/>
            </a:ext>
          </a:extLst>
        </xdr:cNvPr>
        <xdr:cNvSpPr/>
      </xdr:nvSpPr>
      <xdr:spPr>
        <a:xfrm>
          <a:off x="2857500" y="1030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ABDC6AA8-02C8-4302-B222-D2D2BD3B008E}"/>
            </a:ext>
          </a:extLst>
        </xdr:cNvPr>
        <xdr:cNvSpPr/>
      </xdr:nvSpPr>
      <xdr:spPr>
        <a:xfrm>
          <a:off x="1968500" y="1026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36830</xdr:rowOff>
    </xdr:from>
    <xdr:to>
      <xdr:col>6</xdr:col>
      <xdr:colOff>38100</xdr:colOff>
      <xdr:row>59</xdr:row>
      <xdr:rowOff>138430</xdr:rowOff>
    </xdr:to>
    <xdr:sp macro="" textlink="">
      <xdr:nvSpPr>
        <xdr:cNvPr id="82" name="フローチャート: 判断 81">
          <a:extLst>
            <a:ext uri="{FF2B5EF4-FFF2-40B4-BE49-F238E27FC236}">
              <a16:creationId xmlns:a16="http://schemas.microsoft.com/office/drawing/2014/main" id="{7D9F74F5-C237-48FB-BCBE-18B1131CBEC6}"/>
            </a:ext>
          </a:extLst>
        </xdr:cNvPr>
        <xdr:cNvSpPr/>
      </xdr:nvSpPr>
      <xdr:spPr>
        <a:xfrm>
          <a:off x="1079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2985860A-7B83-4B53-B14A-18B1A4F72FF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566F45B-37FA-41B0-8A34-13132A8A109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97A77D62-8493-434B-BC9A-33BB59DABB4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7BA8646E-CE4E-4EF7-A0C6-A563C17E080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BE44DEF-8A85-4BD6-A3F2-EBD18A4ADAB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88" name="楕円 87">
          <a:extLst>
            <a:ext uri="{FF2B5EF4-FFF2-40B4-BE49-F238E27FC236}">
              <a16:creationId xmlns:a16="http://schemas.microsoft.com/office/drawing/2014/main" id="{7E81AD44-03EF-4418-ACDE-FBB02C82179B}"/>
            </a:ext>
          </a:extLst>
        </xdr:cNvPr>
        <xdr:cNvSpPr/>
      </xdr:nvSpPr>
      <xdr:spPr>
        <a:xfrm>
          <a:off x="4584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53357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DB811C9D-1B5A-4028-8411-28F025CF9E2C}"/>
            </a:ext>
          </a:extLst>
        </xdr:cNvPr>
        <xdr:cNvSpPr txBox="1"/>
      </xdr:nvSpPr>
      <xdr:spPr>
        <a:xfrm>
          <a:off x="4673600"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49530</xdr:rowOff>
    </xdr:from>
    <xdr:to>
      <xdr:col>20</xdr:col>
      <xdr:colOff>38100</xdr:colOff>
      <xdr:row>61</xdr:row>
      <xdr:rowOff>151130</xdr:rowOff>
    </xdr:to>
    <xdr:sp macro="" textlink="">
      <xdr:nvSpPr>
        <xdr:cNvPr id="90" name="楕円 89">
          <a:extLst>
            <a:ext uri="{FF2B5EF4-FFF2-40B4-BE49-F238E27FC236}">
              <a16:creationId xmlns:a16="http://schemas.microsoft.com/office/drawing/2014/main" id="{ED408933-F457-473B-AFB9-E51E3B1B7DD1}"/>
            </a:ext>
          </a:extLst>
        </xdr:cNvPr>
        <xdr:cNvSpPr/>
      </xdr:nvSpPr>
      <xdr:spPr>
        <a:xfrm>
          <a:off x="3746500" y="1050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100330</xdr:rowOff>
    </xdr:from>
    <xdr:to>
      <xdr:col>24</xdr:col>
      <xdr:colOff>63500</xdr:colOff>
      <xdr:row>61</xdr:row>
      <xdr:rowOff>125730</xdr:rowOff>
    </xdr:to>
    <xdr:cxnSp macro="">
      <xdr:nvCxnSpPr>
        <xdr:cNvPr id="91" name="直線コネクタ 90">
          <a:extLst>
            <a:ext uri="{FF2B5EF4-FFF2-40B4-BE49-F238E27FC236}">
              <a16:creationId xmlns:a16="http://schemas.microsoft.com/office/drawing/2014/main" id="{5F0B6D1F-99B6-45CB-A787-C00574A9DB22}"/>
            </a:ext>
          </a:extLst>
        </xdr:cNvPr>
        <xdr:cNvCxnSpPr/>
      </xdr:nvCxnSpPr>
      <xdr:spPr>
        <a:xfrm>
          <a:off x="3797300" y="1055878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24130</xdr:rowOff>
    </xdr:from>
    <xdr:to>
      <xdr:col>15</xdr:col>
      <xdr:colOff>101600</xdr:colOff>
      <xdr:row>61</xdr:row>
      <xdr:rowOff>125730</xdr:rowOff>
    </xdr:to>
    <xdr:sp macro="" textlink="">
      <xdr:nvSpPr>
        <xdr:cNvPr id="92" name="楕円 91">
          <a:extLst>
            <a:ext uri="{FF2B5EF4-FFF2-40B4-BE49-F238E27FC236}">
              <a16:creationId xmlns:a16="http://schemas.microsoft.com/office/drawing/2014/main" id="{F7014877-DD28-4FA8-94CD-E8544651954A}"/>
            </a:ext>
          </a:extLst>
        </xdr:cNvPr>
        <xdr:cNvSpPr/>
      </xdr:nvSpPr>
      <xdr:spPr>
        <a:xfrm>
          <a:off x="2857500" y="1048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74930</xdr:rowOff>
    </xdr:from>
    <xdr:to>
      <xdr:col>19</xdr:col>
      <xdr:colOff>177800</xdr:colOff>
      <xdr:row>61</xdr:row>
      <xdr:rowOff>100330</xdr:rowOff>
    </xdr:to>
    <xdr:cxnSp macro="">
      <xdr:nvCxnSpPr>
        <xdr:cNvPr id="93" name="直線コネクタ 92">
          <a:extLst>
            <a:ext uri="{FF2B5EF4-FFF2-40B4-BE49-F238E27FC236}">
              <a16:creationId xmlns:a16="http://schemas.microsoft.com/office/drawing/2014/main" id="{5E527E07-593F-499F-A83A-12448DF6573D}"/>
            </a:ext>
          </a:extLst>
        </xdr:cNvPr>
        <xdr:cNvCxnSpPr/>
      </xdr:nvCxnSpPr>
      <xdr:spPr>
        <a:xfrm>
          <a:off x="2908300" y="1053338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163830</xdr:rowOff>
    </xdr:from>
    <xdr:to>
      <xdr:col>10</xdr:col>
      <xdr:colOff>165100</xdr:colOff>
      <xdr:row>61</xdr:row>
      <xdr:rowOff>93980</xdr:rowOff>
    </xdr:to>
    <xdr:sp macro="" textlink="">
      <xdr:nvSpPr>
        <xdr:cNvPr id="94" name="楕円 93">
          <a:extLst>
            <a:ext uri="{FF2B5EF4-FFF2-40B4-BE49-F238E27FC236}">
              <a16:creationId xmlns:a16="http://schemas.microsoft.com/office/drawing/2014/main" id="{E07C4939-E4A5-473C-89F9-B684C3DA224F}"/>
            </a:ext>
          </a:extLst>
        </xdr:cNvPr>
        <xdr:cNvSpPr/>
      </xdr:nvSpPr>
      <xdr:spPr>
        <a:xfrm>
          <a:off x="1968500" y="1045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43180</xdr:rowOff>
    </xdr:from>
    <xdr:to>
      <xdr:col>15</xdr:col>
      <xdr:colOff>50800</xdr:colOff>
      <xdr:row>61</xdr:row>
      <xdr:rowOff>74930</xdr:rowOff>
    </xdr:to>
    <xdr:cxnSp macro="">
      <xdr:nvCxnSpPr>
        <xdr:cNvPr id="95" name="直線コネクタ 94">
          <a:extLst>
            <a:ext uri="{FF2B5EF4-FFF2-40B4-BE49-F238E27FC236}">
              <a16:creationId xmlns:a16="http://schemas.microsoft.com/office/drawing/2014/main" id="{99AC13F0-F680-4E04-91F8-C857B9A63C11}"/>
            </a:ext>
          </a:extLst>
        </xdr:cNvPr>
        <xdr:cNvCxnSpPr/>
      </xdr:nvCxnSpPr>
      <xdr:spPr>
        <a:xfrm>
          <a:off x="2019300" y="1050163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132080</xdr:rowOff>
    </xdr:from>
    <xdr:to>
      <xdr:col>6</xdr:col>
      <xdr:colOff>38100</xdr:colOff>
      <xdr:row>61</xdr:row>
      <xdr:rowOff>62230</xdr:rowOff>
    </xdr:to>
    <xdr:sp macro="" textlink="">
      <xdr:nvSpPr>
        <xdr:cNvPr id="96" name="楕円 95">
          <a:extLst>
            <a:ext uri="{FF2B5EF4-FFF2-40B4-BE49-F238E27FC236}">
              <a16:creationId xmlns:a16="http://schemas.microsoft.com/office/drawing/2014/main" id="{D64EE5CD-4758-42A6-BBAB-2E03FCAB6C26}"/>
            </a:ext>
          </a:extLst>
        </xdr:cNvPr>
        <xdr:cNvSpPr/>
      </xdr:nvSpPr>
      <xdr:spPr>
        <a:xfrm>
          <a:off x="1079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xdr:rowOff>
    </xdr:from>
    <xdr:to>
      <xdr:col>10</xdr:col>
      <xdr:colOff>114300</xdr:colOff>
      <xdr:row>61</xdr:row>
      <xdr:rowOff>43180</xdr:rowOff>
    </xdr:to>
    <xdr:cxnSp macro="">
      <xdr:nvCxnSpPr>
        <xdr:cNvPr id="97" name="直線コネクタ 96">
          <a:extLst>
            <a:ext uri="{FF2B5EF4-FFF2-40B4-BE49-F238E27FC236}">
              <a16:creationId xmlns:a16="http://schemas.microsoft.com/office/drawing/2014/main" id="{19F1D6B7-97AD-48D5-B1B0-9ECB81A8358B}"/>
            </a:ext>
          </a:extLst>
        </xdr:cNvPr>
        <xdr:cNvCxnSpPr/>
      </xdr:nvCxnSpPr>
      <xdr:spPr>
        <a:xfrm>
          <a:off x="1130300" y="1046988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a:extLst>
            <a:ext uri="{FF2B5EF4-FFF2-40B4-BE49-F238E27FC236}">
              <a16:creationId xmlns:a16="http://schemas.microsoft.com/office/drawing/2014/main" id="{7DB179D6-A2CC-4AE1-BCF0-89E45F9DC627}"/>
            </a:ext>
          </a:extLst>
        </xdr:cNvPr>
        <xdr:cNvSpPr txBox="1"/>
      </xdr:nvSpPr>
      <xdr:spPr>
        <a:xfrm>
          <a:off x="35820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a:extLst>
            <a:ext uri="{FF2B5EF4-FFF2-40B4-BE49-F238E27FC236}">
              <a16:creationId xmlns:a16="http://schemas.microsoft.com/office/drawing/2014/main" id="{290C4F83-9D4E-4F8D-B948-DCB58BAB7BE2}"/>
            </a:ext>
          </a:extLst>
        </xdr:cNvPr>
        <xdr:cNvSpPr txBox="1"/>
      </xdr:nvSpPr>
      <xdr:spPr>
        <a:xfrm>
          <a:off x="2705744" y="1007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a:extLst>
            <a:ext uri="{FF2B5EF4-FFF2-40B4-BE49-F238E27FC236}">
              <a16:creationId xmlns:a16="http://schemas.microsoft.com/office/drawing/2014/main" id="{1D7647BA-2428-457C-95AC-60F8FEA25525}"/>
            </a:ext>
          </a:extLst>
        </xdr:cNvPr>
        <xdr:cNvSpPr txBox="1"/>
      </xdr:nvSpPr>
      <xdr:spPr>
        <a:xfrm>
          <a:off x="1816744" y="10040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154957</xdr:rowOff>
    </xdr:from>
    <xdr:ext cx="405111" cy="259045"/>
    <xdr:sp macro="" textlink="">
      <xdr:nvSpPr>
        <xdr:cNvPr id="101" name="n_4aveValue【体育館・プール】&#10;有形固定資産減価償却率">
          <a:extLst>
            <a:ext uri="{FF2B5EF4-FFF2-40B4-BE49-F238E27FC236}">
              <a16:creationId xmlns:a16="http://schemas.microsoft.com/office/drawing/2014/main" id="{D9C9452D-5193-4103-8693-D025A14BD866}"/>
            </a:ext>
          </a:extLst>
        </xdr:cNvPr>
        <xdr:cNvSpPr txBox="1"/>
      </xdr:nvSpPr>
      <xdr:spPr>
        <a:xfrm>
          <a:off x="927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142257</xdr:rowOff>
    </xdr:from>
    <xdr:ext cx="405111" cy="259045"/>
    <xdr:sp macro="" textlink="">
      <xdr:nvSpPr>
        <xdr:cNvPr id="102" name="n_1mainValue【体育館・プール】&#10;有形固定資産減価償却率">
          <a:extLst>
            <a:ext uri="{FF2B5EF4-FFF2-40B4-BE49-F238E27FC236}">
              <a16:creationId xmlns:a16="http://schemas.microsoft.com/office/drawing/2014/main" id="{564CD559-BEDA-4A48-8F7D-59D173E8AB32}"/>
            </a:ext>
          </a:extLst>
        </xdr:cNvPr>
        <xdr:cNvSpPr txBox="1"/>
      </xdr:nvSpPr>
      <xdr:spPr>
        <a:xfrm>
          <a:off x="3582044" y="1060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116857</xdr:rowOff>
    </xdr:from>
    <xdr:ext cx="405111" cy="259045"/>
    <xdr:sp macro="" textlink="">
      <xdr:nvSpPr>
        <xdr:cNvPr id="103" name="n_2mainValue【体育館・プール】&#10;有形固定資産減価償却率">
          <a:extLst>
            <a:ext uri="{FF2B5EF4-FFF2-40B4-BE49-F238E27FC236}">
              <a16:creationId xmlns:a16="http://schemas.microsoft.com/office/drawing/2014/main" id="{4B2ABEBE-901D-4562-A41E-6808BAA480CE}"/>
            </a:ext>
          </a:extLst>
        </xdr:cNvPr>
        <xdr:cNvSpPr txBox="1"/>
      </xdr:nvSpPr>
      <xdr:spPr>
        <a:xfrm>
          <a:off x="2705744" y="1057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85107</xdr:rowOff>
    </xdr:from>
    <xdr:ext cx="405111" cy="259045"/>
    <xdr:sp macro="" textlink="">
      <xdr:nvSpPr>
        <xdr:cNvPr id="104" name="n_3mainValue【体育館・プール】&#10;有形固定資産減価償却率">
          <a:extLst>
            <a:ext uri="{FF2B5EF4-FFF2-40B4-BE49-F238E27FC236}">
              <a16:creationId xmlns:a16="http://schemas.microsoft.com/office/drawing/2014/main" id="{E8721C87-5B93-4076-A626-76C6BC8C381C}"/>
            </a:ext>
          </a:extLst>
        </xdr:cNvPr>
        <xdr:cNvSpPr txBox="1"/>
      </xdr:nvSpPr>
      <xdr:spPr>
        <a:xfrm>
          <a:off x="1816744" y="1054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53357</xdr:rowOff>
    </xdr:from>
    <xdr:ext cx="405111" cy="259045"/>
    <xdr:sp macro="" textlink="">
      <xdr:nvSpPr>
        <xdr:cNvPr id="105" name="n_4mainValue【体育館・プール】&#10;有形固定資産減価償却率">
          <a:extLst>
            <a:ext uri="{FF2B5EF4-FFF2-40B4-BE49-F238E27FC236}">
              <a16:creationId xmlns:a16="http://schemas.microsoft.com/office/drawing/2014/main" id="{A3797B93-EE98-4331-B27E-4B36B5924A23}"/>
            </a:ext>
          </a:extLst>
        </xdr:cNvPr>
        <xdr:cNvSpPr txBox="1"/>
      </xdr:nvSpPr>
      <xdr:spPr>
        <a:xfrm>
          <a:off x="927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7772EBD5-D349-4A31-9766-762A69E6584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C0C5ED5B-574F-42D8-ACB1-49DED4C6A11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915CC73A-8479-4F05-B72C-F206353584F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1A7F8CB0-3E08-4630-9877-8D2F2085CDC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DB60031F-F1B8-439C-8215-0E7FF7BD46D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A250AE37-D310-412C-96DF-A83DEE7F35B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AED5BB65-FB1E-4C37-BD86-42EE234D753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1ED4DFD6-1F69-4654-AD9B-E8C32F3A2C9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A1A81681-8427-4960-BAB2-12D7ADE5017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7EF020C7-6C91-4EAD-96D9-8B1CA257058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642F7E43-881C-4744-97F1-6DE64460548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5A5C917A-AA86-4041-92D1-BBD000F74F08}"/>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A3DB6A15-939C-4529-B00A-FCB36428DBB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51BA361D-5710-4673-A64A-25CD3994BCF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6E459CEE-6046-4285-BD29-092465733B1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484FE858-BF3B-489D-BE0E-72F7EB145A6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0E06B819-2A5A-4DB2-BB4D-2E0A75194E4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1487B60A-A175-44EB-BCF9-855D6C82C1D6}"/>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43CF6561-8D5A-456C-B6EB-B91EB9A4571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414B12A2-9E3A-415A-A6E3-22C589578D7C}"/>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B6277D23-E41A-4DA8-977D-7EC627B64B7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C41DB0E4-13B2-450E-8FEB-CE2434B7399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3F85DA5D-A475-4AA0-9483-6D9220422B8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81168350-0B2E-4A56-9F5C-011E0B556970}"/>
            </a:ext>
          </a:extLst>
        </xdr:cNvPr>
        <xdr:cNvCxnSpPr/>
      </xdr:nvCxnSpPr>
      <xdr:spPr>
        <a:xfrm flipV="1">
          <a:off x="10476865" y="9465183"/>
          <a:ext cx="0" cy="152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96EB90ED-7E25-4E74-B1EC-2D0618A1B116}"/>
            </a:ext>
          </a:extLst>
        </xdr:cNvPr>
        <xdr:cNvSpPr txBox="1"/>
      </xdr:nvSpPr>
      <xdr:spPr>
        <a:xfrm>
          <a:off x="10515600" y="1099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DFCC3865-6570-44D1-A933-4C72EDCDD49E}"/>
            </a:ext>
          </a:extLst>
        </xdr:cNvPr>
        <xdr:cNvCxnSpPr/>
      </xdr:nvCxnSpPr>
      <xdr:spPr>
        <a:xfrm>
          <a:off x="10388600" y="1099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626DF221-0CB3-409A-9593-CBE450BE0EE8}"/>
            </a:ext>
          </a:extLst>
        </xdr:cNvPr>
        <xdr:cNvSpPr txBox="1"/>
      </xdr:nvSpPr>
      <xdr:spPr>
        <a:xfrm>
          <a:off x="10515600" y="9240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4A84DA4C-DE52-4351-B9A1-B2082149BC9D}"/>
            </a:ext>
          </a:extLst>
        </xdr:cNvPr>
        <xdr:cNvCxnSpPr/>
      </xdr:nvCxnSpPr>
      <xdr:spPr>
        <a:xfrm>
          <a:off x="10388600" y="9465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143908</xdr:rowOff>
    </xdr:from>
    <xdr:ext cx="469744" cy="259045"/>
    <xdr:sp macro="" textlink="">
      <xdr:nvSpPr>
        <xdr:cNvPr id="134" name="【体育館・プール】&#10;一人当たり面積平均値テキスト">
          <a:extLst>
            <a:ext uri="{FF2B5EF4-FFF2-40B4-BE49-F238E27FC236}">
              <a16:creationId xmlns:a16="http://schemas.microsoft.com/office/drawing/2014/main" id="{8D9CDD65-DBA9-422E-BEA5-9A8B075BC2D9}"/>
            </a:ext>
          </a:extLst>
        </xdr:cNvPr>
        <xdr:cNvSpPr txBox="1"/>
      </xdr:nvSpPr>
      <xdr:spPr>
        <a:xfrm>
          <a:off x="10515600" y="104309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F7197BDF-8B61-4C7F-85C9-EE980F2B628C}"/>
            </a:ext>
          </a:extLst>
        </xdr:cNvPr>
        <xdr:cNvSpPr/>
      </xdr:nvSpPr>
      <xdr:spPr>
        <a:xfrm>
          <a:off x="10426700" y="1057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F0943AC8-018B-4914-84FE-E3A0BA4F159F}"/>
            </a:ext>
          </a:extLst>
        </xdr:cNvPr>
        <xdr:cNvSpPr/>
      </xdr:nvSpPr>
      <xdr:spPr>
        <a:xfrm>
          <a:off x="9588500" y="1054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476DDED3-4AF8-45AE-910A-34F69F66FCCE}"/>
            </a:ext>
          </a:extLst>
        </xdr:cNvPr>
        <xdr:cNvSpPr/>
      </xdr:nvSpPr>
      <xdr:spPr>
        <a:xfrm>
          <a:off x="8699500" y="1061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00BBE689-CE19-41F2-B042-7CC7750BBCC6}"/>
            </a:ext>
          </a:extLst>
        </xdr:cNvPr>
        <xdr:cNvSpPr/>
      </xdr:nvSpPr>
      <xdr:spPr>
        <a:xfrm>
          <a:off x="7810500" y="10638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157988</xdr:rowOff>
    </xdr:from>
    <xdr:to>
      <xdr:col>36</xdr:col>
      <xdr:colOff>165100</xdr:colOff>
      <xdr:row>62</xdr:row>
      <xdr:rowOff>88138</xdr:rowOff>
    </xdr:to>
    <xdr:sp macro="" textlink="">
      <xdr:nvSpPr>
        <xdr:cNvPr id="139" name="フローチャート: 判断 138">
          <a:extLst>
            <a:ext uri="{FF2B5EF4-FFF2-40B4-BE49-F238E27FC236}">
              <a16:creationId xmlns:a16="http://schemas.microsoft.com/office/drawing/2014/main" id="{6F8531E5-CE00-4D0D-804B-4EAA797E215B}"/>
            </a:ext>
          </a:extLst>
        </xdr:cNvPr>
        <xdr:cNvSpPr/>
      </xdr:nvSpPr>
      <xdr:spPr>
        <a:xfrm>
          <a:off x="6921500" y="106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AA36082-9447-46AC-8D82-2A0C9164321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DDEAB052-40AC-48AE-8DC0-C31638A48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66C8174A-D4AC-42B4-94FB-5F2C92D8CC2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F99240B3-11EA-4ED8-8E93-662ED8F4A80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31F07DA4-4890-4931-8D59-8969B6E1BC1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70358</xdr:rowOff>
    </xdr:from>
    <xdr:to>
      <xdr:col>55</xdr:col>
      <xdr:colOff>50800</xdr:colOff>
      <xdr:row>63</xdr:row>
      <xdr:rowOff>508</xdr:rowOff>
    </xdr:to>
    <xdr:sp macro="" textlink="">
      <xdr:nvSpPr>
        <xdr:cNvPr id="145" name="楕円 144">
          <a:extLst>
            <a:ext uri="{FF2B5EF4-FFF2-40B4-BE49-F238E27FC236}">
              <a16:creationId xmlns:a16="http://schemas.microsoft.com/office/drawing/2014/main" id="{DCB3772D-7D76-4E87-AB08-7C426A1159B4}"/>
            </a:ext>
          </a:extLst>
        </xdr:cNvPr>
        <xdr:cNvSpPr/>
      </xdr:nvSpPr>
      <xdr:spPr>
        <a:xfrm>
          <a:off x="10426700" y="1070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48785</xdr:rowOff>
    </xdr:from>
    <xdr:ext cx="469744" cy="259045"/>
    <xdr:sp macro="" textlink="">
      <xdr:nvSpPr>
        <xdr:cNvPr id="146" name="【体育館・プール】&#10;一人当たり面積該当値テキスト">
          <a:extLst>
            <a:ext uri="{FF2B5EF4-FFF2-40B4-BE49-F238E27FC236}">
              <a16:creationId xmlns:a16="http://schemas.microsoft.com/office/drawing/2014/main" id="{864C90DB-8A23-41B2-AF69-D4ECB5FC82F1}"/>
            </a:ext>
          </a:extLst>
        </xdr:cNvPr>
        <xdr:cNvSpPr txBox="1"/>
      </xdr:nvSpPr>
      <xdr:spPr>
        <a:xfrm>
          <a:off x="10515600" y="1067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72263</xdr:rowOff>
    </xdr:from>
    <xdr:to>
      <xdr:col>50</xdr:col>
      <xdr:colOff>165100</xdr:colOff>
      <xdr:row>63</xdr:row>
      <xdr:rowOff>2413</xdr:rowOff>
    </xdr:to>
    <xdr:sp macro="" textlink="">
      <xdr:nvSpPr>
        <xdr:cNvPr id="147" name="楕円 146">
          <a:extLst>
            <a:ext uri="{FF2B5EF4-FFF2-40B4-BE49-F238E27FC236}">
              <a16:creationId xmlns:a16="http://schemas.microsoft.com/office/drawing/2014/main" id="{064A18B8-DCD3-41AD-AC8A-B0A922B9643E}"/>
            </a:ext>
          </a:extLst>
        </xdr:cNvPr>
        <xdr:cNvSpPr/>
      </xdr:nvSpPr>
      <xdr:spPr>
        <a:xfrm>
          <a:off x="9588500" y="1070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121158</xdr:rowOff>
    </xdr:from>
    <xdr:to>
      <xdr:col>55</xdr:col>
      <xdr:colOff>0</xdr:colOff>
      <xdr:row>62</xdr:row>
      <xdr:rowOff>123063</xdr:rowOff>
    </xdr:to>
    <xdr:cxnSp macro="">
      <xdr:nvCxnSpPr>
        <xdr:cNvPr id="148" name="直線コネクタ 147">
          <a:extLst>
            <a:ext uri="{FF2B5EF4-FFF2-40B4-BE49-F238E27FC236}">
              <a16:creationId xmlns:a16="http://schemas.microsoft.com/office/drawing/2014/main" id="{F27B3BB1-BEB4-4CE6-AFDC-2EF3957F6DEF}"/>
            </a:ext>
          </a:extLst>
        </xdr:cNvPr>
        <xdr:cNvCxnSpPr/>
      </xdr:nvCxnSpPr>
      <xdr:spPr>
        <a:xfrm flipV="1">
          <a:off x="9639300" y="10751058"/>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81026</xdr:rowOff>
    </xdr:from>
    <xdr:to>
      <xdr:col>46</xdr:col>
      <xdr:colOff>38100</xdr:colOff>
      <xdr:row>63</xdr:row>
      <xdr:rowOff>11176</xdr:rowOff>
    </xdr:to>
    <xdr:sp macro="" textlink="">
      <xdr:nvSpPr>
        <xdr:cNvPr id="149" name="楕円 148">
          <a:extLst>
            <a:ext uri="{FF2B5EF4-FFF2-40B4-BE49-F238E27FC236}">
              <a16:creationId xmlns:a16="http://schemas.microsoft.com/office/drawing/2014/main" id="{CC749606-2563-4660-8413-1DC1BD8DE51A}"/>
            </a:ext>
          </a:extLst>
        </xdr:cNvPr>
        <xdr:cNvSpPr/>
      </xdr:nvSpPr>
      <xdr:spPr>
        <a:xfrm>
          <a:off x="8699500" y="107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123063</xdr:rowOff>
    </xdr:from>
    <xdr:to>
      <xdr:col>50</xdr:col>
      <xdr:colOff>114300</xdr:colOff>
      <xdr:row>62</xdr:row>
      <xdr:rowOff>131826</xdr:rowOff>
    </xdr:to>
    <xdr:cxnSp macro="">
      <xdr:nvCxnSpPr>
        <xdr:cNvPr id="150" name="直線コネクタ 149">
          <a:extLst>
            <a:ext uri="{FF2B5EF4-FFF2-40B4-BE49-F238E27FC236}">
              <a16:creationId xmlns:a16="http://schemas.microsoft.com/office/drawing/2014/main" id="{3CCBF048-8C79-47AB-AB82-D9AA651DAEDF}"/>
            </a:ext>
          </a:extLst>
        </xdr:cNvPr>
        <xdr:cNvCxnSpPr/>
      </xdr:nvCxnSpPr>
      <xdr:spPr>
        <a:xfrm flipV="1">
          <a:off x="8750300" y="10752963"/>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85979</xdr:rowOff>
    </xdr:from>
    <xdr:to>
      <xdr:col>41</xdr:col>
      <xdr:colOff>101600</xdr:colOff>
      <xdr:row>63</xdr:row>
      <xdr:rowOff>16129</xdr:rowOff>
    </xdr:to>
    <xdr:sp macro="" textlink="">
      <xdr:nvSpPr>
        <xdr:cNvPr id="151" name="楕円 150">
          <a:extLst>
            <a:ext uri="{FF2B5EF4-FFF2-40B4-BE49-F238E27FC236}">
              <a16:creationId xmlns:a16="http://schemas.microsoft.com/office/drawing/2014/main" id="{C09AC899-686E-4164-866F-BF0CDC8CA29D}"/>
            </a:ext>
          </a:extLst>
        </xdr:cNvPr>
        <xdr:cNvSpPr/>
      </xdr:nvSpPr>
      <xdr:spPr>
        <a:xfrm>
          <a:off x="7810500" y="1071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131826</xdr:rowOff>
    </xdr:from>
    <xdr:to>
      <xdr:col>45</xdr:col>
      <xdr:colOff>177800</xdr:colOff>
      <xdr:row>62</xdr:row>
      <xdr:rowOff>136779</xdr:rowOff>
    </xdr:to>
    <xdr:cxnSp macro="">
      <xdr:nvCxnSpPr>
        <xdr:cNvPr id="152" name="直線コネクタ 151">
          <a:extLst>
            <a:ext uri="{FF2B5EF4-FFF2-40B4-BE49-F238E27FC236}">
              <a16:creationId xmlns:a16="http://schemas.microsoft.com/office/drawing/2014/main" id="{FF877476-FCF8-43E1-AAC7-64B24A25D466}"/>
            </a:ext>
          </a:extLst>
        </xdr:cNvPr>
        <xdr:cNvCxnSpPr/>
      </xdr:nvCxnSpPr>
      <xdr:spPr>
        <a:xfrm flipV="1">
          <a:off x="7861300" y="10761726"/>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90932</xdr:rowOff>
    </xdr:from>
    <xdr:to>
      <xdr:col>36</xdr:col>
      <xdr:colOff>165100</xdr:colOff>
      <xdr:row>63</xdr:row>
      <xdr:rowOff>21082</xdr:rowOff>
    </xdr:to>
    <xdr:sp macro="" textlink="">
      <xdr:nvSpPr>
        <xdr:cNvPr id="153" name="楕円 152">
          <a:extLst>
            <a:ext uri="{FF2B5EF4-FFF2-40B4-BE49-F238E27FC236}">
              <a16:creationId xmlns:a16="http://schemas.microsoft.com/office/drawing/2014/main" id="{516C4375-603A-4727-89BD-6FCF37BD4CFC}"/>
            </a:ext>
          </a:extLst>
        </xdr:cNvPr>
        <xdr:cNvSpPr/>
      </xdr:nvSpPr>
      <xdr:spPr>
        <a:xfrm>
          <a:off x="6921500" y="1072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136779</xdr:rowOff>
    </xdr:from>
    <xdr:to>
      <xdr:col>41</xdr:col>
      <xdr:colOff>50800</xdr:colOff>
      <xdr:row>62</xdr:row>
      <xdr:rowOff>141732</xdr:rowOff>
    </xdr:to>
    <xdr:cxnSp macro="">
      <xdr:nvCxnSpPr>
        <xdr:cNvPr id="154" name="直線コネクタ 153">
          <a:extLst>
            <a:ext uri="{FF2B5EF4-FFF2-40B4-BE49-F238E27FC236}">
              <a16:creationId xmlns:a16="http://schemas.microsoft.com/office/drawing/2014/main" id="{510A2910-A4C5-426B-BA40-A54A4E5FB918}"/>
            </a:ext>
          </a:extLst>
        </xdr:cNvPr>
        <xdr:cNvCxnSpPr/>
      </xdr:nvCxnSpPr>
      <xdr:spPr>
        <a:xfrm flipV="1">
          <a:off x="6972300" y="10766679"/>
          <a:ext cx="8890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37228</xdr:rowOff>
    </xdr:from>
    <xdr:ext cx="469744" cy="259045"/>
    <xdr:sp macro="" textlink="">
      <xdr:nvSpPr>
        <xdr:cNvPr id="155" name="n_1aveValue【体育館・プール】&#10;一人当たり面積">
          <a:extLst>
            <a:ext uri="{FF2B5EF4-FFF2-40B4-BE49-F238E27FC236}">
              <a16:creationId xmlns:a16="http://schemas.microsoft.com/office/drawing/2014/main" id="{94DF4578-F6F0-43E4-8817-A4BF816CD4B6}"/>
            </a:ext>
          </a:extLst>
        </xdr:cNvPr>
        <xdr:cNvSpPr txBox="1"/>
      </xdr:nvSpPr>
      <xdr:spPr>
        <a:xfrm>
          <a:off x="9391727" y="1032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99331</xdr:rowOff>
    </xdr:from>
    <xdr:ext cx="469744" cy="259045"/>
    <xdr:sp macro="" textlink="">
      <xdr:nvSpPr>
        <xdr:cNvPr id="156" name="n_2aveValue【体育館・プール】&#10;一人当たり面積">
          <a:extLst>
            <a:ext uri="{FF2B5EF4-FFF2-40B4-BE49-F238E27FC236}">
              <a16:creationId xmlns:a16="http://schemas.microsoft.com/office/drawing/2014/main" id="{41B74E6D-EC52-48B5-ACE3-143A2CD59246}"/>
            </a:ext>
          </a:extLst>
        </xdr:cNvPr>
        <xdr:cNvSpPr txBox="1"/>
      </xdr:nvSpPr>
      <xdr:spPr>
        <a:xfrm>
          <a:off x="8515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127144</xdr:rowOff>
    </xdr:from>
    <xdr:ext cx="469744" cy="259045"/>
    <xdr:sp macro="" textlink="">
      <xdr:nvSpPr>
        <xdr:cNvPr id="157" name="n_3aveValue【体育館・プール】&#10;一人当たり面積">
          <a:extLst>
            <a:ext uri="{FF2B5EF4-FFF2-40B4-BE49-F238E27FC236}">
              <a16:creationId xmlns:a16="http://schemas.microsoft.com/office/drawing/2014/main" id="{CCD9D559-6EA7-44E0-8ABB-57DDED7C3C5B}"/>
            </a:ext>
          </a:extLst>
        </xdr:cNvPr>
        <xdr:cNvSpPr txBox="1"/>
      </xdr:nvSpPr>
      <xdr:spPr>
        <a:xfrm>
          <a:off x="7626427" y="10414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104665</xdr:rowOff>
    </xdr:from>
    <xdr:ext cx="469744" cy="259045"/>
    <xdr:sp macro="" textlink="">
      <xdr:nvSpPr>
        <xdr:cNvPr id="158" name="n_4aveValue【体育館・プール】&#10;一人当たり面積">
          <a:extLst>
            <a:ext uri="{FF2B5EF4-FFF2-40B4-BE49-F238E27FC236}">
              <a16:creationId xmlns:a16="http://schemas.microsoft.com/office/drawing/2014/main" id="{D9DF8A83-6D6D-4DC0-B655-D4F5F1413DCF}"/>
            </a:ext>
          </a:extLst>
        </xdr:cNvPr>
        <xdr:cNvSpPr txBox="1"/>
      </xdr:nvSpPr>
      <xdr:spPr>
        <a:xfrm>
          <a:off x="6737427" y="1039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164990</xdr:rowOff>
    </xdr:from>
    <xdr:ext cx="469744" cy="259045"/>
    <xdr:sp macro="" textlink="">
      <xdr:nvSpPr>
        <xdr:cNvPr id="159" name="n_1mainValue【体育館・プール】&#10;一人当たり面積">
          <a:extLst>
            <a:ext uri="{FF2B5EF4-FFF2-40B4-BE49-F238E27FC236}">
              <a16:creationId xmlns:a16="http://schemas.microsoft.com/office/drawing/2014/main" id="{19E59DE1-2E93-4F7F-BF72-CEF7B3074639}"/>
            </a:ext>
          </a:extLst>
        </xdr:cNvPr>
        <xdr:cNvSpPr txBox="1"/>
      </xdr:nvSpPr>
      <xdr:spPr>
        <a:xfrm>
          <a:off x="9391727" y="1079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2303</xdr:rowOff>
    </xdr:from>
    <xdr:ext cx="469744" cy="259045"/>
    <xdr:sp macro="" textlink="">
      <xdr:nvSpPr>
        <xdr:cNvPr id="160" name="n_2mainValue【体育館・プール】&#10;一人当たり面積">
          <a:extLst>
            <a:ext uri="{FF2B5EF4-FFF2-40B4-BE49-F238E27FC236}">
              <a16:creationId xmlns:a16="http://schemas.microsoft.com/office/drawing/2014/main" id="{C43669D4-0AEA-4423-B847-784F6CC2C75D}"/>
            </a:ext>
          </a:extLst>
        </xdr:cNvPr>
        <xdr:cNvSpPr txBox="1"/>
      </xdr:nvSpPr>
      <xdr:spPr>
        <a:xfrm>
          <a:off x="8515427" y="1080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7256</xdr:rowOff>
    </xdr:from>
    <xdr:ext cx="469744" cy="259045"/>
    <xdr:sp macro="" textlink="">
      <xdr:nvSpPr>
        <xdr:cNvPr id="161" name="n_3mainValue【体育館・プール】&#10;一人当たり面積">
          <a:extLst>
            <a:ext uri="{FF2B5EF4-FFF2-40B4-BE49-F238E27FC236}">
              <a16:creationId xmlns:a16="http://schemas.microsoft.com/office/drawing/2014/main" id="{4EA0E1D5-5246-4B8D-82FF-59A986D82636}"/>
            </a:ext>
          </a:extLst>
        </xdr:cNvPr>
        <xdr:cNvSpPr txBox="1"/>
      </xdr:nvSpPr>
      <xdr:spPr>
        <a:xfrm>
          <a:off x="7626427"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12209</xdr:rowOff>
    </xdr:from>
    <xdr:ext cx="469744" cy="259045"/>
    <xdr:sp macro="" textlink="">
      <xdr:nvSpPr>
        <xdr:cNvPr id="162" name="n_4mainValue【体育館・プール】&#10;一人当たり面積">
          <a:extLst>
            <a:ext uri="{FF2B5EF4-FFF2-40B4-BE49-F238E27FC236}">
              <a16:creationId xmlns:a16="http://schemas.microsoft.com/office/drawing/2014/main" id="{89FDFB5B-FB9C-4C02-9D4F-315E18B5F80E}"/>
            </a:ext>
          </a:extLst>
        </xdr:cNvPr>
        <xdr:cNvSpPr txBox="1"/>
      </xdr:nvSpPr>
      <xdr:spPr>
        <a:xfrm>
          <a:off x="6737427" y="1081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AED113AA-1E71-40F2-B276-69F27631501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AF2FE9C9-E018-4A28-8669-9C92915F938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C107B4A1-6EB9-48CA-9032-D0442BB6F41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C5A90789-9BDE-460C-90AC-B8EB87B0E62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D8CAAA07-51D1-486F-836B-2BCE6DCBAB9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42525129-13DA-469E-8976-806D62C9A5F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9A20E903-0FBB-410A-9A2C-70479BF8A2F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A1BC7307-19D0-4611-871D-04E2536C1D7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1" name="テキスト ボックス 170">
          <a:extLst>
            <a:ext uri="{FF2B5EF4-FFF2-40B4-BE49-F238E27FC236}">
              <a16:creationId xmlns:a16="http://schemas.microsoft.com/office/drawing/2014/main" id="{972DC109-19DA-4CB7-9948-19BE3166AD4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2" name="直線コネクタ 171">
          <a:extLst>
            <a:ext uri="{FF2B5EF4-FFF2-40B4-BE49-F238E27FC236}">
              <a16:creationId xmlns:a16="http://schemas.microsoft.com/office/drawing/2014/main" id="{E5CBC289-96B9-4CA9-AA53-F1F47193A95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3" name="テキスト ボックス 172">
          <a:extLst>
            <a:ext uri="{FF2B5EF4-FFF2-40B4-BE49-F238E27FC236}">
              <a16:creationId xmlns:a16="http://schemas.microsoft.com/office/drawing/2014/main" id="{F17D984D-1F41-4AD6-BF6C-9A0B8518A8C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4" name="直線コネクタ 173">
          <a:extLst>
            <a:ext uri="{FF2B5EF4-FFF2-40B4-BE49-F238E27FC236}">
              <a16:creationId xmlns:a16="http://schemas.microsoft.com/office/drawing/2014/main" id="{BBF435F7-FD40-490E-B3B9-0FBA5D60DDB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5" name="テキスト ボックス 174">
          <a:extLst>
            <a:ext uri="{FF2B5EF4-FFF2-40B4-BE49-F238E27FC236}">
              <a16:creationId xmlns:a16="http://schemas.microsoft.com/office/drawing/2014/main" id="{842EFD09-ADCD-4650-9237-FC193656447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6" name="直線コネクタ 175">
          <a:extLst>
            <a:ext uri="{FF2B5EF4-FFF2-40B4-BE49-F238E27FC236}">
              <a16:creationId xmlns:a16="http://schemas.microsoft.com/office/drawing/2014/main" id="{F2B7E91D-B25E-4AF1-A41A-7C7E3235FD1F}"/>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7" name="テキスト ボックス 176">
          <a:extLst>
            <a:ext uri="{FF2B5EF4-FFF2-40B4-BE49-F238E27FC236}">
              <a16:creationId xmlns:a16="http://schemas.microsoft.com/office/drawing/2014/main" id="{5B5502AE-ED31-46D3-B485-F2D9E0B688B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8" name="直線コネクタ 177">
          <a:extLst>
            <a:ext uri="{FF2B5EF4-FFF2-40B4-BE49-F238E27FC236}">
              <a16:creationId xmlns:a16="http://schemas.microsoft.com/office/drawing/2014/main" id="{4EDE3176-1334-4966-BEA3-2583526207E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9" name="テキスト ボックス 178">
          <a:extLst>
            <a:ext uri="{FF2B5EF4-FFF2-40B4-BE49-F238E27FC236}">
              <a16:creationId xmlns:a16="http://schemas.microsoft.com/office/drawing/2014/main" id="{24F18CEF-29FF-4D5F-948D-F7F9688A803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0" name="直線コネクタ 179">
          <a:extLst>
            <a:ext uri="{FF2B5EF4-FFF2-40B4-BE49-F238E27FC236}">
              <a16:creationId xmlns:a16="http://schemas.microsoft.com/office/drawing/2014/main" id="{071234C8-822E-424F-B7AB-CB13A6E640D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1" name="テキスト ボックス 180">
          <a:extLst>
            <a:ext uri="{FF2B5EF4-FFF2-40B4-BE49-F238E27FC236}">
              <a16:creationId xmlns:a16="http://schemas.microsoft.com/office/drawing/2014/main" id="{0028603D-3696-4BAE-B4D2-ECD97216B8F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2" name="直線コネクタ 181">
          <a:extLst>
            <a:ext uri="{FF2B5EF4-FFF2-40B4-BE49-F238E27FC236}">
              <a16:creationId xmlns:a16="http://schemas.microsoft.com/office/drawing/2014/main" id="{BCF1395E-77B9-4185-9249-512BF8B81C6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3" name="テキスト ボックス 182">
          <a:extLst>
            <a:ext uri="{FF2B5EF4-FFF2-40B4-BE49-F238E27FC236}">
              <a16:creationId xmlns:a16="http://schemas.microsoft.com/office/drawing/2014/main" id="{D0B6B5A7-CB17-43EE-93B2-79223EEA45C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4" name="直線コネクタ 183">
          <a:extLst>
            <a:ext uri="{FF2B5EF4-FFF2-40B4-BE49-F238E27FC236}">
              <a16:creationId xmlns:a16="http://schemas.microsoft.com/office/drawing/2014/main" id="{AA2AF497-0D25-4559-9235-413B46B58FB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5" name="テキスト ボックス 184">
          <a:extLst>
            <a:ext uri="{FF2B5EF4-FFF2-40B4-BE49-F238E27FC236}">
              <a16:creationId xmlns:a16="http://schemas.microsoft.com/office/drawing/2014/main" id="{CE44826A-8499-426C-A320-2FB676D7FE72}"/>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6" name="直線コネクタ 185">
          <a:extLst>
            <a:ext uri="{FF2B5EF4-FFF2-40B4-BE49-F238E27FC236}">
              <a16:creationId xmlns:a16="http://schemas.microsoft.com/office/drawing/2014/main" id="{086CED37-14D0-41ED-9DEA-811665439DC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331FCE0C-C2D2-4DFF-BBBB-367726D8463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123008</xdr:rowOff>
    </xdr:from>
    <xdr:to>
      <xdr:col>24</xdr:col>
      <xdr:colOff>62865</xdr:colOff>
      <xdr:row>86</xdr:row>
      <xdr:rowOff>168729</xdr:rowOff>
    </xdr:to>
    <xdr:cxnSp macro="">
      <xdr:nvCxnSpPr>
        <xdr:cNvPr id="188" name="直線コネクタ 187">
          <a:extLst>
            <a:ext uri="{FF2B5EF4-FFF2-40B4-BE49-F238E27FC236}">
              <a16:creationId xmlns:a16="http://schemas.microsoft.com/office/drawing/2014/main" id="{1BC9A442-4260-47F3-8F34-BB8DC75D928A}"/>
            </a:ext>
          </a:extLst>
        </xdr:cNvPr>
        <xdr:cNvCxnSpPr/>
      </xdr:nvCxnSpPr>
      <xdr:spPr>
        <a:xfrm flipV="1">
          <a:off x="4634865" y="13667558"/>
          <a:ext cx="0" cy="1245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9" name="【福祉施設】&#10;有形固定資産減価償却率最小値テキスト">
          <a:extLst>
            <a:ext uri="{FF2B5EF4-FFF2-40B4-BE49-F238E27FC236}">
              <a16:creationId xmlns:a16="http://schemas.microsoft.com/office/drawing/2014/main" id="{68455146-D3C2-4D91-8FF4-37209C65A902}"/>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90" name="直線コネクタ 189">
          <a:extLst>
            <a:ext uri="{FF2B5EF4-FFF2-40B4-BE49-F238E27FC236}">
              <a16:creationId xmlns:a16="http://schemas.microsoft.com/office/drawing/2014/main" id="{34CC5077-B2A6-4D68-BE49-643A0E59325A}"/>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69685</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B32C45DD-631E-4BC3-A3F8-C00C1B1E3969}"/>
            </a:ext>
          </a:extLst>
        </xdr:cNvPr>
        <xdr:cNvSpPr txBox="1"/>
      </xdr:nvSpPr>
      <xdr:spPr>
        <a:xfrm>
          <a:off x="4673600" y="13442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123008</xdr:rowOff>
    </xdr:from>
    <xdr:to>
      <xdr:col>24</xdr:col>
      <xdr:colOff>152400</xdr:colOff>
      <xdr:row>79</xdr:row>
      <xdr:rowOff>123008</xdr:rowOff>
    </xdr:to>
    <xdr:cxnSp macro="">
      <xdr:nvCxnSpPr>
        <xdr:cNvPr id="192" name="直線コネクタ 191">
          <a:extLst>
            <a:ext uri="{FF2B5EF4-FFF2-40B4-BE49-F238E27FC236}">
              <a16:creationId xmlns:a16="http://schemas.microsoft.com/office/drawing/2014/main" id="{388FDE51-61C1-48D2-BFBA-448AB541227C}"/>
            </a:ext>
          </a:extLst>
        </xdr:cNvPr>
        <xdr:cNvCxnSpPr/>
      </xdr:nvCxnSpPr>
      <xdr:spPr>
        <a:xfrm>
          <a:off x="4546600" y="13667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47370</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F9C34B34-BED3-4178-B4DA-178BEF644A81}"/>
            </a:ext>
          </a:extLst>
        </xdr:cNvPr>
        <xdr:cNvSpPr txBox="1"/>
      </xdr:nvSpPr>
      <xdr:spPr>
        <a:xfrm>
          <a:off x="4673600" y="141062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68943</xdr:rowOff>
    </xdr:from>
    <xdr:to>
      <xdr:col>24</xdr:col>
      <xdr:colOff>114300</xdr:colOff>
      <xdr:row>82</xdr:row>
      <xdr:rowOff>170543</xdr:rowOff>
    </xdr:to>
    <xdr:sp macro="" textlink="">
      <xdr:nvSpPr>
        <xdr:cNvPr id="194" name="フローチャート: 判断 193">
          <a:extLst>
            <a:ext uri="{FF2B5EF4-FFF2-40B4-BE49-F238E27FC236}">
              <a16:creationId xmlns:a16="http://schemas.microsoft.com/office/drawing/2014/main" id="{74FEAB01-A266-479A-81C7-6A9236DFB603}"/>
            </a:ext>
          </a:extLst>
        </xdr:cNvPr>
        <xdr:cNvSpPr/>
      </xdr:nvSpPr>
      <xdr:spPr>
        <a:xfrm>
          <a:off x="4584700" y="1412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16692</xdr:rowOff>
    </xdr:from>
    <xdr:to>
      <xdr:col>20</xdr:col>
      <xdr:colOff>38100</xdr:colOff>
      <xdr:row>82</xdr:row>
      <xdr:rowOff>118292</xdr:rowOff>
    </xdr:to>
    <xdr:sp macro="" textlink="">
      <xdr:nvSpPr>
        <xdr:cNvPr id="195" name="フローチャート: 判断 194">
          <a:extLst>
            <a:ext uri="{FF2B5EF4-FFF2-40B4-BE49-F238E27FC236}">
              <a16:creationId xmlns:a16="http://schemas.microsoft.com/office/drawing/2014/main" id="{5E8ADAD4-5D3D-4D58-A9E8-9681819BB94D}"/>
            </a:ext>
          </a:extLst>
        </xdr:cNvPr>
        <xdr:cNvSpPr/>
      </xdr:nvSpPr>
      <xdr:spPr>
        <a:xfrm>
          <a:off x="3746500" y="1407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5262</xdr:rowOff>
    </xdr:from>
    <xdr:to>
      <xdr:col>15</xdr:col>
      <xdr:colOff>101600</xdr:colOff>
      <xdr:row>82</xdr:row>
      <xdr:rowOff>106862</xdr:rowOff>
    </xdr:to>
    <xdr:sp macro="" textlink="">
      <xdr:nvSpPr>
        <xdr:cNvPr id="196" name="フローチャート: 判断 195">
          <a:extLst>
            <a:ext uri="{FF2B5EF4-FFF2-40B4-BE49-F238E27FC236}">
              <a16:creationId xmlns:a16="http://schemas.microsoft.com/office/drawing/2014/main" id="{65637768-0C1B-4AE9-80C1-417BEEB58829}"/>
            </a:ext>
          </a:extLst>
        </xdr:cNvPr>
        <xdr:cNvSpPr/>
      </xdr:nvSpPr>
      <xdr:spPr>
        <a:xfrm>
          <a:off x="2857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142421</xdr:rowOff>
    </xdr:from>
    <xdr:to>
      <xdr:col>10</xdr:col>
      <xdr:colOff>165100</xdr:colOff>
      <xdr:row>82</xdr:row>
      <xdr:rowOff>72571</xdr:rowOff>
    </xdr:to>
    <xdr:sp macro="" textlink="">
      <xdr:nvSpPr>
        <xdr:cNvPr id="197" name="フローチャート: 判断 196">
          <a:extLst>
            <a:ext uri="{FF2B5EF4-FFF2-40B4-BE49-F238E27FC236}">
              <a16:creationId xmlns:a16="http://schemas.microsoft.com/office/drawing/2014/main" id="{3E34BF79-C953-40C2-8819-A869DB72F7C1}"/>
            </a:ext>
          </a:extLst>
        </xdr:cNvPr>
        <xdr:cNvSpPr/>
      </xdr:nvSpPr>
      <xdr:spPr>
        <a:xfrm>
          <a:off x="1968500" y="1402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8527</xdr:rowOff>
    </xdr:from>
    <xdr:to>
      <xdr:col>6</xdr:col>
      <xdr:colOff>38100</xdr:colOff>
      <xdr:row>82</xdr:row>
      <xdr:rowOff>110127</xdr:rowOff>
    </xdr:to>
    <xdr:sp macro="" textlink="">
      <xdr:nvSpPr>
        <xdr:cNvPr id="198" name="フローチャート: 判断 197">
          <a:extLst>
            <a:ext uri="{FF2B5EF4-FFF2-40B4-BE49-F238E27FC236}">
              <a16:creationId xmlns:a16="http://schemas.microsoft.com/office/drawing/2014/main" id="{C14D88F7-D921-4034-B89D-3909D6D7173A}"/>
            </a:ext>
          </a:extLst>
        </xdr:cNvPr>
        <xdr:cNvSpPr/>
      </xdr:nvSpPr>
      <xdr:spPr>
        <a:xfrm>
          <a:off x="1079500" y="1406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6F1040E-A454-47CC-91D9-6AE7476AB51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D47E4A96-101E-4377-AAD7-EFB6F704AEE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9C7840CC-DDEE-4F0A-932D-BC90DCD5DF8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B04BCA5B-FBD4-4C5F-B64D-3D6FCD37092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B306195C-2309-46CB-813A-84EAA6DE860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122827</xdr:rowOff>
    </xdr:from>
    <xdr:to>
      <xdr:col>24</xdr:col>
      <xdr:colOff>114300</xdr:colOff>
      <xdr:row>80</xdr:row>
      <xdr:rowOff>52977</xdr:rowOff>
    </xdr:to>
    <xdr:sp macro="" textlink="">
      <xdr:nvSpPr>
        <xdr:cNvPr id="204" name="楕円 203">
          <a:extLst>
            <a:ext uri="{FF2B5EF4-FFF2-40B4-BE49-F238E27FC236}">
              <a16:creationId xmlns:a16="http://schemas.microsoft.com/office/drawing/2014/main" id="{02950179-7C91-4F18-8AF7-C626EFC01E2A}"/>
            </a:ext>
          </a:extLst>
        </xdr:cNvPr>
        <xdr:cNvSpPr/>
      </xdr:nvSpPr>
      <xdr:spPr>
        <a:xfrm>
          <a:off x="4584700" y="1366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37754</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2B00E248-3EF5-4072-82B8-25C92AFB611C}"/>
            </a:ext>
          </a:extLst>
        </xdr:cNvPr>
        <xdr:cNvSpPr txBox="1"/>
      </xdr:nvSpPr>
      <xdr:spPr>
        <a:xfrm>
          <a:off x="4673600" y="13582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103232</xdr:rowOff>
    </xdr:from>
    <xdr:to>
      <xdr:col>20</xdr:col>
      <xdr:colOff>38100</xdr:colOff>
      <xdr:row>80</xdr:row>
      <xdr:rowOff>33382</xdr:rowOff>
    </xdr:to>
    <xdr:sp macro="" textlink="">
      <xdr:nvSpPr>
        <xdr:cNvPr id="206" name="楕円 205">
          <a:extLst>
            <a:ext uri="{FF2B5EF4-FFF2-40B4-BE49-F238E27FC236}">
              <a16:creationId xmlns:a16="http://schemas.microsoft.com/office/drawing/2014/main" id="{E9556BD0-DEDE-457D-9984-105350F32511}"/>
            </a:ext>
          </a:extLst>
        </xdr:cNvPr>
        <xdr:cNvSpPr/>
      </xdr:nvSpPr>
      <xdr:spPr>
        <a:xfrm>
          <a:off x="3746500" y="1364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154032</xdr:rowOff>
    </xdr:from>
    <xdr:to>
      <xdr:col>24</xdr:col>
      <xdr:colOff>63500</xdr:colOff>
      <xdr:row>80</xdr:row>
      <xdr:rowOff>2177</xdr:rowOff>
    </xdr:to>
    <xdr:cxnSp macro="">
      <xdr:nvCxnSpPr>
        <xdr:cNvPr id="207" name="直線コネクタ 206">
          <a:extLst>
            <a:ext uri="{FF2B5EF4-FFF2-40B4-BE49-F238E27FC236}">
              <a16:creationId xmlns:a16="http://schemas.microsoft.com/office/drawing/2014/main" id="{7EB43E54-3279-41AE-B3BA-9CB37F9D2E7C}"/>
            </a:ext>
          </a:extLst>
        </xdr:cNvPr>
        <xdr:cNvCxnSpPr/>
      </xdr:nvCxnSpPr>
      <xdr:spPr>
        <a:xfrm>
          <a:off x="3797300" y="13698582"/>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33020</xdr:rowOff>
    </xdr:from>
    <xdr:to>
      <xdr:col>15</xdr:col>
      <xdr:colOff>101600</xdr:colOff>
      <xdr:row>79</xdr:row>
      <xdr:rowOff>134620</xdr:rowOff>
    </xdr:to>
    <xdr:sp macro="" textlink="">
      <xdr:nvSpPr>
        <xdr:cNvPr id="208" name="楕円 207">
          <a:extLst>
            <a:ext uri="{FF2B5EF4-FFF2-40B4-BE49-F238E27FC236}">
              <a16:creationId xmlns:a16="http://schemas.microsoft.com/office/drawing/2014/main" id="{B91A6BC3-8C83-4C57-9C5E-7DA5B5BB38BA}"/>
            </a:ext>
          </a:extLst>
        </xdr:cNvPr>
        <xdr:cNvSpPr/>
      </xdr:nvSpPr>
      <xdr:spPr>
        <a:xfrm>
          <a:off x="2857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83820</xdr:rowOff>
    </xdr:from>
    <xdr:to>
      <xdr:col>19</xdr:col>
      <xdr:colOff>177800</xdr:colOff>
      <xdr:row>79</xdr:row>
      <xdr:rowOff>154032</xdr:rowOff>
    </xdr:to>
    <xdr:cxnSp macro="">
      <xdr:nvCxnSpPr>
        <xdr:cNvPr id="209" name="直線コネクタ 208">
          <a:extLst>
            <a:ext uri="{FF2B5EF4-FFF2-40B4-BE49-F238E27FC236}">
              <a16:creationId xmlns:a16="http://schemas.microsoft.com/office/drawing/2014/main" id="{274919C4-78D0-4026-AEC2-5D85318B5DA6}"/>
            </a:ext>
          </a:extLst>
        </xdr:cNvPr>
        <xdr:cNvCxnSpPr/>
      </xdr:nvCxnSpPr>
      <xdr:spPr>
        <a:xfrm>
          <a:off x="2908300" y="13628370"/>
          <a:ext cx="889000" cy="7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134257</xdr:rowOff>
    </xdr:from>
    <xdr:to>
      <xdr:col>10</xdr:col>
      <xdr:colOff>165100</xdr:colOff>
      <xdr:row>79</xdr:row>
      <xdr:rowOff>64407</xdr:rowOff>
    </xdr:to>
    <xdr:sp macro="" textlink="">
      <xdr:nvSpPr>
        <xdr:cNvPr id="210" name="楕円 209">
          <a:extLst>
            <a:ext uri="{FF2B5EF4-FFF2-40B4-BE49-F238E27FC236}">
              <a16:creationId xmlns:a16="http://schemas.microsoft.com/office/drawing/2014/main" id="{DC31CFE9-88CF-4AC9-9C1D-96430B7072C5}"/>
            </a:ext>
          </a:extLst>
        </xdr:cNvPr>
        <xdr:cNvSpPr/>
      </xdr:nvSpPr>
      <xdr:spPr>
        <a:xfrm>
          <a:off x="1968500" y="13507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13607</xdr:rowOff>
    </xdr:from>
    <xdr:to>
      <xdr:col>15</xdr:col>
      <xdr:colOff>50800</xdr:colOff>
      <xdr:row>79</xdr:row>
      <xdr:rowOff>83820</xdr:rowOff>
    </xdr:to>
    <xdr:cxnSp macro="">
      <xdr:nvCxnSpPr>
        <xdr:cNvPr id="211" name="直線コネクタ 210">
          <a:extLst>
            <a:ext uri="{FF2B5EF4-FFF2-40B4-BE49-F238E27FC236}">
              <a16:creationId xmlns:a16="http://schemas.microsoft.com/office/drawing/2014/main" id="{FEDA6BA1-E820-4E2F-962D-CC11DE582584}"/>
            </a:ext>
          </a:extLst>
        </xdr:cNvPr>
        <xdr:cNvCxnSpPr/>
      </xdr:nvCxnSpPr>
      <xdr:spPr>
        <a:xfrm>
          <a:off x="2019300" y="13558157"/>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65677</xdr:rowOff>
    </xdr:from>
    <xdr:to>
      <xdr:col>6</xdr:col>
      <xdr:colOff>38100</xdr:colOff>
      <xdr:row>78</xdr:row>
      <xdr:rowOff>167277</xdr:rowOff>
    </xdr:to>
    <xdr:sp macro="" textlink="">
      <xdr:nvSpPr>
        <xdr:cNvPr id="212" name="楕円 211">
          <a:extLst>
            <a:ext uri="{FF2B5EF4-FFF2-40B4-BE49-F238E27FC236}">
              <a16:creationId xmlns:a16="http://schemas.microsoft.com/office/drawing/2014/main" id="{5CA5FEEB-33C1-4A4B-B780-713575A81BDB}"/>
            </a:ext>
          </a:extLst>
        </xdr:cNvPr>
        <xdr:cNvSpPr/>
      </xdr:nvSpPr>
      <xdr:spPr>
        <a:xfrm>
          <a:off x="1079500" y="1343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116477</xdr:rowOff>
    </xdr:from>
    <xdr:to>
      <xdr:col>10</xdr:col>
      <xdr:colOff>114300</xdr:colOff>
      <xdr:row>79</xdr:row>
      <xdr:rowOff>13607</xdr:rowOff>
    </xdr:to>
    <xdr:cxnSp macro="">
      <xdr:nvCxnSpPr>
        <xdr:cNvPr id="213" name="直線コネクタ 212">
          <a:extLst>
            <a:ext uri="{FF2B5EF4-FFF2-40B4-BE49-F238E27FC236}">
              <a16:creationId xmlns:a16="http://schemas.microsoft.com/office/drawing/2014/main" id="{070C6B38-0DCC-44D1-AACB-7FF18D0DB34C}"/>
            </a:ext>
          </a:extLst>
        </xdr:cNvPr>
        <xdr:cNvCxnSpPr/>
      </xdr:nvCxnSpPr>
      <xdr:spPr>
        <a:xfrm>
          <a:off x="1130300" y="13489577"/>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109419</xdr:rowOff>
    </xdr:from>
    <xdr:ext cx="405111" cy="259045"/>
    <xdr:sp macro="" textlink="">
      <xdr:nvSpPr>
        <xdr:cNvPr id="214" name="n_1aveValue【福祉施設】&#10;有形固定資産減価償却率">
          <a:extLst>
            <a:ext uri="{FF2B5EF4-FFF2-40B4-BE49-F238E27FC236}">
              <a16:creationId xmlns:a16="http://schemas.microsoft.com/office/drawing/2014/main" id="{C96268E4-8776-4DF5-BAEE-824C79C81238}"/>
            </a:ext>
          </a:extLst>
        </xdr:cNvPr>
        <xdr:cNvSpPr txBox="1"/>
      </xdr:nvSpPr>
      <xdr:spPr>
        <a:xfrm>
          <a:off x="3582044" y="14168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97989</xdr:rowOff>
    </xdr:from>
    <xdr:ext cx="405111" cy="259045"/>
    <xdr:sp macro="" textlink="">
      <xdr:nvSpPr>
        <xdr:cNvPr id="215" name="n_2aveValue【福祉施設】&#10;有形固定資産減価償却率">
          <a:extLst>
            <a:ext uri="{FF2B5EF4-FFF2-40B4-BE49-F238E27FC236}">
              <a16:creationId xmlns:a16="http://schemas.microsoft.com/office/drawing/2014/main" id="{BE4B4A12-DBFA-46B4-8124-ADCB2F269DAB}"/>
            </a:ext>
          </a:extLst>
        </xdr:cNvPr>
        <xdr:cNvSpPr txBox="1"/>
      </xdr:nvSpPr>
      <xdr:spPr>
        <a:xfrm>
          <a:off x="27057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63698</xdr:rowOff>
    </xdr:from>
    <xdr:ext cx="405111" cy="259045"/>
    <xdr:sp macro="" textlink="">
      <xdr:nvSpPr>
        <xdr:cNvPr id="216" name="n_3aveValue【福祉施設】&#10;有形固定資産減価償却率">
          <a:extLst>
            <a:ext uri="{FF2B5EF4-FFF2-40B4-BE49-F238E27FC236}">
              <a16:creationId xmlns:a16="http://schemas.microsoft.com/office/drawing/2014/main" id="{A858FBEF-4BEF-4D62-9012-0089EF83CE8B}"/>
            </a:ext>
          </a:extLst>
        </xdr:cNvPr>
        <xdr:cNvSpPr txBox="1"/>
      </xdr:nvSpPr>
      <xdr:spPr>
        <a:xfrm>
          <a:off x="1816744" y="1412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101254</xdr:rowOff>
    </xdr:from>
    <xdr:ext cx="405111" cy="259045"/>
    <xdr:sp macro="" textlink="">
      <xdr:nvSpPr>
        <xdr:cNvPr id="217" name="n_4aveValue【福祉施設】&#10;有形固定資産減価償却率">
          <a:extLst>
            <a:ext uri="{FF2B5EF4-FFF2-40B4-BE49-F238E27FC236}">
              <a16:creationId xmlns:a16="http://schemas.microsoft.com/office/drawing/2014/main" id="{98604B61-F72E-4684-88B6-5913D596F9B1}"/>
            </a:ext>
          </a:extLst>
        </xdr:cNvPr>
        <xdr:cNvSpPr txBox="1"/>
      </xdr:nvSpPr>
      <xdr:spPr>
        <a:xfrm>
          <a:off x="927744" y="1416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49909</xdr:rowOff>
    </xdr:from>
    <xdr:ext cx="405111" cy="259045"/>
    <xdr:sp macro="" textlink="">
      <xdr:nvSpPr>
        <xdr:cNvPr id="218" name="n_1mainValue【福祉施設】&#10;有形固定資産減価償却率">
          <a:extLst>
            <a:ext uri="{FF2B5EF4-FFF2-40B4-BE49-F238E27FC236}">
              <a16:creationId xmlns:a16="http://schemas.microsoft.com/office/drawing/2014/main" id="{AF78D00E-FEE3-4B14-90FC-CD45DC9DECA9}"/>
            </a:ext>
          </a:extLst>
        </xdr:cNvPr>
        <xdr:cNvSpPr txBox="1"/>
      </xdr:nvSpPr>
      <xdr:spPr>
        <a:xfrm>
          <a:off x="3582044" y="13423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151147</xdr:rowOff>
    </xdr:from>
    <xdr:ext cx="405111" cy="259045"/>
    <xdr:sp macro="" textlink="">
      <xdr:nvSpPr>
        <xdr:cNvPr id="219" name="n_2mainValue【福祉施設】&#10;有形固定資産減価償却率">
          <a:extLst>
            <a:ext uri="{FF2B5EF4-FFF2-40B4-BE49-F238E27FC236}">
              <a16:creationId xmlns:a16="http://schemas.microsoft.com/office/drawing/2014/main" id="{BAD0EE85-60E9-4F30-8400-EB17B4A42888}"/>
            </a:ext>
          </a:extLst>
        </xdr:cNvPr>
        <xdr:cNvSpPr txBox="1"/>
      </xdr:nvSpPr>
      <xdr:spPr>
        <a:xfrm>
          <a:off x="2705744" y="1335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80934</xdr:rowOff>
    </xdr:from>
    <xdr:ext cx="405111" cy="259045"/>
    <xdr:sp macro="" textlink="">
      <xdr:nvSpPr>
        <xdr:cNvPr id="220" name="n_3mainValue【福祉施設】&#10;有形固定資産減価償却率">
          <a:extLst>
            <a:ext uri="{FF2B5EF4-FFF2-40B4-BE49-F238E27FC236}">
              <a16:creationId xmlns:a16="http://schemas.microsoft.com/office/drawing/2014/main" id="{CB10FC7C-2B85-4F7F-9BD3-7BA2F85CE13D}"/>
            </a:ext>
          </a:extLst>
        </xdr:cNvPr>
        <xdr:cNvSpPr txBox="1"/>
      </xdr:nvSpPr>
      <xdr:spPr>
        <a:xfrm>
          <a:off x="1816744" y="1328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12354</xdr:rowOff>
    </xdr:from>
    <xdr:ext cx="405111" cy="259045"/>
    <xdr:sp macro="" textlink="">
      <xdr:nvSpPr>
        <xdr:cNvPr id="221" name="n_4mainValue【福祉施設】&#10;有形固定資産減価償却率">
          <a:extLst>
            <a:ext uri="{FF2B5EF4-FFF2-40B4-BE49-F238E27FC236}">
              <a16:creationId xmlns:a16="http://schemas.microsoft.com/office/drawing/2014/main" id="{FC90E264-D7FA-4D15-A6C2-CC9ADF2F9015}"/>
            </a:ext>
          </a:extLst>
        </xdr:cNvPr>
        <xdr:cNvSpPr txBox="1"/>
      </xdr:nvSpPr>
      <xdr:spPr>
        <a:xfrm>
          <a:off x="927744" y="1321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6BB24B70-A0F5-41C0-8759-6B8379000A0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F13CDDE7-9E66-4765-8338-2DAD8303306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18B3CE22-D582-42F7-A46E-A443A4DFC9E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8A301BE0-A274-45B9-90E0-C1A0408C47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B4F5FAAF-E1BB-4190-BD08-F85D1C0EE48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54E5BC2B-4716-49FC-93D8-1BC250C3212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4BA29372-0D47-49E3-9790-A62DFABE4F2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9E470A72-DB32-4866-8262-CE532A18E75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436CB222-29E7-45CB-8D82-384E284B828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7E899E13-CBD5-4C0E-A562-5E14FBB1F6C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2" name="直線コネクタ 231">
          <a:extLst>
            <a:ext uri="{FF2B5EF4-FFF2-40B4-BE49-F238E27FC236}">
              <a16:creationId xmlns:a16="http://schemas.microsoft.com/office/drawing/2014/main" id="{199E1354-CE1E-44FE-94C6-DEE9A635227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3" name="テキスト ボックス 232">
          <a:extLst>
            <a:ext uri="{FF2B5EF4-FFF2-40B4-BE49-F238E27FC236}">
              <a16:creationId xmlns:a16="http://schemas.microsoft.com/office/drawing/2014/main" id="{F412BAC8-AC1A-4332-B793-8A9600563BE1}"/>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4" name="直線コネクタ 233">
          <a:extLst>
            <a:ext uri="{FF2B5EF4-FFF2-40B4-BE49-F238E27FC236}">
              <a16:creationId xmlns:a16="http://schemas.microsoft.com/office/drawing/2014/main" id="{6C542C0C-54FB-40F9-8F67-81EFB5C064D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5" name="テキスト ボックス 234">
          <a:extLst>
            <a:ext uri="{FF2B5EF4-FFF2-40B4-BE49-F238E27FC236}">
              <a16:creationId xmlns:a16="http://schemas.microsoft.com/office/drawing/2014/main" id="{0763FBE5-2ECF-4ABD-939D-362EC2B7D4A4}"/>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6" name="直線コネクタ 235">
          <a:extLst>
            <a:ext uri="{FF2B5EF4-FFF2-40B4-BE49-F238E27FC236}">
              <a16:creationId xmlns:a16="http://schemas.microsoft.com/office/drawing/2014/main" id="{95718506-6E11-4829-AD7D-750D3DA444B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7" name="テキスト ボックス 236">
          <a:extLst>
            <a:ext uri="{FF2B5EF4-FFF2-40B4-BE49-F238E27FC236}">
              <a16:creationId xmlns:a16="http://schemas.microsoft.com/office/drawing/2014/main" id="{599905E9-2B57-4ADF-A775-D63200EDEAF9}"/>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8" name="直線コネクタ 237">
          <a:extLst>
            <a:ext uri="{FF2B5EF4-FFF2-40B4-BE49-F238E27FC236}">
              <a16:creationId xmlns:a16="http://schemas.microsoft.com/office/drawing/2014/main" id="{658A8AD0-D834-476A-B200-7CCBBDF92EC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9" name="テキスト ボックス 238">
          <a:extLst>
            <a:ext uri="{FF2B5EF4-FFF2-40B4-BE49-F238E27FC236}">
              <a16:creationId xmlns:a16="http://schemas.microsoft.com/office/drawing/2014/main" id="{992F072A-EF84-485E-A4B3-7FED4240C99C}"/>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0" name="直線コネクタ 239">
          <a:extLst>
            <a:ext uri="{FF2B5EF4-FFF2-40B4-BE49-F238E27FC236}">
              <a16:creationId xmlns:a16="http://schemas.microsoft.com/office/drawing/2014/main" id="{48A2F032-3A8C-49AC-9356-FA191FEBF43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1" name="テキスト ボックス 240">
          <a:extLst>
            <a:ext uri="{FF2B5EF4-FFF2-40B4-BE49-F238E27FC236}">
              <a16:creationId xmlns:a16="http://schemas.microsoft.com/office/drawing/2014/main" id="{ACDB737C-0D15-4290-BCBB-B40EB81F2EB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2" name="【福祉施設】&#10;一人当たり面積グラフ枠">
          <a:extLst>
            <a:ext uri="{FF2B5EF4-FFF2-40B4-BE49-F238E27FC236}">
              <a16:creationId xmlns:a16="http://schemas.microsoft.com/office/drawing/2014/main" id="{8D7B7997-764C-4534-BB67-F9A2F548EBD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124053</xdr:rowOff>
    </xdr:from>
    <xdr:to>
      <xdr:col>54</xdr:col>
      <xdr:colOff>189865</xdr:colOff>
      <xdr:row>86</xdr:row>
      <xdr:rowOff>23927</xdr:rowOff>
    </xdr:to>
    <xdr:cxnSp macro="">
      <xdr:nvCxnSpPr>
        <xdr:cNvPr id="243" name="直線コネクタ 242">
          <a:extLst>
            <a:ext uri="{FF2B5EF4-FFF2-40B4-BE49-F238E27FC236}">
              <a16:creationId xmlns:a16="http://schemas.microsoft.com/office/drawing/2014/main" id="{4DDB8768-6914-49C1-A19E-B4AC0002362F}"/>
            </a:ext>
          </a:extLst>
        </xdr:cNvPr>
        <xdr:cNvCxnSpPr/>
      </xdr:nvCxnSpPr>
      <xdr:spPr>
        <a:xfrm flipV="1">
          <a:off x="10476865" y="13497153"/>
          <a:ext cx="0" cy="1271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27754</xdr:rowOff>
    </xdr:from>
    <xdr:ext cx="469744" cy="259045"/>
    <xdr:sp macro="" textlink="">
      <xdr:nvSpPr>
        <xdr:cNvPr id="244" name="【福祉施設】&#10;一人当たり面積最小値テキスト">
          <a:extLst>
            <a:ext uri="{FF2B5EF4-FFF2-40B4-BE49-F238E27FC236}">
              <a16:creationId xmlns:a16="http://schemas.microsoft.com/office/drawing/2014/main" id="{B801D038-CA45-4391-AEF0-308C592B426D}"/>
            </a:ext>
          </a:extLst>
        </xdr:cNvPr>
        <xdr:cNvSpPr txBox="1"/>
      </xdr:nvSpPr>
      <xdr:spPr>
        <a:xfrm>
          <a:off x="10515600" y="14772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23927</xdr:rowOff>
    </xdr:from>
    <xdr:to>
      <xdr:col>55</xdr:col>
      <xdr:colOff>88900</xdr:colOff>
      <xdr:row>86</xdr:row>
      <xdr:rowOff>23927</xdr:rowOff>
    </xdr:to>
    <xdr:cxnSp macro="">
      <xdr:nvCxnSpPr>
        <xdr:cNvPr id="245" name="直線コネクタ 244">
          <a:extLst>
            <a:ext uri="{FF2B5EF4-FFF2-40B4-BE49-F238E27FC236}">
              <a16:creationId xmlns:a16="http://schemas.microsoft.com/office/drawing/2014/main" id="{A78D3BCD-CD71-4B84-B6FE-9E6C91DDEB92}"/>
            </a:ext>
          </a:extLst>
        </xdr:cNvPr>
        <xdr:cNvCxnSpPr/>
      </xdr:nvCxnSpPr>
      <xdr:spPr>
        <a:xfrm>
          <a:off x="10388600" y="14768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70730</xdr:rowOff>
    </xdr:from>
    <xdr:ext cx="469744" cy="259045"/>
    <xdr:sp macro="" textlink="">
      <xdr:nvSpPr>
        <xdr:cNvPr id="246" name="【福祉施設】&#10;一人当たり面積最大値テキスト">
          <a:extLst>
            <a:ext uri="{FF2B5EF4-FFF2-40B4-BE49-F238E27FC236}">
              <a16:creationId xmlns:a16="http://schemas.microsoft.com/office/drawing/2014/main" id="{9129B432-A5E6-4BE8-B984-BD736CDC4460}"/>
            </a:ext>
          </a:extLst>
        </xdr:cNvPr>
        <xdr:cNvSpPr txBox="1"/>
      </xdr:nvSpPr>
      <xdr:spPr>
        <a:xfrm>
          <a:off x="10515600" y="1327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124053</xdr:rowOff>
    </xdr:from>
    <xdr:to>
      <xdr:col>55</xdr:col>
      <xdr:colOff>88900</xdr:colOff>
      <xdr:row>78</xdr:row>
      <xdr:rowOff>124053</xdr:rowOff>
    </xdr:to>
    <xdr:cxnSp macro="">
      <xdr:nvCxnSpPr>
        <xdr:cNvPr id="247" name="直線コネクタ 246">
          <a:extLst>
            <a:ext uri="{FF2B5EF4-FFF2-40B4-BE49-F238E27FC236}">
              <a16:creationId xmlns:a16="http://schemas.microsoft.com/office/drawing/2014/main" id="{5283A237-AE85-40AD-81C5-37721E72A6C3}"/>
            </a:ext>
          </a:extLst>
        </xdr:cNvPr>
        <xdr:cNvCxnSpPr/>
      </xdr:nvCxnSpPr>
      <xdr:spPr>
        <a:xfrm>
          <a:off x="10388600" y="13497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113504</xdr:rowOff>
    </xdr:from>
    <xdr:ext cx="469744" cy="259045"/>
    <xdr:sp macro="" textlink="">
      <xdr:nvSpPr>
        <xdr:cNvPr id="248" name="【福祉施設】&#10;一人当たり面積平均値テキスト">
          <a:extLst>
            <a:ext uri="{FF2B5EF4-FFF2-40B4-BE49-F238E27FC236}">
              <a16:creationId xmlns:a16="http://schemas.microsoft.com/office/drawing/2014/main" id="{99FB0516-A9C5-4189-BF7D-C3DD7CCFD28B}"/>
            </a:ext>
          </a:extLst>
        </xdr:cNvPr>
        <xdr:cNvSpPr txBox="1"/>
      </xdr:nvSpPr>
      <xdr:spPr>
        <a:xfrm>
          <a:off x="10515600" y="143438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90627</xdr:rowOff>
    </xdr:from>
    <xdr:to>
      <xdr:col>55</xdr:col>
      <xdr:colOff>50800</xdr:colOff>
      <xdr:row>85</xdr:row>
      <xdr:rowOff>20777</xdr:rowOff>
    </xdr:to>
    <xdr:sp macro="" textlink="">
      <xdr:nvSpPr>
        <xdr:cNvPr id="249" name="フローチャート: 判断 248">
          <a:extLst>
            <a:ext uri="{FF2B5EF4-FFF2-40B4-BE49-F238E27FC236}">
              <a16:creationId xmlns:a16="http://schemas.microsoft.com/office/drawing/2014/main" id="{42E4BE71-C783-486A-B292-909E7C556189}"/>
            </a:ext>
          </a:extLst>
        </xdr:cNvPr>
        <xdr:cNvSpPr/>
      </xdr:nvSpPr>
      <xdr:spPr>
        <a:xfrm>
          <a:off x="10426700" y="1449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106629</xdr:rowOff>
    </xdr:from>
    <xdr:to>
      <xdr:col>50</xdr:col>
      <xdr:colOff>165100</xdr:colOff>
      <xdr:row>85</xdr:row>
      <xdr:rowOff>36779</xdr:rowOff>
    </xdr:to>
    <xdr:sp macro="" textlink="">
      <xdr:nvSpPr>
        <xdr:cNvPr id="250" name="フローチャート: 判断 249">
          <a:extLst>
            <a:ext uri="{FF2B5EF4-FFF2-40B4-BE49-F238E27FC236}">
              <a16:creationId xmlns:a16="http://schemas.microsoft.com/office/drawing/2014/main" id="{69FBAAB2-E843-445C-A314-27553D199A83}"/>
            </a:ext>
          </a:extLst>
        </xdr:cNvPr>
        <xdr:cNvSpPr/>
      </xdr:nvSpPr>
      <xdr:spPr>
        <a:xfrm>
          <a:off x="9588500" y="1450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140919</xdr:rowOff>
    </xdr:from>
    <xdr:to>
      <xdr:col>46</xdr:col>
      <xdr:colOff>38100</xdr:colOff>
      <xdr:row>85</xdr:row>
      <xdr:rowOff>71069</xdr:rowOff>
    </xdr:to>
    <xdr:sp macro="" textlink="">
      <xdr:nvSpPr>
        <xdr:cNvPr id="251" name="フローチャート: 判断 250">
          <a:extLst>
            <a:ext uri="{FF2B5EF4-FFF2-40B4-BE49-F238E27FC236}">
              <a16:creationId xmlns:a16="http://schemas.microsoft.com/office/drawing/2014/main" id="{39E8EC0A-AAF3-4CA5-B7CB-22110CCFB663}"/>
            </a:ext>
          </a:extLst>
        </xdr:cNvPr>
        <xdr:cNvSpPr/>
      </xdr:nvSpPr>
      <xdr:spPr>
        <a:xfrm>
          <a:off x="8699500" y="14542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252" name="フローチャート: 判断 251">
          <a:extLst>
            <a:ext uri="{FF2B5EF4-FFF2-40B4-BE49-F238E27FC236}">
              <a16:creationId xmlns:a16="http://schemas.microsoft.com/office/drawing/2014/main" id="{032FF7BF-07B1-4EFB-B85B-718AA053002F}"/>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140691</xdr:rowOff>
    </xdr:from>
    <xdr:to>
      <xdr:col>36</xdr:col>
      <xdr:colOff>165100</xdr:colOff>
      <xdr:row>85</xdr:row>
      <xdr:rowOff>70841</xdr:rowOff>
    </xdr:to>
    <xdr:sp macro="" textlink="">
      <xdr:nvSpPr>
        <xdr:cNvPr id="253" name="フローチャート: 判断 252">
          <a:extLst>
            <a:ext uri="{FF2B5EF4-FFF2-40B4-BE49-F238E27FC236}">
              <a16:creationId xmlns:a16="http://schemas.microsoft.com/office/drawing/2014/main" id="{08757647-A48A-4EF1-B505-FBCD40EF05C5}"/>
            </a:ext>
          </a:extLst>
        </xdr:cNvPr>
        <xdr:cNvSpPr/>
      </xdr:nvSpPr>
      <xdr:spPr>
        <a:xfrm>
          <a:off x="6921500" y="1454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E4E75A35-BFA2-4E07-8612-2C006977B6A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BE63A4E1-4DB6-4831-8944-4A2A642269C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1C81B0F6-BE2D-4E56-B48C-AC4290B75E7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EB29EC3B-6CA6-46AE-AB4C-D7058D403E6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C3219A7C-C4CA-4C7C-A03C-8693CEAFCC2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128346</xdr:rowOff>
    </xdr:from>
    <xdr:to>
      <xdr:col>55</xdr:col>
      <xdr:colOff>50800</xdr:colOff>
      <xdr:row>86</xdr:row>
      <xdr:rowOff>58496</xdr:rowOff>
    </xdr:to>
    <xdr:sp macro="" textlink="">
      <xdr:nvSpPr>
        <xdr:cNvPr id="259" name="楕円 258">
          <a:extLst>
            <a:ext uri="{FF2B5EF4-FFF2-40B4-BE49-F238E27FC236}">
              <a16:creationId xmlns:a16="http://schemas.microsoft.com/office/drawing/2014/main" id="{E0E785D6-D0CB-4BD8-8CC3-9967FE36EB36}"/>
            </a:ext>
          </a:extLst>
        </xdr:cNvPr>
        <xdr:cNvSpPr/>
      </xdr:nvSpPr>
      <xdr:spPr>
        <a:xfrm>
          <a:off x="10426700" y="1470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43273</xdr:rowOff>
    </xdr:from>
    <xdr:ext cx="469744" cy="259045"/>
    <xdr:sp macro="" textlink="">
      <xdr:nvSpPr>
        <xdr:cNvPr id="260" name="【福祉施設】&#10;一人当たり面積該当値テキスト">
          <a:extLst>
            <a:ext uri="{FF2B5EF4-FFF2-40B4-BE49-F238E27FC236}">
              <a16:creationId xmlns:a16="http://schemas.microsoft.com/office/drawing/2014/main" id="{C297CF5E-3955-4383-84AE-2D1A78058525}"/>
            </a:ext>
          </a:extLst>
        </xdr:cNvPr>
        <xdr:cNvSpPr txBox="1"/>
      </xdr:nvSpPr>
      <xdr:spPr>
        <a:xfrm>
          <a:off x="10515600" y="1461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129260</xdr:rowOff>
    </xdr:from>
    <xdr:to>
      <xdr:col>50</xdr:col>
      <xdr:colOff>165100</xdr:colOff>
      <xdr:row>86</xdr:row>
      <xdr:rowOff>59410</xdr:rowOff>
    </xdr:to>
    <xdr:sp macro="" textlink="">
      <xdr:nvSpPr>
        <xdr:cNvPr id="261" name="楕円 260">
          <a:extLst>
            <a:ext uri="{FF2B5EF4-FFF2-40B4-BE49-F238E27FC236}">
              <a16:creationId xmlns:a16="http://schemas.microsoft.com/office/drawing/2014/main" id="{CD7533FC-3CAE-4EA9-A508-1CC101608C83}"/>
            </a:ext>
          </a:extLst>
        </xdr:cNvPr>
        <xdr:cNvSpPr/>
      </xdr:nvSpPr>
      <xdr:spPr>
        <a:xfrm>
          <a:off x="9588500" y="1470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7696</xdr:rowOff>
    </xdr:from>
    <xdr:to>
      <xdr:col>55</xdr:col>
      <xdr:colOff>0</xdr:colOff>
      <xdr:row>86</xdr:row>
      <xdr:rowOff>8610</xdr:rowOff>
    </xdr:to>
    <xdr:cxnSp macro="">
      <xdr:nvCxnSpPr>
        <xdr:cNvPr id="262" name="直線コネクタ 261">
          <a:extLst>
            <a:ext uri="{FF2B5EF4-FFF2-40B4-BE49-F238E27FC236}">
              <a16:creationId xmlns:a16="http://schemas.microsoft.com/office/drawing/2014/main" id="{62E066A4-0700-45B5-A815-8951182C5D74}"/>
            </a:ext>
          </a:extLst>
        </xdr:cNvPr>
        <xdr:cNvCxnSpPr/>
      </xdr:nvCxnSpPr>
      <xdr:spPr>
        <a:xfrm flipV="1">
          <a:off x="9639300" y="14752396"/>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130175</xdr:rowOff>
    </xdr:from>
    <xdr:to>
      <xdr:col>46</xdr:col>
      <xdr:colOff>38100</xdr:colOff>
      <xdr:row>86</xdr:row>
      <xdr:rowOff>60325</xdr:rowOff>
    </xdr:to>
    <xdr:sp macro="" textlink="">
      <xdr:nvSpPr>
        <xdr:cNvPr id="263" name="楕円 262">
          <a:extLst>
            <a:ext uri="{FF2B5EF4-FFF2-40B4-BE49-F238E27FC236}">
              <a16:creationId xmlns:a16="http://schemas.microsoft.com/office/drawing/2014/main" id="{4EE982B9-4FFD-4C51-B7B3-789540843AB7}"/>
            </a:ext>
          </a:extLst>
        </xdr:cNvPr>
        <xdr:cNvSpPr/>
      </xdr:nvSpPr>
      <xdr:spPr>
        <a:xfrm>
          <a:off x="8699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8610</xdr:rowOff>
    </xdr:from>
    <xdr:to>
      <xdr:col>50</xdr:col>
      <xdr:colOff>114300</xdr:colOff>
      <xdr:row>86</xdr:row>
      <xdr:rowOff>9525</xdr:rowOff>
    </xdr:to>
    <xdr:cxnSp macro="">
      <xdr:nvCxnSpPr>
        <xdr:cNvPr id="264" name="直線コネクタ 263">
          <a:extLst>
            <a:ext uri="{FF2B5EF4-FFF2-40B4-BE49-F238E27FC236}">
              <a16:creationId xmlns:a16="http://schemas.microsoft.com/office/drawing/2014/main" id="{496BDB46-A477-4D0F-B0B0-3E2C0B8AC916}"/>
            </a:ext>
          </a:extLst>
        </xdr:cNvPr>
        <xdr:cNvCxnSpPr/>
      </xdr:nvCxnSpPr>
      <xdr:spPr>
        <a:xfrm flipV="1">
          <a:off x="8750300" y="14753310"/>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130632</xdr:rowOff>
    </xdr:from>
    <xdr:to>
      <xdr:col>41</xdr:col>
      <xdr:colOff>101600</xdr:colOff>
      <xdr:row>86</xdr:row>
      <xdr:rowOff>60782</xdr:rowOff>
    </xdr:to>
    <xdr:sp macro="" textlink="">
      <xdr:nvSpPr>
        <xdr:cNvPr id="265" name="楕円 264">
          <a:extLst>
            <a:ext uri="{FF2B5EF4-FFF2-40B4-BE49-F238E27FC236}">
              <a16:creationId xmlns:a16="http://schemas.microsoft.com/office/drawing/2014/main" id="{38B53DA8-54DF-46D0-9D13-C30DF6AAFD2D}"/>
            </a:ext>
          </a:extLst>
        </xdr:cNvPr>
        <xdr:cNvSpPr/>
      </xdr:nvSpPr>
      <xdr:spPr>
        <a:xfrm>
          <a:off x="7810500" y="1470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9525</xdr:rowOff>
    </xdr:from>
    <xdr:to>
      <xdr:col>45</xdr:col>
      <xdr:colOff>177800</xdr:colOff>
      <xdr:row>86</xdr:row>
      <xdr:rowOff>9982</xdr:rowOff>
    </xdr:to>
    <xdr:cxnSp macro="">
      <xdr:nvCxnSpPr>
        <xdr:cNvPr id="266" name="直線コネクタ 265">
          <a:extLst>
            <a:ext uri="{FF2B5EF4-FFF2-40B4-BE49-F238E27FC236}">
              <a16:creationId xmlns:a16="http://schemas.microsoft.com/office/drawing/2014/main" id="{D93B032F-47DF-4A73-8A18-36AC09C66212}"/>
            </a:ext>
          </a:extLst>
        </xdr:cNvPr>
        <xdr:cNvCxnSpPr/>
      </xdr:nvCxnSpPr>
      <xdr:spPr>
        <a:xfrm flipV="1">
          <a:off x="7861300" y="1475422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131090</xdr:rowOff>
    </xdr:from>
    <xdr:to>
      <xdr:col>36</xdr:col>
      <xdr:colOff>165100</xdr:colOff>
      <xdr:row>86</xdr:row>
      <xdr:rowOff>61240</xdr:rowOff>
    </xdr:to>
    <xdr:sp macro="" textlink="">
      <xdr:nvSpPr>
        <xdr:cNvPr id="267" name="楕円 266">
          <a:extLst>
            <a:ext uri="{FF2B5EF4-FFF2-40B4-BE49-F238E27FC236}">
              <a16:creationId xmlns:a16="http://schemas.microsoft.com/office/drawing/2014/main" id="{7736631F-D87D-44EF-8B8E-549E36EF2564}"/>
            </a:ext>
          </a:extLst>
        </xdr:cNvPr>
        <xdr:cNvSpPr/>
      </xdr:nvSpPr>
      <xdr:spPr>
        <a:xfrm>
          <a:off x="6921500" y="1470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9982</xdr:rowOff>
    </xdr:from>
    <xdr:to>
      <xdr:col>41</xdr:col>
      <xdr:colOff>50800</xdr:colOff>
      <xdr:row>86</xdr:row>
      <xdr:rowOff>10440</xdr:rowOff>
    </xdr:to>
    <xdr:cxnSp macro="">
      <xdr:nvCxnSpPr>
        <xdr:cNvPr id="268" name="直線コネクタ 267">
          <a:extLst>
            <a:ext uri="{FF2B5EF4-FFF2-40B4-BE49-F238E27FC236}">
              <a16:creationId xmlns:a16="http://schemas.microsoft.com/office/drawing/2014/main" id="{CFCBE198-B933-4288-A4A2-675F2DB000B0}"/>
            </a:ext>
          </a:extLst>
        </xdr:cNvPr>
        <xdr:cNvCxnSpPr/>
      </xdr:nvCxnSpPr>
      <xdr:spPr>
        <a:xfrm flipV="1">
          <a:off x="6972300" y="14754682"/>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53306</xdr:rowOff>
    </xdr:from>
    <xdr:ext cx="469744" cy="259045"/>
    <xdr:sp macro="" textlink="">
      <xdr:nvSpPr>
        <xdr:cNvPr id="269" name="n_1aveValue【福祉施設】&#10;一人当たり面積">
          <a:extLst>
            <a:ext uri="{FF2B5EF4-FFF2-40B4-BE49-F238E27FC236}">
              <a16:creationId xmlns:a16="http://schemas.microsoft.com/office/drawing/2014/main" id="{3C6CB9A1-424D-4165-9E98-6B38FF3A51BE}"/>
            </a:ext>
          </a:extLst>
        </xdr:cNvPr>
        <xdr:cNvSpPr txBox="1"/>
      </xdr:nvSpPr>
      <xdr:spPr>
        <a:xfrm>
          <a:off x="9391727" y="14283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87596</xdr:rowOff>
    </xdr:from>
    <xdr:ext cx="469744" cy="259045"/>
    <xdr:sp macro="" textlink="">
      <xdr:nvSpPr>
        <xdr:cNvPr id="270" name="n_2aveValue【福祉施設】&#10;一人当たり面積">
          <a:extLst>
            <a:ext uri="{FF2B5EF4-FFF2-40B4-BE49-F238E27FC236}">
              <a16:creationId xmlns:a16="http://schemas.microsoft.com/office/drawing/2014/main" id="{CE8A42E8-69B6-47EB-8EFC-105D0F12134F}"/>
            </a:ext>
          </a:extLst>
        </xdr:cNvPr>
        <xdr:cNvSpPr txBox="1"/>
      </xdr:nvSpPr>
      <xdr:spPr>
        <a:xfrm>
          <a:off x="8515427" y="143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271" name="n_3aveValue【福祉施設】&#10;一人当たり面積">
          <a:extLst>
            <a:ext uri="{FF2B5EF4-FFF2-40B4-BE49-F238E27FC236}">
              <a16:creationId xmlns:a16="http://schemas.microsoft.com/office/drawing/2014/main" id="{6BAAE33A-FFFF-4C2B-90AB-7334CEA92C47}"/>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87368</xdr:rowOff>
    </xdr:from>
    <xdr:ext cx="469744" cy="259045"/>
    <xdr:sp macro="" textlink="">
      <xdr:nvSpPr>
        <xdr:cNvPr id="272" name="n_4aveValue【福祉施設】&#10;一人当たり面積">
          <a:extLst>
            <a:ext uri="{FF2B5EF4-FFF2-40B4-BE49-F238E27FC236}">
              <a16:creationId xmlns:a16="http://schemas.microsoft.com/office/drawing/2014/main" id="{98FED1A8-FEB9-414D-AAB7-166F0F6DE09E}"/>
            </a:ext>
          </a:extLst>
        </xdr:cNvPr>
        <xdr:cNvSpPr txBox="1"/>
      </xdr:nvSpPr>
      <xdr:spPr>
        <a:xfrm>
          <a:off x="6737427" y="1431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50537</xdr:rowOff>
    </xdr:from>
    <xdr:ext cx="469744" cy="259045"/>
    <xdr:sp macro="" textlink="">
      <xdr:nvSpPr>
        <xdr:cNvPr id="273" name="n_1mainValue【福祉施設】&#10;一人当たり面積">
          <a:extLst>
            <a:ext uri="{FF2B5EF4-FFF2-40B4-BE49-F238E27FC236}">
              <a16:creationId xmlns:a16="http://schemas.microsoft.com/office/drawing/2014/main" id="{4B46491C-5844-4B13-8F5A-CC6C21165891}"/>
            </a:ext>
          </a:extLst>
        </xdr:cNvPr>
        <xdr:cNvSpPr txBox="1"/>
      </xdr:nvSpPr>
      <xdr:spPr>
        <a:xfrm>
          <a:off x="9391727" y="1479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51452</xdr:rowOff>
    </xdr:from>
    <xdr:ext cx="469744" cy="259045"/>
    <xdr:sp macro="" textlink="">
      <xdr:nvSpPr>
        <xdr:cNvPr id="274" name="n_2mainValue【福祉施設】&#10;一人当たり面積">
          <a:extLst>
            <a:ext uri="{FF2B5EF4-FFF2-40B4-BE49-F238E27FC236}">
              <a16:creationId xmlns:a16="http://schemas.microsoft.com/office/drawing/2014/main" id="{03BFC018-2287-4B05-B8F5-81E25BD5EC09}"/>
            </a:ext>
          </a:extLst>
        </xdr:cNvPr>
        <xdr:cNvSpPr txBox="1"/>
      </xdr:nvSpPr>
      <xdr:spPr>
        <a:xfrm>
          <a:off x="8515427" y="14796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51909</xdr:rowOff>
    </xdr:from>
    <xdr:ext cx="469744" cy="259045"/>
    <xdr:sp macro="" textlink="">
      <xdr:nvSpPr>
        <xdr:cNvPr id="275" name="n_3mainValue【福祉施設】&#10;一人当たり面積">
          <a:extLst>
            <a:ext uri="{FF2B5EF4-FFF2-40B4-BE49-F238E27FC236}">
              <a16:creationId xmlns:a16="http://schemas.microsoft.com/office/drawing/2014/main" id="{4A075CF6-0917-41F7-B430-96FEC729A74F}"/>
            </a:ext>
          </a:extLst>
        </xdr:cNvPr>
        <xdr:cNvSpPr txBox="1"/>
      </xdr:nvSpPr>
      <xdr:spPr>
        <a:xfrm>
          <a:off x="7626427" y="1479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52367</xdr:rowOff>
    </xdr:from>
    <xdr:ext cx="469744" cy="259045"/>
    <xdr:sp macro="" textlink="">
      <xdr:nvSpPr>
        <xdr:cNvPr id="276" name="n_4mainValue【福祉施設】&#10;一人当たり面積">
          <a:extLst>
            <a:ext uri="{FF2B5EF4-FFF2-40B4-BE49-F238E27FC236}">
              <a16:creationId xmlns:a16="http://schemas.microsoft.com/office/drawing/2014/main" id="{362B3131-E82F-4425-95BB-F03F0012B539}"/>
            </a:ext>
          </a:extLst>
        </xdr:cNvPr>
        <xdr:cNvSpPr txBox="1"/>
      </xdr:nvSpPr>
      <xdr:spPr>
        <a:xfrm>
          <a:off x="6737427" y="147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a:extLst>
            <a:ext uri="{FF2B5EF4-FFF2-40B4-BE49-F238E27FC236}">
              <a16:creationId xmlns:a16="http://schemas.microsoft.com/office/drawing/2014/main" id="{B9B8DB15-95D9-4F24-BA0B-C91EAF2148A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a:extLst>
            <a:ext uri="{FF2B5EF4-FFF2-40B4-BE49-F238E27FC236}">
              <a16:creationId xmlns:a16="http://schemas.microsoft.com/office/drawing/2014/main" id="{7590E533-A01C-4CAF-96E1-52A8B41C575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a:extLst>
            <a:ext uri="{FF2B5EF4-FFF2-40B4-BE49-F238E27FC236}">
              <a16:creationId xmlns:a16="http://schemas.microsoft.com/office/drawing/2014/main" id="{D3855E0B-A94E-4922-89AD-5BDF07DE2D4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a:extLst>
            <a:ext uri="{FF2B5EF4-FFF2-40B4-BE49-F238E27FC236}">
              <a16:creationId xmlns:a16="http://schemas.microsoft.com/office/drawing/2014/main" id="{765B522D-8F5A-44C9-9407-B850A628184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a:extLst>
            <a:ext uri="{FF2B5EF4-FFF2-40B4-BE49-F238E27FC236}">
              <a16:creationId xmlns:a16="http://schemas.microsoft.com/office/drawing/2014/main" id="{38D41536-0EEE-4ED7-B11E-599B2526DE1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a:extLst>
            <a:ext uri="{FF2B5EF4-FFF2-40B4-BE49-F238E27FC236}">
              <a16:creationId xmlns:a16="http://schemas.microsoft.com/office/drawing/2014/main" id="{16B349C0-8A14-4031-9062-F1208EA0A49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a:extLst>
            <a:ext uri="{FF2B5EF4-FFF2-40B4-BE49-F238E27FC236}">
              <a16:creationId xmlns:a16="http://schemas.microsoft.com/office/drawing/2014/main" id="{932B8C7E-7D1B-4528-9402-F07FAB627DA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a:extLst>
            <a:ext uri="{FF2B5EF4-FFF2-40B4-BE49-F238E27FC236}">
              <a16:creationId xmlns:a16="http://schemas.microsoft.com/office/drawing/2014/main" id="{BB9E9F16-B3CA-4672-9584-5B42602113D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5" name="正方形/長方形 284">
          <a:extLst>
            <a:ext uri="{FF2B5EF4-FFF2-40B4-BE49-F238E27FC236}">
              <a16:creationId xmlns:a16="http://schemas.microsoft.com/office/drawing/2014/main" id="{4E4A0DAD-6208-4A6C-8C34-5EB2F351566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6" name="正方形/長方形 285">
          <a:extLst>
            <a:ext uri="{FF2B5EF4-FFF2-40B4-BE49-F238E27FC236}">
              <a16:creationId xmlns:a16="http://schemas.microsoft.com/office/drawing/2014/main" id="{8755FD08-1F1A-4198-8143-9C3A7BC5AC1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7" name="正方形/長方形 286">
          <a:extLst>
            <a:ext uri="{FF2B5EF4-FFF2-40B4-BE49-F238E27FC236}">
              <a16:creationId xmlns:a16="http://schemas.microsoft.com/office/drawing/2014/main" id="{96AB6B33-805F-45F0-BA7A-BB7B188D005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8" name="正方形/長方形 287">
          <a:extLst>
            <a:ext uri="{FF2B5EF4-FFF2-40B4-BE49-F238E27FC236}">
              <a16:creationId xmlns:a16="http://schemas.microsoft.com/office/drawing/2014/main" id="{D9AFB31E-500C-49A1-9BB3-BE0131D409D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9" name="正方形/長方形 288">
          <a:extLst>
            <a:ext uri="{FF2B5EF4-FFF2-40B4-BE49-F238E27FC236}">
              <a16:creationId xmlns:a16="http://schemas.microsoft.com/office/drawing/2014/main" id="{526198C0-E5B5-4544-B9EE-8963403FDFD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0" name="正方形/長方形 289">
          <a:extLst>
            <a:ext uri="{FF2B5EF4-FFF2-40B4-BE49-F238E27FC236}">
              <a16:creationId xmlns:a16="http://schemas.microsoft.com/office/drawing/2014/main" id="{27532571-90E1-40D2-9A7B-5461BCF3AEF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1" name="正方形/長方形 290">
          <a:extLst>
            <a:ext uri="{FF2B5EF4-FFF2-40B4-BE49-F238E27FC236}">
              <a16:creationId xmlns:a16="http://schemas.microsoft.com/office/drawing/2014/main" id="{C65B8684-49EF-46D0-A5D9-553E50733DF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2" name="正方形/長方形 291">
          <a:extLst>
            <a:ext uri="{FF2B5EF4-FFF2-40B4-BE49-F238E27FC236}">
              <a16:creationId xmlns:a16="http://schemas.microsoft.com/office/drawing/2014/main" id="{09F93F78-41F2-4945-B945-EC2EBCD2BF8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3" name="正方形/長方形 292">
          <a:extLst>
            <a:ext uri="{FF2B5EF4-FFF2-40B4-BE49-F238E27FC236}">
              <a16:creationId xmlns:a16="http://schemas.microsoft.com/office/drawing/2014/main" id="{577F7E90-097A-400F-A197-7D4AD0DBF07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4" name="正方形/長方形 293">
          <a:extLst>
            <a:ext uri="{FF2B5EF4-FFF2-40B4-BE49-F238E27FC236}">
              <a16:creationId xmlns:a16="http://schemas.microsoft.com/office/drawing/2014/main" id="{9400AAA9-F63F-4BB2-9C0F-8EE2D959BE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5" name="正方形/長方形 294">
          <a:extLst>
            <a:ext uri="{FF2B5EF4-FFF2-40B4-BE49-F238E27FC236}">
              <a16:creationId xmlns:a16="http://schemas.microsoft.com/office/drawing/2014/main" id="{75760000-D167-4305-AFA3-5C2975F4C94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6" name="正方形/長方形 295">
          <a:extLst>
            <a:ext uri="{FF2B5EF4-FFF2-40B4-BE49-F238E27FC236}">
              <a16:creationId xmlns:a16="http://schemas.microsoft.com/office/drawing/2014/main" id="{AB392CB5-1C82-431B-A2A8-86F48A155CE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7" name="正方形/長方形 296">
          <a:extLst>
            <a:ext uri="{FF2B5EF4-FFF2-40B4-BE49-F238E27FC236}">
              <a16:creationId xmlns:a16="http://schemas.microsoft.com/office/drawing/2014/main" id="{3CFE2D6D-591C-4496-A335-F3366EEEB3B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8" name="正方形/長方形 297">
          <a:extLst>
            <a:ext uri="{FF2B5EF4-FFF2-40B4-BE49-F238E27FC236}">
              <a16:creationId xmlns:a16="http://schemas.microsoft.com/office/drawing/2014/main" id="{B05A373A-66F7-43F2-900C-51A042D9568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9" name="正方形/長方形 298">
          <a:extLst>
            <a:ext uri="{FF2B5EF4-FFF2-40B4-BE49-F238E27FC236}">
              <a16:creationId xmlns:a16="http://schemas.microsoft.com/office/drawing/2014/main" id="{48CC24BA-9B35-4749-8604-D7E427EE07A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0" name="正方形/長方形 299">
          <a:extLst>
            <a:ext uri="{FF2B5EF4-FFF2-40B4-BE49-F238E27FC236}">
              <a16:creationId xmlns:a16="http://schemas.microsoft.com/office/drawing/2014/main" id="{24B6109F-0584-4117-9F0D-AE6BCC4A881C}"/>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1" name="正方形/長方形 300">
          <a:extLst>
            <a:ext uri="{FF2B5EF4-FFF2-40B4-BE49-F238E27FC236}">
              <a16:creationId xmlns:a16="http://schemas.microsoft.com/office/drawing/2014/main" id="{F4DDE2F7-2BE6-4E53-A6E0-69367A628DD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2" name="正方形/長方形 301">
          <a:extLst>
            <a:ext uri="{FF2B5EF4-FFF2-40B4-BE49-F238E27FC236}">
              <a16:creationId xmlns:a16="http://schemas.microsoft.com/office/drawing/2014/main" id="{AA9A670A-0639-486E-97A9-4584458BAEE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3" name="正方形/長方形 302">
          <a:extLst>
            <a:ext uri="{FF2B5EF4-FFF2-40B4-BE49-F238E27FC236}">
              <a16:creationId xmlns:a16="http://schemas.microsoft.com/office/drawing/2014/main" id="{0795B76F-7F07-4189-9097-CA9FD14AC18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4" name="正方形/長方形 303">
          <a:extLst>
            <a:ext uri="{FF2B5EF4-FFF2-40B4-BE49-F238E27FC236}">
              <a16:creationId xmlns:a16="http://schemas.microsoft.com/office/drawing/2014/main" id="{589137D5-3ABD-4905-846C-8B3DD419BE5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5" name="正方形/長方形 304">
          <a:extLst>
            <a:ext uri="{FF2B5EF4-FFF2-40B4-BE49-F238E27FC236}">
              <a16:creationId xmlns:a16="http://schemas.microsoft.com/office/drawing/2014/main" id="{843818D3-CAF9-4DFD-8CC7-4604B9C4C4A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6" name="正方形/長方形 305">
          <a:extLst>
            <a:ext uri="{FF2B5EF4-FFF2-40B4-BE49-F238E27FC236}">
              <a16:creationId xmlns:a16="http://schemas.microsoft.com/office/drawing/2014/main" id="{EC48180F-4246-4FCE-BB29-2D36845E2F3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7" name="正方形/長方形 306">
          <a:extLst>
            <a:ext uri="{FF2B5EF4-FFF2-40B4-BE49-F238E27FC236}">
              <a16:creationId xmlns:a16="http://schemas.microsoft.com/office/drawing/2014/main" id="{4ECEF927-32B8-461A-A087-82989C5F44E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8" name="正方形/長方形 307">
          <a:extLst>
            <a:ext uri="{FF2B5EF4-FFF2-40B4-BE49-F238E27FC236}">
              <a16:creationId xmlns:a16="http://schemas.microsoft.com/office/drawing/2014/main" id="{EDE45623-7D86-4C1E-928C-51A4467E817D}"/>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9" name="正方形/長方形 308">
          <a:extLst>
            <a:ext uri="{FF2B5EF4-FFF2-40B4-BE49-F238E27FC236}">
              <a16:creationId xmlns:a16="http://schemas.microsoft.com/office/drawing/2014/main" id="{92669F62-32E7-4959-AC28-C92BF42614A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0" name="正方形/長方形 309">
          <a:extLst>
            <a:ext uri="{FF2B5EF4-FFF2-40B4-BE49-F238E27FC236}">
              <a16:creationId xmlns:a16="http://schemas.microsoft.com/office/drawing/2014/main" id="{D5B5F707-9B68-4A15-B69A-97966C7CA13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1" name="正方形/長方形 310">
          <a:extLst>
            <a:ext uri="{FF2B5EF4-FFF2-40B4-BE49-F238E27FC236}">
              <a16:creationId xmlns:a16="http://schemas.microsoft.com/office/drawing/2014/main" id="{F3BD9663-628A-47D7-B3E7-FE194A5D0CB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2" name="正方形/長方形 311">
          <a:extLst>
            <a:ext uri="{FF2B5EF4-FFF2-40B4-BE49-F238E27FC236}">
              <a16:creationId xmlns:a16="http://schemas.microsoft.com/office/drawing/2014/main" id="{610E4F52-6497-422A-8E74-E0CFD86AD7C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3" name="正方形/長方形 312">
          <a:extLst>
            <a:ext uri="{FF2B5EF4-FFF2-40B4-BE49-F238E27FC236}">
              <a16:creationId xmlns:a16="http://schemas.microsoft.com/office/drawing/2014/main" id="{EBA116F8-0A53-4DD2-B7C6-B6046F5207B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4" name="正方形/長方形 313">
          <a:extLst>
            <a:ext uri="{FF2B5EF4-FFF2-40B4-BE49-F238E27FC236}">
              <a16:creationId xmlns:a16="http://schemas.microsoft.com/office/drawing/2014/main" id="{137820EB-851C-43B5-9094-3841CE8CFFB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5" name="正方形/長方形 314">
          <a:extLst>
            <a:ext uri="{FF2B5EF4-FFF2-40B4-BE49-F238E27FC236}">
              <a16:creationId xmlns:a16="http://schemas.microsoft.com/office/drawing/2014/main" id="{5FB9BB9B-C8F3-4627-B40B-AEFC959DDBD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6" name="正方形/長方形 315">
          <a:extLst>
            <a:ext uri="{FF2B5EF4-FFF2-40B4-BE49-F238E27FC236}">
              <a16:creationId xmlns:a16="http://schemas.microsoft.com/office/drawing/2014/main" id="{4C358003-8A4A-4FD4-85F6-4479FF8C774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7" name="テキスト ボックス 316">
          <a:extLst>
            <a:ext uri="{FF2B5EF4-FFF2-40B4-BE49-F238E27FC236}">
              <a16:creationId xmlns:a16="http://schemas.microsoft.com/office/drawing/2014/main" id="{DD11FA19-DAF1-4710-827B-FCA6C75A3A3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8" name="直線コネクタ 317">
          <a:extLst>
            <a:ext uri="{FF2B5EF4-FFF2-40B4-BE49-F238E27FC236}">
              <a16:creationId xmlns:a16="http://schemas.microsoft.com/office/drawing/2014/main" id="{6E254839-302E-4969-B029-09A4137771A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19" name="テキスト ボックス 318">
          <a:extLst>
            <a:ext uri="{FF2B5EF4-FFF2-40B4-BE49-F238E27FC236}">
              <a16:creationId xmlns:a16="http://schemas.microsoft.com/office/drawing/2014/main" id="{B826885F-DEB0-467A-9950-4B4D74F5921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0" name="直線コネクタ 319">
          <a:extLst>
            <a:ext uri="{FF2B5EF4-FFF2-40B4-BE49-F238E27FC236}">
              <a16:creationId xmlns:a16="http://schemas.microsoft.com/office/drawing/2014/main" id="{F7A3ED91-FB02-4BDE-8D34-7D5DF6213CF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1" name="テキスト ボックス 320">
          <a:extLst>
            <a:ext uri="{FF2B5EF4-FFF2-40B4-BE49-F238E27FC236}">
              <a16:creationId xmlns:a16="http://schemas.microsoft.com/office/drawing/2014/main" id="{C2530220-9CFA-451E-8A56-C8CD02C07C1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2" name="直線コネクタ 321">
          <a:extLst>
            <a:ext uri="{FF2B5EF4-FFF2-40B4-BE49-F238E27FC236}">
              <a16:creationId xmlns:a16="http://schemas.microsoft.com/office/drawing/2014/main" id="{F6B5FB6D-B223-4B79-B65A-BBEBBB7D5E6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3" name="テキスト ボックス 322">
          <a:extLst>
            <a:ext uri="{FF2B5EF4-FFF2-40B4-BE49-F238E27FC236}">
              <a16:creationId xmlns:a16="http://schemas.microsoft.com/office/drawing/2014/main" id="{FF7150E0-16C1-46A9-B004-D58CA86B3AB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4" name="直線コネクタ 323">
          <a:extLst>
            <a:ext uri="{FF2B5EF4-FFF2-40B4-BE49-F238E27FC236}">
              <a16:creationId xmlns:a16="http://schemas.microsoft.com/office/drawing/2014/main" id="{1284E39A-DD92-4A7C-89EF-0E5FB16E3E2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5" name="テキスト ボックス 324">
          <a:extLst>
            <a:ext uri="{FF2B5EF4-FFF2-40B4-BE49-F238E27FC236}">
              <a16:creationId xmlns:a16="http://schemas.microsoft.com/office/drawing/2014/main" id="{7E03E8B2-2EED-4377-ABF1-954466B0C54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26" name="直線コネクタ 325">
          <a:extLst>
            <a:ext uri="{FF2B5EF4-FFF2-40B4-BE49-F238E27FC236}">
              <a16:creationId xmlns:a16="http://schemas.microsoft.com/office/drawing/2014/main" id="{431B59A2-57EB-4901-A64B-A34180069BB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27" name="テキスト ボックス 326">
          <a:extLst>
            <a:ext uri="{FF2B5EF4-FFF2-40B4-BE49-F238E27FC236}">
              <a16:creationId xmlns:a16="http://schemas.microsoft.com/office/drawing/2014/main" id="{7F94A7DA-64FC-4C47-8A78-D3F1811CB09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28" name="直線コネクタ 327">
          <a:extLst>
            <a:ext uri="{FF2B5EF4-FFF2-40B4-BE49-F238E27FC236}">
              <a16:creationId xmlns:a16="http://schemas.microsoft.com/office/drawing/2014/main" id="{1CC69BD8-929F-48CD-B606-21F98B5C593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29" name="テキスト ボックス 328">
          <a:extLst>
            <a:ext uri="{FF2B5EF4-FFF2-40B4-BE49-F238E27FC236}">
              <a16:creationId xmlns:a16="http://schemas.microsoft.com/office/drawing/2014/main" id="{5BD44704-C9E9-491D-93F6-E342EE7DFE0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0" name="直線コネクタ 329">
          <a:extLst>
            <a:ext uri="{FF2B5EF4-FFF2-40B4-BE49-F238E27FC236}">
              <a16:creationId xmlns:a16="http://schemas.microsoft.com/office/drawing/2014/main" id="{7E41D9A0-BCE0-4558-AF07-9156F4B3CC4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1" name="テキスト ボックス 330">
          <a:extLst>
            <a:ext uri="{FF2B5EF4-FFF2-40B4-BE49-F238E27FC236}">
              <a16:creationId xmlns:a16="http://schemas.microsoft.com/office/drawing/2014/main" id="{40F7C559-780B-43E2-BDB6-53AC3343F14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2" name="【保健センター・保健所】&#10;有形固定資産減価償却率グラフ枠">
          <a:extLst>
            <a:ext uri="{FF2B5EF4-FFF2-40B4-BE49-F238E27FC236}">
              <a16:creationId xmlns:a16="http://schemas.microsoft.com/office/drawing/2014/main" id="{20D1CFF2-8DAA-4948-8629-6D650529050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63</xdr:row>
      <xdr:rowOff>120015</xdr:rowOff>
    </xdr:to>
    <xdr:cxnSp macro="">
      <xdr:nvCxnSpPr>
        <xdr:cNvPr id="333" name="直線コネクタ 332">
          <a:extLst>
            <a:ext uri="{FF2B5EF4-FFF2-40B4-BE49-F238E27FC236}">
              <a16:creationId xmlns:a16="http://schemas.microsoft.com/office/drawing/2014/main" id="{27FC8B8C-6B6F-4528-AD11-73DE97A82AD4}"/>
            </a:ext>
          </a:extLst>
        </xdr:cNvPr>
        <xdr:cNvCxnSpPr/>
      </xdr:nvCxnSpPr>
      <xdr:spPr>
        <a:xfrm flipV="1">
          <a:off x="16318864" y="9410700"/>
          <a:ext cx="0" cy="1510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123842</xdr:rowOff>
    </xdr:from>
    <xdr:ext cx="405111" cy="259045"/>
    <xdr:sp macro="" textlink="">
      <xdr:nvSpPr>
        <xdr:cNvPr id="334" name="【保健センター・保健所】&#10;有形固定資産減価償却率最小値テキスト">
          <a:extLst>
            <a:ext uri="{FF2B5EF4-FFF2-40B4-BE49-F238E27FC236}">
              <a16:creationId xmlns:a16="http://schemas.microsoft.com/office/drawing/2014/main" id="{A1636C06-46C5-4DBB-83CD-2636D24C18E6}"/>
            </a:ext>
          </a:extLst>
        </xdr:cNvPr>
        <xdr:cNvSpPr txBox="1"/>
      </xdr:nvSpPr>
      <xdr:spPr>
        <a:xfrm>
          <a:off x="16357600" y="1092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120015</xdr:rowOff>
    </xdr:from>
    <xdr:to>
      <xdr:col>86</xdr:col>
      <xdr:colOff>25400</xdr:colOff>
      <xdr:row>63</xdr:row>
      <xdr:rowOff>120015</xdr:rowOff>
    </xdr:to>
    <xdr:cxnSp macro="">
      <xdr:nvCxnSpPr>
        <xdr:cNvPr id="335" name="直線コネクタ 334">
          <a:extLst>
            <a:ext uri="{FF2B5EF4-FFF2-40B4-BE49-F238E27FC236}">
              <a16:creationId xmlns:a16="http://schemas.microsoft.com/office/drawing/2014/main" id="{2F124B1B-93AF-4172-AED7-38B20D909C4F}"/>
            </a:ext>
          </a:extLst>
        </xdr:cNvPr>
        <xdr:cNvCxnSpPr/>
      </xdr:nvCxnSpPr>
      <xdr:spPr>
        <a:xfrm>
          <a:off x="16230600" y="10921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336" name="【保健センター・保健所】&#10;有形固定資産減価償却率最大値テキスト">
          <a:extLst>
            <a:ext uri="{FF2B5EF4-FFF2-40B4-BE49-F238E27FC236}">
              <a16:creationId xmlns:a16="http://schemas.microsoft.com/office/drawing/2014/main" id="{25262A70-65A9-4966-8131-3C097F8A1B69}"/>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337" name="直線コネクタ 336">
          <a:extLst>
            <a:ext uri="{FF2B5EF4-FFF2-40B4-BE49-F238E27FC236}">
              <a16:creationId xmlns:a16="http://schemas.microsoft.com/office/drawing/2014/main" id="{9A0A7C99-1044-487A-8AAD-4B72140206C0}"/>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165752</xdr:rowOff>
    </xdr:from>
    <xdr:ext cx="405111" cy="259045"/>
    <xdr:sp macro="" textlink="">
      <xdr:nvSpPr>
        <xdr:cNvPr id="338" name="【保健センター・保健所】&#10;有形固定資産減価償却率平均値テキスト">
          <a:extLst>
            <a:ext uri="{FF2B5EF4-FFF2-40B4-BE49-F238E27FC236}">
              <a16:creationId xmlns:a16="http://schemas.microsoft.com/office/drawing/2014/main" id="{FD1D96D5-9D3F-4E6E-8BCD-F37C5C93804C}"/>
            </a:ext>
          </a:extLst>
        </xdr:cNvPr>
        <xdr:cNvSpPr txBox="1"/>
      </xdr:nvSpPr>
      <xdr:spPr>
        <a:xfrm>
          <a:off x="16357600" y="10281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15875</xdr:rowOff>
    </xdr:from>
    <xdr:to>
      <xdr:col>85</xdr:col>
      <xdr:colOff>177800</xdr:colOff>
      <xdr:row>60</xdr:row>
      <xdr:rowOff>117475</xdr:rowOff>
    </xdr:to>
    <xdr:sp macro="" textlink="">
      <xdr:nvSpPr>
        <xdr:cNvPr id="339" name="フローチャート: 判断 338">
          <a:extLst>
            <a:ext uri="{FF2B5EF4-FFF2-40B4-BE49-F238E27FC236}">
              <a16:creationId xmlns:a16="http://schemas.microsoft.com/office/drawing/2014/main" id="{91163968-13D5-470B-90A2-E4AC7414D75F}"/>
            </a:ext>
          </a:extLst>
        </xdr:cNvPr>
        <xdr:cNvSpPr/>
      </xdr:nvSpPr>
      <xdr:spPr>
        <a:xfrm>
          <a:off x="162687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340" name="フローチャート: 判断 339">
          <a:extLst>
            <a:ext uri="{FF2B5EF4-FFF2-40B4-BE49-F238E27FC236}">
              <a16:creationId xmlns:a16="http://schemas.microsoft.com/office/drawing/2014/main" id="{BA4C4D29-C477-446F-9110-6102EDFB1547}"/>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154940</xdr:rowOff>
    </xdr:from>
    <xdr:to>
      <xdr:col>76</xdr:col>
      <xdr:colOff>165100</xdr:colOff>
      <xdr:row>60</xdr:row>
      <xdr:rowOff>85090</xdr:rowOff>
    </xdr:to>
    <xdr:sp macro="" textlink="">
      <xdr:nvSpPr>
        <xdr:cNvPr id="341" name="フローチャート: 判断 340">
          <a:extLst>
            <a:ext uri="{FF2B5EF4-FFF2-40B4-BE49-F238E27FC236}">
              <a16:creationId xmlns:a16="http://schemas.microsoft.com/office/drawing/2014/main" id="{BECC9659-F781-4BB7-BDD6-02F605D9A96E}"/>
            </a:ext>
          </a:extLst>
        </xdr:cNvPr>
        <xdr:cNvSpPr/>
      </xdr:nvSpPr>
      <xdr:spPr>
        <a:xfrm>
          <a:off x="14541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342" name="フローチャート: 判断 341">
          <a:extLst>
            <a:ext uri="{FF2B5EF4-FFF2-40B4-BE49-F238E27FC236}">
              <a16:creationId xmlns:a16="http://schemas.microsoft.com/office/drawing/2014/main" id="{9355B876-A768-4C23-AB56-C67FBD7BDF3E}"/>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17780</xdr:rowOff>
    </xdr:from>
    <xdr:to>
      <xdr:col>67</xdr:col>
      <xdr:colOff>101600</xdr:colOff>
      <xdr:row>59</xdr:row>
      <xdr:rowOff>119380</xdr:rowOff>
    </xdr:to>
    <xdr:sp macro="" textlink="">
      <xdr:nvSpPr>
        <xdr:cNvPr id="343" name="フローチャート: 判断 342">
          <a:extLst>
            <a:ext uri="{FF2B5EF4-FFF2-40B4-BE49-F238E27FC236}">
              <a16:creationId xmlns:a16="http://schemas.microsoft.com/office/drawing/2014/main" id="{03A5ED4F-FD1D-46E2-95AD-E2C9FD1A3ED4}"/>
            </a:ext>
          </a:extLst>
        </xdr:cNvPr>
        <xdr:cNvSpPr/>
      </xdr:nvSpPr>
      <xdr:spPr>
        <a:xfrm>
          <a:off x="12763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4" name="テキスト ボックス 343">
          <a:extLst>
            <a:ext uri="{FF2B5EF4-FFF2-40B4-BE49-F238E27FC236}">
              <a16:creationId xmlns:a16="http://schemas.microsoft.com/office/drawing/2014/main" id="{73441FFD-F89A-4A5E-BDCA-F6DA90BA691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5" name="テキスト ボックス 344">
          <a:extLst>
            <a:ext uri="{FF2B5EF4-FFF2-40B4-BE49-F238E27FC236}">
              <a16:creationId xmlns:a16="http://schemas.microsoft.com/office/drawing/2014/main" id="{ACD21110-AB03-4CA5-9EC0-BDE97E07711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4D645E20-DE3A-4252-A1CA-B6180A346DC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9F1CBD8A-4DAA-4495-B4D0-094BF11C701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20875FD4-8DC2-4026-873B-CFE3D312B64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147320</xdr:rowOff>
    </xdr:from>
    <xdr:to>
      <xdr:col>85</xdr:col>
      <xdr:colOff>177800</xdr:colOff>
      <xdr:row>60</xdr:row>
      <xdr:rowOff>77470</xdr:rowOff>
    </xdr:to>
    <xdr:sp macro="" textlink="">
      <xdr:nvSpPr>
        <xdr:cNvPr id="349" name="楕円 348">
          <a:extLst>
            <a:ext uri="{FF2B5EF4-FFF2-40B4-BE49-F238E27FC236}">
              <a16:creationId xmlns:a16="http://schemas.microsoft.com/office/drawing/2014/main" id="{005CFCB6-CE1D-4555-B5C9-5D29CB17B06D}"/>
            </a:ext>
          </a:extLst>
        </xdr:cNvPr>
        <xdr:cNvSpPr/>
      </xdr:nvSpPr>
      <xdr:spPr>
        <a:xfrm>
          <a:off x="162687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170197</xdr:rowOff>
    </xdr:from>
    <xdr:ext cx="405111" cy="259045"/>
    <xdr:sp macro="" textlink="">
      <xdr:nvSpPr>
        <xdr:cNvPr id="350" name="【保健センター・保健所】&#10;有形固定資産減価償却率該当値テキスト">
          <a:extLst>
            <a:ext uri="{FF2B5EF4-FFF2-40B4-BE49-F238E27FC236}">
              <a16:creationId xmlns:a16="http://schemas.microsoft.com/office/drawing/2014/main" id="{8D25EA96-4E13-4EDB-B116-7AC5DE985AD2}"/>
            </a:ext>
          </a:extLst>
        </xdr:cNvPr>
        <xdr:cNvSpPr txBox="1"/>
      </xdr:nvSpPr>
      <xdr:spPr>
        <a:xfrm>
          <a:off x="16357600"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103505</xdr:rowOff>
    </xdr:from>
    <xdr:to>
      <xdr:col>81</xdr:col>
      <xdr:colOff>101600</xdr:colOff>
      <xdr:row>60</xdr:row>
      <xdr:rowOff>33655</xdr:rowOff>
    </xdr:to>
    <xdr:sp macro="" textlink="">
      <xdr:nvSpPr>
        <xdr:cNvPr id="351" name="楕円 350">
          <a:extLst>
            <a:ext uri="{FF2B5EF4-FFF2-40B4-BE49-F238E27FC236}">
              <a16:creationId xmlns:a16="http://schemas.microsoft.com/office/drawing/2014/main" id="{9704A687-2177-4038-949D-1A050B96CDE4}"/>
            </a:ext>
          </a:extLst>
        </xdr:cNvPr>
        <xdr:cNvSpPr/>
      </xdr:nvSpPr>
      <xdr:spPr>
        <a:xfrm>
          <a:off x="15430500" y="102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154305</xdr:rowOff>
    </xdr:from>
    <xdr:to>
      <xdr:col>85</xdr:col>
      <xdr:colOff>127000</xdr:colOff>
      <xdr:row>60</xdr:row>
      <xdr:rowOff>26670</xdr:rowOff>
    </xdr:to>
    <xdr:cxnSp macro="">
      <xdr:nvCxnSpPr>
        <xdr:cNvPr id="352" name="直線コネクタ 351">
          <a:extLst>
            <a:ext uri="{FF2B5EF4-FFF2-40B4-BE49-F238E27FC236}">
              <a16:creationId xmlns:a16="http://schemas.microsoft.com/office/drawing/2014/main" id="{2D371ADD-840A-45C8-8D4B-8BB4BCC1C2FB}"/>
            </a:ext>
          </a:extLst>
        </xdr:cNvPr>
        <xdr:cNvCxnSpPr/>
      </xdr:nvCxnSpPr>
      <xdr:spPr>
        <a:xfrm>
          <a:off x="15481300" y="1026985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61595</xdr:rowOff>
    </xdr:from>
    <xdr:to>
      <xdr:col>76</xdr:col>
      <xdr:colOff>165100</xdr:colOff>
      <xdr:row>59</xdr:row>
      <xdr:rowOff>163195</xdr:rowOff>
    </xdr:to>
    <xdr:sp macro="" textlink="">
      <xdr:nvSpPr>
        <xdr:cNvPr id="353" name="楕円 352">
          <a:extLst>
            <a:ext uri="{FF2B5EF4-FFF2-40B4-BE49-F238E27FC236}">
              <a16:creationId xmlns:a16="http://schemas.microsoft.com/office/drawing/2014/main" id="{F3DBEA62-453D-4B5F-8A81-E6F6A465201E}"/>
            </a:ext>
          </a:extLst>
        </xdr:cNvPr>
        <xdr:cNvSpPr/>
      </xdr:nvSpPr>
      <xdr:spPr>
        <a:xfrm>
          <a:off x="14541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112395</xdr:rowOff>
    </xdr:from>
    <xdr:to>
      <xdr:col>81</xdr:col>
      <xdr:colOff>50800</xdr:colOff>
      <xdr:row>59</xdr:row>
      <xdr:rowOff>154305</xdr:rowOff>
    </xdr:to>
    <xdr:cxnSp macro="">
      <xdr:nvCxnSpPr>
        <xdr:cNvPr id="354" name="直線コネクタ 353">
          <a:extLst>
            <a:ext uri="{FF2B5EF4-FFF2-40B4-BE49-F238E27FC236}">
              <a16:creationId xmlns:a16="http://schemas.microsoft.com/office/drawing/2014/main" id="{69F5B177-D82E-4534-93EF-0A154EDA01F4}"/>
            </a:ext>
          </a:extLst>
        </xdr:cNvPr>
        <xdr:cNvCxnSpPr/>
      </xdr:nvCxnSpPr>
      <xdr:spPr>
        <a:xfrm>
          <a:off x="14592300" y="102279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19685</xdr:rowOff>
    </xdr:from>
    <xdr:to>
      <xdr:col>72</xdr:col>
      <xdr:colOff>38100</xdr:colOff>
      <xdr:row>59</xdr:row>
      <xdr:rowOff>121285</xdr:rowOff>
    </xdr:to>
    <xdr:sp macro="" textlink="">
      <xdr:nvSpPr>
        <xdr:cNvPr id="355" name="楕円 354">
          <a:extLst>
            <a:ext uri="{FF2B5EF4-FFF2-40B4-BE49-F238E27FC236}">
              <a16:creationId xmlns:a16="http://schemas.microsoft.com/office/drawing/2014/main" id="{8CF8352D-92C8-4744-8D79-460A7AC7B9F5}"/>
            </a:ext>
          </a:extLst>
        </xdr:cNvPr>
        <xdr:cNvSpPr/>
      </xdr:nvSpPr>
      <xdr:spPr>
        <a:xfrm>
          <a:off x="13652500" y="1013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70485</xdr:rowOff>
    </xdr:from>
    <xdr:to>
      <xdr:col>76</xdr:col>
      <xdr:colOff>114300</xdr:colOff>
      <xdr:row>59</xdr:row>
      <xdr:rowOff>112395</xdr:rowOff>
    </xdr:to>
    <xdr:cxnSp macro="">
      <xdr:nvCxnSpPr>
        <xdr:cNvPr id="356" name="直線コネクタ 355">
          <a:extLst>
            <a:ext uri="{FF2B5EF4-FFF2-40B4-BE49-F238E27FC236}">
              <a16:creationId xmlns:a16="http://schemas.microsoft.com/office/drawing/2014/main" id="{1903ECCA-B1B2-4683-BA26-D27FA7212588}"/>
            </a:ext>
          </a:extLst>
        </xdr:cNvPr>
        <xdr:cNvCxnSpPr/>
      </xdr:nvCxnSpPr>
      <xdr:spPr>
        <a:xfrm>
          <a:off x="13703300" y="101860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149225</xdr:rowOff>
    </xdr:from>
    <xdr:to>
      <xdr:col>67</xdr:col>
      <xdr:colOff>101600</xdr:colOff>
      <xdr:row>59</xdr:row>
      <xdr:rowOff>79375</xdr:rowOff>
    </xdr:to>
    <xdr:sp macro="" textlink="">
      <xdr:nvSpPr>
        <xdr:cNvPr id="357" name="楕円 356">
          <a:extLst>
            <a:ext uri="{FF2B5EF4-FFF2-40B4-BE49-F238E27FC236}">
              <a16:creationId xmlns:a16="http://schemas.microsoft.com/office/drawing/2014/main" id="{6D8B1455-6E38-48AE-BBAA-13BA6E38F0EA}"/>
            </a:ext>
          </a:extLst>
        </xdr:cNvPr>
        <xdr:cNvSpPr/>
      </xdr:nvSpPr>
      <xdr:spPr>
        <a:xfrm>
          <a:off x="12763500" y="1009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28575</xdr:rowOff>
    </xdr:from>
    <xdr:to>
      <xdr:col>71</xdr:col>
      <xdr:colOff>177800</xdr:colOff>
      <xdr:row>59</xdr:row>
      <xdr:rowOff>70485</xdr:rowOff>
    </xdr:to>
    <xdr:cxnSp macro="">
      <xdr:nvCxnSpPr>
        <xdr:cNvPr id="358" name="直線コネクタ 357">
          <a:extLst>
            <a:ext uri="{FF2B5EF4-FFF2-40B4-BE49-F238E27FC236}">
              <a16:creationId xmlns:a16="http://schemas.microsoft.com/office/drawing/2014/main" id="{149741F3-8771-49D6-AF57-0DB9BE9835B3}"/>
            </a:ext>
          </a:extLst>
        </xdr:cNvPr>
        <xdr:cNvCxnSpPr/>
      </xdr:nvCxnSpPr>
      <xdr:spPr>
        <a:xfrm>
          <a:off x="12814300" y="1014412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359" name="n_1aveValue【保健センター・保健所】&#10;有形固定資産減価償却率">
          <a:extLst>
            <a:ext uri="{FF2B5EF4-FFF2-40B4-BE49-F238E27FC236}">
              <a16:creationId xmlns:a16="http://schemas.microsoft.com/office/drawing/2014/main" id="{AF7E339D-39E8-43CF-9ABE-EF1A0D75906B}"/>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76217</xdr:rowOff>
    </xdr:from>
    <xdr:ext cx="405111" cy="259045"/>
    <xdr:sp macro="" textlink="">
      <xdr:nvSpPr>
        <xdr:cNvPr id="360" name="n_2aveValue【保健センター・保健所】&#10;有形固定資産減価償却率">
          <a:extLst>
            <a:ext uri="{FF2B5EF4-FFF2-40B4-BE49-F238E27FC236}">
              <a16:creationId xmlns:a16="http://schemas.microsoft.com/office/drawing/2014/main" id="{184EF1B4-6278-4AAD-9AF5-E33A652FB017}"/>
            </a:ext>
          </a:extLst>
        </xdr:cNvPr>
        <xdr:cNvSpPr txBox="1"/>
      </xdr:nvSpPr>
      <xdr:spPr>
        <a:xfrm>
          <a:off x="14389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361" name="n_3aveValue【保健センター・保健所】&#10;有形固定資産減価償却率">
          <a:extLst>
            <a:ext uri="{FF2B5EF4-FFF2-40B4-BE49-F238E27FC236}">
              <a16:creationId xmlns:a16="http://schemas.microsoft.com/office/drawing/2014/main" id="{36D5940D-AA3B-4C73-B3E7-F9337A4E920C}"/>
            </a:ext>
          </a:extLst>
        </xdr:cNvPr>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110507</xdr:rowOff>
    </xdr:from>
    <xdr:ext cx="405111" cy="259045"/>
    <xdr:sp macro="" textlink="">
      <xdr:nvSpPr>
        <xdr:cNvPr id="362" name="n_4aveValue【保健センター・保健所】&#10;有形固定資産減価償却率">
          <a:extLst>
            <a:ext uri="{FF2B5EF4-FFF2-40B4-BE49-F238E27FC236}">
              <a16:creationId xmlns:a16="http://schemas.microsoft.com/office/drawing/2014/main" id="{C315166E-1171-43F3-9A6F-A1A9C4576631}"/>
            </a:ext>
          </a:extLst>
        </xdr:cNvPr>
        <xdr:cNvSpPr txBox="1"/>
      </xdr:nvSpPr>
      <xdr:spPr>
        <a:xfrm>
          <a:off x="12611744"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50182</xdr:rowOff>
    </xdr:from>
    <xdr:ext cx="405111" cy="259045"/>
    <xdr:sp macro="" textlink="">
      <xdr:nvSpPr>
        <xdr:cNvPr id="363" name="n_1mainValue【保健センター・保健所】&#10;有形固定資産減価償却率">
          <a:extLst>
            <a:ext uri="{FF2B5EF4-FFF2-40B4-BE49-F238E27FC236}">
              <a16:creationId xmlns:a16="http://schemas.microsoft.com/office/drawing/2014/main" id="{7951D30C-230C-43E4-8734-F8061488A16C}"/>
            </a:ext>
          </a:extLst>
        </xdr:cNvPr>
        <xdr:cNvSpPr txBox="1"/>
      </xdr:nvSpPr>
      <xdr:spPr>
        <a:xfrm>
          <a:off x="15266044" y="999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8272</xdr:rowOff>
    </xdr:from>
    <xdr:ext cx="405111" cy="259045"/>
    <xdr:sp macro="" textlink="">
      <xdr:nvSpPr>
        <xdr:cNvPr id="364" name="n_2mainValue【保健センター・保健所】&#10;有形固定資産減価償却率">
          <a:extLst>
            <a:ext uri="{FF2B5EF4-FFF2-40B4-BE49-F238E27FC236}">
              <a16:creationId xmlns:a16="http://schemas.microsoft.com/office/drawing/2014/main" id="{104FD5FE-CA6B-49E0-8D3D-1E08E0FEA2CC}"/>
            </a:ext>
          </a:extLst>
        </xdr:cNvPr>
        <xdr:cNvSpPr txBox="1"/>
      </xdr:nvSpPr>
      <xdr:spPr>
        <a:xfrm>
          <a:off x="14389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137812</xdr:rowOff>
    </xdr:from>
    <xdr:ext cx="405111" cy="259045"/>
    <xdr:sp macro="" textlink="">
      <xdr:nvSpPr>
        <xdr:cNvPr id="365" name="n_3mainValue【保健センター・保健所】&#10;有形固定資産減価償却率">
          <a:extLst>
            <a:ext uri="{FF2B5EF4-FFF2-40B4-BE49-F238E27FC236}">
              <a16:creationId xmlns:a16="http://schemas.microsoft.com/office/drawing/2014/main" id="{C3D39E3B-F417-43C7-BBBD-668B74C85649}"/>
            </a:ext>
          </a:extLst>
        </xdr:cNvPr>
        <xdr:cNvSpPr txBox="1"/>
      </xdr:nvSpPr>
      <xdr:spPr>
        <a:xfrm>
          <a:off x="13500744" y="991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95902</xdr:rowOff>
    </xdr:from>
    <xdr:ext cx="405111" cy="259045"/>
    <xdr:sp macro="" textlink="">
      <xdr:nvSpPr>
        <xdr:cNvPr id="366" name="n_4mainValue【保健センター・保健所】&#10;有形固定資産減価償却率">
          <a:extLst>
            <a:ext uri="{FF2B5EF4-FFF2-40B4-BE49-F238E27FC236}">
              <a16:creationId xmlns:a16="http://schemas.microsoft.com/office/drawing/2014/main" id="{67401E56-1A5A-4AC6-A0FA-7E0512527D7D}"/>
            </a:ext>
          </a:extLst>
        </xdr:cNvPr>
        <xdr:cNvSpPr txBox="1"/>
      </xdr:nvSpPr>
      <xdr:spPr>
        <a:xfrm>
          <a:off x="126117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7" name="正方形/長方形 366">
          <a:extLst>
            <a:ext uri="{FF2B5EF4-FFF2-40B4-BE49-F238E27FC236}">
              <a16:creationId xmlns:a16="http://schemas.microsoft.com/office/drawing/2014/main" id="{EF63B5D6-3513-4BDA-AE96-9ABC1B1C1AB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68" name="正方形/長方形 367">
          <a:extLst>
            <a:ext uri="{FF2B5EF4-FFF2-40B4-BE49-F238E27FC236}">
              <a16:creationId xmlns:a16="http://schemas.microsoft.com/office/drawing/2014/main" id="{1FCEF2FA-2025-456D-8019-01D3392BEA8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69" name="正方形/長方形 368">
          <a:extLst>
            <a:ext uri="{FF2B5EF4-FFF2-40B4-BE49-F238E27FC236}">
              <a16:creationId xmlns:a16="http://schemas.microsoft.com/office/drawing/2014/main" id="{F2247F11-5B7F-49F8-AB84-DA32BF6D2B3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0" name="正方形/長方形 369">
          <a:extLst>
            <a:ext uri="{FF2B5EF4-FFF2-40B4-BE49-F238E27FC236}">
              <a16:creationId xmlns:a16="http://schemas.microsoft.com/office/drawing/2014/main" id="{A71AB385-F0C5-48D3-903C-566EFA04076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1" name="正方形/長方形 370">
          <a:extLst>
            <a:ext uri="{FF2B5EF4-FFF2-40B4-BE49-F238E27FC236}">
              <a16:creationId xmlns:a16="http://schemas.microsoft.com/office/drawing/2014/main" id="{A5A9906D-F0B7-42D8-BE39-9417FE99EB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2" name="正方形/長方形 371">
          <a:extLst>
            <a:ext uri="{FF2B5EF4-FFF2-40B4-BE49-F238E27FC236}">
              <a16:creationId xmlns:a16="http://schemas.microsoft.com/office/drawing/2014/main" id="{A7A7E79F-1B4F-4E52-898D-E75A0A64E7C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3" name="正方形/長方形 372">
          <a:extLst>
            <a:ext uri="{FF2B5EF4-FFF2-40B4-BE49-F238E27FC236}">
              <a16:creationId xmlns:a16="http://schemas.microsoft.com/office/drawing/2014/main" id="{29CBE532-4C8C-49E8-8FD8-95265576943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4" name="正方形/長方形 373">
          <a:extLst>
            <a:ext uri="{FF2B5EF4-FFF2-40B4-BE49-F238E27FC236}">
              <a16:creationId xmlns:a16="http://schemas.microsoft.com/office/drawing/2014/main" id="{4B1AFAB5-A400-4332-9671-A14E3D3A283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5" name="テキスト ボックス 374">
          <a:extLst>
            <a:ext uri="{FF2B5EF4-FFF2-40B4-BE49-F238E27FC236}">
              <a16:creationId xmlns:a16="http://schemas.microsoft.com/office/drawing/2014/main" id="{E059FFC4-77DE-4C09-96F8-F9EE4895D663}"/>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6" name="直線コネクタ 375">
          <a:extLst>
            <a:ext uri="{FF2B5EF4-FFF2-40B4-BE49-F238E27FC236}">
              <a16:creationId xmlns:a16="http://schemas.microsoft.com/office/drawing/2014/main" id="{C8A0B76C-5A1C-4223-9CE8-9FAE1E455C6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77" name="直線コネクタ 376">
          <a:extLst>
            <a:ext uri="{FF2B5EF4-FFF2-40B4-BE49-F238E27FC236}">
              <a16:creationId xmlns:a16="http://schemas.microsoft.com/office/drawing/2014/main" id="{CCCED55B-7185-40B3-94AF-90B01A10B8C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78" name="テキスト ボックス 377">
          <a:extLst>
            <a:ext uri="{FF2B5EF4-FFF2-40B4-BE49-F238E27FC236}">
              <a16:creationId xmlns:a16="http://schemas.microsoft.com/office/drawing/2014/main" id="{9904C1C2-5004-4A38-92F9-5EAF9D753AD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79" name="直線コネクタ 378">
          <a:extLst>
            <a:ext uri="{FF2B5EF4-FFF2-40B4-BE49-F238E27FC236}">
              <a16:creationId xmlns:a16="http://schemas.microsoft.com/office/drawing/2014/main" id="{8BAFD2F8-FFBE-4FFE-822B-2ED4527B562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0" name="テキスト ボックス 379">
          <a:extLst>
            <a:ext uri="{FF2B5EF4-FFF2-40B4-BE49-F238E27FC236}">
              <a16:creationId xmlns:a16="http://schemas.microsoft.com/office/drawing/2014/main" id="{7AEED2C5-DBE8-472B-B853-99B10E061F6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1" name="直線コネクタ 380">
          <a:extLst>
            <a:ext uri="{FF2B5EF4-FFF2-40B4-BE49-F238E27FC236}">
              <a16:creationId xmlns:a16="http://schemas.microsoft.com/office/drawing/2014/main" id="{4F2C0C9C-41D9-477F-BE37-36723917999B}"/>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2" name="テキスト ボックス 381">
          <a:extLst>
            <a:ext uri="{FF2B5EF4-FFF2-40B4-BE49-F238E27FC236}">
              <a16:creationId xmlns:a16="http://schemas.microsoft.com/office/drawing/2014/main" id="{396C1201-442B-4BFE-8E6C-863A71B47F67}"/>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3" name="直線コネクタ 382">
          <a:extLst>
            <a:ext uri="{FF2B5EF4-FFF2-40B4-BE49-F238E27FC236}">
              <a16:creationId xmlns:a16="http://schemas.microsoft.com/office/drawing/2014/main" id="{2FAE6710-05EE-4A19-86E5-C6E061BC809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4" name="テキスト ボックス 383">
          <a:extLst>
            <a:ext uri="{FF2B5EF4-FFF2-40B4-BE49-F238E27FC236}">
              <a16:creationId xmlns:a16="http://schemas.microsoft.com/office/drawing/2014/main" id="{DFB09E4A-D4C2-4848-81C5-293B027D0B3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5" name="直線コネクタ 384">
          <a:extLst>
            <a:ext uri="{FF2B5EF4-FFF2-40B4-BE49-F238E27FC236}">
              <a16:creationId xmlns:a16="http://schemas.microsoft.com/office/drawing/2014/main" id="{FB246056-DAEC-4B45-99E7-F76C7BC840A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86" name="テキスト ボックス 385">
          <a:extLst>
            <a:ext uri="{FF2B5EF4-FFF2-40B4-BE49-F238E27FC236}">
              <a16:creationId xmlns:a16="http://schemas.microsoft.com/office/drawing/2014/main" id="{4C5B3374-0B82-4700-9DDA-B6D56C69ED1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87" name="直線コネクタ 386">
          <a:extLst>
            <a:ext uri="{FF2B5EF4-FFF2-40B4-BE49-F238E27FC236}">
              <a16:creationId xmlns:a16="http://schemas.microsoft.com/office/drawing/2014/main" id="{CC8F784B-2380-4FCE-A57F-BF7C73C434D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88" name="テキスト ボックス 387">
          <a:extLst>
            <a:ext uri="{FF2B5EF4-FFF2-40B4-BE49-F238E27FC236}">
              <a16:creationId xmlns:a16="http://schemas.microsoft.com/office/drawing/2014/main" id="{BEAE7CE9-C7ED-40BA-85CD-8ECE97FD370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89" name="【保健センター・保健所】&#10;一人当たり面積グラフ枠">
          <a:extLst>
            <a:ext uri="{FF2B5EF4-FFF2-40B4-BE49-F238E27FC236}">
              <a16:creationId xmlns:a16="http://schemas.microsoft.com/office/drawing/2014/main" id="{59896D53-4C76-4A3C-91BF-D528E6D0FDA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147828</xdr:rowOff>
    </xdr:from>
    <xdr:to>
      <xdr:col>116</xdr:col>
      <xdr:colOff>62864</xdr:colOff>
      <xdr:row>64</xdr:row>
      <xdr:rowOff>22860</xdr:rowOff>
    </xdr:to>
    <xdr:cxnSp macro="">
      <xdr:nvCxnSpPr>
        <xdr:cNvPr id="390" name="直線コネクタ 389">
          <a:extLst>
            <a:ext uri="{FF2B5EF4-FFF2-40B4-BE49-F238E27FC236}">
              <a16:creationId xmlns:a16="http://schemas.microsoft.com/office/drawing/2014/main" id="{7641DE79-FE49-4EBC-B173-C74733727263}"/>
            </a:ext>
          </a:extLst>
        </xdr:cNvPr>
        <xdr:cNvCxnSpPr/>
      </xdr:nvCxnSpPr>
      <xdr:spPr>
        <a:xfrm flipV="1">
          <a:off x="22160864" y="9749028"/>
          <a:ext cx="0" cy="1246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26687</xdr:rowOff>
    </xdr:from>
    <xdr:ext cx="469744" cy="259045"/>
    <xdr:sp macro="" textlink="">
      <xdr:nvSpPr>
        <xdr:cNvPr id="391" name="【保健センター・保健所】&#10;一人当たり面積最小値テキスト">
          <a:extLst>
            <a:ext uri="{FF2B5EF4-FFF2-40B4-BE49-F238E27FC236}">
              <a16:creationId xmlns:a16="http://schemas.microsoft.com/office/drawing/2014/main" id="{5736B5AD-54B5-4402-B9F3-1FF89CE3B3CC}"/>
            </a:ext>
          </a:extLst>
        </xdr:cNvPr>
        <xdr:cNvSpPr txBox="1"/>
      </xdr:nvSpPr>
      <xdr:spPr>
        <a:xfrm>
          <a:off x="22199600"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22860</xdr:rowOff>
    </xdr:from>
    <xdr:to>
      <xdr:col>116</xdr:col>
      <xdr:colOff>152400</xdr:colOff>
      <xdr:row>64</xdr:row>
      <xdr:rowOff>22860</xdr:rowOff>
    </xdr:to>
    <xdr:cxnSp macro="">
      <xdr:nvCxnSpPr>
        <xdr:cNvPr id="392" name="直線コネクタ 391">
          <a:extLst>
            <a:ext uri="{FF2B5EF4-FFF2-40B4-BE49-F238E27FC236}">
              <a16:creationId xmlns:a16="http://schemas.microsoft.com/office/drawing/2014/main" id="{E6EC5DCE-2B88-4A55-A4B5-CB35C7719838}"/>
            </a:ext>
          </a:extLst>
        </xdr:cNvPr>
        <xdr:cNvCxnSpPr/>
      </xdr:nvCxnSpPr>
      <xdr:spPr>
        <a:xfrm>
          <a:off x="22072600" y="10995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94505</xdr:rowOff>
    </xdr:from>
    <xdr:ext cx="469744" cy="259045"/>
    <xdr:sp macro="" textlink="">
      <xdr:nvSpPr>
        <xdr:cNvPr id="393" name="【保健センター・保健所】&#10;一人当たり面積最大値テキスト">
          <a:extLst>
            <a:ext uri="{FF2B5EF4-FFF2-40B4-BE49-F238E27FC236}">
              <a16:creationId xmlns:a16="http://schemas.microsoft.com/office/drawing/2014/main" id="{EC2684E6-C77E-4B76-891C-AF0340F05BBA}"/>
            </a:ext>
          </a:extLst>
        </xdr:cNvPr>
        <xdr:cNvSpPr txBox="1"/>
      </xdr:nvSpPr>
      <xdr:spPr>
        <a:xfrm>
          <a:off x="22199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147828</xdr:rowOff>
    </xdr:from>
    <xdr:to>
      <xdr:col>116</xdr:col>
      <xdr:colOff>152400</xdr:colOff>
      <xdr:row>56</xdr:row>
      <xdr:rowOff>147828</xdr:rowOff>
    </xdr:to>
    <xdr:cxnSp macro="">
      <xdr:nvCxnSpPr>
        <xdr:cNvPr id="394" name="直線コネクタ 393">
          <a:extLst>
            <a:ext uri="{FF2B5EF4-FFF2-40B4-BE49-F238E27FC236}">
              <a16:creationId xmlns:a16="http://schemas.microsoft.com/office/drawing/2014/main" id="{997AD391-9F61-4C8D-AF71-33868692A55B}"/>
            </a:ext>
          </a:extLst>
        </xdr:cNvPr>
        <xdr:cNvCxnSpPr/>
      </xdr:nvCxnSpPr>
      <xdr:spPr>
        <a:xfrm>
          <a:off x="22072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47261</xdr:rowOff>
    </xdr:from>
    <xdr:ext cx="469744" cy="259045"/>
    <xdr:sp macro="" textlink="">
      <xdr:nvSpPr>
        <xdr:cNvPr id="395" name="【保健センター・保健所】&#10;一人当たり面積平均値テキスト">
          <a:extLst>
            <a:ext uri="{FF2B5EF4-FFF2-40B4-BE49-F238E27FC236}">
              <a16:creationId xmlns:a16="http://schemas.microsoft.com/office/drawing/2014/main" id="{219DD6FF-B531-4F72-8FB1-62899CCF1053}"/>
            </a:ext>
          </a:extLst>
        </xdr:cNvPr>
        <xdr:cNvSpPr txBox="1"/>
      </xdr:nvSpPr>
      <xdr:spPr>
        <a:xfrm>
          <a:off x="22199600" y="10677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68834</xdr:rowOff>
    </xdr:from>
    <xdr:to>
      <xdr:col>116</xdr:col>
      <xdr:colOff>114300</xdr:colOff>
      <xdr:row>62</xdr:row>
      <xdr:rowOff>170434</xdr:rowOff>
    </xdr:to>
    <xdr:sp macro="" textlink="">
      <xdr:nvSpPr>
        <xdr:cNvPr id="396" name="フローチャート: 判断 395">
          <a:extLst>
            <a:ext uri="{FF2B5EF4-FFF2-40B4-BE49-F238E27FC236}">
              <a16:creationId xmlns:a16="http://schemas.microsoft.com/office/drawing/2014/main" id="{FB492C1A-74F2-48C6-B608-D2F2D220A93A}"/>
            </a:ext>
          </a:extLst>
        </xdr:cNvPr>
        <xdr:cNvSpPr/>
      </xdr:nvSpPr>
      <xdr:spPr>
        <a:xfrm>
          <a:off x="22110700" y="1069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90170</xdr:rowOff>
    </xdr:from>
    <xdr:to>
      <xdr:col>112</xdr:col>
      <xdr:colOff>38100</xdr:colOff>
      <xdr:row>63</xdr:row>
      <xdr:rowOff>20320</xdr:rowOff>
    </xdr:to>
    <xdr:sp macro="" textlink="">
      <xdr:nvSpPr>
        <xdr:cNvPr id="397" name="フローチャート: 判断 396">
          <a:extLst>
            <a:ext uri="{FF2B5EF4-FFF2-40B4-BE49-F238E27FC236}">
              <a16:creationId xmlns:a16="http://schemas.microsoft.com/office/drawing/2014/main" id="{D388DC9A-A453-48F1-A37A-B0E98DF7B174}"/>
            </a:ext>
          </a:extLst>
        </xdr:cNvPr>
        <xdr:cNvSpPr/>
      </xdr:nvSpPr>
      <xdr:spPr>
        <a:xfrm>
          <a:off x="21272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96266</xdr:rowOff>
    </xdr:from>
    <xdr:to>
      <xdr:col>107</xdr:col>
      <xdr:colOff>101600</xdr:colOff>
      <xdr:row>63</xdr:row>
      <xdr:rowOff>26416</xdr:rowOff>
    </xdr:to>
    <xdr:sp macro="" textlink="">
      <xdr:nvSpPr>
        <xdr:cNvPr id="398" name="フローチャート: 判断 397">
          <a:extLst>
            <a:ext uri="{FF2B5EF4-FFF2-40B4-BE49-F238E27FC236}">
              <a16:creationId xmlns:a16="http://schemas.microsoft.com/office/drawing/2014/main" id="{F6B85148-91AE-4FAF-A0B6-0F965970C347}"/>
            </a:ext>
          </a:extLst>
        </xdr:cNvPr>
        <xdr:cNvSpPr/>
      </xdr:nvSpPr>
      <xdr:spPr>
        <a:xfrm>
          <a:off x="20383500" y="10726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105410</xdr:rowOff>
    </xdr:from>
    <xdr:to>
      <xdr:col>102</xdr:col>
      <xdr:colOff>165100</xdr:colOff>
      <xdr:row>63</xdr:row>
      <xdr:rowOff>35560</xdr:rowOff>
    </xdr:to>
    <xdr:sp macro="" textlink="">
      <xdr:nvSpPr>
        <xdr:cNvPr id="399" name="フローチャート: 判断 398">
          <a:extLst>
            <a:ext uri="{FF2B5EF4-FFF2-40B4-BE49-F238E27FC236}">
              <a16:creationId xmlns:a16="http://schemas.microsoft.com/office/drawing/2014/main" id="{C68FD4A7-0FD1-4471-8D3D-24DCF403AD74}"/>
            </a:ext>
          </a:extLst>
        </xdr:cNvPr>
        <xdr:cNvSpPr/>
      </xdr:nvSpPr>
      <xdr:spPr>
        <a:xfrm>
          <a:off x="19494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154178</xdr:rowOff>
    </xdr:from>
    <xdr:to>
      <xdr:col>98</xdr:col>
      <xdr:colOff>38100</xdr:colOff>
      <xdr:row>62</xdr:row>
      <xdr:rowOff>84328</xdr:rowOff>
    </xdr:to>
    <xdr:sp macro="" textlink="">
      <xdr:nvSpPr>
        <xdr:cNvPr id="400" name="フローチャート: 判断 399">
          <a:extLst>
            <a:ext uri="{FF2B5EF4-FFF2-40B4-BE49-F238E27FC236}">
              <a16:creationId xmlns:a16="http://schemas.microsoft.com/office/drawing/2014/main" id="{8531AAFC-1F87-4531-916F-D83A58E752A8}"/>
            </a:ext>
          </a:extLst>
        </xdr:cNvPr>
        <xdr:cNvSpPr/>
      </xdr:nvSpPr>
      <xdr:spPr>
        <a:xfrm>
          <a:off x="18605500" y="1061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1" name="テキスト ボックス 400">
          <a:extLst>
            <a:ext uri="{FF2B5EF4-FFF2-40B4-BE49-F238E27FC236}">
              <a16:creationId xmlns:a16="http://schemas.microsoft.com/office/drawing/2014/main" id="{ABD05CEC-A487-4D66-B744-33C0B90B57C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2" name="テキスト ボックス 401">
          <a:extLst>
            <a:ext uri="{FF2B5EF4-FFF2-40B4-BE49-F238E27FC236}">
              <a16:creationId xmlns:a16="http://schemas.microsoft.com/office/drawing/2014/main" id="{B3CB11B7-2F1B-47A4-968B-1C45FE4C691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3" name="テキスト ボックス 402">
          <a:extLst>
            <a:ext uri="{FF2B5EF4-FFF2-40B4-BE49-F238E27FC236}">
              <a16:creationId xmlns:a16="http://schemas.microsoft.com/office/drawing/2014/main" id="{94262827-56DE-4881-A798-2EA236E4F29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4" name="テキスト ボックス 403">
          <a:extLst>
            <a:ext uri="{FF2B5EF4-FFF2-40B4-BE49-F238E27FC236}">
              <a16:creationId xmlns:a16="http://schemas.microsoft.com/office/drawing/2014/main" id="{4FCFB5DD-AA04-4F89-9573-658B7016551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108F4AD7-B819-4FA6-90D7-246EFB38664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43688</xdr:rowOff>
    </xdr:from>
    <xdr:to>
      <xdr:col>116</xdr:col>
      <xdr:colOff>114300</xdr:colOff>
      <xdr:row>61</xdr:row>
      <xdr:rowOff>145288</xdr:rowOff>
    </xdr:to>
    <xdr:sp macro="" textlink="">
      <xdr:nvSpPr>
        <xdr:cNvPr id="406" name="楕円 405">
          <a:extLst>
            <a:ext uri="{FF2B5EF4-FFF2-40B4-BE49-F238E27FC236}">
              <a16:creationId xmlns:a16="http://schemas.microsoft.com/office/drawing/2014/main" id="{454A6BF6-C4D1-4948-BFD4-E9AC4646B7B3}"/>
            </a:ext>
          </a:extLst>
        </xdr:cNvPr>
        <xdr:cNvSpPr/>
      </xdr:nvSpPr>
      <xdr:spPr>
        <a:xfrm>
          <a:off x="22110700" y="1050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66565</xdr:rowOff>
    </xdr:from>
    <xdr:ext cx="469744" cy="259045"/>
    <xdr:sp macro="" textlink="">
      <xdr:nvSpPr>
        <xdr:cNvPr id="407" name="【保健センター・保健所】&#10;一人当たり面積該当値テキスト">
          <a:extLst>
            <a:ext uri="{FF2B5EF4-FFF2-40B4-BE49-F238E27FC236}">
              <a16:creationId xmlns:a16="http://schemas.microsoft.com/office/drawing/2014/main" id="{337A8A61-E4E8-4577-8DA5-B10BDDD534C2}"/>
            </a:ext>
          </a:extLst>
        </xdr:cNvPr>
        <xdr:cNvSpPr txBox="1"/>
      </xdr:nvSpPr>
      <xdr:spPr>
        <a:xfrm>
          <a:off x="22199600" y="1035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57404</xdr:rowOff>
    </xdr:from>
    <xdr:to>
      <xdr:col>112</xdr:col>
      <xdr:colOff>38100</xdr:colOff>
      <xdr:row>61</xdr:row>
      <xdr:rowOff>159004</xdr:rowOff>
    </xdr:to>
    <xdr:sp macro="" textlink="">
      <xdr:nvSpPr>
        <xdr:cNvPr id="408" name="楕円 407">
          <a:extLst>
            <a:ext uri="{FF2B5EF4-FFF2-40B4-BE49-F238E27FC236}">
              <a16:creationId xmlns:a16="http://schemas.microsoft.com/office/drawing/2014/main" id="{4661FDFB-B8EC-428D-AE0C-AB868640C00C}"/>
            </a:ext>
          </a:extLst>
        </xdr:cNvPr>
        <xdr:cNvSpPr/>
      </xdr:nvSpPr>
      <xdr:spPr>
        <a:xfrm>
          <a:off x="21272500" y="1051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94488</xdr:rowOff>
    </xdr:from>
    <xdr:to>
      <xdr:col>116</xdr:col>
      <xdr:colOff>63500</xdr:colOff>
      <xdr:row>61</xdr:row>
      <xdr:rowOff>108204</xdr:rowOff>
    </xdr:to>
    <xdr:cxnSp macro="">
      <xdr:nvCxnSpPr>
        <xdr:cNvPr id="409" name="直線コネクタ 408">
          <a:extLst>
            <a:ext uri="{FF2B5EF4-FFF2-40B4-BE49-F238E27FC236}">
              <a16:creationId xmlns:a16="http://schemas.microsoft.com/office/drawing/2014/main" id="{C248F29A-7201-42E6-A3A4-16B79533F6CC}"/>
            </a:ext>
          </a:extLst>
        </xdr:cNvPr>
        <xdr:cNvCxnSpPr/>
      </xdr:nvCxnSpPr>
      <xdr:spPr>
        <a:xfrm flipV="1">
          <a:off x="21323300" y="1055293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71882</xdr:rowOff>
    </xdr:from>
    <xdr:to>
      <xdr:col>107</xdr:col>
      <xdr:colOff>101600</xdr:colOff>
      <xdr:row>62</xdr:row>
      <xdr:rowOff>2032</xdr:rowOff>
    </xdr:to>
    <xdr:sp macro="" textlink="">
      <xdr:nvSpPr>
        <xdr:cNvPr id="410" name="楕円 409">
          <a:extLst>
            <a:ext uri="{FF2B5EF4-FFF2-40B4-BE49-F238E27FC236}">
              <a16:creationId xmlns:a16="http://schemas.microsoft.com/office/drawing/2014/main" id="{9CFB9AF7-9AC2-4ECA-9676-0B9233359EA2}"/>
            </a:ext>
          </a:extLst>
        </xdr:cNvPr>
        <xdr:cNvSpPr/>
      </xdr:nvSpPr>
      <xdr:spPr>
        <a:xfrm>
          <a:off x="20383500" y="1053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108204</xdr:rowOff>
    </xdr:from>
    <xdr:to>
      <xdr:col>111</xdr:col>
      <xdr:colOff>177800</xdr:colOff>
      <xdr:row>61</xdr:row>
      <xdr:rowOff>122682</xdr:rowOff>
    </xdr:to>
    <xdr:cxnSp macro="">
      <xdr:nvCxnSpPr>
        <xdr:cNvPr id="411" name="直線コネクタ 410">
          <a:extLst>
            <a:ext uri="{FF2B5EF4-FFF2-40B4-BE49-F238E27FC236}">
              <a16:creationId xmlns:a16="http://schemas.microsoft.com/office/drawing/2014/main" id="{3C68399E-890B-47E0-AD85-A0B05856A232}"/>
            </a:ext>
          </a:extLst>
        </xdr:cNvPr>
        <xdr:cNvCxnSpPr/>
      </xdr:nvCxnSpPr>
      <xdr:spPr>
        <a:xfrm flipV="1">
          <a:off x="20434300" y="1056665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79502</xdr:rowOff>
    </xdr:from>
    <xdr:to>
      <xdr:col>102</xdr:col>
      <xdr:colOff>165100</xdr:colOff>
      <xdr:row>62</xdr:row>
      <xdr:rowOff>9652</xdr:rowOff>
    </xdr:to>
    <xdr:sp macro="" textlink="">
      <xdr:nvSpPr>
        <xdr:cNvPr id="412" name="楕円 411">
          <a:extLst>
            <a:ext uri="{FF2B5EF4-FFF2-40B4-BE49-F238E27FC236}">
              <a16:creationId xmlns:a16="http://schemas.microsoft.com/office/drawing/2014/main" id="{D6DAEE28-97B6-4E69-88AE-68938378E1FC}"/>
            </a:ext>
          </a:extLst>
        </xdr:cNvPr>
        <xdr:cNvSpPr/>
      </xdr:nvSpPr>
      <xdr:spPr>
        <a:xfrm>
          <a:off x="19494500" y="1053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122682</xdr:rowOff>
    </xdr:from>
    <xdr:to>
      <xdr:col>107</xdr:col>
      <xdr:colOff>50800</xdr:colOff>
      <xdr:row>61</xdr:row>
      <xdr:rowOff>130302</xdr:rowOff>
    </xdr:to>
    <xdr:cxnSp macro="">
      <xdr:nvCxnSpPr>
        <xdr:cNvPr id="413" name="直線コネクタ 412">
          <a:extLst>
            <a:ext uri="{FF2B5EF4-FFF2-40B4-BE49-F238E27FC236}">
              <a16:creationId xmlns:a16="http://schemas.microsoft.com/office/drawing/2014/main" id="{C05C5204-D1B1-47C3-8959-0E87756F998E}"/>
            </a:ext>
          </a:extLst>
        </xdr:cNvPr>
        <xdr:cNvCxnSpPr/>
      </xdr:nvCxnSpPr>
      <xdr:spPr>
        <a:xfrm flipV="1">
          <a:off x="19545300" y="1058113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87884</xdr:rowOff>
    </xdr:from>
    <xdr:to>
      <xdr:col>98</xdr:col>
      <xdr:colOff>38100</xdr:colOff>
      <xdr:row>62</xdr:row>
      <xdr:rowOff>18034</xdr:rowOff>
    </xdr:to>
    <xdr:sp macro="" textlink="">
      <xdr:nvSpPr>
        <xdr:cNvPr id="414" name="楕円 413">
          <a:extLst>
            <a:ext uri="{FF2B5EF4-FFF2-40B4-BE49-F238E27FC236}">
              <a16:creationId xmlns:a16="http://schemas.microsoft.com/office/drawing/2014/main" id="{00FB5741-0DFE-4299-8E59-68F8B9287CD1}"/>
            </a:ext>
          </a:extLst>
        </xdr:cNvPr>
        <xdr:cNvSpPr/>
      </xdr:nvSpPr>
      <xdr:spPr>
        <a:xfrm>
          <a:off x="18605500" y="105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130302</xdr:rowOff>
    </xdr:from>
    <xdr:to>
      <xdr:col>102</xdr:col>
      <xdr:colOff>114300</xdr:colOff>
      <xdr:row>61</xdr:row>
      <xdr:rowOff>138684</xdr:rowOff>
    </xdr:to>
    <xdr:cxnSp macro="">
      <xdr:nvCxnSpPr>
        <xdr:cNvPr id="415" name="直線コネクタ 414">
          <a:extLst>
            <a:ext uri="{FF2B5EF4-FFF2-40B4-BE49-F238E27FC236}">
              <a16:creationId xmlns:a16="http://schemas.microsoft.com/office/drawing/2014/main" id="{575AFACA-C6CA-4460-ABA3-F0D921A9EEB0}"/>
            </a:ext>
          </a:extLst>
        </xdr:cNvPr>
        <xdr:cNvCxnSpPr/>
      </xdr:nvCxnSpPr>
      <xdr:spPr>
        <a:xfrm flipV="1">
          <a:off x="18656300" y="1058875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11447</xdr:rowOff>
    </xdr:from>
    <xdr:ext cx="469744" cy="259045"/>
    <xdr:sp macro="" textlink="">
      <xdr:nvSpPr>
        <xdr:cNvPr id="416" name="n_1aveValue【保健センター・保健所】&#10;一人当たり面積">
          <a:extLst>
            <a:ext uri="{FF2B5EF4-FFF2-40B4-BE49-F238E27FC236}">
              <a16:creationId xmlns:a16="http://schemas.microsoft.com/office/drawing/2014/main" id="{E940E9B6-1790-44E4-B0B4-4F08CD8E8A02}"/>
            </a:ext>
          </a:extLst>
        </xdr:cNvPr>
        <xdr:cNvSpPr txBox="1"/>
      </xdr:nvSpPr>
      <xdr:spPr>
        <a:xfrm>
          <a:off x="21075727"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17543</xdr:rowOff>
    </xdr:from>
    <xdr:ext cx="469744" cy="259045"/>
    <xdr:sp macro="" textlink="">
      <xdr:nvSpPr>
        <xdr:cNvPr id="417" name="n_2aveValue【保健センター・保健所】&#10;一人当たり面積">
          <a:extLst>
            <a:ext uri="{FF2B5EF4-FFF2-40B4-BE49-F238E27FC236}">
              <a16:creationId xmlns:a16="http://schemas.microsoft.com/office/drawing/2014/main" id="{EB962790-21F5-46B9-AF36-C42DC42FF040}"/>
            </a:ext>
          </a:extLst>
        </xdr:cNvPr>
        <xdr:cNvSpPr txBox="1"/>
      </xdr:nvSpPr>
      <xdr:spPr>
        <a:xfrm>
          <a:off x="20199427" y="10818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26687</xdr:rowOff>
    </xdr:from>
    <xdr:ext cx="469744" cy="259045"/>
    <xdr:sp macro="" textlink="">
      <xdr:nvSpPr>
        <xdr:cNvPr id="418" name="n_3aveValue【保健センター・保健所】&#10;一人当たり面積">
          <a:extLst>
            <a:ext uri="{FF2B5EF4-FFF2-40B4-BE49-F238E27FC236}">
              <a16:creationId xmlns:a16="http://schemas.microsoft.com/office/drawing/2014/main" id="{73F1E43A-EFE0-4925-A1D2-FF5975724AD4}"/>
            </a:ext>
          </a:extLst>
        </xdr:cNvPr>
        <xdr:cNvSpPr txBox="1"/>
      </xdr:nvSpPr>
      <xdr:spPr>
        <a:xfrm>
          <a:off x="19310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75455</xdr:rowOff>
    </xdr:from>
    <xdr:ext cx="469744" cy="259045"/>
    <xdr:sp macro="" textlink="">
      <xdr:nvSpPr>
        <xdr:cNvPr id="419" name="n_4aveValue【保健センター・保健所】&#10;一人当たり面積">
          <a:extLst>
            <a:ext uri="{FF2B5EF4-FFF2-40B4-BE49-F238E27FC236}">
              <a16:creationId xmlns:a16="http://schemas.microsoft.com/office/drawing/2014/main" id="{4608CF43-015F-4660-91F0-19FE3D96EFCC}"/>
            </a:ext>
          </a:extLst>
        </xdr:cNvPr>
        <xdr:cNvSpPr txBox="1"/>
      </xdr:nvSpPr>
      <xdr:spPr>
        <a:xfrm>
          <a:off x="18421427" y="1070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4081</xdr:rowOff>
    </xdr:from>
    <xdr:ext cx="469744" cy="259045"/>
    <xdr:sp macro="" textlink="">
      <xdr:nvSpPr>
        <xdr:cNvPr id="420" name="n_1mainValue【保健センター・保健所】&#10;一人当たり面積">
          <a:extLst>
            <a:ext uri="{FF2B5EF4-FFF2-40B4-BE49-F238E27FC236}">
              <a16:creationId xmlns:a16="http://schemas.microsoft.com/office/drawing/2014/main" id="{59791DBB-1634-4B85-A9B4-BD196B70AB9A}"/>
            </a:ext>
          </a:extLst>
        </xdr:cNvPr>
        <xdr:cNvSpPr txBox="1"/>
      </xdr:nvSpPr>
      <xdr:spPr>
        <a:xfrm>
          <a:off x="21075727" y="10291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18559</xdr:rowOff>
    </xdr:from>
    <xdr:ext cx="469744" cy="259045"/>
    <xdr:sp macro="" textlink="">
      <xdr:nvSpPr>
        <xdr:cNvPr id="421" name="n_2mainValue【保健センター・保健所】&#10;一人当たり面積">
          <a:extLst>
            <a:ext uri="{FF2B5EF4-FFF2-40B4-BE49-F238E27FC236}">
              <a16:creationId xmlns:a16="http://schemas.microsoft.com/office/drawing/2014/main" id="{71592BDB-C8F8-407A-A353-DC258D62D5FA}"/>
            </a:ext>
          </a:extLst>
        </xdr:cNvPr>
        <xdr:cNvSpPr txBox="1"/>
      </xdr:nvSpPr>
      <xdr:spPr>
        <a:xfrm>
          <a:off x="20199427" y="1030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26179</xdr:rowOff>
    </xdr:from>
    <xdr:ext cx="469744" cy="259045"/>
    <xdr:sp macro="" textlink="">
      <xdr:nvSpPr>
        <xdr:cNvPr id="422" name="n_3mainValue【保健センター・保健所】&#10;一人当たり面積">
          <a:extLst>
            <a:ext uri="{FF2B5EF4-FFF2-40B4-BE49-F238E27FC236}">
              <a16:creationId xmlns:a16="http://schemas.microsoft.com/office/drawing/2014/main" id="{8E5F1ADA-5204-4DE9-8FBF-56EDCE8965F7}"/>
            </a:ext>
          </a:extLst>
        </xdr:cNvPr>
        <xdr:cNvSpPr txBox="1"/>
      </xdr:nvSpPr>
      <xdr:spPr>
        <a:xfrm>
          <a:off x="19310427" y="1031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34561</xdr:rowOff>
    </xdr:from>
    <xdr:ext cx="469744" cy="259045"/>
    <xdr:sp macro="" textlink="">
      <xdr:nvSpPr>
        <xdr:cNvPr id="423" name="n_4mainValue【保健センター・保健所】&#10;一人当たり面積">
          <a:extLst>
            <a:ext uri="{FF2B5EF4-FFF2-40B4-BE49-F238E27FC236}">
              <a16:creationId xmlns:a16="http://schemas.microsoft.com/office/drawing/2014/main" id="{CB61D89E-E9C6-4A44-AD2A-059761CFC868}"/>
            </a:ext>
          </a:extLst>
        </xdr:cNvPr>
        <xdr:cNvSpPr txBox="1"/>
      </xdr:nvSpPr>
      <xdr:spPr>
        <a:xfrm>
          <a:off x="18421427" y="103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4" name="正方形/長方形 423">
          <a:extLst>
            <a:ext uri="{FF2B5EF4-FFF2-40B4-BE49-F238E27FC236}">
              <a16:creationId xmlns:a16="http://schemas.microsoft.com/office/drawing/2014/main" id="{408D7622-7D60-4498-9D9E-5E4A9056B32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5" name="正方形/長方形 424">
          <a:extLst>
            <a:ext uri="{FF2B5EF4-FFF2-40B4-BE49-F238E27FC236}">
              <a16:creationId xmlns:a16="http://schemas.microsoft.com/office/drawing/2014/main" id="{C53AF7DF-37FD-49DF-B91D-A833E96BD61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6" name="正方形/長方形 425">
          <a:extLst>
            <a:ext uri="{FF2B5EF4-FFF2-40B4-BE49-F238E27FC236}">
              <a16:creationId xmlns:a16="http://schemas.microsoft.com/office/drawing/2014/main" id="{0DA4E7AC-F5AF-4B8E-AA8F-F25DFFF11F9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7" name="正方形/長方形 426">
          <a:extLst>
            <a:ext uri="{FF2B5EF4-FFF2-40B4-BE49-F238E27FC236}">
              <a16:creationId xmlns:a16="http://schemas.microsoft.com/office/drawing/2014/main" id="{AD3CF9C8-9846-4CB2-8AAD-B5EB684D642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8" name="正方形/長方形 427">
          <a:extLst>
            <a:ext uri="{FF2B5EF4-FFF2-40B4-BE49-F238E27FC236}">
              <a16:creationId xmlns:a16="http://schemas.microsoft.com/office/drawing/2014/main" id="{8ED2E61F-0D98-4CDE-8ACB-57E905ADB39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9" name="正方形/長方形 428">
          <a:extLst>
            <a:ext uri="{FF2B5EF4-FFF2-40B4-BE49-F238E27FC236}">
              <a16:creationId xmlns:a16="http://schemas.microsoft.com/office/drawing/2014/main" id="{EBF4DB8E-7B27-413D-95AD-2E6ABC78FEA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0" name="正方形/長方形 429">
          <a:extLst>
            <a:ext uri="{FF2B5EF4-FFF2-40B4-BE49-F238E27FC236}">
              <a16:creationId xmlns:a16="http://schemas.microsoft.com/office/drawing/2014/main" id="{65EE4AB0-3B58-45A3-ADC1-85EABE63F49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1" name="正方形/長方形 430">
          <a:extLst>
            <a:ext uri="{FF2B5EF4-FFF2-40B4-BE49-F238E27FC236}">
              <a16:creationId xmlns:a16="http://schemas.microsoft.com/office/drawing/2014/main" id="{2D5BA70A-E4B9-46C2-911F-385F9F49D85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2" name="テキスト ボックス 431">
          <a:extLst>
            <a:ext uri="{FF2B5EF4-FFF2-40B4-BE49-F238E27FC236}">
              <a16:creationId xmlns:a16="http://schemas.microsoft.com/office/drawing/2014/main" id="{E84666E5-4491-4C03-9967-506CD507614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3" name="直線コネクタ 432">
          <a:extLst>
            <a:ext uri="{FF2B5EF4-FFF2-40B4-BE49-F238E27FC236}">
              <a16:creationId xmlns:a16="http://schemas.microsoft.com/office/drawing/2014/main" id="{8AB69060-34FC-409E-84A2-18ECBE7F6A1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4" name="テキスト ボックス 433">
          <a:extLst>
            <a:ext uri="{FF2B5EF4-FFF2-40B4-BE49-F238E27FC236}">
              <a16:creationId xmlns:a16="http://schemas.microsoft.com/office/drawing/2014/main" id="{938B8B33-699A-4C71-BBC9-C6894D4672D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5" name="直線コネクタ 434">
          <a:extLst>
            <a:ext uri="{FF2B5EF4-FFF2-40B4-BE49-F238E27FC236}">
              <a16:creationId xmlns:a16="http://schemas.microsoft.com/office/drawing/2014/main" id="{889CD589-62A7-48F9-B175-7F99F607E62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6" name="テキスト ボックス 435">
          <a:extLst>
            <a:ext uri="{FF2B5EF4-FFF2-40B4-BE49-F238E27FC236}">
              <a16:creationId xmlns:a16="http://schemas.microsoft.com/office/drawing/2014/main" id="{FF3161E7-CA93-4F52-8B6D-8F8EB8A923C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7" name="直線コネクタ 436">
          <a:extLst>
            <a:ext uri="{FF2B5EF4-FFF2-40B4-BE49-F238E27FC236}">
              <a16:creationId xmlns:a16="http://schemas.microsoft.com/office/drawing/2014/main" id="{E31C2879-F05F-4C2F-B46F-560A4E3A40C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8" name="テキスト ボックス 437">
          <a:extLst>
            <a:ext uri="{FF2B5EF4-FFF2-40B4-BE49-F238E27FC236}">
              <a16:creationId xmlns:a16="http://schemas.microsoft.com/office/drawing/2014/main" id="{D497D742-98B7-4762-99D4-1B1B44ACAFA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9" name="直線コネクタ 438">
          <a:extLst>
            <a:ext uri="{FF2B5EF4-FFF2-40B4-BE49-F238E27FC236}">
              <a16:creationId xmlns:a16="http://schemas.microsoft.com/office/drawing/2014/main" id="{9DE92B7C-3E87-426A-8FCC-D8B88299A05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0" name="テキスト ボックス 439">
          <a:extLst>
            <a:ext uri="{FF2B5EF4-FFF2-40B4-BE49-F238E27FC236}">
              <a16:creationId xmlns:a16="http://schemas.microsoft.com/office/drawing/2014/main" id="{70ECD05F-9CE9-4917-9391-9236E4A18F29}"/>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1" name="直線コネクタ 440">
          <a:extLst>
            <a:ext uri="{FF2B5EF4-FFF2-40B4-BE49-F238E27FC236}">
              <a16:creationId xmlns:a16="http://schemas.microsoft.com/office/drawing/2014/main" id="{988284DC-A102-46E1-8B48-C4B2E62CDE9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2" name="テキスト ボックス 441">
          <a:extLst>
            <a:ext uri="{FF2B5EF4-FFF2-40B4-BE49-F238E27FC236}">
              <a16:creationId xmlns:a16="http://schemas.microsoft.com/office/drawing/2014/main" id="{1CD25FBB-D793-4B22-8C21-B02F8B317DE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3" name="直線コネクタ 442">
          <a:extLst>
            <a:ext uri="{FF2B5EF4-FFF2-40B4-BE49-F238E27FC236}">
              <a16:creationId xmlns:a16="http://schemas.microsoft.com/office/drawing/2014/main" id="{F9B7C636-63D0-4AAB-A9C8-5AE71D98C629}"/>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4" name="テキスト ボックス 443">
          <a:extLst>
            <a:ext uri="{FF2B5EF4-FFF2-40B4-BE49-F238E27FC236}">
              <a16:creationId xmlns:a16="http://schemas.microsoft.com/office/drawing/2014/main" id="{73ACCB62-3B72-4480-9330-EF6014D74F8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5" name="直線コネクタ 444">
          <a:extLst>
            <a:ext uri="{FF2B5EF4-FFF2-40B4-BE49-F238E27FC236}">
              <a16:creationId xmlns:a16="http://schemas.microsoft.com/office/drawing/2014/main" id="{C3689C0F-2E04-4173-AD3B-933C1E4BD51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6" name="テキスト ボックス 445">
          <a:extLst>
            <a:ext uri="{FF2B5EF4-FFF2-40B4-BE49-F238E27FC236}">
              <a16:creationId xmlns:a16="http://schemas.microsoft.com/office/drawing/2014/main" id="{A969E72D-C0D9-431A-8A8C-12DBFA0D730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7" name="直線コネクタ 446">
          <a:extLst>
            <a:ext uri="{FF2B5EF4-FFF2-40B4-BE49-F238E27FC236}">
              <a16:creationId xmlns:a16="http://schemas.microsoft.com/office/drawing/2014/main" id="{8215FC43-35AE-4B8C-9350-3A23723749E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8" name="【消防施設】&#10;有形固定資産減価償却率グラフ枠">
          <a:extLst>
            <a:ext uri="{FF2B5EF4-FFF2-40B4-BE49-F238E27FC236}">
              <a16:creationId xmlns:a16="http://schemas.microsoft.com/office/drawing/2014/main" id="{A29E4280-4F0F-4D69-9344-931247BDD9D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9" name="直線コネクタ 448">
          <a:extLst>
            <a:ext uri="{FF2B5EF4-FFF2-40B4-BE49-F238E27FC236}">
              <a16:creationId xmlns:a16="http://schemas.microsoft.com/office/drawing/2014/main" id="{CDD900D9-FE88-4428-A08D-35E9F385A4AC}"/>
            </a:ext>
          </a:extLst>
        </xdr:cNvPr>
        <xdr:cNvCxnSpPr/>
      </xdr:nvCxnSpPr>
      <xdr:spPr>
        <a:xfrm flipV="1">
          <a:off x="16318864"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0" name="【消防施設】&#10;有形固定資産減価償却率最小値テキスト">
          <a:extLst>
            <a:ext uri="{FF2B5EF4-FFF2-40B4-BE49-F238E27FC236}">
              <a16:creationId xmlns:a16="http://schemas.microsoft.com/office/drawing/2014/main" id="{68C43DD1-7EA8-4DC2-A5E0-90AEEC7ED038}"/>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1" name="直線コネクタ 450">
          <a:extLst>
            <a:ext uri="{FF2B5EF4-FFF2-40B4-BE49-F238E27FC236}">
              <a16:creationId xmlns:a16="http://schemas.microsoft.com/office/drawing/2014/main" id="{2DD5C357-A9E7-4564-9006-AF10AC3F012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52" name="【消防施設】&#10;有形固定資産減価償却率最大値テキスト">
          <a:extLst>
            <a:ext uri="{FF2B5EF4-FFF2-40B4-BE49-F238E27FC236}">
              <a16:creationId xmlns:a16="http://schemas.microsoft.com/office/drawing/2014/main" id="{F2952B3F-1D2D-44A6-AB90-F80DE5012F2C}"/>
            </a:ext>
          </a:extLst>
        </xdr:cNvPr>
        <xdr:cNvSpPr txBox="1"/>
      </xdr:nvSpPr>
      <xdr:spPr>
        <a:xfrm>
          <a:off x="16357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53" name="直線コネクタ 452">
          <a:extLst>
            <a:ext uri="{FF2B5EF4-FFF2-40B4-BE49-F238E27FC236}">
              <a16:creationId xmlns:a16="http://schemas.microsoft.com/office/drawing/2014/main" id="{B2C18C23-2DB2-4CD7-8307-CE9CD586B880}"/>
            </a:ext>
          </a:extLst>
        </xdr:cNvPr>
        <xdr:cNvCxnSpPr/>
      </xdr:nvCxnSpPr>
      <xdr:spPr>
        <a:xfrm>
          <a:off x="16230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126109</xdr:rowOff>
    </xdr:from>
    <xdr:ext cx="405111" cy="259045"/>
    <xdr:sp macro="" textlink="">
      <xdr:nvSpPr>
        <xdr:cNvPr id="454" name="【消防施設】&#10;有形固定資産減価償却率平均値テキスト">
          <a:extLst>
            <a:ext uri="{FF2B5EF4-FFF2-40B4-BE49-F238E27FC236}">
              <a16:creationId xmlns:a16="http://schemas.microsoft.com/office/drawing/2014/main" id="{DB8B86EE-7E5D-4196-B145-D26E802BEC4C}"/>
            </a:ext>
          </a:extLst>
        </xdr:cNvPr>
        <xdr:cNvSpPr txBox="1"/>
      </xdr:nvSpPr>
      <xdr:spPr>
        <a:xfrm>
          <a:off x="16357600" y="14185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55" name="フローチャート: 判断 454">
          <a:extLst>
            <a:ext uri="{FF2B5EF4-FFF2-40B4-BE49-F238E27FC236}">
              <a16:creationId xmlns:a16="http://schemas.microsoft.com/office/drawing/2014/main" id="{1F528690-5829-42B2-9428-EBAF0BCE4000}"/>
            </a:ext>
          </a:extLst>
        </xdr:cNvPr>
        <xdr:cNvSpPr/>
      </xdr:nvSpPr>
      <xdr:spPr>
        <a:xfrm>
          <a:off x="162687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56" name="フローチャート: 判断 455">
          <a:extLst>
            <a:ext uri="{FF2B5EF4-FFF2-40B4-BE49-F238E27FC236}">
              <a16:creationId xmlns:a16="http://schemas.microsoft.com/office/drawing/2014/main" id="{2EFFA462-701B-4C57-9A1C-8371877914CF}"/>
            </a:ext>
          </a:extLst>
        </xdr:cNvPr>
        <xdr:cNvSpPr/>
      </xdr:nvSpPr>
      <xdr:spPr>
        <a:xfrm>
          <a:off x="15430500" y="1428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57" name="フローチャート: 判断 456">
          <a:extLst>
            <a:ext uri="{FF2B5EF4-FFF2-40B4-BE49-F238E27FC236}">
              <a16:creationId xmlns:a16="http://schemas.microsoft.com/office/drawing/2014/main" id="{2898BD09-B5C8-49B5-8785-14EFA2F0B9A7}"/>
            </a:ext>
          </a:extLst>
        </xdr:cNvPr>
        <xdr:cNvSpPr/>
      </xdr:nvSpPr>
      <xdr:spPr>
        <a:xfrm>
          <a:off x="14541500" y="1427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8" name="フローチャート: 判断 457">
          <a:extLst>
            <a:ext uri="{FF2B5EF4-FFF2-40B4-BE49-F238E27FC236}">
              <a16:creationId xmlns:a16="http://schemas.microsoft.com/office/drawing/2014/main" id="{7EA2700E-B52C-4262-A362-90E5626912DC}"/>
            </a:ext>
          </a:extLst>
        </xdr:cNvPr>
        <xdr:cNvSpPr/>
      </xdr:nvSpPr>
      <xdr:spPr>
        <a:xfrm>
          <a:off x="13652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155484</xdr:rowOff>
    </xdr:from>
    <xdr:to>
      <xdr:col>67</xdr:col>
      <xdr:colOff>101600</xdr:colOff>
      <xdr:row>83</xdr:row>
      <xdr:rowOff>85634</xdr:rowOff>
    </xdr:to>
    <xdr:sp macro="" textlink="">
      <xdr:nvSpPr>
        <xdr:cNvPr id="459" name="フローチャート: 判断 458">
          <a:extLst>
            <a:ext uri="{FF2B5EF4-FFF2-40B4-BE49-F238E27FC236}">
              <a16:creationId xmlns:a16="http://schemas.microsoft.com/office/drawing/2014/main" id="{700CF63D-B62E-4ECE-AA0D-0BDE2A48506A}"/>
            </a:ext>
          </a:extLst>
        </xdr:cNvPr>
        <xdr:cNvSpPr/>
      </xdr:nvSpPr>
      <xdr:spPr>
        <a:xfrm>
          <a:off x="12763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ECA81C2E-C1DA-43CF-8E13-3D4C568919B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B116F766-DFEE-401C-AFF4-42EB758637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6773EE44-CB6A-40AB-82A2-0E6B805CD20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AC87EF7-CC30-4EB3-A4ED-99BFD89E802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D364A09D-CBA7-4371-8D9E-9A7F580C1D7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8527</xdr:rowOff>
    </xdr:from>
    <xdr:to>
      <xdr:col>85</xdr:col>
      <xdr:colOff>177800</xdr:colOff>
      <xdr:row>84</xdr:row>
      <xdr:rowOff>110127</xdr:rowOff>
    </xdr:to>
    <xdr:sp macro="" textlink="">
      <xdr:nvSpPr>
        <xdr:cNvPr id="465" name="楕円 464">
          <a:extLst>
            <a:ext uri="{FF2B5EF4-FFF2-40B4-BE49-F238E27FC236}">
              <a16:creationId xmlns:a16="http://schemas.microsoft.com/office/drawing/2014/main" id="{327E8202-4B24-4D0F-8589-019425603455}"/>
            </a:ext>
          </a:extLst>
        </xdr:cNvPr>
        <xdr:cNvSpPr/>
      </xdr:nvSpPr>
      <xdr:spPr>
        <a:xfrm>
          <a:off x="16268700" y="1441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158404</xdr:rowOff>
    </xdr:from>
    <xdr:ext cx="405111" cy="259045"/>
    <xdr:sp macro="" textlink="">
      <xdr:nvSpPr>
        <xdr:cNvPr id="466" name="【消防施設】&#10;有形固定資産減価償却率該当値テキスト">
          <a:extLst>
            <a:ext uri="{FF2B5EF4-FFF2-40B4-BE49-F238E27FC236}">
              <a16:creationId xmlns:a16="http://schemas.microsoft.com/office/drawing/2014/main" id="{A11709D8-DECE-463E-9C51-1448A6B0A39A}"/>
            </a:ext>
          </a:extLst>
        </xdr:cNvPr>
        <xdr:cNvSpPr txBox="1"/>
      </xdr:nvSpPr>
      <xdr:spPr>
        <a:xfrm>
          <a:off x="16357600"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144055</xdr:rowOff>
    </xdr:from>
    <xdr:to>
      <xdr:col>81</xdr:col>
      <xdr:colOff>101600</xdr:colOff>
      <xdr:row>84</xdr:row>
      <xdr:rowOff>74205</xdr:rowOff>
    </xdr:to>
    <xdr:sp macro="" textlink="">
      <xdr:nvSpPr>
        <xdr:cNvPr id="467" name="楕円 466">
          <a:extLst>
            <a:ext uri="{FF2B5EF4-FFF2-40B4-BE49-F238E27FC236}">
              <a16:creationId xmlns:a16="http://schemas.microsoft.com/office/drawing/2014/main" id="{5C24714A-99CB-4336-9CBA-EE9CFB61A746}"/>
            </a:ext>
          </a:extLst>
        </xdr:cNvPr>
        <xdr:cNvSpPr/>
      </xdr:nvSpPr>
      <xdr:spPr>
        <a:xfrm>
          <a:off x="15430500" y="1437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23405</xdr:rowOff>
    </xdr:from>
    <xdr:to>
      <xdr:col>85</xdr:col>
      <xdr:colOff>127000</xdr:colOff>
      <xdr:row>84</xdr:row>
      <xdr:rowOff>59327</xdr:rowOff>
    </xdr:to>
    <xdr:cxnSp macro="">
      <xdr:nvCxnSpPr>
        <xdr:cNvPr id="468" name="直線コネクタ 467">
          <a:extLst>
            <a:ext uri="{FF2B5EF4-FFF2-40B4-BE49-F238E27FC236}">
              <a16:creationId xmlns:a16="http://schemas.microsoft.com/office/drawing/2014/main" id="{502B242F-D7BC-4FCD-98A2-E53DFE43F45C}"/>
            </a:ext>
          </a:extLst>
        </xdr:cNvPr>
        <xdr:cNvCxnSpPr/>
      </xdr:nvCxnSpPr>
      <xdr:spPr>
        <a:xfrm>
          <a:off x="15481300" y="1442520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140788</xdr:rowOff>
    </xdr:from>
    <xdr:to>
      <xdr:col>76</xdr:col>
      <xdr:colOff>165100</xdr:colOff>
      <xdr:row>84</xdr:row>
      <xdr:rowOff>70938</xdr:rowOff>
    </xdr:to>
    <xdr:sp macro="" textlink="">
      <xdr:nvSpPr>
        <xdr:cNvPr id="469" name="楕円 468">
          <a:extLst>
            <a:ext uri="{FF2B5EF4-FFF2-40B4-BE49-F238E27FC236}">
              <a16:creationId xmlns:a16="http://schemas.microsoft.com/office/drawing/2014/main" id="{D1B6EAF7-D50E-4250-97CA-C258C570DF5E}"/>
            </a:ext>
          </a:extLst>
        </xdr:cNvPr>
        <xdr:cNvSpPr/>
      </xdr:nvSpPr>
      <xdr:spPr>
        <a:xfrm>
          <a:off x="14541500" y="1437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20138</xdr:rowOff>
    </xdr:from>
    <xdr:to>
      <xdr:col>81</xdr:col>
      <xdr:colOff>50800</xdr:colOff>
      <xdr:row>84</xdr:row>
      <xdr:rowOff>23405</xdr:rowOff>
    </xdr:to>
    <xdr:cxnSp macro="">
      <xdr:nvCxnSpPr>
        <xdr:cNvPr id="470" name="直線コネクタ 469">
          <a:extLst>
            <a:ext uri="{FF2B5EF4-FFF2-40B4-BE49-F238E27FC236}">
              <a16:creationId xmlns:a16="http://schemas.microsoft.com/office/drawing/2014/main" id="{B6839E0E-2DD0-4679-A6B1-9E11AD0621CF}"/>
            </a:ext>
          </a:extLst>
        </xdr:cNvPr>
        <xdr:cNvCxnSpPr/>
      </xdr:nvCxnSpPr>
      <xdr:spPr>
        <a:xfrm>
          <a:off x="14592300" y="14421938"/>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104866</xdr:rowOff>
    </xdr:from>
    <xdr:to>
      <xdr:col>72</xdr:col>
      <xdr:colOff>38100</xdr:colOff>
      <xdr:row>84</xdr:row>
      <xdr:rowOff>35016</xdr:rowOff>
    </xdr:to>
    <xdr:sp macro="" textlink="">
      <xdr:nvSpPr>
        <xdr:cNvPr id="471" name="楕円 470">
          <a:extLst>
            <a:ext uri="{FF2B5EF4-FFF2-40B4-BE49-F238E27FC236}">
              <a16:creationId xmlns:a16="http://schemas.microsoft.com/office/drawing/2014/main" id="{1FECDD2A-E041-4C25-A7EA-A2B42796FBBF}"/>
            </a:ext>
          </a:extLst>
        </xdr:cNvPr>
        <xdr:cNvSpPr/>
      </xdr:nvSpPr>
      <xdr:spPr>
        <a:xfrm>
          <a:off x="13652500" y="1433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155666</xdr:rowOff>
    </xdr:from>
    <xdr:to>
      <xdr:col>76</xdr:col>
      <xdr:colOff>114300</xdr:colOff>
      <xdr:row>84</xdr:row>
      <xdr:rowOff>20138</xdr:rowOff>
    </xdr:to>
    <xdr:cxnSp macro="">
      <xdr:nvCxnSpPr>
        <xdr:cNvPr id="472" name="直線コネクタ 471">
          <a:extLst>
            <a:ext uri="{FF2B5EF4-FFF2-40B4-BE49-F238E27FC236}">
              <a16:creationId xmlns:a16="http://schemas.microsoft.com/office/drawing/2014/main" id="{6E793287-43D9-4757-8BD0-76C18C0DE429}"/>
            </a:ext>
          </a:extLst>
        </xdr:cNvPr>
        <xdr:cNvCxnSpPr/>
      </xdr:nvCxnSpPr>
      <xdr:spPr>
        <a:xfrm>
          <a:off x="13703300" y="1438601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68943</xdr:rowOff>
    </xdr:from>
    <xdr:to>
      <xdr:col>67</xdr:col>
      <xdr:colOff>101600</xdr:colOff>
      <xdr:row>83</xdr:row>
      <xdr:rowOff>170543</xdr:rowOff>
    </xdr:to>
    <xdr:sp macro="" textlink="">
      <xdr:nvSpPr>
        <xdr:cNvPr id="473" name="楕円 472">
          <a:extLst>
            <a:ext uri="{FF2B5EF4-FFF2-40B4-BE49-F238E27FC236}">
              <a16:creationId xmlns:a16="http://schemas.microsoft.com/office/drawing/2014/main" id="{C6371876-59EE-41B9-85B2-3F8508D03BBD}"/>
            </a:ext>
          </a:extLst>
        </xdr:cNvPr>
        <xdr:cNvSpPr/>
      </xdr:nvSpPr>
      <xdr:spPr>
        <a:xfrm>
          <a:off x="12763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119743</xdr:rowOff>
    </xdr:from>
    <xdr:to>
      <xdr:col>71</xdr:col>
      <xdr:colOff>177800</xdr:colOff>
      <xdr:row>83</xdr:row>
      <xdr:rowOff>155666</xdr:rowOff>
    </xdr:to>
    <xdr:cxnSp macro="">
      <xdr:nvCxnSpPr>
        <xdr:cNvPr id="474" name="直線コネクタ 473">
          <a:extLst>
            <a:ext uri="{FF2B5EF4-FFF2-40B4-BE49-F238E27FC236}">
              <a16:creationId xmlns:a16="http://schemas.microsoft.com/office/drawing/2014/main" id="{74528642-C9F6-47D1-8EAA-A180CBF4E844}"/>
            </a:ext>
          </a:extLst>
        </xdr:cNvPr>
        <xdr:cNvCxnSpPr/>
      </xdr:nvCxnSpPr>
      <xdr:spPr>
        <a:xfrm>
          <a:off x="12814300" y="1435009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475" name="n_1aveValue【消防施設】&#10;有形固定資産減価償却率">
          <a:extLst>
            <a:ext uri="{FF2B5EF4-FFF2-40B4-BE49-F238E27FC236}">
              <a16:creationId xmlns:a16="http://schemas.microsoft.com/office/drawing/2014/main" id="{E224585A-A389-49D3-8C31-BD2B6365E161}"/>
            </a:ext>
          </a:extLst>
        </xdr:cNvPr>
        <xdr:cNvSpPr txBox="1"/>
      </xdr:nvSpPr>
      <xdr:spPr>
        <a:xfrm>
          <a:off x="15266044" y="1406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476" name="n_2aveValue【消防施設】&#10;有形固定資産減価償却率">
          <a:extLst>
            <a:ext uri="{FF2B5EF4-FFF2-40B4-BE49-F238E27FC236}">
              <a16:creationId xmlns:a16="http://schemas.microsoft.com/office/drawing/2014/main" id="{2D92B76C-22EC-4266-A69B-13233716D725}"/>
            </a:ext>
          </a:extLst>
        </xdr:cNvPr>
        <xdr:cNvSpPr txBox="1"/>
      </xdr:nvSpPr>
      <xdr:spPr>
        <a:xfrm>
          <a:off x="14389744" y="1405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477" name="n_3aveValue【消防施設】&#10;有形固定資産減価償却率">
          <a:extLst>
            <a:ext uri="{FF2B5EF4-FFF2-40B4-BE49-F238E27FC236}">
              <a16:creationId xmlns:a16="http://schemas.microsoft.com/office/drawing/2014/main" id="{EF0F35CF-00A8-43FA-8B77-C24B9FB5CBC4}"/>
            </a:ext>
          </a:extLst>
        </xdr:cNvPr>
        <xdr:cNvSpPr txBox="1"/>
      </xdr:nvSpPr>
      <xdr:spPr>
        <a:xfrm>
          <a:off x="13500744" y="1402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102161</xdr:rowOff>
    </xdr:from>
    <xdr:ext cx="405111" cy="259045"/>
    <xdr:sp macro="" textlink="">
      <xdr:nvSpPr>
        <xdr:cNvPr id="478" name="n_4aveValue【消防施設】&#10;有形固定資産減価償却率">
          <a:extLst>
            <a:ext uri="{FF2B5EF4-FFF2-40B4-BE49-F238E27FC236}">
              <a16:creationId xmlns:a16="http://schemas.microsoft.com/office/drawing/2014/main" id="{BE9D92B3-30FC-462D-BBC0-A2CCC01681A7}"/>
            </a:ext>
          </a:extLst>
        </xdr:cNvPr>
        <xdr:cNvSpPr txBox="1"/>
      </xdr:nvSpPr>
      <xdr:spPr>
        <a:xfrm>
          <a:off x="12611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65332</xdr:rowOff>
    </xdr:from>
    <xdr:ext cx="405111" cy="259045"/>
    <xdr:sp macro="" textlink="">
      <xdr:nvSpPr>
        <xdr:cNvPr id="479" name="n_1mainValue【消防施設】&#10;有形固定資産減価償却率">
          <a:extLst>
            <a:ext uri="{FF2B5EF4-FFF2-40B4-BE49-F238E27FC236}">
              <a16:creationId xmlns:a16="http://schemas.microsoft.com/office/drawing/2014/main" id="{A52B0172-4ED7-4C1B-B05B-4C135C3BFD62}"/>
            </a:ext>
          </a:extLst>
        </xdr:cNvPr>
        <xdr:cNvSpPr txBox="1"/>
      </xdr:nvSpPr>
      <xdr:spPr>
        <a:xfrm>
          <a:off x="15266044" y="1446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62065</xdr:rowOff>
    </xdr:from>
    <xdr:ext cx="405111" cy="259045"/>
    <xdr:sp macro="" textlink="">
      <xdr:nvSpPr>
        <xdr:cNvPr id="480" name="n_2mainValue【消防施設】&#10;有形固定資産減価償却率">
          <a:extLst>
            <a:ext uri="{FF2B5EF4-FFF2-40B4-BE49-F238E27FC236}">
              <a16:creationId xmlns:a16="http://schemas.microsoft.com/office/drawing/2014/main" id="{98E00D5D-5D4F-4BDE-92A6-266D9E8A41E3}"/>
            </a:ext>
          </a:extLst>
        </xdr:cNvPr>
        <xdr:cNvSpPr txBox="1"/>
      </xdr:nvSpPr>
      <xdr:spPr>
        <a:xfrm>
          <a:off x="14389744" y="1446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26143</xdr:rowOff>
    </xdr:from>
    <xdr:ext cx="405111" cy="259045"/>
    <xdr:sp macro="" textlink="">
      <xdr:nvSpPr>
        <xdr:cNvPr id="481" name="n_3mainValue【消防施設】&#10;有形固定資産減価償却率">
          <a:extLst>
            <a:ext uri="{FF2B5EF4-FFF2-40B4-BE49-F238E27FC236}">
              <a16:creationId xmlns:a16="http://schemas.microsoft.com/office/drawing/2014/main" id="{7B94AB92-45C5-43A9-8901-EB01CAAF8130}"/>
            </a:ext>
          </a:extLst>
        </xdr:cNvPr>
        <xdr:cNvSpPr txBox="1"/>
      </xdr:nvSpPr>
      <xdr:spPr>
        <a:xfrm>
          <a:off x="13500744" y="1442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161670</xdr:rowOff>
    </xdr:from>
    <xdr:ext cx="405111" cy="259045"/>
    <xdr:sp macro="" textlink="">
      <xdr:nvSpPr>
        <xdr:cNvPr id="482" name="n_4mainValue【消防施設】&#10;有形固定資産減価償却率">
          <a:extLst>
            <a:ext uri="{FF2B5EF4-FFF2-40B4-BE49-F238E27FC236}">
              <a16:creationId xmlns:a16="http://schemas.microsoft.com/office/drawing/2014/main" id="{CDE79C76-A073-4636-8FBA-8D386057108C}"/>
            </a:ext>
          </a:extLst>
        </xdr:cNvPr>
        <xdr:cNvSpPr txBox="1"/>
      </xdr:nvSpPr>
      <xdr:spPr>
        <a:xfrm>
          <a:off x="126117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3" name="正方形/長方形 482">
          <a:extLst>
            <a:ext uri="{FF2B5EF4-FFF2-40B4-BE49-F238E27FC236}">
              <a16:creationId xmlns:a16="http://schemas.microsoft.com/office/drawing/2014/main" id="{5F5A0BE5-AA61-43B0-90DF-A144942274E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4" name="正方形/長方形 483">
          <a:extLst>
            <a:ext uri="{FF2B5EF4-FFF2-40B4-BE49-F238E27FC236}">
              <a16:creationId xmlns:a16="http://schemas.microsoft.com/office/drawing/2014/main" id="{9B9C82A8-AC40-41A6-95D6-495881D469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5" name="正方形/長方形 484">
          <a:extLst>
            <a:ext uri="{FF2B5EF4-FFF2-40B4-BE49-F238E27FC236}">
              <a16:creationId xmlns:a16="http://schemas.microsoft.com/office/drawing/2014/main" id="{F755A6FA-75E2-444C-95F4-D5E8DC6047C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6" name="正方形/長方形 485">
          <a:extLst>
            <a:ext uri="{FF2B5EF4-FFF2-40B4-BE49-F238E27FC236}">
              <a16:creationId xmlns:a16="http://schemas.microsoft.com/office/drawing/2014/main" id="{2D004E2F-E338-4F7A-9894-623FB880D0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7" name="正方形/長方形 486">
          <a:extLst>
            <a:ext uri="{FF2B5EF4-FFF2-40B4-BE49-F238E27FC236}">
              <a16:creationId xmlns:a16="http://schemas.microsoft.com/office/drawing/2014/main" id="{B56C577B-84D9-4BE0-BD1F-31A76F1B735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8" name="正方形/長方形 487">
          <a:extLst>
            <a:ext uri="{FF2B5EF4-FFF2-40B4-BE49-F238E27FC236}">
              <a16:creationId xmlns:a16="http://schemas.microsoft.com/office/drawing/2014/main" id="{1749BE20-5CE3-4257-ADCD-72CECCB3375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9" name="正方形/長方形 488">
          <a:extLst>
            <a:ext uri="{FF2B5EF4-FFF2-40B4-BE49-F238E27FC236}">
              <a16:creationId xmlns:a16="http://schemas.microsoft.com/office/drawing/2014/main" id="{1EB635B2-030F-4005-BB4A-15F29758B4B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0" name="正方形/長方形 489">
          <a:extLst>
            <a:ext uri="{FF2B5EF4-FFF2-40B4-BE49-F238E27FC236}">
              <a16:creationId xmlns:a16="http://schemas.microsoft.com/office/drawing/2014/main" id="{8C90D2CD-66D4-40D5-AE66-39FE69FE7D6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1" name="テキスト ボックス 490">
          <a:extLst>
            <a:ext uri="{FF2B5EF4-FFF2-40B4-BE49-F238E27FC236}">
              <a16:creationId xmlns:a16="http://schemas.microsoft.com/office/drawing/2014/main" id="{916E17E3-6C53-49B0-988E-2225544589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2" name="直線コネクタ 491">
          <a:extLst>
            <a:ext uri="{FF2B5EF4-FFF2-40B4-BE49-F238E27FC236}">
              <a16:creationId xmlns:a16="http://schemas.microsoft.com/office/drawing/2014/main" id="{B1B88DBA-C07B-4F0D-B501-C371490565D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3" name="直線コネクタ 492">
          <a:extLst>
            <a:ext uri="{FF2B5EF4-FFF2-40B4-BE49-F238E27FC236}">
              <a16:creationId xmlns:a16="http://schemas.microsoft.com/office/drawing/2014/main" id="{A0BDD5BB-B5B9-4AB0-B13A-161C569ADB6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4" name="テキスト ボックス 493">
          <a:extLst>
            <a:ext uri="{FF2B5EF4-FFF2-40B4-BE49-F238E27FC236}">
              <a16:creationId xmlns:a16="http://schemas.microsoft.com/office/drawing/2014/main" id="{50CB658A-D6F0-4245-A107-75ECB4C7F73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5" name="直線コネクタ 494">
          <a:extLst>
            <a:ext uri="{FF2B5EF4-FFF2-40B4-BE49-F238E27FC236}">
              <a16:creationId xmlns:a16="http://schemas.microsoft.com/office/drawing/2014/main" id="{0583384B-8BC1-4941-AB1E-D6028E27132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6" name="テキスト ボックス 495">
          <a:extLst>
            <a:ext uri="{FF2B5EF4-FFF2-40B4-BE49-F238E27FC236}">
              <a16:creationId xmlns:a16="http://schemas.microsoft.com/office/drawing/2014/main" id="{08664B12-19D8-4476-B038-5AC2990644E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7" name="直線コネクタ 496">
          <a:extLst>
            <a:ext uri="{FF2B5EF4-FFF2-40B4-BE49-F238E27FC236}">
              <a16:creationId xmlns:a16="http://schemas.microsoft.com/office/drawing/2014/main" id="{030EE38D-8F83-4976-9C2D-10C740559C6B}"/>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8" name="テキスト ボックス 497">
          <a:extLst>
            <a:ext uri="{FF2B5EF4-FFF2-40B4-BE49-F238E27FC236}">
              <a16:creationId xmlns:a16="http://schemas.microsoft.com/office/drawing/2014/main" id="{93FAAE66-4A07-4BB3-903C-E37801196F9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9" name="直線コネクタ 498">
          <a:extLst>
            <a:ext uri="{FF2B5EF4-FFF2-40B4-BE49-F238E27FC236}">
              <a16:creationId xmlns:a16="http://schemas.microsoft.com/office/drawing/2014/main" id="{5923D4C7-863B-469C-A48F-2B6812004BE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0" name="テキスト ボックス 499">
          <a:extLst>
            <a:ext uri="{FF2B5EF4-FFF2-40B4-BE49-F238E27FC236}">
              <a16:creationId xmlns:a16="http://schemas.microsoft.com/office/drawing/2014/main" id="{0FA767D6-E045-4C8D-8481-52262861E4D2}"/>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1" name="直線コネクタ 500">
          <a:extLst>
            <a:ext uri="{FF2B5EF4-FFF2-40B4-BE49-F238E27FC236}">
              <a16:creationId xmlns:a16="http://schemas.microsoft.com/office/drawing/2014/main" id="{29DA5669-9F4A-40C5-940E-EC5FDD99B46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2" name="テキスト ボックス 501">
          <a:extLst>
            <a:ext uri="{FF2B5EF4-FFF2-40B4-BE49-F238E27FC236}">
              <a16:creationId xmlns:a16="http://schemas.microsoft.com/office/drawing/2014/main" id="{13FE8E58-BDE1-4A17-8D74-F0D2635DD83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a:extLst>
            <a:ext uri="{FF2B5EF4-FFF2-40B4-BE49-F238E27FC236}">
              <a16:creationId xmlns:a16="http://schemas.microsoft.com/office/drawing/2014/main" id="{E899DAF4-24A8-4400-BF4E-30D2FC3B6CC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a:extLst>
            <a:ext uri="{FF2B5EF4-FFF2-40B4-BE49-F238E27FC236}">
              <a16:creationId xmlns:a16="http://schemas.microsoft.com/office/drawing/2014/main" id="{204305D3-5119-49AF-A714-89716A0543D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a:extLst>
            <a:ext uri="{FF2B5EF4-FFF2-40B4-BE49-F238E27FC236}">
              <a16:creationId xmlns:a16="http://schemas.microsoft.com/office/drawing/2014/main" id="{34648732-CE9B-4963-BB5E-8A9F9C5353B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506" name="直線コネクタ 505">
          <a:extLst>
            <a:ext uri="{FF2B5EF4-FFF2-40B4-BE49-F238E27FC236}">
              <a16:creationId xmlns:a16="http://schemas.microsoft.com/office/drawing/2014/main" id="{A8347839-1E87-4374-9220-6F2DDD71CC2C}"/>
            </a:ext>
          </a:extLst>
        </xdr:cNvPr>
        <xdr:cNvCxnSpPr/>
      </xdr:nvCxnSpPr>
      <xdr:spPr>
        <a:xfrm flipV="1">
          <a:off x="22160864" y="13496289"/>
          <a:ext cx="0" cy="1336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07" name="【消防施設】&#10;一人当たり面積最小値テキスト">
          <a:extLst>
            <a:ext uri="{FF2B5EF4-FFF2-40B4-BE49-F238E27FC236}">
              <a16:creationId xmlns:a16="http://schemas.microsoft.com/office/drawing/2014/main" id="{1F3BB9F9-2D73-4695-B6A4-05AB916001EF}"/>
            </a:ext>
          </a:extLst>
        </xdr:cNvPr>
        <xdr:cNvSpPr txBox="1"/>
      </xdr:nvSpPr>
      <xdr:spPr>
        <a:xfrm>
          <a:off x="22199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8" name="直線コネクタ 507">
          <a:extLst>
            <a:ext uri="{FF2B5EF4-FFF2-40B4-BE49-F238E27FC236}">
              <a16:creationId xmlns:a16="http://schemas.microsoft.com/office/drawing/2014/main" id="{7D3E38D9-49E6-4803-BDA9-1A46E0667A0F}"/>
            </a:ext>
          </a:extLst>
        </xdr:cNvPr>
        <xdr:cNvCxnSpPr/>
      </xdr:nvCxnSpPr>
      <xdr:spPr>
        <a:xfrm>
          <a:off x="22072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9" name="【消防施設】&#10;一人当たり面積最大値テキスト">
          <a:extLst>
            <a:ext uri="{FF2B5EF4-FFF2-40B4-BE49-F238E27FC236}">
              <a16:creationId xmlns:a16="http://schemas.microsoft.com/office/drawing/2014/main" id="{7FF0F3CC-2ACF-46ED-B195-DF41A45EF9F5}"/>
            </a:ext>
          </a:extLst>
        </xdr:cNvPr>
        <xdr:cNvSpPr txBox="1"/>
      </xdr:nvSpPr>
      <xdr:spPr>
        <a:xfrm>
          <a:off x="22199600" y="1327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10" name="直線コネクタ 509">
          <a:extLst>
            <a:ext uri="{FF2B5EF4-FFF2-40B4-BE49-F238E27FC236}">
              <a16:creationId xmlns:a16="http://schemas.microsoft.com/office/drawing/2014/main" id="{61D3E6B3-35A6-4857-97FA-42164BCEC0A0}"/>
            </a:ext>
          </a:extLst>
        </xdr:cNvPr>
        <xdr:cNvCxnSpPr/>
      </xdr:nvCxnSpPr>
      <xdr:spPr>
        <a:xfrm>
          <a:off x="22072600" y="13496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15257</xdr:rowOff>
    </xdr:from>
    <xdr:ext cx="469744" cy="259045"/>
    <xdr:sp macro="" textlink="">
      <xdr:nvSpPr>
        <xdr:cNvPr id="511" name="【消防施設】&#10;一人当たり面積平均値テキスト">
          <a:extLst>
            <a:ext uri="{FF2B5EF4-FFF2-40B4-BE49-F238E27FC236}">
              <a16:creationId xmlns:a16="http://schemas.microsoft.com/office/drawing/2014/main" id="{B90567C4-0C04-43C6-863C-5439A49A483E}"/>
            </a:ext>
          </a:extLst>
        </xdr:cNvPr>
        <xdr:cNvSpPr txBox="1"/>
      </xdr:nvSpPr>
      <xdr:spPr>
        <a:xfrm>
          <a:off x="22199600" y="14417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12" name="フローチャート: 判断 511">
          <a:extLst>
            <a:ext uri="{FF2B5EF4-FFF2-40B4-BE49-F238E27FC236}">
              <a16:creationId xmlns:a16="http://schemas.microsoft.com/office/drawing/2014/main" id="{71741E2F-1532-415D-84FF-D698B356372C}"/>
            </a:ext>
          </a:extLst>
        </xdr:cNvPr>
        <xdr:cNvSpPr/>
      </xdr:nvSpPr>
      <xdr:spPr>
        <a:xfrm>
          <a:off x="22110700" y="1443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13" name="フローチャート: 判断 512">
          <a:extLst>
            <a:ext uri="{FF2B5EF4-FFF2-40B4-BE49-F238E27FC236}">
              <a16:creationId xmlns:a16="http://schemas.microsoft.com/office/drawing/2014/main" id="{77057EB4-E1FA-41BF-B11A-528301F0B114}"/>
            </a:ext>
          </a:extLst>
        </xdr:cNvPr>
        <xdr:cNvSpPr/>
      </xdr:nvSpPr>
      <xdr:spPr>
        <a:xfrm>
          <a:off x="21272500" y="14474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4" name="フローチャート: 判断 513">
          <a:extLst>
            <a:ext uri="{FF2B5EF4-FFF2-40B4-BE49-F238E27FC236}">
              <a16:creationId xmlns:a16="http://schemas.microsoft.com/office/drawing/2014/main" id="{1FD6A811-4D7F-440F-80AE-BF2E088FECF5}"/>
            </a:ext>
          </a:extLst>
        </xdr:cNvPr>
        <xdr:cNvSpPr/>
      </xdr:nvSpPr>
      <xdr:spPr>
        <a:xfrm>
          <a:off x="20383500" y="14472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5" name="フローチャート: 判断 514">
          <a:extLst>
            <a:ext uri="{FF2B5EF4-FFF2-40B4-BE49-F238E27FC236}">
              <a16:creationId xmlns:a16="http://schemas.microsoft.com/office/drawing/2014/main" id="{8957457F-209F-4FEC-BD5C-30923C711841}"/>
            </a:ext>
          </a:extLst>
        </xdr:cNvPr>
        <xdr:cNvSpPr/>
      </xdr:nvSpPr>
      <xdr:spPr>
        <a:xfrm>
          <a:off x="19494500" y="14470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62230</xdr:rowOff>
    </xdr:from>
    <xdr:to>
      <xdr:col>98</xdr:col>
      <xdr:colOff>38100</xdr:colOff>
      <xdr:row>84</xdr:row>
      <xdr:rowOff>163830</xdr:rowOff>
    </xdr:to>
    <xdr:sp macro="" textlink="">
      <xdr:nvSpPr>
        <xdr:cNvPr id="516" name="フローチャート: 判断 515">
          <a:extLst>
            <a:ext uri="{FF2B5EF4-FFF2-40B4-BE49-F238E27FC236}">
              <a16:creationId xmlns:a16="http://schemas.microsoft.com/office/drawing/2014/main" id="{FC3B7545-124D-40C8-A335-62B16C7F43E6}"/>
            </a:ext>
          </a:extLst>
        </xdr:cNvPr>
        <xdr:cNvSpPr/>
      </xdr:nvSpPr>
      <xdr:spPr>
        <a:xfrm>
          <a:off x="18605500" y="1446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98B03EE6-837D-40E5-A1A9-80775A08520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CDFE745F-EA2D-4CC8-A97D-7869FA64129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59729754-502E-4136-9F16-E29E05F85EF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52ABF448-9C08-4FD5-9BB0-C199319AE43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2A6A9568-8D29-425B-ABBB-5C13D352183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93980</xdr:rowOff>
    </xdr:from>
    <xdr:to>
      <xdr:col>116</xdr:col>
      <xdr:colOff>114300</xdr:colOff>
      <xdr:row>84</xdr:row>
      <xdr:rowOff>24130</xdr:rowOff>
    </xdr:to>
    <xdr:sp macro="" textlink="">
      <xdr:nvSpPr>
        <xdr:cNvPr id="522" name="楕円 521">
          <a:extLst>
            <a:ext uri="{FF2B5EF4-FFF2-40B4-BE49-F238E27FC236}">
              <a16:creationId xmlns:a16="http://schemas.microsoft.com/office/drawing/2014/main" id="{B6BC295F-8AE3-4A21-8CFF-16C84C4CE3E1}"/>
            </a:ext>
          </a:extLst>
        </xdr:cNvPr>
        <xdr:cNvSpPr/>
      </xdr:nvSpPr>
      <xdr:spPr>
        <a:xfrm>
          <a:off x="221107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116857</xdr:rowOff>
    </xdr:from>
    <xdr:ext cx="469744" cy="259045"/>
    <xdr:sp macro="" textlink="">
      <xdr:nvSpPr>
        <xdr:cNvPr id="523" name="【消防施設】&#10;一人当たり面積該当値テキスト">
          <a:extLst>
            <a:ext uri="{FF2B5EF4-FFF2-40B4-BE49-F238E27FC236}">
              <a16:creationId xmlns:a16="http://schemas.microsoft.com/office/drawing/2014/main" id="{C8E92618-0AEB-410C-811F-635C485F9118}"/>
            </a:ext>
          </a:extLst>
        </xdr:cNvPr>
        <xdr:cNvSpPr txBox="1"/>
      </xdr:nvSpPr>
      <xdr:spPr>
        <a:xfrm>
          <a:off x="22199600"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107950</xdr:rowOff>
    </xdr:from>
    <xdr:to>
      <xdr:col>112</xdr:col>
      <xdr:colOff>38100</xdr:colOff>
      <xdr:row>84</xdr:row>
      <xdr:rowOff>38100</xdr:rowOff>
    </xdr:to>
    <xdr:sp macro="" textlink="">
      <xdr:nvSpPr>
        <xdr:cNvPr id="524" name="楕円 523">
          <a:extLst>
            <a:ext uri="{FF2B5EF4-FFF2-40B4-BE49-F238E27FC236}">
              <a16:creationId xmlns:a16="http://schemas.microsoft.com/office/drawing/2014/main" id="{CB1BA7F2-5041-4C9E-AAB6-3BC0486A2130}"/>
            </a:ext>
          </a:extLst>
        </xdr:cNvPr>
        <xdr:cNvSpPr/>
      </xdr:nvSpPr>
      <xdr:spPr>
        <a:xfrm>
          <a:off x="21272500" y="1433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144780</xdr:rowOff>
    </xdr:from>
    <xdr:to>
      <xdr:col>116</xdr:col>
      <xdr:colOff>63500</xdr:colOff>
      <xdr:row>83</xdr:row>
      <xdr:rowOff>158750</xdr:rowOff>
    </xdr:to>
    <xdr:cxnSp macro="">
      <xdr:nvCxnSpPr>
        <xdr:cNvPr id="525" name="直線コネクタ 524">
          <a:extLst>
            <a:ext uri="{FF2B5EF4-FFF2-40B4-BE49-F238E27FC236}">
              <a16:creationId xmlns:a16="http://schemas.microsoft.com/office/drawing/2014/main" id="{F4145A8D-3FAE-49E9-AFC5-B6CF1D279190}"/>
            </a:ext>
          </a:extLst>
        </xdr:cNvPr>
        <xdr:cNvCxnSpPr/>
      </xdr:nvCxnSpPr>
      <xdr:spPr>
        <a:xfrm flipV="1">
          <a:off x="21323300" y="1437513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121920</xdr:rowOff>
    </xdr:from>
    <xdr:to>
      <xdr:col>107</xdr:col>
      <xdr:colOff>101600</xdr:colOff>
      <xdr:row>84</xdr:row>
      <xdr:rowOff>52070</xdr:rowOff>
    </xdr:to>
    <xdr:sp macro="" textlink="">
      <xdr:nvSpPr>
        <xdr:cNvPr id="526" name="楕円 525">
          <a:extLst>
            <a:ext uri="{FF2B5EF4-FFF2-40B4-BE49-F238E27FC236}">
              <a16:creationId xmlns:a16="http://schemas.microsoft.com/office/drawing/2014/main" id="{8E4366D9-34A2-4C3B-B843-FFAADB23EC59}"/>
            </a:ext>
          </a:extLst>
        </xdr:cNvPr>
        <xdr:cNvSpPr/>
      </xdr:nvSpPr>
      <xdr:spPr>
        <a:xfrm>
          <a:off x="20383500" y="14352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158750</xdr:rowOff>
    </xdr:from>
    <xdr:to>
      <xdr:col>111</xdr:col>
      <xdr:colOff>177800</xdr:colOff>
      <xdr:row>84</xdr:row>
      <xdr:rowOff>1270</xdr:rowOff>
    </xdr:to>
    <xdr:cxnSp macro="">
      <xdr:nvCxnSpPr>
        <xdr:cNvPr id="527" name="直線コネクタ 526">
          <a:extLst>
            <a:ext uri="{FF2B5EF4-FFF2-40B4-BE49-F238E27FC236}">
              <a16:creationId xmlns:a16="http://schemas.microsoft.com/office/drawing/2014/main" id="{0A88397A-F806-4FD2-BABB-ECAC8309EC1B}"/>
            </a:ext>
          </a:extLst>
        </xdr:cNvPr>
        <xdr:cNvCxnSpPr/>
      </xdr:nvCxnSpPr>
      <xdr:spPr>
        <a:xfrm flipV="1">
          <a:off x="20434300" y="1438910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129539</xdr:rowOff>
    </xdr:from>
    <xdr:to>
      <xdr:col>102</xdr:col>
      <xdr:colOff>165100</xdr:colOff>
      <xdr:row>84</xdr:row>
      <xdr:rowOff>59689</xdr:rowOff>
    </xdr:to>
    <xdr:sp macro="" textlink="">
      <xdr:nvSpPr>
        <xdr:cNvPr id="528" name="楕円 527">
          <a:extLst>
            <a:ext uri="{FF2B5EF4-FFF2-40B4-BE49-F238E27FC236}">
              <a16:creationId xmlns:a16="http://schemas.microsoft.com/office/drawing/2014/main" id="{84F41029-1621-4047-897F-BA9262F7BC15}"/>
            </a:ext>
          </a:extLst>
        </xdr:cNvPr>
        <xdr:cNvSpPr/>
      </xdr:nvSpPr>
      <xdr:spPr>
        <a:xfrm>
          <a:off x="19494500" y="14359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1270</xdr:rowOff>
    </xdr:from>
    <xdr:to>
      <xdr:col>107</xdr:col>
      <xdr:colOff>50800</xdr:colOff>
      <xdr:row>84</xdr:row>
      <xdr:rowOff>8889</xdr:rowOff>
    </xdr:to>
    <xdr:cxnSp macro="">
      <xdr:nvCxnSpPr>
        <xdr:cNvPr id="529" name="直線コネクタ 528">
          <a:extLst>
            <a:ext uri="{FF2B5EF4-FFF2-40B4-BE49-F238E27FC236}">
              <a16:creationId xmlns:a16="http://schemas.microsoft.com/office/drawing/2014/main" id="{62B817DE-D998-418B-80D2-AC2F83FFE387}"/>
            </a:ext>
          </a:extLst>
        </xdr:cNvPr>
        <xdr:cNvCxnSpPr/>
      </xdr:nvCxnSpPr>
      <xdr:spPr>
        <a:xfrm flipV="1">
          <a:off x="19545300" y="144030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137161</xdr:rowOff>
    </xdr:from>
    <xdr:to>
      <xdr:col>98</xdr:col>
      <xdr:colOff>38100</xdr:colOff>
      <xdr:row>84</xdr:row>
      <xdr:rowOff>67311</xdr:rowOff>
    </xdr:to>
    <xdr:sp macro="" textlink="">
      <xdr:nvSpPr>
        <xdr:cNvPr id="530" name="楕円 529">
          <a:extLst>
            <a:ext uri="{FF2B5EF4-FFF2-40B4-BE49-F238E27FC236}">
              <a16:creationId xmlns:a16="http://schemas.microsoft.com/office/drawing/2014/main" id="{87C20AC9-DBC6-4CA4-9C02-68797993E623}"/>
            </a:ext>
          </a:extLst>
        </xdr:cNvPr>
        <xdr:cNvSpPr/>
      </xdr:nvSpPr>
      <xdr:spPr>
        <a:xfrm>
          <a:off x="18605500" y="1436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8889</xdr:rowOff>
    </xdr:from>
    <xdr:to>
      <xdr:col>102</xdr:col>
      <xdr:colOff>114300</xdr:colOff>
      <xdr:row>84</xdr:row>
      <xdr:rowOff>16511</xdr:rowOff>
    </xdr:to>
    <xdr:cxnSp macro="">
      <xdr:nvCxnSpPr>
        <xdr:cNvPr id="531" name="直線コネクタ 530">
          <a:extLst>
            <a:ext uri="{FF2B5EF4-FFF2-40B4-BE49-F238E27FC236}">
              <a16:creationId xmlns:a16="http://schemas.microsoft.com/office/drawing/2014/main" id="{4696CBE4-1ADB-4622-8B01-A8D994F88690}"/>
            </a:ext>
          </a:extLst>
        </xdr:cNvPr>
        <xdr:cNvCxnSpPr/>
      </xdr:nvCxnSpPr>
      <xdr:spPr>
        <a:xfrm flipV="1">
          <a:off x="18656300" y="144106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165116</xdr:rowOff>
    </xdr:from>
    <xdr:ext cx="469744" cy="259045"/>
    <xdr:sp macro="" textlink="">
      <xdr:nvSpPr>
        <xdr:cNvPr id="532" name="n_1aveValue【消防施設】&#10;一人当たり面積">
          <a:extLst>
            <a:ext uri="{FF2B5EF4-FFF2-40B4-BE49-F238E27FC236}">
              <a16:creationId xmlns:a16="http://schemas.microsoft.com/office/drawing/2014/main" id="{09B0EE7A-7920-41E1-83B8-06E0FAE3B7DC}"/>
            </a:ext>
          </a:extLst>
        </xdr:cNvPr>
        <xdr:cNvSpPr txBox="1"/>
      </xdr:nvSpPr>
      <xdr:spPr>
        <a:xfrm>
          <a:off x="21075727" y="14566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163847</xdr:rowOff>
    </xdr:from>
    <xdr:ext cx="469744" cy="259045"/>
    <xdr:sp macro="" textlink="">
      <xdr:nvSpPr>
        <xdr:cNvPr id="533" name="n_2aveValue【消防施設】&#10;一人当たり面積">
          <a:extLst>
            <a:ext uri="{FF2B5EF4-FFF2-40B4-BE49-F238E27FC236}">
              <a16:creationId xmlns:a16="http://schemas.microsoft.com/office/drawing/2014/main" id="{13D9E4DA-B0E7-439D-B5A9-7DABD9B6FFB0}"/>
            </a:ext>
          </a:extLst>
        </xdr:cNvPr>
        <xdr:cNvSpPr txBox="1"/>
      </xdr:nvSpPr>
      <xdr:spPr>
        <a:xfrm>
          <a:off x="20199427"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161307</xdr:rowOff>
    </xdr:from>
    <xdr:ext cx="469744" cy="259045"/>
    <xdr:sp macro="" textlink="">
      <xdr:nvSpPr>
        <xdr:cNvPr id="534" name="n_3aveValue【消防施設】&#10;一人当たり面積">
          <a:extLst>
            <a:ext uri="{FF2B5EF4-FFF2-40B4-BE49-F238E27FC236}">
              <a16:creationId xmlns:a16="http://schemas.microsoft.com/office/drawing/2014/main" id="{6836AFAB-BFE5-4C3B-B4CF-1DE832AD16C5}"/>
            </a:ext>
          </a:extLst>
        </xdr:cNvPr>
        <xdr:cNvSpPr txBox="1"/>
      </xdr:nvSpPr>
      <xdr:spPr>
        <a:xfrm>
          <a:off x="19310427"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154957</xdr:rowOff>
    </xdr:from>
    <xdr:ext cx="469744" cy="259045"/>
    <xdr:sp macro="" textlink="">
      <xdr:nvSpPr>
        <xdr:cNvPr id="535" name="n_4aveValue【消防施設】&#10;一人当たり面積">
          <a:extLst>
            <a:ext uri="{FF2B5EF4-FFF2-40B4-BE49-F238E27FC236}">
              <a16:creationId xmlns:a16="http://schemas.microsoft.com/office/drawing/2014/main" id="{948F1A7A-3F5B-4D7B-9282-2E31E2B3C2A3}"/>
            </a:ext>
          </a:extLst>
        </xdr:cNvPr>
        <xdr:cNvSpPr txBox="1"/>
      </xdr:nvSpPr>
      <xdr:spPr>
        <a:xfrm>
          <a:off x="18421427" y="14556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54627</xdr:rowOff>
    </xdr:from>
    <xdr:ext cx="469744" cy="259045"/>
    <xdr:sp macro="" textlink="">
      <xdr:nvSpPr>
        <xdr:cNvPr id="536" name="n_1mainValue【消防施設】&#10;一人当たり面積">
          <a:extLst>
            <a:ext uri="{FF2B5EF4-FFF2-40B4-BE49-F238E27FC236}">
              <a16:creationId xmlns:a16="http://schemas.microsoft.com/office/drawing/2014/main" id="{57DCC4B0-D091-4E3D-BB9D-A0CAEDEFB89A}"/>
            </a:ext>
          </a:extLst>
        </xdr:cNvPr>
        <xdr:cNvSpPr txBox="1"/>
      </xdr:nvSpPr>
      <xdr:spPr>
        <a:xfrm>
          <a:off x="21075727" y="1411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68597</xdr:rowOff>
    </xdr:from>
    <xdr:ext cx="469744" cy="259045"/>
    <xdr:sp macro="" textlink="">
      <xdr:nvSpPr>
        <xdr:cNvPr id="537" name="n_2mainValue【消防施設】&#10;一人当たり面積">
          <a:extLst>
            <a:ext uri="{FF2B5EF4-FFF2-40B4-BE49-F238E27FC236}">
              <a16:creationId xmlns:a16="http://schemas.microsoft.com/office/drawing/2014/main" id="{D5598007-895C-4930-B6E8-F44D80305E6D}"/>
            </a:ext>
          </a:extLst>
        </xdr:cNvPr>
        <xdr:cNvSpPr txBox="1"/>
      </xdr:nvSpPr>
      <xdr:spPr>
        <a:xfrm>
          <a:off x="20199427" y="14127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76216</xdr:rowOff>
    </xdr:from>
    <xdr:ext cx="469744" cy="259045"/>
    <xdr:sp macro="" textlink="">
      <xdr:nvSpPr>
        <xdr:cNvPr id="538" name="n_3mainValue【消防施設】&#10;一人当たり面積">
          <a:extLst>
            <a:ext uri="{FF2B5EF4-FFF2-40B4-BE49-F238E27FC236}">
              <a16:creationId xmlns:a16="http://schemas.microsoft.com/office/drawing/2014/main" id="{C4D8CD35-28C5-45F7-AE72-EFF95A4589C4}"/>
            </a:ext>
          </a:extLst>
        </xdr:cNvPr>
        <xdr:cNvSpPr txBox="1"/>
      </xdr:nvSpPr>
      <xdr:spPr>
        <a:xfrm>
          <a:off x="19310427" y="14135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83838</xdr:rowOff>
    </xdr:from>
    <xdr:ext cx="469744" cy="259045"/>
    <xdr:sp macro="" textlink="">
      <xdr:nvSpPr>
        <xdr:cNvPr id="539" name="n_4mainValue【消防施設】&#10;一人当たり面積">
          <a:extLst>
            <a:ext uri="{FF2B5EF4-FFF2-40B4-BE49-F238E27FC236}">
              <a16:creationId xmlns:a16="http://schemas.microsoft.com/office/drawing/2014/main" id="{F2D0CD6A-EF4D-499E-8B60-2470D6B3C8D7}"/>
            </a:ext>
          </a:extLst>
        </xdr:cNvPr>
        <xdr:cNvSpPr txBox="1"/>
      </xdr:nvSpPr>
      <xdr:spPr>
        <a:xfrm>
          <a:off x="18421427" y="1414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a:extLst>
            <a:ext uri="{FF2B5EF4-FFF2-40B4-BE49-F238E27FC236}">
              <a16:creationId xmlns:a16="http://schemas.microsoft.com/office/drawing/2014/main" id="{73E61D3F-4A85-4750-86E5-64FD965FE63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a:extLst>
            <a:ext uri="{FF2B5EF4-FFF2-40B4-BE49-F238E27FC236}">
              <a16:creationId xmlns:a16="http://schemas.microsoft.com/office/drawing/2014/main" id="{48FBDE40-A9F1-490A-A8C9-755527A7A6C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a:extLst>
            <a:ext uri="{FF2B5EF4-FFF2-40B4-BE49-F238E27FC236}">
              <a16:creationId xmlns:a16="http://schemas.microsoft.com/office/drawing/2014/main" id="{D2A2D5F6-B4E7-47A1-9343-72518A00E4A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a:extLst>
            <a:ext uri="{FF2B5EF4-FFF2-40B4-BE49-F238E27FC236}">
              <a16:creationId xmlns:a16="http://schemas.microsoft.com/office/drawing/2014/main" id="{FC623DD2-D79D-42CF-87A7-48670E2942D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a:extLst>
            <a:ext uri="{FF2B5EF4-FFF2-40B4-BE49-F238E27FC236}">
              <a16:creationId xmlns:a16="http://schemas.microsoft.com/office/drawing/2014/main" id="{B0819905-86B9-403E-B045-9D3C0758E83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a:extLst>
            <a:ext uri="{FF2B5EF4-FFF2-40B4-BE49-F238E27FC236}">
              <a16:creationId xmlns:a16="http://schemas.microsoft.com/office/drawing/2014/main" id="{699CA7EB-0C95-4971-80EC-A24AA81243F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a:extLst>
            <a:ext uri="{FF2B5EF4-FFF2-40B4-BE49-F238E27FC236}">
              <a16:creationId xmlns:a16="http://schemas.microsoft.com/office/drawing/2014/main" id="{B0E4608F-C455-473F-9D7A-C5E515CC6DB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a:extLst>
            <a:ext uri="{FF2B5EF4-FFF2-40B4-BE49-F238E27FC236}">
              <a16:creationId xmlns:a16="http://schemas.microsoft.com/office/drawing/2014/main" id="{3D8E988D-A286-4215-B264-036EDF63A6C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a:extLst>
            <a:ext uri="{FF2B5EF4-FFF2-40B4-BE49-F238E27FC236}">
              <a16:creationId xmlns:a16="http://schemas.microsoft.com/office/drawing/2014/main" id="{CFD7551B-FDDB-4673-BBAD-0E19779162F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a:extLst>
            <a:ext uri="{FF2B5EF4-FFF2-40B4-BE49-F238E27FC236}">
              <a16:creationId xmlns:a16="http://schemas.microsoft.com/office/drawing/2014/main" id="{0317F538-D782-48B7-AAEB-6990BFF5199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a:extLst>
            <a:ext uri="{FF2B5EF4-FFF2-40B4-BE49-F238E27FC236}">
              <a16:creationId xmlns:a16="http://schemas.microsoft.com/office/drawing/2014/main" id="{F4CE054E-90F8-443D-95AE-1F2C0DBF4EF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a:extLst>
            <a:ext uri="{FF2B5EF4-FFF2-40B4-BE49-F238E27FC236}">
              <a16:creationId xmlns:a16="http://schemas.microsoft.com/office/drawing/2014/main" id="{93FA7F4A-6A97-4A15-AF57-1E4ADD4081D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a:extLst>
            <a:ext uri="{FF2B5EF4-FFF2-40B4-BE49-F238E27FC236}">
              <a16:creationId xmlns:a16="http://schemas.microsoft.com/office/drawing/2014/main" id="{049BA726-2662-4716-82EC-F95F7336DE2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a:extLst>
            <a:ext uri="{FF2B5EF4-FFF2-40B4-BE49-F238E27FC236}">
              <a16:creationId xmlns:a16="http://schemas.microsoft.com/office/drawing/2014/main" id="{0B03C244-49A4-4CA9-B5DF-8D599C8A2318}"/>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a:extLst>
            <a:ext uri="{FF2B5EF4-FFF2-40B4-BE49-F238E27FC236}">
              <a16:creationId xmlns:a16="http://schemas.microsoft.com/office/drawing/2014/main" id="{C9CF748C-A7E6-43C9-A2A2-7955818A159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a:extLst>
            <a:ext uri="{FF2B5EF4-FFF2-40B4-BE49-F238E27FC236}">
              <a16:creationId xmlns:a16="http://schemas.microsoft.com/office/drawing/2014/main" id="{77FD9D18-1E94-4F64-A82F-9F05CCD8C3E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a:extLst>
            <a:ext uri="{FF2B5EF4-FFF2-40B4-BE49-F238E27FC236}">
              <a16:creationId xmlns:a16="http://schemas.microsoft.com/office/drawing/2014/main" id="{B9C6D944-4E9C-4D66-BA0E-F7D679ADF1A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a:extLst>
            <a:ext uri="{FF2B5EF4-FFF2-40B4-BE49-F238E27FC236}">
              <a16:creationId xmlns:a16="http://schemas.microsoft.com/office/drawing/2014/main" id="{A45C5ED9-22DF-4583-BDCE-077FD8F8854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a:extLst>
            <a:ext uri="{FF2B5EF4-FFF2-40B4-BE49-F238E27FC236}">
              <a16:creationId xmlns:a16="http://schemas.microsoft.com/office/drawing/2014/main" id="{9C453C8F-8378-420D-9B5C-36AC06FE358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a:extLst>
            <a:ext uri="{FF2B5EF4-FFF2-40B4-BE49-F238E27FC236}">
              <a16:creationId xmlns:a16="http://schemas.microsoft.com/office/drawing/2014/main" id="{EC085AB1-E9EB-4806-BF6A-531E2FA0AD9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a:extLst>
            <a:ext uri="{FF2B5EF4-FFF2-40B4-BE49-F238E27FC236}">
              <a16:creationId xmlns:a16="http://schemas.microsoft.com/office/drawing/2014/main" id="{47062F31-E0E2-4769-BE47-582B7A0DC45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a:extLst>
            <a:ext uri="{FF2B5EF4-FFF2-40B4-BE49-F238E27FC236}">
              <a16:creationId xmlns:a16="http://schemas.microsoft.com/office/drawing/2014/main" id="{9A279D6E-A49E-468B-86CA-FF29BCA928E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a:extLst>
            <a:ext uri="{FF2B5EF4-FFF2-40B4-BE49-F238E27FC236}">
              <a16:creationId xmlns:a16="http://schemas.microsoft.com/office/drawing/2014/main" id="{45FCD311-0DE0-4C66-B6AE-A4954DEA1EF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a:extLst>
            <a:ext uri="{FF2B5EF4-FFF2-40B4-BE49-F238E27FC236}">
              <a16:creationId xmlns:a16="http://schemas.microsoft.com/office/drawing/2014/main" id="{87266E7F-12C4-4D4F-8BCC-31FBB57EC78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a:extLst>
            <a:ext uri="{FF2B5EF4-FFF2-40B4-BE49-F238E27FC236}">
              <a16:creationId xmlns:a16="http://schemas.microsoft.com/office/drawing/2014/main" id="{D7581188-6B35-4E56-80A8-A9C8B358E56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65" name="直線コネクタ 564">
          <a:extLst>
            <a:ext uri="{FF2B5EF4-FFF2-40B4-BE49-F238E27FC236}">
              <a16:creationId xmlns:a16="http://schemas.microsoft.com/office/drawing/2014/main" id="{E673C131-9548-4100-A293-82313E8CE23A}"/>
            </a:ext>
          </a:extLst>
        </xdr:cNvPr>
        <xdr:cNvCxnSpPr/>
      </xdr:nvCxnSpPr>
      <xdr:spPr>
        <a:xfrm flipV="1">
          <a:off x="16318864" y="17193442"/>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66" name="【庁舎】&#10;有形固定資産減価償却率最小値テキスト">
          <a:extLst>
            <a:ext uri="{FF2B5EF4-FFF2-40B4-BE49-F238E27FC236}">
              <a16:creationId xmlns:a16="http://schemas.microsoft.com/office/drawing/2014/main" id="{CCF16C52-4B9A-4BEF-94AE-E02AE308BD03}"/>
            </a:ext>
          </a:extLst>
        </xdr:cNvPr>
        <xdr:cNvSpPr txBox="1"/>
      </xdr:nvSpPr>
      <xdr:spPr>
        <a:xfrm>
          <a:off x="16357600" y="1868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67" name="直線コネクタ 566">
          <a:extLst>
            <a:ext uri="{FF2B5EF4-FFF2-40B4-BE49-F238E27FC236}">
              <a16:creationId xmlns:a16="http://schemas.microsoft.com/office/drawing/2014/main" id="{DB88EA37-3644-48C4-AC9C-0F61A9EC69C1}"/>
            </a:ext>
          </a:extLst>
        </xdr:cNvPr>
        <xdr:cNvCxnSpPr/>
      </xdr:nvCxnSpPr>
      <xdr:spPr>
        <a:xfrm>
          <a:off x="16230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8" name="【庁舎】&#10;有形固定資産減価償却率最大値テキスト">
          <a:extLst>
            <a:ext uri="{FF2B5EF4-FFF2-40B4-BE49-F238E27FC236}">
              <a16:creationId xmlns:a16="http://schemas.microsoft.com/office/drawing/2014/main" id="{74EB0D27-DFE6-4B40-BAAF-FD352BACB6BB}"/>
            </a:ext>
          </a:extLst>
        </xdr:cNvPr>
        <xdr:cNvSpPr txBox="1"/>
      </xdr:nvSpPr>
      <xdr:spPr>
        <a:xfrm>
          <a:off x="16357600" y="1696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9" name="直線コネクタ 568">
          <a:extLst>
            <a:ext uri="{FF2B5EF4-FFF2-40B4-BE49-F238E27FC236}">
              <a16:creationId xmlns:a16="http://schemas.microsoft.com/office/drawing/2014/main" id="{ED06D9D3-6A05-498F-87D2-6B3FB57B11C1}"/>
            </a:ext>
          </a:extLst>
        </xdr:cNvPr>
        <xdr:cNvCxnSpPr/>
      </xdr:nvCxnSpPr>
      <xdr:spPr>
        <a:xfrm>
          <a:off x="16230600" y="1719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70" name="【庁舎】&#10;有形固定資産減価償却率平均値テキスト">
          <a:extLst>
            <a:ext uri="{FF2B5EF4-FFF2-40B4-BE49-F238E27FC236}">
              <a16:creationId xmlns:a16="http://schemas.microsoft.com/office/drawing/2014/main" id="{05B5E8B8-1F65-45B9-8520-5E2E37D13D63}"/>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71" name="フローチャート: 判断 570">
          <a:extLst>
            <a:ext uri="{FF2B5EF4-FFF2-40B4-BE49-F238E27FC236}">
              <a16:creationId xmlns:a16="http://schemas.microsoft.com/office/drawing/2014/main" id="{575019AD-574D-4D67-9852-618D69B9EDE7}"/>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72" name="フローチャート: 判断 571">
          <a:extLst>
            <a:ext uri="{FF2B5EF4-FFF2-40B4-BE49-F238E27FC236}">
              <a16:creationId xmlns:a16="http://schemas.microsoft.com/office/drawing/2014/main" id="{0AB1D58E-027A-416F-A5D8-F3B4DCD06F26}"/>
            </a:ext>
          </a:extLst>
        </xdr:cNvPr>
        <xdr:cNvSpPr/>
      </xdr:nvSpPr>
      <xdr:spPr>
        <a:xfrm>
          <a:off x="15430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3" name="フローチャート: 判断 572">
          <a:extLst>
            <a:ext uri="{FF2B5EF4-FFF2-40B4-BE49-F238E27FC236}">
              <a16:creationId xmlns:a16="http://schemas.microsoft.com/office/drawing/2014/main" id="{7DD67D8B-1308-45A6-9277-FD0E1205080C}"/>
            </a:ext>
          </a:extLst>
        </xdr:cNvPr>
        <xdr:cNvSpPr/>
      </xdr:nvSpPr>
      <xdr:spPr>
        <a:xfrm>
          <a:off x="14541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74" name="フローチャート: 判断 573">
          <a:extLst>
            <a:ext uri="{FF2B5EF4-FFF2-40B4-BE49-F238E27FC236}">
              <a16:creationId xmlns:a16="http://schemas.microsoft.com/office/drawing/2014/main" id="{A71D2A6D-FD14-4F13-9C61-26B2319ADA9B}"/>
            </a:ext>
          </a:extLst>
        </xdr:cNvPr>
        <xdr:cNvSpPr/>
      </xdr:nvSpPr>
      <xdr:spPr>
        <a:xfrm>
          <a:off x="13652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40095</xdr:rowOff>
    </xdr:from>
    <xdr:to>
      <xdr:col>67</xdr:col>
      <xdr:colOff>101600</xdr:colOff>
      <xdr:row>105</xdr:row>
      <xdr:rowOff>141695</xdr:rowOff>
    </xdr:to>
    <xdr:sp macro="" textlink="">
      <xdr:nvSpPr>
        <xdr:cNvPr id="575" name="フローチャート: 判断 574">
          <a:extLst>
            <a:ext uri="{FF2B5EF4-FFF2-40B4-BE49-F238E27FC236}">
              <a16:creationId xmlns:a16="http://schemas.microsoft.com/office/drawing/2014/main" id="{775083BB-E70D-4043-B434-435DE29D7A3D}"/>
            </a:ext>
          </a:extLst>
        </xdr:cNvPr>
        <xdr:cNvSpPr/>
      </xdr:nvSpPr>
      <xdr:spPr>
        <a:xfrm>
          <a:off x="12763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8B0F96EB-3610-4B5A-A492-AA1A4DE36F6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CF458401-BBA2-4E98-B072-A27764B8E78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9FB8DBA3-1F4A-4BF5-93FB-78FC2623C9A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8C631A45-A7CA-4D41-AA37-3AED078B658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6B87B512-1E23-4CC9-A318-949F3C49D11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110308</xdr:rowOff>
    </xdr:from>
    <xdr:to>
      <xdr:col>85</xdr:col>
      <xdr:colOff>177800</xdr:colOff>
      <xdr:row>105</xdr:row>
      <xdr:rowOff>40458</xdr:rowOff>
    </xdr:to>
    <xdr:sp macro="" textlink="">
      <xdr:nvSpPr>
        <xdr:cNvPr id="581" name="楕円 580">
          <a:extLst>
            <a:ext uri="{FF2B5EF4-FFF2-40B4-BE49-F238E27FC236}">
              <a16:creationId xmlns:a16="http://schemas.microsoft.com/office/drawing/2014/main" id="{B9B089F2-5FFB-422F-989E-3EF45A43A77B}"/>
            </a:ext>
          </a:extLst>
        </xdr:cNvPr>
        <xdr:cNvSpPr/>
      </xdr:nvSpPr>
      <xdr:spPr>
        <a:xfrm>
          <a:off x="16268700" y="1794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88735</xdr:rowOff>
    </xdr:from>
    <xdr:ext cx="405111" cy="259045"/>
    <xdr:sp macro="" textlink="">
      <xdr:nvSpPr>
        <xdr:cNvPr id="582" name="【庁舎】&#10;有形固定資産減価償却率該当値テキスト">
          <a:extLst>
            <a:ext uri="{FF2B5EF4-FFF2-40B4-BE49-F238E27FC236}">
              <a16:creationId xmlns:a16="http://schemas.microsoft.com/office/drawing/2014/main" id="{8DB77CB9-B069-4DB4-835B-735D702F2063}"/>
            </a:ext>
          </a:extLst>
        </xdr:cNvPr>
        <xdr:cNvSpPr txBox="1"/>
      </xdr:nvSpPr>
      <xdr:spPr>
        <a:xfrm>
          <a:off x="16357600" y="17919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77651</xdr:rowOff>
    </xdr:from>
    <xdr:to>
      <xdr:col>81</xdr:col>
      <xdr:colOff>101600</xdr:colOff>
      <xdr:row>105</xdr:row>
      <xdr:rowOff>7801</xdr:rowOff>
    </xdr:to>
    <xdr:sp macro="" textlink="">
      <xdr:nvSpPr>
        <xdr:cNvPr id="583" name="楕円 582">
          <a:extLst>
            <a:ext uri="{FF2B5EF4-FFF2-40B4-BE49-F238E27FC236}">
              <a16:creationId xmlns:a16="http://schemas.microsoft.com/office/drawing/2014/main" id="{F57840B5-9EC9-49E7-A67F-5DC73DDD26FE}"/>
            </a:ext>
          </a:extLst>
        </xdr:cNvPr>
        <xdr:cNvSpPr/>
      </xdr:nvSpPr>
      <xdr:spPr>
        <a:xfrm>
          <a:off x="154305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128451</xdr:rowOff>
    </xdr:from>
    <xdr:to>
      <xdr:col>85</xdr:col>
      <xdr:colOff>127000</xdr:colOff>
      <xdr:row>104</xdr:row>
      <xdr:rowOff>161108</xdr:rowOff>
    </xdr:to>
    <xdr:cxnSp macro="">
      <xdr:nvCxnSpPr>
        <xdr:cNvPr id="584" name="直線コネクタ 583">
          <a:extLst>
            <a:ext uri="{FF2B5EF4-FFF2-40B4-BE49-F238E27FC236}">
              <a16:creationId xmlns:a16="http://schemas.microsoft.com/office/drawing/2014/main" id="{83CA7A3E-60B8-4F03-A0F7-96222E718CAB}"/>
            </a:ext>
          </a:extLst>
        </xdr:cNvPr>
        <xdr:cNvCxnSpPr/>
      </xdr:nvCxnSpPr>
      <xdr:spPr>
        <a:xfrm>
          <a:off x="15481300" y="1795925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44994</xdr:rowOff>
    </xdr:from>
    <xdr:to>
      <xdr:col>76</xdr:col>
      <xdr:colOff>165100</xdr:colOff>
      <xdr:row>104</xdr:row>
      <xdr:rowOff>146594</xdr:rowOff>
    </xdr:to>
    <xdr:sp macro="" textlink="">
      <xdr:nvSpPr>
        <xdr:cNvPr id="585" name="楕円 584">
          <a:extLst>
            <a:ext uri="{FF2B5EF4-FFF2-40B4-BE49-F238E27FC236}">
              <a16:creationId xmlns:a16="http://schemas.microsoft.com/office/drawing/2014/main" id="{FB5E99E4-1C61-43F0-9208-F4B66A2B44C1}"/>
            </a:ext>
          </a:extLst>
        </xdr:cNvPr>
        <xdr:cNvSpPr/>
      </xdr:nvSpPr>
      <xdr:spPr>
        <a:xfrm>
          <a:off x="14541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95794</xdr:rowOff>
    </xdr:from>
    <xdr:to>
      <xdr:col>81</xdr:col>
      <xdr:colOff>50800</xdr:colOff>
      <xdr:row>104</xdr:row>
      <xdr:rowOff>128451</xdr:rowOff>
    </xdr:to>
    <xdr:cxnSp macro="">
      <xdr:nvCxnSpPr>
        <xdr:cNvPr id="586" name="直線コネクタ 585">
          <a:extLst>
            <a:ext uri="{FF2B5EF4-FFF2-40B4-BE49-F238E27FC236}">
              <a16:creationId xmlns:a16="http://schemas.microsoft.com/office/drawing/2014/main" id="{12085D4C-852B-4A13-BBA6-F556B8457B84}"/>
            </a:ext>
          </a:extLst>
        </xdr:cNvPr>
        <xdr:cNvCxnSpPr/>
      </xdr:nvCxnSpPr>
      <xdr:spPr>
        <a:xfrm>
          <a:off x="14592300" y="179265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587" name="楕円 586">
          <a:extLst>
            <a:ext uri="{FF2B5EF4-FFF2-40B4-BE49-F238E27FC236}">
              <a16:creationId xmlns:a16="http://schemas.microsoft.com/office/drawing/2014/main" id="{65406563-34BB-4DF9-90CF-9087EA92D915}"/>
            </a:ext>
          </a:extLst>
        </xdr:cNvPr>
        <xdr:cNvSpPr/>
      </xdr:nvSpPr>
      <xdr:spPr>
        <a:xfrm>
          <a:off x="13652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61505</xdr:rowOff>
    </xdr:from>
    <xdr:to>
      <xdr:col>76</xdr:col>
      <xdr:colOff>114300</xdr:colOff>
      <xdr:row>104</xdr:row>
      <xdr:rowOff>95794</xdr:rowOff>
    </xdr:to>
    <xdr:cxnSp macro="">
      <xdr:nvCxnSpPr>
        <xdr:cNvPr id="588" name="直線コネクタ 587">
          <a:extLst>
            <a:ext uri="{FF2B5EF4-FFF2-40B4-BE49-F238E27FC236}">
              <a16:creationId xmlns:a16="http://schemas.microsoft.com/office/drawing/2014/main" id="{30A9283B-6B36-426B-8D1B-760EFC11C27B}"/>
            </a:ext>
          </a:extLst>
        </xdr:cNvPr>
        <xdr:cNvCxnSpPr/>
      </xdr:nvCxnSpPr>
      <xdr:spPr>
        <a:xfrm>
          <a:off x="13703300" y="1789230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149498</xdr:rowOff>
    </xdr:from>
    <xdr:to>
      <xdr:col>67</xdr:col>
      <xdr:colOff>101600</xdr:colOff>
      <xdr:row>104</xdr:row>
      <xdr:rowOff>79648</xdr:rowOff>
    </xdr:to>
    <xdr:sp macro="" textlink="">
      <xdr:nvSpPr>
        <xdr:cNvPr id="589" name="楕円 588">
          <a:extLst>
            <a:ext uri="{FF2B5EF4-FFF2-40B4-BE49-F238E27FC236}">
              <a16:creationId xmlns:a16="http://schemas.microsoft.com/office/drawing/2014/main" id="{6A2C300C-2CFE-408D-B819-9646CEFF15AC}"/>
            </a:ext>
          </a:extLst>
        </xdr:cNvPr>
        <xdr:cNvSpPr/>
      </xdr:nvSpPr>
      <xdr:spPr>
        <a:xfrm>
          <a:off x="12763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28848</xdr:rowOff>
    </xdr:from>
    <xdr:to>
      <xdr:col>71</xdr:col>
      <xdr:colOff>177800</xdr:colOff>
      <xdr:row>104</xdr:row>
      <xdr:rowOff>61505</xdr:rowOff>
    </xdr:to>
    <xdr:cxnSp macro="">
      <xdr:nvCxnSpPr>
        <xdr:cNvPr id="590" name="直線コネクタ 589">
          <a:extLst>
            <a:ext uri="{FF2B5EF4-FFF2-40B4-BE49-F238E27FC236}">
              <a16:creationId xmlns:a16="http://schemas.microsoft.com/office/drawing/2014/main" id="{73ABC209-C29C-4FC3-A44E-C2CFA1344D40}"/>
            </a:ext>
          </a:extLst>
        </xdr:cNvPr>
        <xdr:cNvCxnSpPr/>
      </xdr:nvCxnSpPr>
      <xdr:spPr>
        <a:xfrm>
          <a:off x="12814300" y="1785964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3827</xdr:rowOff>
    </xdr:from>
    <xdr:ext cx="405111" cy="259045"/>
    <xdr:sp macro="" textlink="">
      <xdr:nvSpPr>
        <xdr:cNvPr id="591" name="n_1aveValue【庁舎】&#10;有形固定資産減価償却率">
          <a:extLst>
            <a:ext uri="{FF2B5EF4-FFF2-40B4-BE49-F238E27FC236}">
              <a16:creationId xmlns:a16="http://schemas.microsoft.com/office/drawing/2014/main" id="{7618B821-E705-4F1B-8227-483CD9E72F15}"/>
            </a:ext>
          </a:extLst>
        </xdr:cNvPr>
        <xdr:cNvSpPr txBox="1"/>
      </xdr:nvSpPr>
      <xdr:spPr>
        <a:xfrm>
          <a:off x="15266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3827</xdr:rowOff>
    </xdr:from>
    <xdr:ext cx="405111" cy="259045"/>
    <xdr:sp macro="" textlink="">
      <xdr:nvSpPr>
        <xdr:cNvPr id="592" name="n_2aveValue【庁舎】&#10;有形固定資産減価償却率">
          <a:extLst>
            <a:ext uri="{FF2B5EF4-FFF2-40B4-BE49-F238E27FC236}">
              <a16:creationId xmlns:a16="http://schemas.microsoft.com/office/drawing/2014/main" id="{B0815B46-0691-4001-B7D6-5C3FEDAF156F}"/>
            </a:ext>
          </a:extLst>
        </xdr:cNvPr>
        <xdr:cNvSpPr txBox="1"/>
      </xdr:nvSpPr>
      <xdr:spPr>
        <a:xfrm>
          <a:off x="14389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165479</xdr:rowOff>
    </xdr:from>
    <xdr:ext cx="405111" cy="259045"/>
    <xdr:sp macro="" textlink="">
      <xdr:nvSpPr>
        <xdr:cNvPr id="593" name="n_3aveValue【庁舎】&#10;有形固定資産減価償却率">
          <a:extLst>
            <a:ext uri="{FF2B5EF4-FFF2-40B4-BE49-F238E27FC236}">
              <a16:creationId xmlns:a16="http://schemas.microsoft.com/office/drawing/2014/main" id="{98CAED4E-DF03-4963-B40B-4FFE0FEBA38A}"/>
            </a:ext>
          </a:extLst>
        </xdr:cNvPr>
        <xdr:cNvSpPr txBox="1"/>
      </xdr:nvSpPr>
      <xdr:spPr>
        <a:xfrm>
          <a:off x="135007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132822</xdr:rowOff>
    </xdr:from>
    <xdr:ext cx="405111" cy="259045"/>
    <xdr:sp macro="" textlink="">
      <xdr:nvSpPr>
        <xdr:cNvPr id="594" name="n_4aveValue【庁舎】&#10;有形固定資産減価償却率">
          <a:extLst>
            <a:ext uri="{FF2B5EF4-FFF2-40B4-BE49-F238E27FC236}">
              <a16:creationId xmlns:a16="http://schemas.microsoft.com/office/drawing/2014/main" id="{AD466C9A-260B-4BE0-8DE2-4F66909DC0CA}"/>
            </a:ext>
          </a:extLst>
        </xdr:cNvPr>
        <xdr:cNvSpPr txBox="1"/>
      </xdr:nvSpPr>
      <xdr:spPr>
        <a:xfrm>
          <a:off x="12611744"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24328</xdr:rowOff>
    </xdr:from>
    <xdr:ext cx="405111" cy="259045"/>
    <xdr:sp macro="" textlink="">
      <xdr:nvSpPr>
        <xdr:cNvPr id="595" name="n_1mainValue【庁舎】&#10;有形固定資産減価償却率">
          <a:extLst>
            <a:ext uri="{FF2B5EF4-FFF2-40B4-BE49-F238E27FC236}">
              <a16:creationId xmlns:a16="http://schemas.microsoft.com/office/drawing/2014/main" id="{0AF509E0-1BB0-496F-9A95-C717C6B9D2D0}"/>
            </a:ext>
          </a:extLst>
        </xdr:cNvPr>
        <xdr:cNvSpPr txBox="1"/>
      </xdr:nvSpPr>
      <xdr:spPr>
        <a:xfrm>
          <a:off x="152660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163121</xdr:rowOff>
    </xdr:from>
    <xdr:ext cx="405111" cy="259045"/>
    <xdr:sp macro="" textlink="">
      <xdr:nvSpPr>
        <xdr:cNvPr id="596" name="n_2mainValue【庁舎】&#10;有形固定資産減価償却率">
          <a:extLst>
            <a:ext uri="{FF2B5EF4-FFF2-40B4-BE49-F238E27FC236}">
              <a16:creationId xmlns:a16="http://schemas.microsoft.com/office/drawing/2014/main" id="{B30F6BB4-836C-4A33-AC21-6204D5E613F2}"/>
            </a:ext>
          </a:extLst>
        </xdr:cNvPr>
        <xdr:cNvSpPr txBox="1"/>
      </xdr:nvSpPr>
      <xdr:spPr>
        <a:xfrm>
          <a:off x="143897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597" name="n_3mainValue【庁舎】&#10;有形固定資産減価償却率">
          <a:extLst>
            <a:ext uri="{FF2B5EF4-FFF2-40B4-BE49-F238E27FC236}">
              <a16:creationId xmlns:a16="http://schemas.microsoft.com/office/drawing/2014/main" id="{50D73125-D000-4864-B74A-3A3B70B6957A}"/>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598" name="n_4mainValue【庁舎】&#10;有形固定資産減価償却率">
          <a:extLst>
            <a:ext uri="{FF2B5EF4-FFF2-40B4-BE49-F238E27FC236}">
              <a16:creationId xmlns:a16="http://schemas.microsoft.com/office/drawing/2014/main" id="{200154CE-8961-4288-8604-C5B1C471493B}"/>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2D67CC21-77F9-4740-A2C3-CA4D985A65F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445FAA12-2305-4C5E-8223-028544E6465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382E99E0-613A-41E5-97B2-32D0578B797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0FBEA475-A748-4E11-A2E0-68BFBFC2784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BB189C82-FC72-416E-9CCE-D799299D56C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08CF5924-E669-4FB3-9AFA-D3508F8F5A1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30FEF54E-1EB5-49B9-B585-AAA01E34B32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7506CDA9-0942-45F1-9365-747EE85A06A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B92A9669-62A8-43EA-AD1D-5809DA26B37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E086CEA4-04EF-4522-B35D-59BED1D917E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FA876AB2-13DC-4ECF-8F23-EB18FE3344C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5F855E5E-BED8-4CB0-884F-ED04F444F1F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3B5AD2CC-4B64-49F2-86A9-E14B1427999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7091C44B-4EB5-4A7F-8711-DCC7878E4F5A}"/>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45A9E9E0-DBA2-474B-89E4-F3D3033F05C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947D257D-085C-4CCE-AAC2-72C504956BA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E550C823-6430-417E-94BA-7570B2762F9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B8D81385-0500-43A5-924F-FE6FC026D0C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E8EB9AC9-49D1-4205-8907-60D6F0EAB7E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24020617-D329-42BF-8ACE-000855ED942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庁舎】&#10;一人当たり面積グラフ枠">
          <a:extLst>
            <a:ext uri="{FF2B5EF4-FFF2-40B4-BE49-F238E27FC236}">
              <a16:creationId xmlns:a16="http://schemas.microsoft.com/office/drawing/2014/main" id="{C94F0A3C-7900-4169-9890-FF3E660B5D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20" name="直線コネクタ 619">
          <a:extLst>
            <a:ext uri="{FF2B5EF4-FFF2-40B4-BE49-F238E27FC236}">
              <a16:creationId xmlns:a16="http://schemas.microsoft.com/office/drawing/2014/main" id="{761451A0-7E53-434D-80F0-E6EDD791281D}"/>
            </a:ext>
          </a:extLst>
        </xdr:cNvPr>
        <xdr:cNvCxnSpPr/>
      </xdr:nvCxnSpPr>
      <xdr:spPr>
        <a:xfrm flipV="1">
          <a:off x="22160864" y="17177308"/>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21" name="【庁舎】&#10;一人当たり面積最小値テキスト">
          <a:extLst>
            <a:ext uri="{FF2B5EF4-FFF2-40B4-BE49-F238E27FC236}">
              <a16:creationId xmlns:a16="http://schemas.microsoft.com/office/drawing/2014/main" id="{45B14AEC-B799-4D44-BBC6-991E359810EB}"/>
            </a:ext>
          </a:extLst>
        </xdr:cNvPr>
        <xdr:cNvSpPr txBox="1"/>
      </xdr:nvSpPr>
      <xdr:spPr>
        <a:xfrm>
          <a:off x="22199600" y="18418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22" name="直線コネクタ 621">
          <a:extLst>
            <a:ext uri="{FF2B5EF4-FFF2-40B4-BE49-F238E27FC236}">
              <a16:creationId xmlns:a16="http://schemas.microsoft.com/office/drawing/2014/main" id="{1ECC5C7B-8F84-42B0-B282-AC54C561F758}"/>
            </a:ext>
          </a:extLst>
        </xdr:cNvPr>
        <xdr:cNvCxnSpPr/>
      </xdr:nvCxnSpPr>
      <xdr:spPr>
        <a:xfrm>
          <a:off x="22072600" y="1841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23" name="【庁舎】&#10;一人当たり面積最大値テキスト">
          <a:extLst>
            <a:ext uri="{FF2B5EF4-FFF2-40B4-BE49-F238E27FC236}">
              <a16:creationId xmlns:a16="http://schemas.microsoft.com/office/drawing/2014/main" id="{C3F437DB-8431-4FD6-985D-C6B3A5B4A6B7}"/>
            </a:ext>
          </a:extLst>
        </xdr:cNvPr>
        <xdr:cNvSpPr txBox="1"/>
      </xdr:nvSpPr>
      <xdr:spPr>
        <a:xfrm>
          <a:off x="22199600" y="1695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24" name="直線コネクタ 623">
          <a:extLst>
            <a:ext uri="{FF2B5EF4-FFF2-40B4-BE49-F238E27FC236}">
              <a16:creationId xmlns:a16="http://schemas.microsoft.com/office/drawing/2014/main" id="{B553A943-2AEE-4142-ADE5-FEAF11E1A831}"/>
            </a:ext>
          </a:extLst>
        </xdr:cNvPr>
        <xdr:cNvCxnSpPr/>
      </xdr:nvCxnSpPr>
      <xdr:spPr>
        <a:xfrm>
          <a:off x="22072600" y="17177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625" name="【庁舎】&#10;一人当たり面積平均値テキスト">
          <a:extLst>
            <a:ext uri="{FF2B5EF4-FFF2-40B4-BE49-F238E27FC236}">
              <a16:creationId xmlns:a16="http://schemas.microsoft.com/office/drawing/2014/main" id="{90FFCC3A-4731-463F-AC61-B28219286E6D}"/>
            </a:ext>
          </a:extLst>
        </xdr:cNvPr>
        <xdr:cNvSpPr txBox="1"/>
      </xdr:nvSpPr>
      <xdr:spPr>
        <a:xfrm>
          <a:off x="22199600" y="17920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26" name="フローチャート: 判断 625">
          <a:extLst>
            <a:ext uri="{FF2B5EF4-FFF2-40B4-BE49-F238E27FC236}">
              <a16:creationId xmlns:a16="http://schemas.microsoft.com/office/drawing/2014/main" id="{2A4FF186-6FB9-4DE7-83C9-1CA50E5FEC30}"/>
            </a:ext>
          </a:extLst>
        </xdr:cNvPr>
        <xdr:cNvSpPr/>
      </xdr:nvSpPr>
      <xdr:spPr>
        <a:xfrm>
          <a:off x="22110700" y="18069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27" name="フローチャート: 判断 626">
          <a:extLst>
            <a:ext uri="{FF2B5EF4-FFF2-40B4-BE49-F238E27FC236}">
              <a16:creationId xmlns:a16="http://schemas.microsoft.com/office/drawing/2014/main" id="{C5E46F04-DCBF-4C41-B902-2873EB88B958}"/>
            </a:ext>
          </a:extLst>
        </xdr:cNvPr>
        <xdr:cNvSpPr/>
      </xdr:nvSpPr>
      <xdr:spPr>
        <a:xfrm>
          <a:off x="21272500" y="18105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8" name="フローチャート: 判断 627">
          <a:extLst>
            <a:ext uri="{FF2B5EF4-FFF2-40B4-BE49-F238E27FC236}">
              <a16:creationId xmlns:a16="http://schemas.microsoft.com/office/drawing/2014/main" id="{C6C5C5B6-A8FE-40BA-AC84-ACA00098560D}"/>
            </a:ext>
          </a:extLst>
        </xdr:cNvPr>
        <xdr:cNvSpPr/>
      </xdr:nvSpPr>
      <xdr:spPr>
        <a:xfrm>
          <a:off x="20383500" y="18136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9" name="フローチャート: 判断 628">
          <a:extLst>
            <a:ext uri="{FF2B5EF4-FFF2-40B4-BE49-F238E27FC236}">
              <a16:creationId xmlns:a16="http://schemas.microsoft.com/office/drawing/2014/main" id="{DB84EA72-AF27-41D2-9ABB-9AB477DCFBE2}"/>
            </a:ext>
          </a:extLst>
        </xdr:cNvPr>
        <xdr:cNvSpPr/>
      </xdr:nvSpPr>
      <xdr:spPr>
        <a:xfrm>
          <a:off x="19494500" y="1815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159359</xdr:rowOff>
    </xdr:from>
    <xdr:to>
      <xdr:col>98</xdr:col>
      <xdr:colOff>38100</xdr:colOff>
      <xdr:row>106</xdr:row>
      <xdr:rowOff>89509</xdr:rowOff>
    </xdr:to>
    <xdr:sp macro="" textlink="">
      <xdr:nvSpPr>
        <xdr:cNvPr id="630" name="フローチャート: 判断 629">
          <a:extLst>
            <a:ext uri="{FF2B5EF4-FFF2-40B4-BE49-F238E27FC236}">
              <a16:creationId xmlns:a16="http://schemas.microsoft.com/office/drawing/2014/main" id="{46B556CF-DC4B-4421-A317-636ABA633C9F}"/>
            </a:ext>
          </a:extLst>
        </xdr:cNvPr>
        <xdr:cNvSpPr/>
      </xdr:nvSpPr>
      <xdr:spPr>
        <a:xfrm>
          <a:off x="18605500" y="18161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5A5AF048-1789-40DD-8C71-AFD42FA9C33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932931CA-7C96-4814-8802-8A32FD74256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3715E4A6-248C-437A-A3CC-EEA389DE2B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61EFD525-F681-4598-88B0-AC923D8EF8C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11AD9E99-9852-41E0-97AB-742DFC536D6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170332</xdr:rowOff>
    </xdr:from>
    <xdr:to>
      <xdr:col>116</xdr:col>
      <xdr:colOff>114300</xdr:colOff>
      <xdr:row>107</xdr:row>
      <xdr:rowOff>100482</xdr:rowOff>
    </xdr:to>
    <xdr:sp macro="" textlink="">
      <xdr:nvSpPr>
        <xdr:cNvPr id="636" name="楕円 635">
          <a:extLst>
            <a:ext uri="{FF2B5EF4-FFF2-40B4-BE49-F238E27FC236}">
              <a16:creationId xmlns:a16="http://schemas.microsoft.com/office/drawing/2014/main" id="{4800CEE7-DB5E-4915-9725-F74854B400AF}"/>
            </a:ext>
          </a:extLst>
        </xdr:cNvPr>
        <xdr:cNvSpPr/>
      </xdr:nvSpPr>
      <xdr:spPr>
        <a:xfrm>
          <a:off x="22110700" y="1834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85259</xdr:rowOff>
    </xdr:from>
    <xdr:ext cx="469744" cy="259045"/>
    <xdr:sp macro="" textlink="">
      <xdr:nvSpPr>
        <xdr:cNvPr id="637" name="【庁舎】&#10;一人当たり面積該当値テキスト">
          <a:extLst>
            <a:ext uri="{FF2B5EF4-FFF2-40B4-BE49-F238E27FC236}">
              <a16:creationId xmlns:a16="http://schemas.microsoft.com/office/drawing/2014/main" id="{FA3826F9-F7DC-4E95-82DB-CF8ADCA024E8}"/>
            </a:ext>
          </a:extLst>
        </xdr:cNvPr>
        <xdr:cNvSpPr txBox="1"/>
      </xdr:nvSpPr>
      <xdr:spPr>
        <a:xfrm>
          <a:off x="22199600" y="18258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4369</xdr:rowOff>
    </xdr:from>
    <xdr:to>
      <xdr:col>112</xdr:col>
      <xdr:colOff>38100</xdr:colOff>
      <xdr:row>107</xdr:row>
      <xdr:rowOff>105969</xdr:rowOff>
    </xdr:to>
    <xdr:sp macro="" textlink="">
      <xdr:nvSpPr>
        <xdr:cNvPr id="638" name="楕円 637">
          <a:extLst>
            <a:ext uri="{FF2B5EF4-FFF2-40B4-BE49-F238E27FC236}">
              <a16:creationId xmlns:a16="http://schemas.microsoft.com/office/drawing/2014/main" id="{5550A55E-7B98-407C-819B-C514EDDAD39C}"/>
            </a:ext>
          </a:extLst>
        </xdr:cNvPr>
        <xdr:cNvSpPr/>
      </xdr:nvSpPr>
      <xdr:spPr>
        <a:xfrm>
          <a:off x="21272500" y="1834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49682</xdr:rowOff>
    </xdr:from>
    <xdr:to>
      <xdr:col>116</xdr:col>
      <xdr:colOff>63500</xdr:colOff>
      <xdr:row>107</xdr:row>
      <xdr:rowOff>55169</xdr:rowOff>
    </xdr:to>
    <xdr:cxnSp macro="">
      <xdr:nvCxnSpPr>
        <xdr:cNvPr id="639" name="直線コネクタ 638">
          <a:extLst>
            <a:ext uri="{FF2B5EF4-FFF2-40B4-BE49-F238E27FC236}">
              <a16:creationId xmlns:a16="http://schemas.microsoft.com/office/drawing/2014/main" id="{25213C89-DB6A-42FE-94FB-86C29D7B815B}"/>
            </a:ext>
          </a:extLst>
        </xdr:cNvPr>
        <xdr:cNvCxnSpPr/>
      </xdr:nvCxnSpPr>
      <xdr:spPr>
        <a:xfrm flipV="1">
          <a:off x="21323300" y="18394832"/>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168960</xdr:rowOff>
    </xdr:from>
    <xdr:to>
      <xdr:col>107</xdr:col>
      <xdr:colOff>101600</xdr:colOff>
      <xdr:row>107</xdr:row>
      <xdr:rowOff>99110</xdr:rowOff>
    </xdr:to>
    <xdr:sp macro="" textlink="">
      <xdr:nvSpPr>
        <xdr:cNvPr id="640" name="楕円 639">
          <a:extLst>
            <a:ext uri="{FF2B5EF4-FFF2-40B4-BE49-F238E27FC236}">
              <a16:creationId xmlns:a16="http://schemas.microsoft.com/office/drawing/2014/main" id="{DCF2CB37-92CA-4D29-9E28-64060A8A133B}"/>
            </a:ext>
          </a:extLst>
        </xdr:cNvPr>
        <xdr:cNvSpPr/>
      </xdr:nvSpPr>
      <xdr:spPr>
        <a:xfrm>
          <a:off x="20383500" y="183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48310</xdr:rowOff>
    </xdr:from>
    <xdr:to>
      <xdr:col>111</xdr:col>
      <xdr:colOff>177800</xdr:colOff>
      <xdr:row>107</xdr:row>
      <xdr:rowOff>55169</xdr:rowOff>
    </xdr:to>
    <xdr:cxnSp macro="">
      <xdr:nvCxnSpPr>
        <xdr:cNvPr id="641" name="直線コネクタ 640">
          <a:extLst>
            <a:ext uri="{FF2B5EF4-FFF2-40B4-BE49-F238E27FC236}">
              <a16:creationId xmlns:a16="http://schemas.microsoft.com/office/drawing/2014/main" id="{F8A67B48-CBA7-4387-97A4-1F0ABC217997}"/>
            </a:ext>
          </a:extLst>
        </xdr:cNvPr>
        <xdr:cNvCxnSpPr/>
      </xdr:nvCxnSpPr>
      <xdr:spPr>
        <a:xfrm>
          <a:off x="20434300" y="18393460"/>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1169</xdr:rowOff>
    </xdr:from>
    <xdr:to>
      <xdr:col>102</xdr:col>
      <xdr:colOff>165100</xdr:colOff>
      <xdr:row>107</xdr:row>
      <xdr:rowOff>102769</xdr:rowOff>
    </xdr:to>
    <xdr:sp macro="" textlink="">
      <xdr:nvSpPr>
        <xdr:cNvPr id="642" name="楕円 641">
          <a:extLst>
            <a:ext uri="{FF2B5EF4-FFF2-40B4-BE49-F238E27FC236}">
              <a16:creationId xmlns:a16="http://schemas.microsoft.com/office/drawing/2014/main" id="{DE74006F-320B-434A-BC71-9E2D5EEBF195}"/>
            </a:ext>
          </a:extLst>
        </xdr:cNvPr>
        <xdr:cNvSpPr/>
      </xdr:nvSpPr>
      <xdr:spPr>
        <a:xfrm>
          <a:off x="19494500" y="1834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48310</xdr:rowOff>
    </xdr:from>
    <xdr:to>
      <xdr:col>107</xdr:col>
      <xdr:colOff>50800</xdr:colOff>
      <xdr:row>107</xdr:row>
      <xdr:rowOff>51969</xdr:rowOff>
    </xdr:to>
    <xdr:cxnSp macro="">
      <xdr:nvCxnSpPr>
        <xdr:cNvPr id="643" name="直線コネクタ 642">
          <a:extLst>
            <a:ext uri="{FF2B5EF4-FFF2-40B4-BE49-F238E27FC236}">
              <a16:creationId xmlns:a16="http://schemas.microsoft.com/office/drawing/2014/main" id="{3E4894CA-97F6-4184-BE87-0BB8725B1D99}"/>
            </a:ext>
          </a:extLst>
        </xdr:cNvPr>
        <xdr:cNvCxnSpPr/>
      </xdr:nvCxnSpPr>
      <xdr:spPr>
        <a:xfrm flipV="1">
          <a:off x="19545300" y="18393460"/>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644" name="楕円 643">
          <a:extLst>
            <a:ext uri="{FF2B5EF4-FFF2-40B4-BE49-F238E27FC236}">
              <a16:creationId xmlns:a16="http://schemas.microsoft.com/office/drawing/2014/main" id="{75320C3D-2A7D-41DE-A9C0-FD1738E93E00}"/>
            </a:ext>
          </a:extLst>
        </xdr:cNvPr>
        <xdr:cNvSpPr/>
      </xdr:nvSpPr>
      <xdr:spPr>
        <a:xfrm>
          <a:off x="18605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51969</xdr:rowOff>
    </xdr:from>
    <xdr:to>
      <xdr:col>102</xdr:col>
      <xdr:colOff>114300</xdr:colOff>
      <xdr:row>107</xdr:row>
      <xdr:rowOff>55626</xdr:rowOff>
    </xdr:to>
    <xdr:cxnSp macro="">
      <xdr:nvCxnSpPr>
        <xdr:cNvPr id="645" name="直線コネクタ 644">
          <a:extLst>
            <a:ext uri="{FF2B5EF4-FFF2-40B4-BE49-F238E27FC236}">
              <a16:creationId xmlns:a16="http://schemas.microsoft.com/office/drawing/2014/main" id="{3AFC05C1-3AD5-46F9-8D33-42BB67990E10}"/>
            </a:ext>
          </a:extLst>
        </xdr:cNvPr>
        <xdr:cNvCxnSpPr/>
      </xdr:nvCxnSpPr>
      <xdr:spPr>
        <a:xfrm flipV="1">
          <a:off x="18656300" y="18397119"/>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50258</xdr:rowOff>
    </xdr:from>
    <xdr:ext cx="469744" cy="259045"/>
    <xdr:sp macro="" textlink="">
      <xdr:nvSpPr>
        <xdr:cNvPr id="646" name="n_1aveValue【庁舎】&#10;一人当たり面積">
          <a:extLst>
            <a:ext uri="{FF2B5EF4-FFF2-40B4-BE49-F238E27FC236}">
              <a16:creationId xmlns:a16="http://schemas.microsoft.com/office/drawing/2014/main" id="{7E86E915-7D56-4D9C-BCCF-CBB88C407F55}"/>
            </a:ext>
          </a:extLst>
        </xdr:cNvPr>
        <xdr:cNvSpPr txBox="1"/>
      </xdr:nvSpPr>
      <xdr:spPr>
        <a:xfrm>
          <a:off x="21075727" y="1788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80891</xdr:rowOff>
    </xdr:from>
    <xdr:ext cx="469744" cy="259045"/>
    <xdr:sp macro="" textlink="">
      <xdr:nvSpPr>
        <xdr:cNvPr id="647" name="n_2aveValue【庁舎】&#10;一人当たり面積">
          <a:extLst>
            <a:ext uri="{FF2B5EF4-FFF2-40B4-BE49-F238E27FC236}">
              <a16:creationId xmlns:a16="http://schemas.microsoft.com/office/drawing/2014/main" id="{1CA7031F-62F0-4737-8E1E-96010ED3F630}"/>
            </a:ext>
          </a:extLst>
        </xdr:cNvPr>
        <xdr:cNvSpPr txBox="1"/>
      </xdr:nvSpPr>
      <xdr:spPr>
        <a:xfrm>
          <a:off x="20199427" y="179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102379</xdr:rowOff>
    </xdr:from>
    <xdr:ext cx="469744" cy="259045"/>
    <xdr:sp macro="" textlink="">
      <xdr:nvSpPr>
        <xdr:cNvPr id="648" name="n_3aveValue【庁舎】&#10;一人当たり面積">
          <a:extLst>
            <a:ext uri="{FF2B5EF4-FFF2-40B4-BE49-F238E27FC236}">
              <a16:creationId xmlns:a16="http://schemas.microsoft.com/office/drawing/2014/main" id="{C76C1D4E-B85F-4A55-902E-728FB1C26B2A}"/>
            </a:ext>
          </a:extLst>
        </xdr:cNvPr>
        <xdr:cNvSpPr txBox="1"/>
      </xdr:nvSpPr>
      <xdr:spPr>
        <a:xfrm>
          <a:off x="19310427" y="1793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106036</xdr:rowOff>
    </xdr:from>
    <xdr:ext cx="469744" cy="259045"/>
    <xdr:sp macro="" textlink="">
      <xdr:nvSpPr>
        <xdr:cNvPr id="649" name="n_4aveValue【庁舎】&#10;一人当たり面積">
          <a:extLst>
            <a:ext uri="{FF2B5EF4-FFF2-40B4-BE49-F238E27FC236}">
              <a16:creationId xmlns:a16="http://schemas.microsoft.com/office/drawing/2014/main" id="{519B9BD4-E21C-4660-89D8-627BB1B37579}"/>
            </a:ext>
          </a:extLst>
        </xdr:cNvPr>
        <xdr:cNvSpPr txBox="1"/>
      </xdr:nvSpPr>
      <xdr:spPr>
        <a:xfrm>
          <a:off x="18421427" y="1793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97096</xdr:rowOff>
    </xdr:from>
    <xdr:ext cx="469744" cy="259045"/>
    <xdr:sp macro="" textlink="">
      <xdr:nvSpPr>
        <xdr:cNvPr id="650" name="n_1mainValue【庁舎】&#10;一人当たり面積">
          <a:extLst>
            <a:ext uri="{FF2B5EF4-FFF2-40B4-BE49-F238E27FC236}">
              <a16:creationId xmlns:a16="http://schemas.microsoft.com/office/drawing/2014/main" id="{9633537A-3420-4D00-871B-14CDBC8B04AF}"/>
            </a:ext>
          </a:extLst>
        </xdr:cNvPr>
        <xdr:cNvSpPr txBox="1"/>
      </xdr:nvSpPr>
      <xdr:spPr>
        <a:xfrm>
          <a:off x="21075727" y="18442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90237</xdr:rowOff>
    </xdr:from>
    <xdr:ext cx="469744" cy="259045"/>
    <xdr:sp macro="" textlink="">
      <xdr:nvSpPr>
        <xdr:cNvPr id="651" name="n_2mainValue【庁舎】&#10;一人当たり面積">
          <a:extLst>
            <a:ext uri="{FF2B5EF4-FFF2-40B4-BE49-F238E27FC236}">
              <a16:creationId xmlns:a16="http://schemas.microsoft.com/office/drawing/2014/main" id="{5AA1CC4F-A026-494D-8702-559B8114D40B}"/>
            </a:ext>
          </a:extLst>
        </xdr:cNvPr>
        <xdr:cNvSpPr txBox="1"/>
      </xdr:nvSpPr>
      <xdr:spPr>
        <a:xfrm>
          <a:off x="20199427" y="18435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93896</xdr:rowOff>
    </xdr:from>
    <xdr:ext cx="469744" cy="259045"/>
    <xdr:sp macro="" textlink="">
      <xdr:nvSpPr>
        <xdr:cNvPr id="652" name="n_3mainValue【庁舎】&#10;一人当たり面積">
          <a:extLst>
            <a:ext uri="{FF2B5EF4-FFF2-40B4-BE49-F238E27FC236}">
              <a16:creationId xmlns:a16="http://schemas.microsoft.com/office/drawing/2014/main" id="{DA1EE4D7-2B38-48A3-A3A4-DB30B01522C4}"/>
            </a:ext>
          </a:extLst>
        </xdr:cNvPr>
        <xdr:cNvSpPr txBox="1"/>
      </xdr:nvSpPr>
      <xdr:spPr>
        <a:xfrm>
          <a:off x="19310427" y="1843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653" name="n_4mainValue【庁舎】&#10;一人当たり面積">
          <a:extLst>
            <a:ext uri="{FF2B5EF4-FFF2-40B4-BE49-F238E27FC236}">
              <a16:creationId xmlns:a16="http://schemas.microsoft.com/office/drawing/2014/main" id="{60364F4A-5F56-4184-8651-3454553A9E27}"/>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12E5E618-9FF4-4086-AF7F-9F39D33BCC0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F92EC8FB-89D8-4F3F-947F-B18FEDF250D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8297A411-4419-4495-8CE1-3F27811A13E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公共施設について老朽化が進んでおり、公共施設等総合管理計画等を踏まえ、中長期的な視点で適正化を図る必要がある。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体育館・プールについては、老朽化が進んでおり減価償却率が高い状況となっている。今後も修繕・改修等の長寿命化を図る必要がある。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福祉施設は平成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年度に多世代交流館の完成により低い状況になっている。消防施設は、消防詰所の老朽化が進んでおり、県内平均、全国平均を上回る状況となっている。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3891733</v>
      </c>
      <c r="BO4" s="384"/>
      <c r="BP4" s="384"/>
      <c r="BQ4" s="384"/>
      <c r="BR4" s="384"/>
      <c r="BS4" s="384"/>
      <c r="BT4" s="384"/>
      <c r="BU4" s="385"/>
      <c r="BV4" s="383">
        <v>3848138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v>
      </c>
      <c r="CU4" s="390"/>
      <c r="CV4" s="390"/>
      <c r="CW4" s="390"/>
      <c r="CX4" s="390"/>
      <c r="CY4" s="390"/>
      <c r="CZ4" s="390"/>
      <c r="DA4" s="391"/>
      <c r="DB4" s="389">
        <v>6</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3728509</v>
      </c>
      <c r="BO5" s="421"/>
      <c r="BP5" s="421"/>
      <c r="BQ5" s="421"/>
      <c r="BR5" s="421"/>
      <c r="BS5" s="421"/>
      <c r="BT5" s="421"/>
      <c r="BU5" s="422"/>
      <c r="BV5" s="420">
        <v>3690274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85</v>
      </c>
      <c r="CU5" s="418"/>
      <c r="CV5" s="418"/>
      <c r="CW5" s="418"/>
      <c r="CX5" s="418"/>
      <c r="CY5" s="418"/>
      <c r="CZ5" s="418"/>
      <c r="DA5" s="419"/>
      <c r="DB5" s="417">
        <v>86.3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163224</v>
      </c>
      <c r="BO6" s="421"/>
      <c r="BP6" s="421"/>
      <c r="BQ6" s="421"/>
      <c r="BR6" s="421"/>
      <c r="BS6" s="421"/>
      <c r="BT6" s="421"/>
      <c r="BU6" s="422"/>
      <c r="BV6" s="420">
        <v>157864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85.2</v>
      </c>
      <c r="CU6" s="458"/>
      <c r="CV6" s="458"/>
      <c r="CW6" s="458"/>
      <c r="CX6" s="458"/>
      <c r="CY6" s="458"/>
      <c r="CZ6" s="458"/>
      <c r="DA6" s="459"/>
      <c r="DB6" s="457">
        <v>86.7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24118</v>
      </c>
      <c r="BO7" s="421"/>
      <c r="BP7" s="421"/>
      <c r="BQ7" s="421"/>
      <c r="BR7" s="421"/>
      <c r="BS7" s="421"/>
      <c r="BT7" s="421"/>
      <c r="BU7" s="422"/>
      <c r="BV7" s="420">
        <v>18299</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2314608</v>
      </c>
      <c r="CU7" s="421"/>
      <c r="CV7" s="421"/>
      <c r="CW7" s="421"/>
      <c r="CX7" s="421"/>
      <c r="CY7" s="421"/>
      <c r="CZ7" s="421"/>
      <c r="DA7" s="422"/>
      <c r="DB7" s="420">
        <v>2336643</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139106</v>
      </c>
      <c r="BO8" s="421"/>
      <c r="BP8" s="421"/>
      <c r="BQ8" s="421"/>
      <c r="BR8" s="421"/>
      <c r="BS8" s="421"/>
      <c r="BT8" s="421"/>
      <c r="BU8" s="422"/>
      <c r="BV8" s="420">
        <v>139565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0.22</v>
      </c>
      <c r="CU8" s="461"/>
      <c r="CV8" s="461"/>
      <c r="CW8" s="461"/>
      <c r="CX8" s="461"/>
      <c r="CY8" s="461"/>
      <c r="CZ8" s="461"/>
      <c r="DA8" s="462"/>
      <c r="DB8" s="460">
        <v>0.22</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4113</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-459</v>
      </c>
      <c r="BO9" s="421"/>
      <c r="BP9" s="421"/>
      <c r="BQ9" s="421"/>
      <c r="BR9" s="421"/>
      <c r="BS9" s="421"/>
      <c r="BT9" s="421"/>
      <c r="BU9" s="422"/>
      <c r="BV9" s="420">
        <v>1006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v>
      </c>
      <c r="CU9" s="418"/>
      <c r="CV9" s="418"/>
      <c r="CW9" s="418"/>
      <c r="CX9" s="418"/>
      <c r="CY9" s="418"/>
      <c r="CZ9" s="418"/>
      <c r="DA9" s="419"/>
      <c r="DB9" s="417">
        <v>14.1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4528</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62257</v>
      </c>
      <c r="BO10" s="421"/>
      <c r="BP10" s="421"/>
      <c r="BQ10" s="421"/>
      <c r="BR10" s="421"/>
      <c r="BS10" s="421"/>
      <c r="BT10" s="421"/>
      <c r="BU10" s="422"/>
      <c r="BV10" s="420">
        <v>107026</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3886</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3860</v>
      </c>
      <c r="S13" s="505"/>
      <c r="T13" s="505"/>
      <c r="U13" s="505"/>
      <c r="V13" s="506"/>
      <c r="W13" s="436" t="s">
        <v>131</v>
      </c>
      <c r="X13" s="437"/>
      <c r="Y13" s="437"/>
      <c r="Z13" s="437"/>
      <c r="AA13" s="437"/>
      <c r="AB13" s="427"/>
      <c r="AC13" s="471">
        <v>184</v>
      </c>
      <c r="AD13" s="472"/>
      <c r="AE13" s="472"/>
      <c r="AF13" s="472"/>
      <c r="AG13" s="514"/>
      <c r="AH13" s="471">
        <v>210</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61798</v>
      </c>
      <c r="BO13" s="421"/>
      <c r="BP13" s="421"/>
      <c r="BQ13" s="421"/>
      <c r="BR13" s="421"/>
      <c r="BS13" s="421"/>
      <c r="BT13" s="421"/>
      <c r="BU13" s="422"/>
      <c r="BV13" s="420">
        <v>108032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8.6999999999999993</v>
      </c>
      <c r="CU13" s="418"/>
      <c r="CV13" s="418"/>
      <c r="CW13" s="418"/>
      <c r="CX13" s="418"/>
      <c r="CY13" s="418"/>
      <c r="CZ13" s="418"/>
      <c r="DA13" s="419"/>
      <c r="DB13" s="417">
        <v>8.8000000000000007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3996</v>
      </c>
      <c r="S14" s="505"/>
      <c r="T14" s="505"/>
      <c r="U14" s="505"/>
      <c r="V14" s="506"/>
      <c r="W14" s="410"/>
      <c r="X14" s="411"/>
      <c r="Y14" s="411"/>
      <c r="Z14" s="411"/>
      <c r="AA14" s="411"/>
      <c r="AB14" s="400"/>
      <c r="AC14" s="507">
        <v>9.1999999999999993</v>
      </c>
      <c r="AD14" s="508"/>
      <c r="AE14" s="508"/>
      <c r="AF14" s="508"/>
      <c r="AG14" s="509"/>
      <c r="AH14" s="507">
        <v>9.6999999999999993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3972</v>
      </c>
      <c r="S15" s="505"/>
      <c r="T15" s="505"/>
      <c r="U15" s="505"/>
      <c r="V15" s="506"/>
      <c r="W15" s="436" t="s">
        <v>137</v>
      </c>
      <c r="X15" s="437"/>
      <c r="Y15" s="437"/>
      <c r="Z15" s="437"/>
      <c r="AA15" s="437"/>
      <c r="AB15" s="427"/>
      <c r="AC15" s="471">
        <v>645</v>
      </c>
      <c r="AD15" s="472"/>
      <c r="AE15" s="472"/>
      <c r="AF15" s="472"/>
      <c r="AG15" s="514"/>
      <c r="AH15" s="471">
        <v>699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463492</v>
      </c>
      <c r="BO15" s="384"/>
      <c r="BP15" s="384"/>
      <c r="BQ15" s="384"/>
      <c r="BR15" s="384"/>
      <c r="BS15" s="384"/>
      <c r="BT15" s="384"/>
      <c r="BU15" s="385"/>
      <c r="BV15" s="383">
        <v>478644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32.4</v>
      </c>
      <c r="AD16" s="508"/>
      <c r="AE16" s="508"/>
      <c r="AF16" s="508"/>
      <c r="AG16" s="509"/>
      <c r="AH16" s="507">
        <v>32.299999999999997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2201315</v>
      </c>
      <c r="BO16" s="421"/>
      <c r="BP16" s="421"/>
      <c r="BQ16" s="421"/>
      <c r="BR16" s="421"/>
      <c r="BS16" s="421"/>
      <c r="BT16" s="421"/>
      <c r="BU16" s="422"/>
      <c r="BV16" s="420">
        <v>2195258</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1161</v>
      </c>
      <c r="AD17" s="472"/>
      <c r="AE17" s="472"/>
      <c r="AF17" s="472"/>
      <c r="AG17" s="514"/>
      <c r="AH17" s="471">
        <v>1252</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572119</v>
      </c>
      <c r="BO17" s="421"/>
      <c r="BP17" s="421"/>
      <c r="BQ17" s="421"/>
      <c r="BR17" s="421"/>
      <c r="BS17" s="421"/>
      <c r="BT17" s="421"/>
      <c r="BU17" s="422"/>
      <c r="BV17" s="420">
        <v>592559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44.41</v>
      </c>
      <c r="M18" s="544"/>
      <c r="N18" s="544"/>
      <c r="O18" s="544"/>
      <c r="P18" s="544"/>
      <c r="Q18" s="544"/>
      <c r="R18" s="545"/>
      <c r="S18" s="545"/>
      <c r="T18" s="545"/>
      <c r="U18" s="545"/>
      <c r="V18" s="546"/>
      <c r="W18" s="438"/>
      <c r="X18" s="439"/>
      <c r="Y18" s="439"/>
      <c r="Z18" s="439"/>
      <c r="AA18" s="439"/>
      <c r="AB18" s="430"/>
      <c r="AC18" s="547">
        <v>58.3</v>
      </c>
      <c r="AD18" s="548"/>
      <c r="AE18" s="548"/>
      <c r="AF18" s="548"/>
      <c r="AG18" s="549"/>
      <c r="AH18" s="547">
        <v>57.9</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1981946</v>
      </c>
      <c r="BO18" s="421"/>
      <c r="BP18" s="421"/>
      <c r="BQ18" s="421"/>
      <c r="BR18" s="421"/>
      <c r="BS18" s="421"/>
      <c r="BT18" s="421"/>
      <c r="BU18" s="422"/>
      <c r="BV18" s="420">
        <v>2020776</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93</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2802637</v>
      </c>
      <c r="BO19" s="421"/>
      <c r="BP19" s="421"/>
      <c r="BQ19" s="421"/>
      <c r="BR19" s="421"/>
      <c r="BS19" s="421"/>
      <c r="BT19" s="421"/>
      <c r="BU19" s="422"/>
      <c r="BV19" s="420">
        <v>2859745</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1535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2384276</v>
      </c>
      <c r="BO22" s="384"/>
      <c r="BP22" s="384"/>
      <c r="BQ22" s="384"/>
      <c r="BR22" s="384"/>
      <c r="BS22" s="384"/>
      <c r="BT22" s="384"/>
      <c r="BU22" s="385"/>
      <c r="BV22" s="383">
        <v>2558578</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2215664</v>
      </c>
      <c r="BO23" s="421"/>
      <c r="BP23" s="421"/>
      <c r="BQ23" s="421"/>
      <c r="BR23" s="421"/>
      <c r="BS23" s="421"/>
      <c r="BT23" s="421"/>
      <c r="BU23" s="422"/>
      <c r="BV23" s="420">
        <v>2423260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6490</v>
      </c>
      <c r="R24" s="472"/>
      <c r="S24" s="472"/>
      <c r="T24" s="472"/>
      <c r="U24" s="472"/>
      <c r="V24" s="514"/>
      <c r="W24" s="566"/>
      <c r="X24" s="567"/>
      <c r="Y24" s="568"/>
      <c r="Z24" s="470" t="s">
        <v>161</v>
      </c>
      <c r="AA24" s="450"/>
      <c r="AB24" s="450"/>
      <c r="AC24" s="450"/>
      <c r="AD24" s="450"/>
      <c r="AE24" s="450"/>
      <c r="AF24" s="450"/>
      <c r="AG24" s="451"/>
      <c r="AH24" s="471">
        <v>59</v>
      </c>
      <c r="AI24" s="472"/>
      <c r="AJ24" s="472"/>
      <c r="AK24" s="472"/>
      <c r="AL24" s="514"/>
      <c r="AM24" s="471">
        <v>177354</v>
      </c>
      <c r="AN24" s="472"/>
      <c r="AO24" s="472"/>
      <c r="AP24" s="472"/>
      <c r="AQ24" s="472"/>
      <c r="AR24" s="514"/>
      <c r="AS24" s="471">
        <v>3006</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1494812</v>
      </c>
      <c r="BO24" s="421"/>
      <c r="BP24" s="421"/>
      <c r="BQ24" s="421"/>
      <c r="BR24" s="421"/>
      <c r="BS24" s="421"/>
      <c r="BT24" s="421"/>
      <c r="BU24" s="422"/>
      <c r="BV24" s="420">
        <v>1555993</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5180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18106</v>
      </c>
      <c r="BO25" s="384"/>
      <c r="BP25" s="384"/>
      <c r="BQ25" s="384"/>
      <c r="BR25" s="384"/>
      <c r="BS25" s="384"/>
      <c r="BT25" s="384"/>
      <c r="BU25" s="385"/>
      <c r="BV25" s="383">
        <v>22892</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4720</v>
      </c>
      <c r="R26" s="472"/>
      <c r="S26" s="472"/>
      <c r="T26" s="472"/>
      <c r="U26" s="472"/>
      <c r="V26" s="514"/>
      <c r="W26" s="566"/>
      <c r="X26" s="567"/>
      <c r="Y26" s="568"/>
      <c r="Z26" s="470" t="s">
        <v>167</v>
      </c>
      <c r="AA26" s="572"/>
      <c r="AB26" s="572"/>
      <c r="AC26" s="572"/>
      <c r="AD26" s="572"/>
      <c r="AE26" s="572"/>
      <c r="AF26" s="572"/>
      <c r="AG26" s="573"/>
      <c r="AH26" s="471">
        <v>3</v>
      </c>
      <c r="AI26" s="472"/>
      <c r="AJ26" s="472"/>
      <c r="AK26" s="472"/>
      <c r="AL26" s="514"/>
      <c r="AM26" s="471">
        <v>7944</v>
      </c>
      <c r="AN26" s="472"/>
      <c r="AO26" s="472"/>
      <c r="AP26" s="472"/>
      <c r="AQ26" s="472"/>
      <c r="AR26" s="514"/>
      <c r="AS26" s="471">
        <v>2648</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2600</v>
      </c>
      <c r="R27" s="472"/>
      <c r="S27" s="472"/>
      <c r="T27" s="472"/>
      <c r="U27" s="472"/>
      <c r="V27" s="514"/>
      <c r="W27" s="566"/>
      <c r="X27" s="567"/>
      <c r="Y27" s="568"/>
      <c r="Z27" s="470" t="s">
        <v>170</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1990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2380582</v>
      </c>
      <c r="BO28" s="384"/>
      <c r="BP28" s="384"/>
      <c r="BQ28" s="384"/>
      <c r="BR28" s="384"/>
      <c r="BS28" s="384"/>
      <c r="BT28" s="384"/>
      <c r="BU28" s="385"/>
      <c r="BV28" s="383">
        <v>2318325</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175</v>
      </c>
      <c r="F29" s="450"/>
      <c r="G29" s="450"/>
      <c r="H29" s="450"/>
      <c r="I29" s="450"/>
      <c r="J29" s="450"/>
      <c r="K29" s="451"/>
      <c r="L29" s="471">
        <v>8</v>
      </c>
      <c r="M29" s="472"/>
      <c r="N29" s="472"/>
      <c r="O29" s="472"/>
      <c r="P29" s="514"/>
      <c r="Q29" s="471">
        <v>1860</v>
      </c>
      <c r="R29" s="472"/>
      <c r="S29" s="472"/>
      <c r="T29" s="472"/>
      <c r="U29" s="472"/>
      <c r="V29" s="514"/>
      <c r="W29" s="569"/>
      <c r="X29" s="570"/>
      <c r="Y29" s="571"/>
      <c r="Z29" s="470" t="s">
        <v>176</v>
      </c>
      <c r="AA29" s="450"/>
      <c r="AB29" s="450"/>
      <c r="AC29" s="450"/>
      <c r="AD29" s="450"/>
      <c r="AE29" s="450"/>
      <c r="AF29" s="450"/>
      <c r="AG29" s="451"/>
      <c r="AH29" s="471">
        <v>59</v>
      </c>
      <c r="AI29" s="472"/>
      <c r="AJ29" s="472"/>
      <c r="AK29" s="472"/>
      <c r="AL29" s="514"/>
      <c r="AM29" s="471">
        <v>177354</v>
      </c>
      <c r="AN29" s="472"/>
      <c r="AO29" s="472"/>
      <c r="AP29" s="472"/>
      <c r="AQ29" s="472"/>
      <c r="AR29" s="514"/>
      <c r="AS29" s="471">
        <v>3006</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126613</v>
      </c>
      <c r="BO29" s="421"/>
      <c r="BP29" s="421"/>
      <c r="BQ29" s="421"/>
      <c r="BR29" s="421"/>
      <c r="BS29" s="421"/>
      <c r="BT29" s="421"/>
      <c r="BU29" s="422"/>
      <c r="BV29" s="420">
        <v>120005</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94.4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602340</v>
      </c>
      <c r="BO30" s="540"/>
      <c r="BP30" s="540"/>
      <c r="BQ30" s="540"/>
      <c r="BR30" s="540"/>
      <c r="BS30" s="540"/>
      <c r="BT30" s="540"/>
      <c r="BU30" s="541"/>
      <c r="BV30" s="539">
        <v>563896</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185</v>
      </c>
      <c r="D33" s="444"/>
      <c r="E33" s="409" t="s">
        <v>186</v>
      </c>
      <c r="F33" s="409"/>
      <c r="G33" s="409"/>
      <c r="H33" s="409"/>
      <c r="I33" s="409"/>
      <c r="J33" s="409"/>
      <c r="K33" s="409"/>
      <c r="L33" s="409"/>
      <c r="M33" s="409"/>
      <c r="N33" s="409"/>
      <c r="O33" s="409"/>
      <c r="P33" s="409"/>
      <c r="Q33" s="409"/>
      <c r="R33" s="409"/>
      <c r="S33" s="409"/>
      <c r="T33" s="167"/>
      <c r="U33" s="444" t="s">
        <v>185</v>
      </c>
      <c r="V33" s="444"/>
      <c r="W33" s="409" t="s">
        <v>186</v>
      </c>
      <c r="X33" s="409"/>
      <c r="Y33" s="409"/>
      <c r="Z33" s="409"/>
      <c r="AA33" s="409"/>
      <c r="AB33" s="409"/>
      <c r="AC33" s="409"/>
      <c r="AD33" s="409"/>
      <c r="AE33" s="409"/>
      <c r="AF33" s="409"/>
      <c r="AG33" s="409"/>
      <c r="AH33" s="409"/>
      <c r="AI33" s="409"/>
      <c r="AJ33" s="409"/>
      <c r="AK33" s="409"/>
      <c r="AL33" s="167"/>
      <c r="AM33" s="444" t="s">
        <v>185</v>
      </c>
      <c r="AN33" s="444"/>
      <c r="AO33" s="409" t="s">
        <v>186</v>
      </c>
      <c r="AP33" s="409"/>
      <c r="AQ33" s="409"/>
      <c r="AR33" s="409"/>
      <c r="AS33" s="409"/>
      <c r="AT33" s="409"/>
      <c r="AU33" s="409"/>
      <c r="AV33" s="409"/>
      <c r="AW33" s="409"/>
      <c r="AX33" s="409"/>
      <c r="AY33" s="409"/>
      <c r="AZ33" s="409"/>
      <c r="BA33" s="409"/>
      <c r="BB33" s="409"/>
      <c r="BC33" s="409"/>
      <c r="BD33" s="173"/>
      <c r="BE33" s="409" t="s">
        <v>187</v>
      </c>
      <c r="BF33" s="409"/>
      <c r="BG33" s="409" t="s">
        <v>188</v>
      </c>
      <c r="BH33" s="409"/>
      <c r="BI33" s="409"/>
      <c r="BJ33" s="409"/>
      <c r="BK33" s="409"/>
      <c r="BL33" s="409"/>
      <c r="BM33" s="409"/>
      <c r="BN33" s="409"/>
      <c r="BO33" s="409"/>
      <c r="BP33" s="409"/>
      <c r="BQ33" s="409"/>
      <c r="BR33" s="409"/>
      <c r="BS33" s="409"/>
      <c r="BT33" s="409"/>
      <c r="BU33" s="409"/>
      <c r="BV33" s="173"/>
      <c r="BW33" s="444" t="s">
        <v>187</v>
      </c>
      <c r="BX33" s="444"/>
      <c r="BY33" s="409" t="s">
        <v>189</v>
      </c>
      <c r="BZ33" s="409"/>
      <c r="CA33" s="409"/>
      <c r="CB33" s="409"/>
      <c r="CC33" s="409"/>
      <c r="CD33" s="409"/>
      <c r="CE33" s="409"/>
      <c r="CF33" s="409"/>
      <c r="CG33" s="409"/>
      <c r="CH33" s="409"/>
      <c r="CI33" s="409"/>
      <c r="CJ33" s="409"/>
      <c r="CK33" s="409"/>
      <c r="CL33" s="409"/>
      <c r="CM33" s="409"/>
      <c r="CN33" s="167"/>
      <c r="CO33" s="444" t="s">
        <v>185</v>
      </c>
      <c r="CP33" s="444"/>
      <c r="CQ33" s="409" t="s">
        <v>190</v>
      </c>
      <c r="CR33" s="409"/>
      <c r="CS33" s="409"/>
      <c r="CT33" s="409"/>
      <c r="CU33" s="409"/>
      <c r="CV33" s="409"/>
      <c r="CW33" s="409"/>
      <c r="CX33" s="409"/>
      <c r="CY33" s="409"/>
      <c r="CZ33" s="409"/>
      <c r="DA33" s="409"/>
      <c r="DB33" s="409"/>
      <c r="DC33" s="409"/>
      <c r="DD33" s="409"/>
      <c r="DE33" s="409"/>
      <c r="DF33" s="167"/>
      <c r="DG33" s="609" t="s">
        <v>191</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簡易水道事業会計</v>
      </c>
      <c r="AP34" s="611"/>
      <c r="AQ34" s="611"/>
      <c r="AR34" s="611"/>
      <c r="AS34" s="611"/>
      <c r="AT34" s="611"/>
      <c r="AU34" s="611"/>
      <c r="AV34" s="611"/>
      <c r="AW34" s="611"/>
      <c r="AX34" s="611"/>
      <c r="AY34" s="611"/>
      <c r="AZ34" s="611"/>
      <c r="BA34" s="611"/>
      <c r="BB34" s="611"/>
      <c r="BC34" s="611"/>
      <c r="BD34" s="163"/>
      <c r="BE34" s="610">
        <f>IF(BG34="","",MAX(C34:D43,U34:V43,AM34:AN43)+1)</f>
        <v>7</v>
      </c>
      <c r="BF34" s="610"/>
      <c r="BG34" s="611" t="str">
        <f>IF('各会計、関係団体の財政状況及び健全化判断比率'!B33="","",'各会計、関係団体の財政状況及び健全化判断比率'!B33)</f>
        <v>住宅用地造成事業特別会計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新潟県市町村総合事務組合（一般会計）</v>
      </c>
      <c r="BZ34" s="611"/>
      <c r="CA34" s="611"/>
      <c r="CB34" s="611"/>
      <c r="CC34" s="611"/>
      <c r="CD34" s="611"/>
      <c r="CE34" s="611"/>
      <c r="CF34" s="611"/>
      <c r="CG34" s="611"/>
      <c r="CH34" s="611"/>
      <c r="CI34" s="611"/>
      <c r="CJ34" s="611"/>
      <c r="CK34" s="611"/>
      <c r="CL34" s="611"/>
      <c r="CM34" s="611"/>
      <c r="CN34" s="163"/>
      <c r="CO34" s="610" t="str">
        <f>IF(CQ34="","",MAX(C34:D43,U34:V43,AM34:AN43,BE34:BF43,BW34:BX43)+1)</f>
        <v/>
      </c>
      <c r="CP34" s="610"/>
      <c r="CQ34" s="611" t="str">
        <f>IF('各会計、関係団体の財政状況及び健全化判断比率'!BS7="","",'各会計、関係団体の財政状況及び健全化判断比率'!BS7)</f>
        <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新潟県市町村総合事務組合（職員退職手当支給事業特別会計）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新潟県市町村総合事務組合（消防団員等公務災害補償事業特別会計）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新潟県市町村総合事務組合（消防賞じゅつ金支給事業特別会計）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新潟県市町村総合事務組合（非常勤職員公務補償等特別会計）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新潟県市町村総合事務組合（交通災害共済事業特別会計）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新潟県後期高齢者医療広域連合（一般会計）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新潟県後期高齢者医療広域連合（後期高齢者医療特別会計）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Cz/1AAgs2TS9A+863FWJgVR40j4yU404bgH6XcVaG4p0l4bUy5tCM3SY+SsU2GeewyK+KbWsIlGdP6Wc3SxSDA==" saltValue="JduDYqNcnyCrFZTDuLQyM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400375</v>
      </c>
      <c r="S5" s="626"/>
      <c r="T5" s="626"/>
      <c r="U5" s="626"/>
      <c r="V5" s="626"/>
      <c r="W5" s="626"/>
      <c r="X5" s="626"/>
      <c r="Y5" s="627"/>
      <c r="Z5" s="628">
        <v>10.3</v>
      </c>
      <c r="AA5" s="628"/>
      <c r="AB5" s="628"/>
      <c r="AC5" s="628"/>
      <c r="AD5" s="629">
        <v>400375</v>
      </c>
      <c r="AE5" s="629"/>
      <c r="AF5" s="629"/>
      <c r="AG5" s="629"/>
      <c r="AH5" s="629"/>
      <c r="AI5" s="629"/>
      <c r="AJ5" s="629"/>
      <c r="AK5" s="629"/>
      <c r="AL5" s="630">
        <v>17.2</v>
      </c>
      <c r="AM5" s="631"/>
      <c r="AN5" s="631"/>
      <c r="AO5" s="632"/>
      <c r="AP5" s="622" t="s">
        <v>215</v>
      </c>
      <c r="AQ5" s="623"/>
      <c r="AR5" s="623"/>
      <c r="AS5" s="623"/>
      <c r="AT5" s="623"/>
      <c r="AU5" s="623"/>
      <c r="AV5" s="623"/>
      <c r="AW5" s="623"/>
      <c r="AX5" s="623"/>
      <c r="AY5" s="623"/>
      <c r="AZ5" s="623"/>
      <c r="BA5" s="623"/>
      <c r="BB5" s="623"/>
      <c r="BC5" s="623"/>
      <c r="BD5" s="623"/>
      <c r="BE5" s="623"/>
      <c r="BF5" s="624"/>
      <c r="BG5" s="636">
        <v>400375</v>
      </c>
      <c r="BH5" s="637"/>
      <c r="BI5" s="637"/>
      <c r="BJ5" s="637"/>
      <c r="BK5" s="637"/>
      <c r="BL5" s="637"/>
      <c r="BM5" s="637"/>
      <c r="BN5" s="638"/>
      <c r="BO5" s="639">
        <v>100</v>
      </c>
      <c r="BP5" s="639"/>
      <c r="BQ5" s="639"/>
      <c r="BR5" s="639"/>
      <c r="BS5" s="640">
        <v>2622</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37733</v>
      </c>
      <c r="S6" s="637"/>
      <c r="T6" s="637"/>
      <c r="U6" s="637"/>
      <c r="V6" s="637"/>
      <c r="W6" s="637"/>
      <c r="X6" s="637"/>
      <c r="Y6" s="638"/>
      <c r="Z6" s="639">
        <v>1</v>
      </c>
      <c r="AA6" s="639"/>
      <c r="AB6" s="639"/>
      <c r="AC6" s="639"/>
      <c r="AD6" s="640">
        <v>37733</v>
      </c>
      <c r="AE6" s="640"/>
      <c r="AF6" s="640"/>
      <c r="AG6" s="640"/>
      <c r="AH6" s="640"/>
      <c r="AI6" s="640"/>
      <c r="AJ6" s="640"/>
      <c r="AK6" s="640"/>
      <c r="AL6" s="641">
        <v>1.6</v>
      </c>
      <c r="AM6" s="642"/>
      <c r="AN6" s="642"/>
      <c r="AO6" s="643"/>
      <c r="AP6" s="633" t="s">
        <v>220</v>
      </c>
      <c r="AQ6" s="634"/>
      <c r="AR6" s="634"/>
      <c r="AS6" s="634"/>
      <c r="AT6" s="634"/>
      <c r="AU6" s="634"/>
      <c r="AV6" s="634"/>
      <c r="AW6" s="634"/>
      <c r="AX6" s="634"/>
      <c r="AY6" s="634"/>
      <c r="AZ6" s="634"/>
      <c r="BA6" s="634"/>
      <c r="BB6" s="634"/>
      <c r="BC6" s="634"/>
      <c r="BD6" s="634"/>
      <c r="BE6" s="634"/>
      <c r="BF6" s="635"/>
      <c r="BG6" s="636">
        <v>400375</v>
      </c>
      <c r="BH6" s="637"/>
      <c r="BI6" s="637"/>
      <c r="BJ6" s="637"/>
      <c r="BK6" s="637"/>
      <c r="BL6" s="637"/>
      <c r="BM6" s="637"/>
      <c r="BN6" s="638"/>
      <c r="BO6" s="639">
        <v>100</v>
      </c>
      <c r="BP6" s="639"/>
      <c r="BQ6" s="639"/>
      <c r="BR6" s="639"/>
      <c r="BS6" s="640">
        <v>2622</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57831</v>
      </c>
      <c r="CS6" s="637"/>
      <c r="CT6" s="637"/>
      <c r="CU6" s="637"/>
      <c r="CV6" s="637"/>
      <c r="CW6" s="637"/>
      <c r="CX6" s="637"/>
      <c r="CY6" s="638"/>
      <c r="CZ6" s="630">
        <v>1.6</v>
      </c>
      <c r="DA6" s="631"/>
      <c r="DB6" s="631"/>
      <c r="DC6" s="647"/>
      <c r="DD6" s="645" t="s">
        <v>122</v>
      </c>
      <c r="DE6" s="637"/>
      <c r="DF6" s="637"/>
      <c r="DG6" s="637"/>
      <c r="DH6" s="637"/>
      <c r="DI6" s="637"/>
      <c r="DJ6" s="637"/>
      <c r="DK6" s="637"/>
      <c r="DL6" s="637"/>
      <c r="DM6" s="637"/>
      <c r="DN6" s="637"/>
      <c r="DO6" s="637"/>
      <c r="DP6" s="638"/>
      <c r="DQ6" s="645">
        <v>57712</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138</v>
      </c>
      <c r="S7" s="637"/>
      <c r="T7" s="637"/>
      <c r="U7" s="637"/>
      <c r="V7" s="637"/>
      <c r="W7" s="637"/>
      <c r="X7" s="637"/>
      <c r="Y7" s="638"/>
      <c r="Z7" s="639">
        <v>0</v>
      </c>
      <c r="AA7" s="639"/>
      <c r="AB7" s="639"/>
      <c r="AC7" s="639"/>
      <c r="AD7" s="640">
        <v>138</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147361</v>
      </c>
      <c r="BH7" s="637"/>
      <c r="BI7" s="637"/>
      <c r="BJ7" s="637"/>
      <c r="BK7" s="637"/>
      <c r="BL7" s="637"/>
      <c r="BM7" s="637"/>
      <c r="BN7" s="638"/>
      <c r="BO7" s="639">
        <v>36.799999999999997</v>
      </c>
      <c r="BP7" s="639"/>
      <c r="BQ7" s="639"/>
      <c r="BR7" s="639"/>
      <c r="BS7" s="640">
        <v>2622</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602689</v>
      </c>
      <c r="CS7" s="637"/>
      <c r="CT7" s="637"/>
      <c r="CU7" s="637"/>
      <c r="CV7" s="637"/>
      <c r="CW7" s="637"/>
      <c r="CX7" s="637"/>
      <c r="CY7" s="638"/>
      <c r="CZ7" s="639">
        <v>16.2</v>
      </c>
      <c r="DA7" s="639"/>
      <c r="DB7" s="639"/>
      <c r="DC7" s="639"/>
      <c r="DD7" s="645">
        <v>21445</v>
      </c>
      <c r="DE7" s="637"/>
      <c r="DF7" s="637"/>
      <c r="DG7" s="637"/>
      <c r="DH7" s="637"/>
      <c r="DI7" s="637"/>
      <c r="DJ7" s="637"/>
      <c r="DK7" s="637"/>
      <c r="DL7" s="637"/>
      <c r="DM7" s="637"/>
      <c r="DN7" s="637"/>
      <c r="DO7" s="637"/>
      <c r="DP7" s="638"/>
      <c r="DQ7" s="645">
        <v>442660</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3022</v>
      </c>
      <c r="S8" s="637"/>
      <c r="T8" s="637"/>
      <c r="U8" s="637"/>
      <c r="V8" s="637"/>
      <c r="W8" s="637"/>
      <c r="X8" s="637"/>
      <c r="Y8" s="638"/>
      <c r="Z8" s="639">
        <v>0.1</v>
      </c>
      <c r="AA8" s="639"/>
      <c r="AB8" s="639"/>
      <c r="AC8" s="639"/>
      <c r="AD8" s="640">
        <v>3022</v>
      </c>
      <c r="AE8" s="640"/>
      <c r="AF8" s="640"/>
      <c r="AG8" s="640"/>
      <c r="AH8" s="640"/>
      <c r="AI8" s="640"/>
      <c r="AJ8" s="640"/>
      <c r="AK8" s="640"/>
      <c r="AL8" s="641">
        <v>0.1</v>
      </c>
      <c r="AM8" s="642"/>
      <c r="AN8" s="642"/>
      <c r="AO8" s="643"/>
      <c r="AP8" s="633" t="s">
        <v>226</v>
      </c>
      <c r="AQ8" s="634"/>
      <c r="AR8" s="634"/>
      <c r="AS8" s="634"/>
      <c r="AT8" s="634"/>
      <c r="AU8" s="634"/>
      <c r="AV8" s="634"/>
      <c r="AW8" s="634"/>
      <c r="AX8" s="634"/>
      <c r="AY8" s="634"/>
      <c r="AZ8" s="634"/>
      <c r="BA8" s="634"/>
      <c r="BB8" s="634"/>
      <c r="BC8" s="634"/>
      <c r="BD8" s="634"/>
      <c r="BE8" s="634"/>
      <c r="BF8" s="635"/>
      <c r="BG8" s="636">
        <v>6433</v>
      </c>
      <c r="BH8" s="637"/>
      <c r="BI8" s="637"/>
      <c r="BJ8" s="637"/>
      <c r="BK8" s="637"/>
      <c r="BL8" s="637"/>
      <c r="BM8" s="637"/>
      <c r="BN8" s="638"/>
      <c r="BO8" s="639">
        <v>1.6</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921191</v>
      </c>
      <c r="CS8" s="637"/>
      <c r="CT8" s="637"/>
      <c r="CU8" s="637"/>
      <c r="CV8" s="637"/>
      <c r="CW8" s="637"/>
      <c r="CX8" s="637"/>
      <c r="CY8" s="638"/>
      <c r="CZ8" s="639">
        <v>24.7</v>
      </c>
      <c r="DA8" s="639"/>
      <c r="DB8" s="639"/>
      <c r="DC8" s="639"/>
      <c r="DD8" s="645">
        <v>21163</v>
      </c>
      <c r="DE8" s="637"/>
      <c r="DF8" s="637"/>
      <c r="DG8" s="637"/>
      <c r="DH8" s="637"/>
      <c r="DI8" s="637"/>
      <c r="DJ8" s="637"/>
      <c r="DK8" s="637"/>
      <c r="DL8" s="637"/>
      <c r="DM8" s="637"/>
      <c r="DN8" s="637"/>
      <c r="DO8" s="637"/>
      <c r="DP8" s="638"/>
      <c r="DQ8" s="645">
        <v>514915</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3751</v>
      </c>
      <c r="S9" s="637"/>
      <c r="T9" s="637"/>
      <c r="U9" s="637"/>
      <c r="V9" s="637"/>
      <c r="W9" s="637"/>
      <c r="X9" s="637"/>
      <c r="Y9" s="638"/>
      <c r="Z9" s="639">
        <v>0.1</v>
      </c>
      <c r="AA9" s="639"/>
      <c r="AB9" s="639"/>
      <c r="AC9" s="639"/>
      <c r="AD9" s="640">
        <v>3751</v>
      </c>
      <c r="AE9" s="640"/>
      <c r="AF9" s="640"/>
      <c r="AG9" s="640"/>
      <c r="AH9" s="640"/>
      <c r="AI9" s="640"/>
      <c r="AJ9" s="640"/>
      <c r="AK9" s="640"/>
      <c r="AL9" s="641">
        <v>0.2</v>
      </c>
      <c r="AM9" s="642"/>
      <c r="AN9" s="642"/>
      <c r="AO9" s="643"/>
      <c r="AP9" s="633" t="s">
        <v>229</v>
      </c>
      <c r="AQ9" s="634"/>
      <c r="AR9" s="634"/>
      <c r="AS9" s="634"/>
      <c r="AT9" s="634"/>
      <c r="AU9" s="634"/>
      <c r="AV9" s="634"/>
      <c r="AW9" s="634"/>
      <c r="AX9" s="634"/>
      <c r="AY9" s="634"/>
      <c r="AZ9" s="634"/>
      <c r="BA9" s="634"/>
      <c r="BB9" s="634"/>
      <c r="BC9" s="634"/>
      <c r="BD9" s="634"/>
      <c r="BE9" s="634"/>
      <c r="BF9" s="635"/>
      <c r="BG9" s="636">
        <v>122180</v>
      </c>
      <c r="BH9" s="637"/>
      <c r="BI9" s="637"/>
      <c r="BJ9" s="637"/>
      <c r="BK9" s="637"/>
      <c r="BL9" s="637"/>
      <c r="BM9" s="637"/>
      <c r="BN9" s="638"/>
      <c r="BO9" s="639">
        <v>30.5</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240946</v>
      </c>
      <c r="CS9" s="637"/>
      <c r="CT9" s="637"/>
      <c r="CU9" s="637"/>
      <c r="CV9" s="637"/>
      <c r="CW9" s="637"/>
      <c r="CX9" s="637"/>
      <c r="CY9" s="638"/>
      <c r="CZ9" s="639">
        <v>6.5</v>
      </c>
      <c r="DA9" s="639"/>
      <c r="DB9" s="639"/>
      <c r="DC9" s="639"/>
      <c r="DD9" s="645">
        <v>16630</v>
      </c>
      <c r="DE9" s="637"/>
      <c r="DF9" s="637"/>
      <c r="DG9" s="637"/>
      <c r="DH9" s="637"/>
      <c r="DI9" s="637"/>
      <c r="DJ9" s="637"/>
      <c r="DK9" s="637"/>
      <c r="DL9" s="637"/>
      <c r="DM9" s="637"/>
      <c r="DN9" s="637"/>
      <c r="DO9" s="637"/>
      <c r="DP9" s="638"/>
      <c r="DQ9" s="645">
        <v>199990</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9570</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12507</v>
      </c>
      <c r="CS10" s="637"/>
      <c r="CT10" s="637"/>
      <c r="CU10" s="637"/>
      <c r="CV10" s="637"/>
      <c r="CW10" s="637"/>
      <c r="CX10" s="637"/>
      <c r="CY10" s="638"/>
      <c r="CZ10" s="639">
        <v>0.3</v>
      </c>
      <c r="DA10" s="639"/>
      <c r="DB10" s="639"/>
      <c r="DC10" s="639"/>
      <c r="DD10" s="645" t="s">
        <v>122</v>
      </c>
      <c r="DE10" s="637"/>
      <c r="DF10" s="637"/>
      <c r="DG10" s="637"/>
      <c r="DH10" s="637"/>
      <c r="DI10" s="637"/>
      <c r="DJ10" s="637"/>
      <c r="DK10" s="637"/>
      <c r="DL10" s="637"/>
      <c r="DM10" s="637"/>
      <c r="DN10" s="637"/>
      <c r="DO10" s="637"/>
      <c r="DP10" s="638"/>
      <c r="DQ10" s="645">
        <v>1007</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103306</v>
      </c>
      <c r="S11" s="637"/>
      <c r="T11" s="637"/>
      <c r="U11" s="637"/>
      <c r="V11" s="637"/>
      <c r="W11" s="637"/>
      <c r="X11" s="637"/>
      <c r="Y11" s="638"/>
      <c r="Z11" s="641">
        <v>2.7</v>
      </c>
      <c r="AA11" s="642"/>
      <c r="AB11" s="642"/>
      <c r="AC11" s="648"/>
      <c r="AD11" s="645">
        <v>103306</v>
      </c>
      <c r="AE11" s="637"/>
      <c r="AF11" s="637"/>
      <c r="AG11" s="637"/>
      <c r="AH11" s="637"/>
      <c r="AI11" s="637"/>
      <c r="AJ11" s="637"/>
      <c r="AK11" s="638"/>
      <c r="AL11" s="641">
        <v>4.4000000000000004</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9178</v>
      </c>
      <c r="BH11" s="637"/>
      <c r="BI11" s="637"/>
      <c r="BJ11" s="637"/>
      <c r="BK11" s="637"/>
      <c r="BL11" s="637"/>
      <c r="BM11" s="637"/>
      <c r="BN11" s="638"/>
      <c r="BO11" s="639">
        <v>2.2999999999999998</v>
      </c>
      <c r="BP11" s="639"/>
      <c r="BQ11" s="639"/>
      <c r="BR11" s="639"/>
      <c r="BS11" s="640">
        <v>2622</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257725</v>
      </c>
      <c r="CS11" s="637"/>
      <c r="CT11" s="637"/>
      <c r="CU11" s="637"/>
      <c r="CV11" s="637"/>
      <c r="CW11" s="637"/>
      <c r="CX11" s="637"/>
      <c r="CY11" s="638"/>
      <c r="CZ11" s="639">
        <v>6.9</v>
      </c>
      <c r="DA11" s="639"/>
      <c r="DB11" s="639"/>
      <c r="DC11" s="639"/>
      <c r="DD11" s="645">
        <v>46106</v>
      </c>
      <c r="DE11" s="637"/>
      <c r="DF11" s="637"/>
      <c r="DG11" s="637"/>
      <c r="DH11" s="637"/>
      <c r="DI11" s="637"/>
      <c r="DJ11" s="637"/>
      <c r="DK11" s="637"/>
      <c r="DL11" s="637"/>
      <c r="DM11" s="637"/>
      <c r="DN11" s="637"/>
      <c r="DO11" s="637"/>
      <c r="DP11" s="638"/>
      <c r="DQ11" s="645">
        <v>179872</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v>8741</v>
      </c>
      <c r="S12" s="637"/>
      <c r="T12" s="637"/>
      <c r="U12" s="637"/>
      <c r="V12" s="637"/>
      <c r="W12" s="637"/>
      <c r="X12" s="637"/>
      <c r="Y12" s="638"/>
      <c r="Z12" s="639">
        <v>0.2</v>
      </c>
      <c r="AA12" s="639"/>
      <c r="AB12" s="639"/>
      <c r="AC12" s="639"/>
      <c r="AD12" s="640">
        <v>8741</v>
      </c>
      <c r="AE12" s="640"/>
      <c r="AF12" s="640"/>
      <c r="AG12" s="640"/>
      <c r="AH12" s="640"/>
      <c r="AI12" s="640"/>
      <c r="AJ12" s="640"/>
      <c r="AK12" s="640"/>
      <c r="AL12" s="641">
        <v>0.4</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223484</v>
      </c>
      <c r="BH12" s="637"/>
      <c r="BI12" s="637"/>
      <c r="BJ12" s="637"/>
      <c r="BK12" s="637"/>
      <c r="BL12" s="637"/>
      <c r="BM12" s="637"/>
      <c r="BN12" s="638"/>
      <c r="BO12" s="639">
        <v>55.8</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148829</v>
      </c>
      <c r="CS12" s="637"/>
      <c r="CT12" s="637"/>
      <c r="CU12" s="637"/>
      <c r="CV12" s="637"/>
      <c r="CW12" s="637"/>
      <c r="CX12" s="637"/>
      <c r="CY12" s="638"/>
      <c r="CZ12" s="639">
        <v>4</v>
      </c>
      <c r="DA12" s="639"/>
      <c r="DB12" s="639"/>
      <c r="DC12" s="639"/>
      <c r="DD12" s="645">
        <v>17248</v>
      </c>
      <c r="DE12" s="637"/>
      <c r="DF12" s="637"/>
      <c r="DG12" s="637"/>
      <c r="DH12" s="637"/>
      <c r="DI12" s="637"/>
      <c r="DJ12" s="637"/>
      <c r="DK12" s="637"/>
      <c r="DL12" s="637"/>
      <c r="DM12" s="637"/>
      <c r="DN12" s="637"/>
      <c r="DO12" s="637"/>
      <c r="DP12" s="638"/>
      <c r="DQ12" s="645">
        <v>92775</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v>2</v>
      </c>
      <c r="S13" s="637"/>
      <c r="T13" s="637"/>
      <c r="U13" s="637"/>
      <c r="V13" s="637"/>
      <c r="W13" s="637"/>
      <c r="X13" s="637"/>
      <c r="Y13" s="638"/>
      <c r="Z13" s="639">
        <v>0</v>
      </c>
      <c r="AA13" s="639"/>
      <c r="AB13" s="639"/>
      <c r="AC13" s="639"/>
      <c r="AD13" s="640">
        <v>2</v>
      </c>
      <c r="AE13" s="640"/>
      <c r="AF13" s="640"/>
      <c r="AG13" s="640"/>
      <c r="AH13" s="640"/>
      <c r="AI13" s="640"/>
      <c r="AJ13" s="640"/>
      <c r="AK13" s="640"/>
      <c r="AL13" s="641">
        <v>0</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223484</v>
      </c>
      <c r="BH13" s="637"/>
      <c r="BI13" s="637"/>
      <c r="BJ13" s="637"/>
      <c r="BK13" s="637"/>
      <c r="BL13" s="637"/>
      <c r="BM13" s="637"/>
      <c r="BN13" s="638"/>
      <c r="BO13" s="639">
        <v>55.8</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513564</v>
      </c>
      <c r="CS13" s="637"/>
      <c r="CT13" s="637"/>
      <c r="CU13" s="637"/>
      <c r="CV13" s="637"/>
      <c r="CW13" s="637"/>
      <c r="CX13" s="637"/>
      <c r="CY13" s="638"/>
      <c r="CZ13" s="639">
        <v>13.8</v>
      </c>
      <c r="DA13" s="639"/>
      <c r="DB13" s="639"/>
      <c r="DC13" s="639"/>
      <c r="DD13" s="645">
        <v>246894</v>
      </c>
      <c r="DE13" s="637"/>
      <c r="DF13" s="637"/>
      <c r="DG13" s="637"/>
      <c r="DH13" s="637"/>
      <c r="DI13" s="637"/>
      <c r="DJ13" s="637"/>
      <c r="DK13" s="637"/>
      <c r="DL13" s="637"/>
      <c r="DM13" s="637"/>
      <c r="DN13" s="637"/>
      <c r="DO13" s="637"/>
      <c r="DP13" s="638"/>
      <c r="DQ13" s="645">
        <v>317032</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16148</v>
      </c>
      <c r="BH14" s="637"/>
      <c r="BI14" s="637"/>
      <c r="BJ14" s="637"/>
      <c r="BK14" s="637"/>
      <c r="BL14" s="637"/>
      <c r="BM14" s="637"/>
      <c r="BN14" s="638"/>
      <c r="BO14" s="639">
        <v>4</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203607</v>
      </c>
      <c r="CS14" s="637"/>
      <c r="CT14" s="637"/>
      <c r="CU14" s="637"/>
      <c r="CV14" s="637"/>
      <c r="CW14" s="637"/>
      <c r="CX14" s="637"/>
      <c r="CY14" s="638"/>
      <c r="CZ14" s="639">
        <v>5.5</v>
      </c>
      <c r="DA14" s="639"/>
      <c r="DB14" s="639"/>
      <c r="DC14" s="639"/>
      <c r="DD14" s="645">
        <v>4627</v>
      </c>
      <c r="DE14" s="637"/>
      <c r="DF14" s="637"/>
      <c r="DG14" s="637"/>
      <c r="DH14" s="637"/>
      <c r="DI14" s="637"/>
      <c r="DJ14" s="637"/>
      <c r="DK14" s="637"/>
      <c r="DL14" s="637"/>
      <c r="DM14" s="637"/>
      <c r="DN14" s="637"/>
      <c r="DO14" s="637"/>
      <c r="DP14" s="638"/>
      <c r="DQ14" s="645">
        <v>102966</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3638</v>
      </c>
      <c r="S15" s="637"/>
      <c r="T15" s="637"/>
      <c r="U15" s="637"/>
      <c r="V15" s="637"/>
      <c r="W15" s="637"/>
      <c r="X15" s="637"/>
      <c r="Y15" s="638"/>
      <c r="Z15" s="639">
        <v>0.1</v>
      </c>
      <c r="AA15" s="639"/>
      <c r="AB15" s="639"/>
      <c r="AC15" s="639"/>
      <c r="AD15" s="640">
        <v>3638</v>
      </c>
      <c r="AE15" s="640"/>
      <c r="AF15" s="640"/>
      <c r="AG15" s="640"/>
      <c r="AH15" s="640"/>
      <c r="AI15" s="640"/>
      <c r="AJ15" s="640"/>
      <c r="AK15" s="640"/>
      <c r="AL15" s="641">
        <v>0.2</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13382</v>
      </c>
      <c r="BH15" s="637"/>
      <c r="BI15" s="637"/>
      <c r="BJ15" s="637"/>
      <c r="BK15" s="637"/>
      <c r="BL15" s="637"/>
      <c r="BM15" s="637"/>
      <c r="BN15" s="638"/>
      <c r="BO15" s="639">
        <v>3.3</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393785</v>
      </c>
      <c r="CS15" s="637"/>
      <c r="CT15" s="637"/>
      <c r="CU15" s="637"/>
      <c r="CV15" s="637"/>
      <c r="CW15" s="637"/>
      <c r="CX15" s="637"/>
      <c r="CY15" s="638"/>
      <c r="CZ15" s="639">
        <v>10.6</v>
      </c>
      <c r="DA15" s="639"/>
      <c r="DB15" s="639"/>
      <c r="DC15" s="639"/>
      <c r="DD15" s="645">
        <v>39994</v>
      </c>
      <c r="DE15" s="637"/>
      <c r="DF15" s="637"/>
      <c r="DG15" s="637"/>
      <c r="DH15" s="637"/>
      <c r="DI15" s="637"/>
      <c r="DJ15" s="637"/>
      <c r="DK15" s="637"/>
      <c r="DL15" s="637"/>
      <c r="DM15" s="637"/>
      <c r="DN15" s="637"/>
      <c r="DO15" s="637"/>
      <c r="DP15" s="638"/>
      <c r="DQ15" s="645">
        <v>364477</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7947</v>
      </c>
      <c r="S16" s="637"/>
      <c r="T16" s="637"/>
      <c r="U16" s="637"/>
      <c r="V16" s="637"/>
      <c r="W16" s="637"/>
      <c r="X16" s="637"/>
      <c r="Y16" s="638"/>
      <c r="Z16" s="639">
        <v>0.2</v>
      </c>
      <c r="AA16" s="639"/>
      <c r="AB16" s="639"/>
      <c r="AC16" s="639"/>
      <c r="AD16" s="640">
        <v>7947</v>
      </c>
      <c r="AE16" s="640"/>
      <c r="AF16" s="640"/>
      <c r="AG16" s="640"/>
      <c r="AH16" s="640"/>
      <c r="AI16" s="640"/>
      <c r="AJ16" s="640"/>
      <c r="AK16" s="640"/>
      <c r="AL16" s="641">
        <v>0.3</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8638</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1310</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17649</v>
      </c>
      <c r="S17" s="637"/>
      <c r="T17" s="637"/>
      <c r="U17" s="637"/>
      <c r="V17" s="637"/>
      <c r="W17" s="637"/>
      <c r="X17" s="637"/>
      <c r="Y17" s="638"/>
      <c r="Z17" s="639">
        <v>0.5</v>
      </c>
      <c r="AA17" s="639"/>
      <c r="AB17" s="639"/>
      <c r="AC17" s="639"/>
      <c r="AD17" s="640">
        <v>17649</v>
      </c>
      <c r="AE17" s="640"/>
      <c r="AF17" s="640"/>
      <c r="AG17" s="640"/>
      <c r="AH17" s="640"/>
      <c r="AI17" s="640"/>
      <c r="AJ17" s="640"/>
      <c r="AK17" s="640"/>
      <c r="AL17" s="641">
        <v>0.8</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367197</v>
      </c>
      <c r="CS17" s="637"/>
      <c r="CT17" s="637"/>
      <c r="CU17" s="637"/>
      <c r="CV17" s="637"/>
      <c r="CW17" s="637"/>
      <c r="CX17" s="637"/>
      <c r="CY17" s="638"/>
      <c r="CZ17" s="639">
        <v>9.8000000000000007</v>
      </c>
      <c r="DA17" s="639"/>
      <c r="DB17" s="639"/>
      <c r="DC17" s="639"/>
      <c r="DD17" s="645" t="s">
        <v>122</v>
      </c>
      <c r="DE17" s="637"/>
      <c r="DF17" s="637"/>
      <c r="DG17" s="637"/>
      <c r="DH17" s="637"/>
      <c r="DI17" s="637"/>
      <c r="DJ17" s="637"/>
      <c r="DK17" s="637"/>
      <c r="DL17" s="637"/>
      <c r="DM17" s="637"/>
      <c r="DN17" s="637"/>
      <c r="DO17" s="637"/>
      <c r="DP17" s="638"/>
      <c r="DQ17" s="645">
        <v>364697</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2176</v>
      </c>
      <c r="S18" s="637"/>
      <c r="T18" s="637"/>
      <c r="U18" s="637"/>
      <c r="V18" s="637"/>
      <c r="W18" s="637"/>
      <c r="X18" s="637"/>
      <c r="Y18" s="638"/>
      <c r="Z18" s="639">
        <v>0.1</v>
      </c>
      <c r="AA18" s="639"/>
      <c r="AB18" s="639"/>
      <c r="AC18" s="639"/>
      <c r="AD18" s="640">
        <v>2176</v>
      </c>
      <c r="AE18" s="640"/>
      <c r="AF18" s="640"/>
      <c r="AG18" s="640"/>
      <c r="AH18" s="640"/>
      <c r="AI18" s="640"/>
      <c r="AJ18" s="640"/>
      <c r="AK18" s="640"/>
      <c r="AL18" s="641">
        <v>0.1</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15380</v>
      </c>
      <c r="S19" s="637"/>
      <c r="T19" s="637"/>
      <c r="U19" s="637"/>
      <c r="V19" s="637"/>
      <c r="W19" s="637"/>
      <c r="X19" s="637"/>
      <c r="Y19" s="638"/>
      <c r="Z19" s="639">
        <v>0.4</v>
      </c>
      <c r="AA19" s="639"/>
      <c r="AB19" s="639"/>
      <c r="AC19" s="639"/>
      <c r="AD19" s="640">
        <v>15380</v>
      </c>
      <c r="AE19" s="640"/>
      <c r="AF19" s="640"/>
      <c r="AG19" s="640"/>
      <c r="AH19" s="640"/>
      <c r="AI19" s="640"/>
      <c r="AJ19" s="640"/>
      <c r="AK19" s="640"/>
      <c r="AL19" s="641">
        <v>0.7</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v>93</v>
      </c>
      <c r="S20" s="637"/>
      <c r="T20" s="637"/>
      <c r="U20" s="637"/>
      <c r="V20" s="637"/>
      <c r="W20" s="637"/>
      <c r="X20" s="637"/>
      <c r="Y20" s="638"/>
      <c r="Z20" s="639">
        <v>0</v>
      </c>
      <c r="AA20" s="639"/>
      <c r="AB20" s="639"/>
      <c r="AC20" s="639"/>
      <c r="AD20" s="640">
        <v>93</v>
      </c>
      <c r="AE20" s="640"/>
      <c r="AF20" s="640"/>
      <c r="AG20" s="640"/>
      <c r="AH20" s="640"/>
      <c r="AI20" s="640"/>
      <c r="AJ20" s="640"/>
      <c r="AK20" s="640"/>
      <c r="AL20" s="641">
        <v>0</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3728509</v>
      </c>
      <c r="CS20" s="637"/>
      <c r="CT20" s="637"/>
      <c r="CU20" s="637"/>
      <c r="CV20" s="637"/>
      <c r="CW20" s="637"/>
      <c r="CX20" s="637"/>
      <c r="CY20" s="638"/>
      <c r="CZ20" s="639">
        <v>100</v>
      </c>
      <c r="DA20" s="639"/>
      <c r="DB20" s="639"/>
      <c r="DC20" s="639"/>
      <c r="DD20" s="645">
        <v>414107</v>
      </c>
      <c r="DE20" s="637"/>
      <c r="DF20" s="637"/>
      <c r="DG20" s="637"/>
      <c r="DH20" s="637"/>
      <c r="DI20" s="637"/>
      <c r="DJ20" s="637"/>
      <c r="DK20" s="637"/>
      <c r="DL20" s="637"/>
      <c r="DM20" s="637"/>
      <c r="DN20" s="637"/>
      <c r="DO20" s="637"/>
      <c r="DP20" s="638"/>
      <c r="DQ20" s="645">
        <v>2639413</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1863809</v>
      </c>
      <c r="S21" s="637"/>
      <c r="T21" s="637"/>
      <c r="U21" s="637"/>
      <c r="V21" s="637"/>
      <c r="W21" s="637"/>
      <c r="X21" s="637"/>
      <c r="Y21" s="638"/>
      <c r="Z21" s="639">
        <v>47.9</v>
      </c>
      <c r="AA21" s="639"/>
      <c r="AB21" s="639"/>
      <c r="AC21" s="639"/>
      <c r="AD21" s="640">
        <v>1737823</v>
      </c>
      <c r="AE21" s="640"/>
      <c r="AF21" s="640"/>
      <c r="AG21" s="640"/>
      <c r="AH21" s="640"/>
      <c r="AI21" s="640"/>
      <c r="AJ21" s="640"/>
      <c r="AK21" s="640"/>
      <c r="AL21" s="641">
        <v>74.7</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1737823</v>
      </c>
      <c r="S22" s="637"/>
      <c r="T22" s="637"/>
      <c r="U22" s="637"/>
      <c r="V22" s="637"/>
      <c r="W22" s="637"/>
      <c r="X22" s="637"/>
      <c r="Y22" s="638"/>
      <c r="Z22" s="639">
        <v>44.7</v>
      </c>
      <c r="AA22" s="639"/>
      <c r="AB22" s="639"/>
      <c r="AC22" s="639"/>
      <c r="AD22" s="640">
        <v>1737823</v>
      </c>
      <c r="AE22" s="640"/>
      <c r="AF22" s="640"/>
      <c r="AG22" s="640"/>
      <c r="AH22" s="640"/>
      <c r="AI22" s="640"/>
      <c r="AJ22" s="640"/>
      <c r="AK22" s="640"/>
      <c r="AL22" s="641">
        <v>74.7</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125984</v>
      </c>
      <c r="S23" s="637"/>
      <c r="T23" s="637"/>
      <c r="U23" s="637"/>
      <c r="V23" s="637"/>
      <c r="W23" s="637"/>
      <c r="X23" s="637"/>
      <c r="Y23" s="638"/>
      <c r="Z23" s="639">
        <v>3.2</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v>2</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1516000</v>
      </c>
      <c r="CS24" s="626"/>
      <c r="CT24" s="626"/>
      <c r="CU24" s="626"/>
      <c r="CV24" s="626"/>
      <c r="CW24" s="626"/>
      <c r="CX24" s="626"/>
      <c r="CY24" s="627"/>
      <c r="CZ24" s="630">
        <v>40.700000000000003</v>
      </c>
      <c r="DA24" s="631"/>
      <c r="DB24" s="631"/>
      <c r="DC24" s="647"/>
      <c r="DD24" s="671">
        <v>1167160</v>
      </c>
      <c r="DE24" s="626"/>
      <c r="DF24" s="626"/>
      <c r="DG24" s="626"/>
      <c r="DH24" s="626"/>
      <c r="DI24" s="626"/>
      <c r="DJ24" s="626"/>
      <c r="DK24" s="627"/>
      <c r="DL24" s="671">
        <v>1100715</v>
      </c>
      <c r="DM24" s="626"/>
      <c r="DN24" s="626"/>
      <c r="DO24" s="626"/>
      <c r="DP24" s="626"/>
      <c r="DQ24" s="626"/>
      <c r="DR24" s="626"/>
      <c r="DS24" s="626"/>
      <c r="DT24" s="626"/>
      <c r="DU24" s="626"/>
      <c r="DV24" s="627"/>
      <c r="DW24" s="630">
        <v>47.2</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2450111</v>
      </c>
      <c r="S25" s="637"/>
      <c r="T25" s="637"/>
      <c r="U25" s="637"/>
      <c r="V25" s="637"/>
      <c r="W25" s="637"/>
      <c r="X25" s="637"/>
      <c r="Y25" s="638"/>
      <c r="Z25" s="639">
        <v>63</v>
      </c>
      <c r="AA25" s="639"/>
      <c r="AB25" s="639"/>
      <c r="AC25" s="639"/>
      <c r="AD25" s="640">
        <v>2324125</v>
      </c>
      <c r="AE25" s="640"/>
      <c r="AF25" s="640"/>
      <c r="AG25" s="640"/>
      <c r="AH25" s="640"/>
      <c r="AI25" s="640"/>
      <c r="AJ25" s="640"/>
      <c r="AK25" s="640"/>
      <c r="AL25" s="641">
        <v>99.9</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671321</v>
      </c>
      <c r="CS25" s="668"/>
      <c r="CT25" s="668"/>
      <c r="CU25" s="668"/>
      <c r="CV25" s="668"/>
      <c r="CW25" s="668"/>
      <c r="CX25" s="668"/>
      <c r="CY25" s="669"/>
      <c r="CZ25" s="641">
        <v>18</v>
      </c>
      <c r="DA25" s="666"/>
      <c r="DB25" s="666"/>
      <c r="DC25" s="670"/>
      <c r="DD25" s="645">
        <v>636669</v>
      </c>
      <c r="DE25" s="668"/>
      <c r="DF25" s="668"/>
      <c r="DG25" s="668"/>
      <c r="DH25" s="668"/>
      <c r="DI25" s="668"/>
      <c r="DJ25" s="668"/>
      <c r="DK25" s="669"/>
      <c r="DL25" s="645">
        <v>624880</v>
      </c>
      <c r="DM25" s="668"/>
      <c r="DN25" s="668"/>
      <c r="DO25" s="668"/>
      <c r="DP25" s="668"/>
      <c r="DQ25" s="668"/>
      <c r="DR25" s="668"/>
      <c r="DS25" s="668"/>
      <c r="DT25" s="668"/>
      <c r="DU25" s="668"/>
      <c r="DV25" s="669"/>
      <c r="DW25" s="641">
        <v>26.8</v>
      </c>
      <c r="DX25" s="666"/>
      <c r="DY25" s="666"/>
      <c r="DZ25" s="666"/>
      <c r="EA25" s="666"/>
      <c r="EB25" s="666"/>
      <c r="EC25" s="667"/>
    </row>
    <row r="26" spans="2:133" ht="11.25" customHeight="1" x14ac:dyDescent="0.2">
      <c r="B26" s="633" t="s">
        <v>282</v>
      </c>
      <c r="C26" s="634"/>
      <c r="D26" s="634"/>
      <c r="E26" s="634"/>
      <c r="F26" s="634"/>
      <c r="G26" s="634"/>
      <c r="H26" s="634"/>
      <c r="I26" s="634"/>
      <c r="J26" s="634"/>
      <c r="K26" s="634"/>
      <c r="L26" s="634"/>
      <c r="M26" s="634"/>
      <c r="N26" s="634"/>
      <c r="O26" s="634"/>
      <c r="P26" s="634"/>
      <c r="Q26" s="635"/>
      <c r="R26" s="636" t="s">
        <v>122</v>
      </c>
      <c r="S26" s="637"/>
      <c r="T26" s="637"/>
      <c r="U26" s="637"/>
      <c r="V26" s="637"/>
      <c r="W26" s="637"/>
      <c r="X26" s="637"/>
      <c r="Y26" s="638"/>
      <c r="Z26" s="639" t="s">
        <v>122</v>
      </c>
      <c r="AA26" s="639"/>
      <c r="AB26" s="639"/>
      <c r="AC26" s="639"/>
      <c r="AD26" s="640" t="s">
        <v>122</v>
      </c>
      <c r="AE26" s="640"/>
      <c r="AF26" s="640"/>
      <c r="AG26" s="640"/>
      <c r="AH26" s="640"/>
      <c r="AI26" s="640"/>
      <c r="AJ26" s="640"/>
      <c r="AK26" s="640"/>
      <c r="AL26" s="641" t="s">
        <v>122</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341541</v>
      </c>
      <c r="CS26" s="637"/>
      <c r="CT26" s="637"/>
      <c r="CU26" s="637"/>
      <c r="CV26" s="637"/>
      <c r="CW26" s="637"/>
      <c r="CX26" s="637"/>
      <c r="CY26" s="638"/>
      <c r="CZ26" s="641">
        <v>9.1999999999999993</v>
      </c>
      <c r="DA26" s="666"/>
      <c r="DB26" s="666"/>
      <c r="DC26" s="670"/>
      <c r="DD26" s="645">
        <v>324602</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285</v>
      </c>
      <c r="C27" s="634"/>
      <c r="D27" s="634"/>
      <c r="E27" s="634"/>
      <c r="F27" s="634"/>
      <c r="G27" s="634"/>
      <c r="H27" s="634"/>
      <c r="I27" s="634"/>
      <c r="J27" s="634"/>
      <c r="K27" s="634"/>
      <c r="L27" s="634"/>
      <c r="M27" s="634"/>
      <c r="N27" s="634"/>
      <c r="O27" s="634"/>
      <c r="P27" s="634"/>
      <c r="Q27" s="635"/>
      <c r="R27" s="636">
        <v>2306</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400375</v>
      </c>
      <c r="BH27" s="637"/>
      <c r="BI27" s="637"/>
      <c r="BJ27" s="637"/>
      <c r="BK27" s="637"/>
      <c r="BL27" s="637"/>
      <c r="BM27" s="637"/>
      <c r="BN27" s="638"/>
      <c r="BO27" s="639">
        <v>100</v>
      </c>
      <c r="BP27" s="639"/>
      <c r="BQ27" s="639"/>
      <c r="BR27" s="639"/>
      <c r="BS27" s="640">
        <v>2622</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477482</v>
      </c>
      <c r="CS27" s="668"/>
      <c r="CT27" s="668"/>
      <c r="CU27" s="668"/>
      <c r="CV27" s="668"/>
      <c r="CW27" s="668"/>
      <c r="CX27" s="668"/>
      <c r="CY27" s="669"/>
      <c r="CZ27" s="641">
        <v>12.8</v>
      </c>
      <c r="DA27" s="666"/>
      <c r="DB27" s="666"/>
      <c r="DC27" s="670"/>
      <c r="DD27" s="645">
        <v>165794</v>
      </c>
      <c r="DE27" s="668"/>
      <c r="DF27" s="668"/>
      <c r="DG27" s="668"/>
      <c r="DH27" s="668"/>
      <c r="DI27" s="668"/>
      <c r="DJ27" s="668"/>
      <c r="DK27" s="669"/>
      <c r="DL27" s="645">
        <v>111138</v>
      </c>
      <c r="DM27" s="668"/>
      <c r="DN27" s="668"/>
      <c r="DO27" s="668"/>
      <c r="DP27" s="668"/>
      <c r="DQ27" s="668"/>
      <c r="DR27" s="668"/>
      <c r="DS27" s="668"/>
      <c r="DT27" s="668"/>
      <c r="DU27" s="668"/>
      <c r="DV27" s="669"/>
      <c r="DW27" s="641">
        <v>4.8</v>
      </c>
      <c r="DX27" s="666"/>
      <c r="DY27" s="666"/>
      <c r="DZ27" s="666"/>
      <c r="EA27" s="666"/>
      <c r="EB27" s="666"/>
      <c r="EC27" s="667"/>
    </row>
    <row r="28" spans="2:133" ht="11.25" customHeight="1" x14ac:dyDescent="0.2">
      <c r="B28" s="633" t="s">
        <v>288</v>
      </c>
      <c r="C28" s="634"/>
      <c r="D28" s="634"/>
      <c r="E28" s="634"/>
      <c r="F28" s="634"/>
      <c r="G28" s="634"/>
      <c r="H28" s="634"/>
      <c r="I28" s="634"/>
      <c r="J28" s="634"/>
      <c r="K28" s="634"/>
      <c r="L28" s="634"/>
      <c r="M28" s="634"/>
      <c r="N28" s="634"/>
      <c r="O28" s="634"/>
      <c r="P28" s="634"/>
      <c r="Q28" s="635"/>
      <c r="R28" s="636">
        <v>23853</v>
      </c>
      <c r="S28" s="637"/>
      <c r="T28" s="637"/>
      <c r="U28" s="637"/>
      <c r="V28" s="637"/>
      <c r="W28" s="637"/>
      <c r="X28" s="637"/>
      <c r="Y28" s="638"/>
      <c r="Z28" s="639">
        <v>0.6</v>
      </c>
      <c r="AA28" s="639"/>
      <c r="AB28" s="639"/>
      <c r="AC28" s="639"/>
      <c r="AD28" s="640">
        <v>1822</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367197</v>
      </c>
      <c r="CS28" s="637"/>
      <c r="CT28" s="637"/>
      <c r="CU28" s="637"/>
      <c r="CV28" s="637"/>
      <c r="CW28" s="637"/>
      <c r="CX28" s="637"/>
      <c r="CY28" s="638"/>
      <c r="CZ28" s="641">
        <v>9.8000000000000007</v>
      </c>
      <c r="DA28" s="666"/>
      <c r="DB28" s="666"/>
      <c r="DC28" s="670"/>
      <c r="DD28" s="645">
        <v>364697</v>
      </c>
      <c r="DE28" s="637"/>
      <c r="DF28" s="637"/>
      <c r="DG28" s="637"/>
      <c r="DH28" s="637"/>
      <c r="DI28" s="637"/>
      <c r="DJ28" s="637"/>
      <c r="DK28" s="638"/>
      <c r="DL28" s="645">
        <v>364697</v>
      </c>
      <c r="DM28" s="637"/>
      <c r="DN28" s="637"/>
      <c r="DO28" s="637"/>
      <c r="DP28" s="637"/>
      <c r="DQ28" s="637"/>
      <c r="DR28" s="637"/>
      <c r="DS28" s="637"/>
      <c r="DT28" s="637"/>
      <c r="DU28" s="637"/>
      <c r="DV28" s="638"/>
      <c r="DW28" s="641">
        <v>15.6</v>
      </c>
      <c r="DX28" s="666"/>
      <c r="DY28" s="666"/>
      <c r="DZ28" s="666"/>
      <c r="EA28" s="666"/>
      <c r="EB28" s="666"/>
      <c r="EC28" s="667"/>
    </row>
    <row r="29" spans="2:133" ht="11.25" customHeight="1" x14ac:dyDescent="0.2">
      <c r="B29" s="633" t="s">
        <v>290</v>
      </c>
      <c r="C29" s="634"/>
      <c r="D29" s="634"/>
      <c r="E29" s="634"/>
      <c r="F29" s="634"/>
      <c r="G29" s="634"/>
      <c r="H29" s="634"/>
      <c r="I29" s="634"/>
      <c r="J29" s="634"/>
      <c r="K29" s="634"/>
      <c r="L29" s="634"/>
      <c r="M29" s="634"/>
      <c r="N29" s="634"/>
      <c r="O29" s="634"/>
      <c r="P29" s="634"/>
      <c r="Q29" s="635"/>
      <c r="R29" s="636">
        <v>8139</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291</v>
      </c>
      <c r="CE29" s="673"/>
      <c r="CF29" s="633" t="s">
        <v>66</v>
      </c>
      <c r="CG29" s="634"/>
      <c r="CH29" s="634"/>
      <c r="CI29" s="634"/>
      <c r="CJ29" s="634"/>
      <c r="CK29" s="634"/>
      <c r="CL29" s="634"/>
      <c r="CM29" s="634"/>
      <c r="CN29" s="634"/>
      <c r="CO29" s="634"/>
      <c r="CP29" s="634"/>
      <c r="CQ29" s="635"/>
      <c r="CR29" s="636">
        <v>367056</v>
      </c>
      <c r="CS29" s="668"/>
      <c r="CT29" s="668"/>
      <c r="CU29" s="668"/>
      <c r="CV29" s="668"/>
      <c r="CW29" s="668"/>
      <c r="CX29" s="668"/>
      <c r="CY29" s="669"/>
      <c r="CZ29" s="641">
        <v>9.8000000000000007</v>
      </c>
      <c r="DA29" s="666"/>
      <c r="DB29" s="666"/>
      <c r="DC29" s="670"/>
      <c r="DD29" s="645">
        <v>364556</v>
      </c>
      <c r="DE29" s="668"/>
      <c r="DF29" s="668"/>
      <c r="DG29" s="668"/>
      <c r="DH29" s="668"/>
      <c r="DI29" s="668"/>
      <c r="DJ29" s="668"/>
      <c r="DK29" s="669"/>
      <c r="DL29" s="645">
        <v>364556</v>
      </c>
      <c r="DM29" s="668"/>
      <c r="DN29" s="668"/>
      <c r="DO29" s="668"/>
      <c r="DP29" s="668"/>
      <c r="DQ29" s="668"/>
      <c r="DR29" s="668"/>
      <c r="DS29" s="668"/>
      <c r="DT29" s="668"/>
      <c r="DU29" s="668"/>
      <c r="DV29" s="669"/>
      <c r="DW29" s="641">
        <v>15.6</v>
      </c>
      <c r="DX29" s="666"/>
      <c r="DY29" s="666"/>
      <c r="DZ29" s="666"/>
      <c r="EA29" s="666"/>
      <c r="EB29" s="666"/>
      <c r="EC29" s="667"/>
    </row>
    <row r="30" spans="2:133" ht="11.25" customHeight="1" x14ac:dyDescent="0.2">
      <c r="B30" s="633" t="s">
        <v>292</v>
      </c>
      <c r="C30" s="634"/>
      <c r="D30" s="634"/>
      <c r="E30" s="634"/>
      <c r="F30" s="634"/>
      <c r="G30" s="634"/>
      <c r="H30" s="634"/>
      <c r="I30" s="634"/>
      <c r="J30" s="634"/>
      <c r="K30" s="634"/>
      <c r="L30" s="634"/>
      <c r="M30" s="634"/>
      <c r="N30" s="634"/>
      <c r="O30" s="634"/>
      <c r="P30" s="634"/>
      <c r="Q30" s="635"/>
      <c r="R30" s="636">
        <v>437436</v>
      </c>
      <c r="S30" s="637"/>
      <c r="T30" s="637"/>
      <c r="U30" s="637"/>
      <c r="V30" s="637"/>
      <c r="W30" s="637"/>
      <c r="X30" s="637"/>
      <c r="Y30" s="638"/>
      <c r="Z30" s="639">
        <v>11.2</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8"/>
      <c r="BI30" s="678"/>
      <c r="BJ30" s="678"/>
      <c r="BK30" s="678"/>
      <c r="BL30" s="678"/>
      <c r="BM30" s="678"/>
      <c r="BN30" s="678"/>
      <c r="BO30" s="678"/>
      <c r="BP30" s="678"/>
      <c r="BQ30" s="679"/>
      <c r="BR30" s="618" t="s">
        <v>294</v>
      </c>
      <c r="BS30" s="678"/>
      <c r="BT30" s="678"/>
      <c r="BU30" s="678"/>
      <c r="BV30" s="678"/>
      <c r="BW30" s="678"/>
      <c r="BX30" s="678"/>
      <c r="BY30" s="678"/>
      <c r="BZ30" s="678"/>
      <c r="CA30" s="678"/>
      <c r="CB30" s="679"/>
      <c r="CD30" s="674"/>
      <c r="CE30" s="675"/>
      <c r="CF30" s="633" t="s">
        <v>295</v>
      </c>
      <c r="CG30" s="634"/>
      <c r="CH30" s="634"/>
      <c r="CI30" s="634"/>
      <c r="CJ30" s="634"/>
      <c r="CK30" s="634"/>
      <c r="CL30" s="634"/>
      <c r="CM30" s="634"/>
      <c r="CN30" s="634"/>
      <c r="CO30" s="634"/>
      <c r="CP30" s="634"/>
      <c r="CQ30" s="635"/>
      <c r="CR30" s="636">
        <v>360468</v>
      </c>
      <c r="CS30" s="637"/>
      <c r="CT30" s="637"/>
      <c r="CU30" s="637"/>
      <c r="CV30" s="637"/>
      <c r="CW30" s="637"/>
      <c r="CX30" s="637"/>
      <c r="CY30" s="638"/>
      <c r="CZ30" s="641">
        <v>9.6999999999999993</v>
      </c>
      <c r="DA30" s="666"/>
      <c r="DB30" s="666"/>
      <c r="DC30" s="670"/>
      <c r="DD30" s="645">
        <v>357968</v>
      </c>
      <c r="DE30" s="637"/>
      <c r="DF30" s="637"/>
      <c r="DG30" s="637"/>
      <c r="DH30" s="637"/>
      <c r="DI30" s="637"/>
      <c r="DJ30" s="637"/>
      <c r="DK30" s="638"/>
      <c r="DL30" s="645">
        <v>357968</v>
      </c>
      <c r="DM30" s="637"/>
      <c r="DN30" s="637"/>
      <c r="DO30" s="637"/>
      <c r="DP30" s="637"/>
      <c r="DQ30" s="637"/>
      <c r="DR30" s="637"/>
      <c r="DS30" s="637"/>
      <c r="DT30" s="637"/>
      <c r="DU30" s="637"/>
      <c r="DV30" s="638"/>
      <c r="DW30" s="641">
        <v>15.4</v>
      </c>
      <c r="DX30" s="666"/>
      <c r="DY30" s="666"/>
      <c r="DZ30" s="666"/>
      <c r="EA30" s="666"/>
      <c r="EB30" s="666"/>
      <c r="EC30" s="667"/>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297</v>
      </c>
      <c r="AQ31" s="683"/>
      <c r="AR31" s="683"/>
      <c r="AS31" s="683"/>
      <c r="AT31" s="688" t="s">
        <v>298</v>
      </c>
      <c r="AU31" s="200"/>
      <c r="AV31" s="200"/>
      <c r="AW31" s="200"/>
      <c r="AX31" s="622" t="s">
        <v>176</v>
      </c>
      <c r="AY31" s="623"/>
      <c r="AZ31" s="623"/>
      <c r="BA31" s="623"/>
      <c r="BB31" s="623"/>
      <c r="BC31" s="623"/>
      <c r="BD31" s="623"/>
      <c r="BE31" s="623"/>
      <c r="BF31" s="624"/>
      <c r="BG31" s="692">
        <v>98.7</v>
      </c>
      <c r="BH31" s="680"/>
      <c r="BI31" s="680"/>
      <c r="BJ31" s="680"/>
      <c r="BK31" s="680"/>
      <c r="BL31" s="680"/>
      <c r="BM31" s="631">
        <v>97.6</v>
      </c>
      <c r="BN31" s="680"/>
      <c r="BO31" s="680"/>
      <c r="BP31" s="680"/>
      <c r="BQ31" s="681"/>
      <c r="BR31" s="692">
        <v>99</v>
      </c>
      <c r="BS31" s="680"/>
      <c r="BT31" s="680"/>
      <c r="BU31" s="680"/>
      <c r="BV31" s="680"/>
      <c r="BW31" s="680"/>
      <c r="BX31" s="631">
        <v>98.1</v>
      </c>
      <c r="BY31" s="680"/>
      <c r="BZ31" s="680"/>
      <c r="CA31" s="680"/>
      <c r="CB31" s="681"/>
      <c r="CD31" s="674"/>
      <c r="CE31" s="675"/>
      <c r="CF31" s="633" t="s">
        <v>299</v>
      </c>
      <c r="CG31" s="634"/>
      <c r="CH31" s="634"/>
      <c r="CI31" s="634"/>
      <c r="CJ31" s="634"/>
      <c r="CK31" s="634"/>
      <c r="CL31" s="634"/>
      <c r="CM31" s="634"/>
      <c r="CN31" s="634"/>
      <c r="CO31" s="634"/>
      <c r="CP31" s="634"/>
      <c r="CQ31" s="635"/>
      <c r="CR31" s="636">
        <v>6588</v>
      </c>
      <c r="CS31" s="668"/>
      <c r="CT31" s="668"/>
      <c r="CU31" s="668"/>
      <c r="CV31" s="668"/>
      <c r="CW31" s="668"/>
      <c r="CX31" s="668"/>
      <c r="CY31" s="669"/>
      <c r="CZ31" s="641">
        <v>0.2</v>
      </c>
      <c r="DA31" s="666"/>
      <c r="DB31" s="666"/>
      <c r="DC31" s="670"/>
      <c r="DD31" s="645">
        <v>6588</v>
      </c>
      <c r="DE31" s="668"/>
      <c r="DF31" s="668"/>
      <c r="DG31" s="668"/>
      <c r="DH31" s="668"/>
      <c r="DI31" s="668"/>
      <c r="DJ31" s="668"/>
      <c r="DK31" s="669"/>
      <c r="DL31" s="645">
        <v>6588</v>
      </c>
      <c r="DM31" s="668"/>
      <c r="DN31" s="668"/>
      <c r="DO31" s="668"/>
      <c r="DP31" s="668"/>
      <c r="DQ31" s="668"/>
      <c r="DR31" s="668"/>
      <c r="DS31" s="668"/>
      <c r="DT31" s="668"/>
      <c r="DU31" s="668"/>
      <c r="DV31" s="669"/>
      <c r="DW31" s="641">
        <v>0.3</v>
      </c>
      <c r="DX31" s="666"/>
      <c r="DY31" s="666"/>
      <c r="DZ31" s="666"/>
      <c r="EA31" s="666"/>
      <c r="EB31" s="666"/>
      <c r="EC31" s="667"/>
    </row>
    <row r="32" spans="2:133" ht="11.25" customHeight="1" x14ac:dyDescent="0.2">
      <c r="B32" s="633" t="s">
        <v>300</v>
      </c>
      <c r="C32" s="634"/>
      <c r="D32" s="634"/>
      <c r="E32" s="634"/>
      <c r="F32" s="634"/>
      <c r="G32" s="634"/>
      <c r="H32" s="634"/>
      <c r="I32" s="634"/>
      <c r="J32" s="634"/>
      <c r="K32" s="634"/>
      <c r="L32" s="634"/>
      <c r="M32" s="634"/>
      <c r="N32" s="634"/>
      <c r="O32" s="634"/>
      <c r="P32" s="634"/>
      <c r="Q32" s="635"/>
      <c r="R32" s="636">
        <v>370543</v>
      </c>
      <c r="S32" s="637"/>
      <c r="T32" s="637"/>
      <c r="U32" s="637"/>
      <c r="V32" s="637"/>
      <c r="W32" s="637"/>
      <c r="X32" s="637"/>
      <c r="Y32" s="638"/>
      <c r="Z32" s="639">
        <v>9.5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301</v>
      </c>
      <c r="AX32" s="633" t="s">
        <v>302</v>
      </c>
      <c r="AY32" s="634"/>
      <c r="AZ32" s="634"/>
      <c r="BA32" s="634"/>
      <c r="BB32" s="634"/>
      <c r="BC32" s="634"/>
      <c r="BD32" s="634"/>
      <c r="BE32" s="634"/>
      <c r="BF32" s="635"/>
      <c r="BG32" s="693">
        <v>99.2</v>
      </c>
      <c r="BH32" s="668"/>
      <c r="BI32" s="668"/>
      <c r="BJ32" s="668"/>
      <c r="BK32" s="668"/>
      <c r="BL32" s="668"/>
      <c r="BM32" s="642">
        <v>98.3</v>
      </c>
      <c r="BN32" s="668"/>
      <c r="BO32" s="668"/>
      <c r="BP32" s="668"/>
      <c r="BQ32" s="691"/>
      <c r="BR32" s="693">
        <v>99.1</v>
      </c>
      <c r="BS32" s="668"/>
      <c r="BT32" s="668"/>
      <c r="BU32" s="668"/>
      <c r="BV32" s="668"/>
      <c r="BW32" s="668"/>
      <c r="BX32" s="642">
        <v>98.1</v>
      </c>
      <c r="BY32" s="668"/>
      <c r="BZ32" s="668"/>
      <c r="CA32" s="668"/>
      <c r="CB32" s="691"/>
      <c r="CD32" s="676"/>
      <c r="CE32" s="677"/>
      <c r="CF32" s="633" t="s">
        <v>303</v>
      </c>
      <c r="CG32" s="634"/>
      <c r="CH32" s="634"/>
      <c r="CI32" s="634"/>
      <c r="CJ32" s="634"/>
      <c r="CK32" s="634"/>
      <c r="CL32" s="634"/>
      <c r="CM32" s="634"/>
      <c r="CN32" s="634"/>
      <c r="CO32" s="634"/>
      <c r="CP32" s="634"/>
      <c r="CQ32" s="635"/>
      <c r="CR32" s="636">
        <v>141</v>
      </c>
      <c r="CS32" s="637"/>
      <c r="CT32" s="637"/>
      <c r="CU32" s="637"/>
      <c r="CV32" s="637"/>
      <c r="CW32" s="637"/>
      <c r="CX32" s="637"/>
      <c r="CY32" s="638"/>
      <c r="CZ32" s="641">
        <v>0</v>
      </c>
      <c r="DA32" s="666"/>
      <c r="DB32" s="666"/>
      <c r="DC32" s="670"/>
      <c r="DD32" s="645">
        <v>141</v>
      </c>
      <c r="DE32" s="637"/>
      <c r="DF32" s="637"/>
      <c r="DG32" s="637"/>
      <c r="DH32" s="637"/>
      <c r="DI32" s="637"/>
      <c r="DJ32" s="637"/>
      <c r="DK32" s="638"/>
      <c r="DL32" s="645">
        <v>141</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304</v>
      </c>
      <c r="C33" s="634"/>
      <c r="D33" s="634"/>
      <c r="E33" s="634"/>
      <c r="F33" s="634"/>
      <c r="G33" s="634"/>
      <c r="H33" s="634"/>
      <c r="I33" s="634"/>
      <c r="J33" s="634"/>
      <c r="K33" s="634"/>
      <c r="L33" s="634"/>
      <c r="M33" s="634"/>
      <c r="N33" s="634"/>
      <c r="O33" s="634"/>
      <c r="P33" s="634"/>
      <c r="Q33" s="635"/>
      <c r="R33" s="636">
        <v>3867</v>
      </c>
      <c r="S33" s="637"/>
      <c r="T33" s="637"/>
      <c r="U33" s="637"/>
      <c r="V33" s="637"/>
      <c r="W33" s="637"/>
      <c r="X33" s="637"/>
      <c r="Y33" s="638"/>
      <c r="Z33" s="639">
        <v>0.1</v>
      </c>
      <c r="AA33" s="639"/>
      <c r="AB33" s="639"/>
      <c r="AC33" s="639"/>
      <c r="AD33" s="640">
        <v>14</v>
      </c>
      <c r="AE33" s="640"/>
      <c r="AF33" s="640"/>
      <c r="AG33" s="640"/>
      <c r="AH33" s="640"/>
      <c r="AI33" s="640"/>
      <c r="AJ33" s="640"/>
      <c r="AK33" s="640"/>
      <c r="AL33" s="641">
        <v>0</v>
      </c>
      <c r="AM33" s="642"/>
      <c r="AN33" s="642"/>
      <c r="AO33" s="643"/>
      <c r="AP33" s="686"/>
      <c r="AQ33" s="687"/>
      <c r="AR33" s="687"/>
      <c r="AS33" s="687"/>
      <c r="AT33" s="690"/>
      <c r="AU33" s="201"/>
      <c r="AV33" s="201"/>
      <c r="AW33" s="201"/>
      <c r="AX33" s="657" t="s">
        <v>305</v>
      </c>
      <c r="AY33" s="658"/>
      <c r="AZ33" s="658"/>
      <c r="BA33" s="658"/>
      <c r="BB33" s="658"/>
      <c r="BC33" s="658"/>
      <c r="BD33" s="658"/>
      <c r="BE33" s="658"/>
      <c r="BF33" s="659"/>
      <c r="BG33" s="694">
        <v>98.2</v>
      </c>
      <c r="BH33" s="695"/>
      <c r="BI33" s="695"/>
      <c r="BJ33" s="695"/>
      <c r="BK33" s="695"/>
      <c r="BL33" s="695"/>
      <c r="BM33" s="696">
        <v>96.8</v>
      </c>
      <c r="BN33" s="695"/>
      <c r="BO33" s="695"/>
      <c r="BP33" s="695"/>
      <c r="BQ33" s="697"/>
      <c r="BR33" s="694">
        <v>98.8</v>
      </c>
      <c r="BS33" s="695"/>
      <c r="BT33" s="695"/>
      <c r="BU33" s="695"/>
      <c r="BV33" s="695"/>
      <c r="BW33" s="695"/>
      <c r="BX33" s="696">
        <v>97.9</v>
      </c>
      <c r="BY33" s="695"/>
      <c r="BZ33" s="695"/>
      <c r="CA33" s="695"/>
      <c r="CB33" s="697"/>
      <c r="CD33" s="633" t="s">
        <v>306</v>
      </c>
      <c r="CE33" s="634"/>
      <c r="CF33" s="634"/>
      <c r="CG33" s="634"/>
      <c r="CH33" s="634"/>
      <c r="CI33" s="634"/>
      <c r="CJ33" s="634"/>
      <c r="CK33" s="634"/>
      <c r="CL33" s="634"/>
      <c r="CM33" s="634"/>
      <c r="CN33" s="634"/>
      <c r="CO33" s="634"/>
      <c r="CP33" s="634"/>
      <c r="CQ33" s="635"/>
      <c r="CR33" s="636">
        <v>1789764</v>
      </c>
      <c r="CS33" s="668"/>
      <c r="CT33" s="668"/>
      <c r="CU33" s="668"/>
      <c r="CV33" s="668"/>
      <c r="CW33" s="668"/>
      <c r="CX33" s="668"/>
      <c r="CY33" s="669"/>
      <c r="CZ33" s="641">
        <v>48</v>
      </c>
      <c r="DA33" s="666"/>
      <c r="DB33" s="666"/>
      <c r="DC33" s="670"/>
      <c r="DD33" s="645">
        <v>1295673</v>
      </c>
      <c r="DE33" s="668"/>
      <c r="DF33" s="668"/>
      <c r="DG33" s="668"/>
      <c r="DH33" s="668"/>
      <c r="DI33" s="668"/>
      <c r="DJ33" s="668"/>
      <c r="DK33" s="669"/>
      <c r="DL33" s="645">
        <v>881231</v>
      </c>
      <c r="DM33" s="668"/>
      <c r="DN33" s="668"/>
      <c r="DO33" s="668"/>
      <c r="DP33" s="668"/>
      <c r="DQ33" s="668"/>
      <c r="DR33" s="668"/>
      <c r="DS33" s="668"/>
      <c r="DT33" s="668"/>
      <c r="DU33" s="668"/>
      <c r="DV33" s="669"/>
      <c r="DW33" s="641">
        <v>37.799999999999997</v>
      </c>
      <c r="DX33" s="666"/>
      <c r="DY33" s="666"/>
      <c r="DZ33" s="666"/>
      <c r="EA33" s="666"/>
      <c r="EB33" s="666"/>
      <c r="EC33" s="667"/>
    </row>
    <row r="34" spans="2:133" ht="11.25" customHeight="1" x14ac:dyDescent="0.2">
      <c r="B34" s="633" t="s">
        <v>307</v>
      </c>
      <c r="C34" s="634"/>
      <c r="D34" s="634"/>
      <c r="E34" s="634"/>
      <c r="F34" s="634"/>
      <c r="G34" s="634"/>
      <c r="H34" s="634"/>
      <c r="I34" s="634"/>
      <c r="J34" s="634"/>
      <c r="K34" s="634"/>
      <c r="L34" s="634"/>
      <c r="M34" s="634"/>
      <c r="N34" s="634"/>
      <c r="O34" s="634"/>
      <c r="P34" s="634"/>
      <c r="Q34" s="635"/>
      <c r="R34" s="636">
        <v>65741</v>
      </c>
      <c r="S34" s="637"/>
      <c r="T34" s="637"/>
      <c r="U34" s="637"/>
      <c r="V34" s="637"/>
      <c r="W34" s="637"/>
      <c r="X34" s="637"/>
      <c r="Y34" s="638"/>
      <c r="Z34" s="639">
        <v>1.7</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308</v>
      </c>
      <c r="CE34" s="634"/>
      <c r="CF34" s="634"/>
      <c r="CG34" s="634"/>
      <c r="CH34" s="634"/>
      <c r="CI34" s="634"/>
      <c r="CJ34" s="634"/>
      <c r="CK34" s="634"/>
      <c r="CL34" s="634"/>
      <c r="CM34" s="634"/>
      <c r="CN34" s="634"/>
      <c r="CO34" s="634"/>
      <c r="CP34" s="634"/>
      <c r="CQ34" s="635"/>
      <c r="CR34" s="636">
        <v>606995</v>
      </c>
      <c r="CS34" s="637"/>
      <c r="CT34" s="637"/>
      <c r="CU34" s="637"/>
      <c r="CV34" s="637"/>
      <c r="CW34" s="637"/>
      <c r="CX34" s="637"/>
      <c r="CY34" s="638"/>
      <c r="CZ34" s="641">
        <v>16.3</v>
      </c>
      <c r="DA34" s="666"/>
      <c r="DB34" s="666"/>
      <c r="DC34" s="670"/>
      <c r="DD34" s="645">
        <v>452802</v>
      </c>
      <c r="DE34" s="637"/>
      <c r="DF34" s="637"/>
      <c r="DG34" s="637"/>
      <c r="DH34" s="637"/>
      <c r="DI34" s="637"/>
      <c r="DJ34" s="637"/>
      <c r="DK34" s="638"/>
      <c r="DL34" s="645">
        <v>383710</v>
      </c>
      <c r="DM34" s="637"/>
      <c r="DN34" s="637"/>
      <c r="DO34" s="637"/>
      <c r="DP34" s="637"/>
      <c r="DQ34" s="637"/>
      <c r="DR34" s="637"/>
      <c r="DS34" s="637"/>
      <c r="DT34" s="637"/>
      <c r="DU34" s="637"/>
      <c r="DV34" s="638"/>
      <c r="DW34" s="641">
        <v>16.5</v>
      </c>
      <c r="DX34" s="666"/>
      <c r="DY34" s="666"/>
      <c r="DZ34" s="666"/>
      <c r="EA34" s="666"/>
      <c r="EB34" s="666"/>
      <c r="EC34" s="667"/>
    </row>
    <row r="35" spans="2:133" ht="11.25" customHeight="1" x14ac:dyDescent="0.2">
      <c r="B35" s="633" t="s">
        <v>309</v>
      </c>
      <c r="C35" s="634"/>
      <c r="D35" s="634"/>
      <c r="E35" s="634"/>
      <c r="F35" s="634"/>
      <c r="G35" s="634"/>
      <c r="H35" s="634"/>
      <c r="I35" s="634"/>
      <c r="J35" s="634"/>
      <c r="K35" s="634"/>
      <c r="L35" s="634"/>
      <c r="M35" s="634"/>
      <c r="N35" s="634"/>
      <c r="O35" s="634"/>
      <c r="P35" s="634"/>
      <c r="Q35" s="635"/>
      <c r="R35" s="636">
        <v>44254</v>
      </c>
      <c r="S35" s="637"/>
      <c r="T35" s="637"/>
      <c r="U35" s="637"/>
      <c r="V35" s="637"/>
      <c r="W35" s="637"/>
      <c r="X35" s="637"/>
      <c r="Y35" s="638"/>
      <c r="Z35" s="639">
        <v>1.1000000000000001</v>
      </c>
      <c r="AA35" s="639"/>
      <c r="AB35" s="639"/>
      <c r="AC35" s="639"/>
      <c r="AD35" s="640" t="s">
        <v>122</v>
      </c>
      <c r="AE35" s="640"/>
      <c r="AF35" s="640"/>
      <c r="AG35" s="640"/>
      <c r="AH35" s="640"/>
      <c r="AI35" s="640"/>
      <c r="AJ35" s="640"/>
      <c r="AK35" s="640"/>
      <c r="AL35" s="641" t="s">
        <v>122</v>
      </c>
      <c r="AM35" s="642"/>
      <c r="AN35" s="642"/>
      <c r="AO35" s="643"/>
      <c r="AP35" s="206"/>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77722</v>
      </c>
      <c r="CS35" s="668"/>
      <c r="CT35" s="668"/>
      <c r="CU35" s="668"/>
      <c r="CV35" s="668"/>
      <c r="CW35" s="668"/>
      <c r="CX35" s="668"/>
      <c r="CY35" s="669"/>
      <c r="CZ35" s="641">
        <v>2.1</v>
      </c>
      <c r="DA35" s="666"/>
      <c r="DB35" s="666"/>
      <c r="DC35" s="670"/>
      <c r="DD35" s="645">
        <v>61597</v>
      </c>
      <c r="DE35" s="668"/>
      <c r="DF35" s="668"/>
      <c r="DG35" s="668"/>
      <c r="DH35" s="668"/>
      <c r="DI35" s="668"/>
      <c r="DJ35" s="668"/>
      <c r="DK35" s="669"/>
      <c r="DL35" s="645">
        <v>59691</v>
      </c>
      <c r="DM35" s="668"/>
      <c r="DN35" s="668"/>
      <c r="DO35" s="668"/>
      <c r="DP35" s="668"/>
      <c r="DQ35" s="668"/>
      <c r="DR35" s="668"/>
      <c r="DS35" s="668"/>
      <c r="DT35" s="668"/>
      <c r="DU35" s="668"/>
      <c r="DV35" s="669"/>
      <c r="DW35" s="641">
        <v>2.6</v>
      </c>
      <c r="DX35" s="666"/>
      <c r="DY35" s="666"/>
      <c r="DZ35" s="666"/>
      <c r="EA35" s="666"/>
      <c r="EB35" s="666"/>
      <c r="EC35" s="667"/>
    </row>
    <row r="36" spans="2:133" ht="11.25" customHeight="1" x14ac:dyDescent="0.2">
      <c r="B36" s="633" t="s">
        <v>313</v>
      </c>
      <c r="C36" s="634"/>
      <c r="D36" s="634"/>
      <c r="E36" s="634"/>
      <c r="F36" s="634"/>
      <c r="G36" s="634"/>
      <c r="H36" s="634"/>
      <c r="I36" s="634"/>
      <c r="J36" s="634"/>
      <c r="K36" s="634"/>
      <c r="L36" s="634"/>
      <c r="M36" s="634"/>
      <c r="N36" s="634"/>
      <c r="O36" s="634"/>
      <c r="P36" s="634"/>
      <c r="Q36" s="635"/>
      <c r="R36" s="636">
        <v>157864</v>
      </c>
      <c r="S36" s="637"/>
      <c r="T36" s="637"/>
      <c r="U36" s="637"/>
      <c r="V36" s="637"/>
      <c r="W36" s="637"/>
      <c r="X36" s="637"/>
      <c r="Y36" s="638"/>
      <c r="Z36" s="639">
        <v>4.0999999999999996</v>
      </c>
      <c r="AA36" s="639"/>
      <c r="AB36" s="639"/>
      <c r="AC36" s="639"/>
      <c r="AD36" s="640" t="s">
        <v>122</v>
      </c>
      <c r="AE36" s="640"/>
      <c r="AF36" s="640"/>
      <c r="AG36" s="640"/>
      <c r="AH36" s="640"/>
      <c r="AI36" s="640"/>
      <c r="AJ36" s="640"/>
      <c r="AK36" s="640"/>
      <c r="AL36" s="641" t="s">
        <v>122</v>
      </c>
      <c r="AM36" s="642"/>
      <c r="AN36" s="642"/>
      <c r="AO36" s="643"/>
      <c r="AP36" s="206"/>
      <c r="AQ36" s="702" t="s">
        <v>314</v>
      </c>
      <c r="AR36" s="703"/>
      <c r="AS36" s="703"/>
      <c r="AT36" s="703"/>
      <c r="AU36" s="703"/>
      <c r="AV36" s="703"/>
      <c r="AW36" s="703"/>
      <c r="AX36" s="703"/>
      <c r="AY36" s="704"/>
      <c r="AZ36" s="625">
        <v>421034</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v>25107</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619358</v>
      </c>
      <c r="CS36" s="637"/>
      <c r="CT36" s="637"/>
      <c r="CU36" s="637"/>
      <c r="CV36" s="637"/>
      <c r="CW36" s="637"/>
      <c r="CX36" s="637"/>
      <c r="CY36" s="638"/>
      <c r="CZ36" s="641">
        <v>16.600000000000001</v>
      </c>
      <c r="DA36" s="666"/>
      <c r="DB36" s="666"/>
      <c r="DC36" s="670"/>
      <c r="DD36" s="645">
        <v>420458</v>
      </c>
      <c r="DE36" s="637"/>
      <c r="DF36" s="637"/>
      <c r="DG36" s="637"/>
      <c r="DH36" s="637"/>
      <c r="DI36" s="637"/>
      <c r="DJ36" s="637"/>
      <c r="DK36" s="638"/>
      <c r="DL36" s="645">
        <v>239813</v>
      </c>
      <c r="DM36" s="637"/>
      <c r="DN36" s="637"/>
      <c r="DO36" s="637"/>
      <c r="DP36" s="637"/>
      <c r="DQ36" s="637"/>
      <c r="DR36" s="637"/>
      <c r="DS36" s="637"/>
      <c r="DT36" s="637"/>
      <c r="DU36" s="637"/>
      <c r="DV36" s="638"/>
      <c r="DW36" s="641">
        <v>10.3</v>
      </c>
      <c r="DX36" s="666"/>
      <c r="DY36" s="666"/>
      <c r="DZ36" s="666"/>
      <c r="EA36" s="666"/>
      <c r="EB36" s="666"/>
      <c r="EC36" s="667"/>
    </row>
    <row r="37" spans="2:133" ht="11.25" customHeight="1" x14ac:dyDescent="0.2">
      <c r="B37" s="633" t="s">
        <v>317</v>
      </c>
      <c r="C37" s="634"/>
      <c r="D37" s="634"/>
      <c r="E37" s="634"/>
      <c r="F37" s="634"/>
      <c r="G37" s="634"/>
      <c r="H37" s="634"/>
      <c r="I37" s="634"/>
      <c r="J37" s="634"/>
      <c r="K37" s="634"/>
      <c r="L37" s="634"/>
      <c r="M37" s="634"/>
      <c r="N37" s="634"/>
      <c r="O37" s="634"/>
      <c r="P37" s="634"/>
      <c r="Q37" s="635"/>
      <c r="R37" s="636">
        <v>141453</v>
      </c>
      <c r="S37" s="637"/>
      <c r="T37" s="637"/>
      <c r="U37" s="637"/>
      <c r="V37" s="637"/>
      <c r="W37" s="637"/>
      <c r="X37" s="637"/>
      <c r="Y37" s="638"/>
      <c r="Z37" s="639">
        <v>3.6</v>
      </c>
      <c r="AA37" s="639"/>
      <c r="AB37" s="639"/>
      <c r="AC37" s="639"/>
      <c r="AD37" s="640">
        <v>315</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144240</v>
      </c>
      <c r="BA37" s="637"/>
      <c r="BB37" s="637"/>
      <c r="BC37" s="637"/>
      <c r="BD37" s="668"/>
      <c r="BE37" s="668"/>
      <c r="BF37" s="691"/>
      <c r="BG37" s="633" t="s">
        <v>319</v>
      </c>
      <c r="BH37" s="634"/>
      <c r="BI37" s="634"/>
      <c r="BJ37" s="634"/>
      <c r="BK37" s="634"/>
      <c r="BL37" s="634"/>
      <c r="BM37" s="634"/>
      <c r="BN37" s="634"/>
      <c r="BO37" s="634"/>
      <c r="BP37" s="634"/>
      <c r="BQ37" s="634"/>
      <c r="BR37" s="634"/>
      <c r="BS37" s="634"/>
      <c r="BT37" s="634"/>
      <c r="BU37" s="635"/>
      <c r="BV37" s="636">
        <v>16914</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5363</v>
      </c>
      <c r="CS37" s="668"/>
      <c r="CT37" s="668"/>
      <c r="CU37" s="668"/>
      <c r="CV37" s="668"/>
      <c r="CW37" s="668"/>
      <c r="CX37" s="668"/>
      <c r="CY37" s="669"/>
      <c r="CZ37" s="641">
        <v>0.1</v>
      </c>
      <c r="DA37" s="666"/>
      <c r="DB37" s="666"/>
      <c r="DC37" s="670"/>
      <c r="DD37" s="645">
        <v>5363</v>
      </c>
      <c r="DE37" s="668"/>
      <c r="DF37" s="668"/>
      <c r="DG37" s="668"/>
      <c r="DH37" s="668"/>
      <c r="DI37" s="668"/>
      <c r="DJ37" s="668"/>
      <c r="DK37" s="669"/>
      <c r="DL37" s="645">
        <v>5266</v>
      </c>
      <c r="DM37" s="668"/>
      <c r="DN37" s="668"/>
      <c r="DO37" s="668"/>
      <c r="DP37" s="668"/>
      <c r="DQ37" s="668"/>
      <c r="DR37" s="668"/>
      <c r="DS37" s="668"/>
      <c r="DT37" s="668"/>
      <c r="DU37" s="668"/>
      <c r="DV37" s="669"/>
      <c r="DW37" s="641">
        <v>0.2</v>
      </c>
      <c r="DX37" s="666"/>
      <c r="DY37" s="666"/>
      <c r="DZ37" s="666"/>
      <c r="EA37" s="666"/>
      <c r="EB37" s="666"/>
      <c r="EC37" s="667"/>
    </row>
    <row r="38" spans="2:133" ht="11.25" customHeight="1" x14ac:dyDescent="0.2">
      <c r="B38" s="633" t="s">
        <v>321</v>
      </c>
      <c r="C38" s="634"/>
      <c r="D38" s="634"/>
      <c r="E38" s="634"/>
      <c r="F38" s="634"/>
      <c r="G38" s="634"/>
      <c r="H38" s="634"/>
      <c r="I38" s="634"/>
      <c r="J38" s="634"/>
      <c r="K38" s="634"/>
      <c r="L38" s="634"/>
      <c r="M38" s="634"/>
      <c r="N38" s="634"/>
      <c r="O38" s="634"/>
      <c r="P38" s="634"/>
      <c r="Q38" s="635"/>
      <c r="R38" s="636">
        <v>186166</v>
      </c>
      <c r="S38" s="637"/>
      <c r="T38" s="637"/>
      <c r="U38" s="637"/>
      <c r="V38" s="637"/>
      <c r="W38" s="637"/>
      <c r="X38" s="637"/>
      <c r="Y38" s="638"/>
      <c r="Z38" s="639">
        <v>4.8</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25647</v>
      </c>
      <c r="BA38" s="637"/>
      <c r="BB38" s="637"/>
      <c r="BC38" s="637"/>
      <c r="BD38" s="668"/>
      <c r="BE38" s="668"/>
      <c r="BF38" s="691"/>
      <c r="BG38" s="633" t="s">
        <v>323</v>
      </c>
      <c r="BH38" s="634"/>
      <c r="BI38" s="634"/>
      <c r="BJ38" s="634"/>
      <c r="BK38" s="634"/>
      <c r="BL38" s="634"/>
      <c r="BM38" s="634"/>
      <c r="BN38" s="634"/>
      <c r="BO38" s="634"/>
      <c r="BP38" s="634"/>
      <c r="BQ38" s="634"/>
      <c r="BR38" s="634"/>
      <c r="BS38" s="634"/>
      <c r="BT38" s="634"/>
      <c r="BU38" s="635"/>
      <c r="BV38" s="636">
        <v>593</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251147</v>
      </c>
      <c r="CS38" s="637"/>
      <c r="CT38" s="637"/>
      <c r="CU38" s="637"/>
      <c r="CV38" s="637"/>
      <c r="CW38" s="637"/>
      <c r="CX38" s="637"/>
      <c r="CY38" s="638"/>
      <c r="CZ38" s="641">
        <v>6.7</v>
      </c>
      <c r="DA38" s="666"/>
      <c r="DB38" s="666"/>
      <c r="DC38" s="670"/>
      <c r="DD38" s="645">
        <v>214469</v>
      </c>
      <c r="DE38" s="637"/>
      <c r="DF38" s="637"/>
      <c r="DG38" s="637"/>
      <c r="DH38" s="637"/>
      <c r="DI38" s="637"/>
      <c r="DJ38" s="637"/>
      <c r="DK38" s="638"/>
      <c r="DL38" s="645">
        <v>195311</v>
      </c>
      <c r="DM38" s="637"/>
      <c r="DN38" s="637"/>
      <c r="DO38" s="637"/>
      <c r="DP38" s="637"/>
      <c r="DQ38" s="637"/>
      <c r="DR38" s="637"/>
      <c r="DS38" s="637"/>
      <c r="DT38" s="637"/>
      <c r="DU38" s="637"/>
      <c r="DV38" s="638"/>
      <c r="DW38" s="641">
        <v>8.4</v>
      </c>
      <c r="DX38" s="666"/>
      <c r="DY38" s="666"/>
      <c r="DZ38" s="666"/>
      <c r="EA38" s="666"/>
      <c r="EB38" s="666"/>
      <c r="EC38" s="667"/>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t="s">
        <v>122</v>
      </c>
      <c r="BA39" s="637"/>
      <c r="BB39" s="637"/>
      <c r="BC39" s="637"/>
      <c r="BD39" s="668"/>
      <c r="BE39" s="668"/>
      <c r="BF39" s="691"/>
      <c r="BG39" s="633" t="s">
        <v>327</v>
      </c>
      <c r="BH39" s="634"/>
      <c r="BI39" s="634"/>
      <c r="BJ39" s="634"/>
      <c r="BK39" s="634"/>
      <c r="BL39" s="634"/>
      <c r="BM39" s="634"/>
      <c r="BN39" s="634"/>
      <c r="BO39" s="634"/>
      <c r="BP39" s="634"/>
      <c r="BQ39" s="634"/>
      <c r="BR39" s="634"/>
      <c r="BS39" s="634"/>
      <c r="BT39" s="634"/>
      <c r="BU39" s="635"/>
      <c r="BV39" s="636">
        <v>839</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140858</v>
      </c>
      <c r="CS39" s="668"/>
      <c r="CT39" s="668"/>
      <c r="CU39" s="668"/>
      <c r="CV39" s="668"/>
      <c r="CW39" s="668"/>
      <c r="CX39" s="668"/>
      <c r="CY39" s="669"/>
      <c r="CZ39" s="641">
        <v>3.8</v>
      </c>
      <c r="DA39" s="666"/>
      <c r="DB39" s="666"/>
      <c r="DC39" s="670"/>
      <c r="DD39" s="645">
        <v>77733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329</v>
      </c>
      <c r="C40" s="634"/>
      <c r="D40" s="634"/>
      <c r="E40" s="634"/>
      <c r="F40" s="634"/>
      <c r="G40" s="634"/>
      <c r="H40" s="634"/>
      <c r="I40" s="634"/>
      <c r="J40" s="634"/>
      <c r="K40" s="634"/>
      <c r="L40" s="634"/>
      <c r="M40" s="634"/>
      <c r="N40" s="634"/>
      <c r="O40" s="634"/>
      <c r="P40" s="634"/>
      <c r="Q40" s="635"/>
      <c r="R40" s="636">
        <v>4666</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t="s">
        <v>122</v>
      </c>
      <c r="BA40" s="637"/>
      <c r="BB40" s="637"/>
      <c r="BC40" s="637"/>
      <c r="BD40" s="668"/>
      <c r="BE40" s="668"/>
      <c r="BF40" s="691"/>
      <c r="BG40" s="684" t="s">
        <v>331</v>
      </c>
      <c r="BH40" s="685"/>
      <c r="BI40" s="685"/>
      <c r="BJ40" s="685"/>
      <c r="BK40" s="685"/>
      <c r="BL40" s="202"/>
      <c r="BM40" s="634" t="s">
        <v>332</v>
      </c>
      <c r="BN40" s="634"/>
      <c r="BO40" s="634"/>
      <c r="BP40" s="634"/>
      <c r="BQ40" s="634"/>
      <c r="BR40" s="634"/>
      <c r="BS40" s="634"/>
      <c r="BT40" s="634"/>
      <c r="BU40" s="635"/>
      <c r="BV40" s="636">
        <v>95</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93684</v>
      </c>
      <c r="CS40" s="637"/>
      <c r="CT40" s="637"/>
      <c r="CU40" s="637"/>
      <c r="CV40" s="637"/>
      <c r="CW40" s="637"/>
      <c r="CX40" s="637"/>
      <c r="CY40" s="638"/>
      <c r="CZ40" s="641">
        <v>2.5</v>
      </c>
      <c r="DA40" s="666"/>
      <c r="DB40" s="666"/>
      <c r="DC40" s="670"/>
      <c r="DD40" s="645">
        <v>68614</v>
      </c>
      <c r="DE40" s="637"/>
      <c r="DF40" s="637"/>
      <c r="DG40" s="637"/>
      <c r="DH40" s="637"/>
      <c r="DI40" s="637"/>
      <c r="DJ40" s="637"/>
      <c r="DK40" s="638"/>
      <c r="DL40" s="645">
        <v>2706</v>
      </c>
      <c r="DM40" s="637"/>
      <c r="DN40" s="637"/>
      <c r="DO40" s="637"/>
      <c r="DP40" s="637"/>
      <c r="DQ40" s="637"/>
      <c r="DR40" s="637"/>
      <c r="DS40" s="637"/>
      <c r="DT40" s="637"/>
      <c r="DU40" s="637"/>
      <c r="DV40" s="638"/>
      <c r="DW40" s="641">
        <v>0.1</v>
      </c>
      <c r="DX40" s="666"/>
      <c r="DY40" s="666"/>
      <c r="DZ40" s="666"/>
      <c r="EA40" s="666"/>
      <c r="EB40" s="666"/>
      <c r="EC40" s="667"/>
    </row>
    <row r="41" spans="2:133" ht="11.25" customHeight="1" x14ac:dyDescent="0.2">
      <c r="B41" s="657" t="s">
        <v>334</v>
      </c>
      <c r="C41" s="658"/>
      <c r="D41" s="658"/>
      <c r="E41" s="658"/>
      <c r="F41" s="658"/>
      <c r="G41" s="658"/>
      <c r="H41" s="658"/>
      <c r="I41" s="658"/>
      <c r="J41" s="658"/>
      <c r="K41" s="658"/>
      <c r="L41" s="658"/>
      <c r="M41" s="658"/>
      <c r="N41" s="658"/>
      <c r="O41" s="658"/>
      <c r="P41" s="658"/>
      <c r="Q41" s="659"/>
      <c r="R41" s="708">
        <v>3891733</v>
      </c>
      <c r="S41" s="709"/>
      <c r="T41" s="709"/>
      <c r="U41" s="709"/>
      <c r="V41" s="709"/>
      <c r="W41" s="709"/>
      <c r="X41" s="709"/>
      <c r="Y41" s="713"/>
      <c r="Z41" s="714">
        <v>100</v>
      </c>
      <c r="AA41" s="714"/>
      <c r="AB41" s="714"/>
      <c r="AC41" s="714"/>
      <c r="AD41" s="715">
        <v>2326276</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50513</v>
      </c>
      <c r="BA41" s="637"/>
      <c r="BB41" s="637"/>
      <c r="BC41" s="637"/>
      <c r="BD41" s="668"/>
      <c r="BE41" s="668"/>
      <c r="BF41" s="691"/>
      <c r="BG41" s="684"/>
      <c r="BH41" s="685"/>
      <c r="BI41" s="685"/>
      <c r="BJ41" s="685"/>
      <c r="BK41" s="685"/>
      <c r="BL41" s="202"/>
      <c r="BM41" s="634" t="s">
        <v>336</v>
      </c>
      <c r="BN41" s="634"/>
      <c r="BO41" s="634"/>
      <c r="BP41" s="634"/>
      <c r="BQ41" s="634"/>
      <c r="BR41" s="634"/>
      <c r="BS41" s="634"/>
      <c r="BT41" s="634"/>
      <c r="BU41" s="635"/>
      <c r="BV41" s="636" t="s">
        <v>122</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200634</v>
      </c>
      <c r="BA42" s="709"/>
      <c r="BB42" s="709"/>
      <c r="BC42" s="709"/>
      <c r="BD42" s="695"/>
      <c r="BE42" s="695"/>
      <c r="BF42" s="697"/>
      <c r="BG42" s="686"/>
      <c r="BH42" s="687"/>
      <c r="BI42" s="687"/>
      <c r="BJ42" s="687"/>
      <c r="BK42" s="687"/>
      <c r="BL42" s="203"/>
      <c r="BM42" s="658" t="s">
        <v>339</v>
      </c>
      <c r="BN42" s="658"/>
      <c r="BO42" s="658"/>
      <c r="BP42" s="658"/>
      <c r="BQ42" s="658"/>
      <c r="BR42" s="658"/>
      <c r="BS42" s="658"/>
      <c r="BT42" s="658"/>
      <c r="BU42" s="659"/>
      <c r="BV42" s="708">
        <v>465</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422745</v>
      </c>
      <c r="CS42" s="668"/>
      <c r="CT42" s="668"/>
      <c r="CU42" s="668"/>
      <c r="CV42" s="668"/>
      <c r="CW42" s="668"/>
      <c r="CX42" s="668"/>
      <c r="CY42" s="669"/>
      <c r="CZ42" s="641">
        <v>11.3</v>
      </c>
      <c r="DA42" s="666"/>
      <c r="DB42" s="666"/>
      <c r="DC42" s="670"/>
      <c r="DD42" s="645">
        <v>176580</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t="s">
        <v>122</v>
      </c>
      <c r="CS43" s="668"/>
      <c r="CT43" s="668"/>
      <c r="CU43" s="668"/>
      <c r="CV43" s="668"/>
      <c r="CW43" s="668"/>
      <c r="CX43" s="668"/>
      <c r="CY43" s="669"/>
      <c r="CZ43" s="641" t="s">
        <v>122</v>
      </c>
      <c r="DA43" s="666"/>
      <c r="DB43" s="666"/>
      <c r="DC43" s="670"/>
      <c r="DD43" s="645" t="s">
        <v>122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291</v>
      </c>
      <c r="CE44" s="673"/>
      <c r="CF44" s="633" t="s">
        <v>344</v>
      </c>
      <c r="CG44" s="634"/>
      <c r="CH44" s="634"/>
      <c r="CI44" s="634"/>
      <c r="CJ44" s="634"/>
      <c r="CK44" s="634"/>
      <c r="CL44" s="634"/>
      <c r="CM44" s="634"/>
      <c r="CN44" s="634"/>
      <c r="CO44" s="634"/>
      <c r="CP44" s="634"/>
      <c r="CQ44" s="635"/>
      <c r="CR44" s="636">
        <v>414107</v>
      </c>
      <c r="CS44" s="637"/>
      <c r="CT44" s="637"/>
      <c r="CU44" s="637"/>
      <c r="CV44" s="637"/>
      <c r="CW44" s="637"/>
      <c r="CX44" s="637"/>
      <c r="CY44" s="638"/>
      <c r="CZ44" s="641">
        <v>11.1</v>
      </c>
      <c r="DA44" s="642"/>
      <c r="DB44" s="642"/>
      <c r="DC44" s="648"/>
      <c r="DD44" s="645">
        <v>175270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168272</v>
      </c>
      <c r="CS45" s="668"/>
      <c r="CT45" s="668"/>
      <c r="CU45" s="668"/>
      <c r="CV45" s="668"/>
      <c r="CW45" s="668"/>
      <c r="CX45" s="668"/>
      <c r="CY45" s="669"/>
      <c r="CZ45" s="641">
        <v>4.5</v>
      </c>
      <c r="DA45" s="666"/>
      <c r="DB45" s="666"/>
      <c r="DC45" s="670"/>
      <c r="DD45" s="645">
        <v>57099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347</v>
      </c>
      <c r="CG46" s="634"/>
      <c r="CH46" s="634"/>
      <c r="CI46" s="634"/>
      <c r="CJ46" s="634"/>
      <c r="CK46" s="634"/>
      <c r="CL46" s="634"/>
      <c r="CM46" s="634"/>
      <c r="CN46" s="634"/>
      <c r="CO46" s="634"/>
      <c r="CP46" s="634"/>
      <c r="CQ46" s="635"/>
      <c r="CR46" s="636">
        <v>241447</v>
      </c>
      <c r="CS46" s="637"/>
      <c r="CT46" s="637"/>
      <c r="CU46" s="637"/>
      <c r="CV46" s="637"/>
      <c r="CW46" s="637"/>
      <c r="CX46" s="637"/>
      <c r="CY46" s="638"/>
      <c r="CZ46" s="641">
        <v>6.5</v>
      </c>
      <c r="DA46" s="642"/>
      <c r="DB46" s="642"/>
      <c r="DC46" s="648"/>
      <c r="DD46" s="645">
        <v>117245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348</v>
      </c>
      <c r="CG47" s="634"/>
      <c r="CH47" s="634"/>
      <c r="CI47" s="634"/>
      <c r="CJ47" s="634"/>
      <c r="CK47" s="634"/>
      <c r="CL47" s="634"/>
      <c r="CM47" s="634"/>
      <c r="CN47" s="634"/>
      <c r="CO47" s="634"/>
      <c r="CP47" s="634"/>
      <c r="CQ47" s="635"/>
      <c r="CR47" s="636">
        <v>8638</v>
      </c>
      <c r="CS47" s="668"/>
      <c r="CT47" s="668"/>
      <c r="CU47" s="668"/>
      <c r="CV47" s="668"/>
      <c r="CW47" s="668"/>
      <c r="CX47" s="668"/>
      <c r="CY47" s="669"/>
      <c r="CZ47" s="641">
        <v>0.2</v>
      </c>
      <c r="DA47" s="666"/>
      <c r="DB47" s="666"/>
      <c r="DC47" s="670"/>
      <c r="DD47" s="645">
        <v>1310</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3728509</v>
      </c>
      <c r="CS49" s="695"/>
      <c r="CT49" s="695"/>
      <c r="CU49" s="695"/>
      <c r="CV49" s="695"/>
      <c r="CW49" s="695"/>
      <c r="CX49" s="695"/>
      <c r="CY49" s="724"/>
      <c r="CZ49" s="716">
        <v>100</v>
      </c>
      <c r="DA49" s="725"/>
      <c r="DB49" s="725"/>
      <c r="DC49" s="726"/>
      <c r="DD49" s="727">
        <v>2639413</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YieCXxtLdji5eqCoBLJ8ynwyifwiFtruW/p8IEYcJsdHpJVi/7OAONp7PXgWa0qR0vPPZoRrE4D7cvmA/YlSg==" saltValue="5+5+hEAPWAKETh6kGpRgK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373</v>
      </c>
      <c r="C7" s="763"/>
      <c r="D7" s="763"/>
      <c r="E7" s="763"/>
      <c r="F7" s="763"/>
      <c r="G7" s="763"/>
      <c r="H7" s="763"/>
      <c r="I7" s="763"/>
      <c r="J7" s="763"/>
      <c r="K7" s="763"/>
      <c r="L7" s="763"/>
      <c r="M7" s="763"/>
      <c r="N7" s="763"/>
      <c r="O7" s="763"/>
      <c r="P7" s="764"/>
      <c r="Q7" s="765">
        <v>3892</v>
      </c>
      <c r="R7" s="766"/>
      <c r="S7" s="766"/>
      <c r="T7" s="766"/>
      <c r="U7" s="766"/>
      <c r="V7" s="766">
        <v>3729</v>
      </c>
      <c r="W7" s="766"/>
      <c r="X7" s="766"/>
      <c r="Y7" s="766"/>
      <c r="Z7" s="766"/>
      <c r="AA7" s="766">
        <v>163</v>
      </c>
      <c r="AB7" s="766"/>
      <c r="AC7" s="766"/>
      <c r="AD7" s="766"/>
      <c r="AE7" s="767"/>
      <c r="AF7" s="768">
        <v>139</v>
      </c>
      <c r="AG7" s="769"/>
      <c r="AH7" s="769"/>
      <c r="AI7" s="769"/>
      <c r="AJ7" s="770"/>
      <c r="AK7" s="771">
        <v>11</v>
      </c>
      <c r="AL7" s="772"/>
      <c r="AM7" s="772"/>
      <c r="AN7" s="772"/>
      <c r="AO7" s="772"/>
      <c r="AP7" s="772">
        <v>2384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c r="BT7" s="760"/>
      <c r="BU7" s="760"/>
      <c r="BV7" s="760"/>
      <c r="BW7" s="760"/>
      <c r="BX7" s="760"/>
      <c r="BY7" s="760"/>
      <c r="BZ7" s="760"/>
      <c r="CA7" s="760"/>
      <c r="CB7" s="760"/>
      <c r="CC7" s="760"/>
      <c r="CD7" s="760"/>
      <c r="CE7" s="760"/>
      <c r="CF7" s="760"/>
      <c r="CG7" s="775"/>
      <c r="CH7" s="756"/>
      <c r="CI7" s="757"/>
      <c r="CJ7" s="757"/>
      <c r="CK7" s="757"/>
      <c r="CL7" s="758"/>
      <c r="CM7" s="756"/>
      <c r="CN7" s="757"/>
      <c r="CO7" s="757"/>
      <c r="CP7" s="757"/>
      <c r="CQ7" s="758"/>
      <c r="CR7" s="756"/>
      <c r="CS7" s="757"/>
      <c r="CT7" s="757"/>
      <c r="CU7" s="757"/>
      <c r="CV7" s="758"/>
      <c r="CW7" s="756"/>
      <c r="CX7" s="757"/>
      <c r="CY7" s="757"/>
      <c r="CZ7" s="757"/>
      <c r="DA7" s="758"/>
      <c r="DB7" s="756"/>
      <c r="DC7" s="757"/>
      <c r="DD7" s="757"/>
      <c r="DE7" s="757"/>
      <c r="DF7" s="758"/>
      <c r="DG7" s="756"/>
      <c r="DH7" s="757"/>
      <c r="DI7" s="757"/>
      <c r="DJ7" s="757"/>
      <c r="DK7" s="758"/>
      <c r="DL7" s="756"/>
      <c r="DM7" s="757"/>
      <c r="DN7" s="757"/>
      <c r="DO7" s="757"/>
      <c r="DP7" s="758"/>
      <c r="DQ7" s="756"/>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375</v>
      </c>
      <c r="B23" s="802" t="s">
        <v>376</v>
      </c>
      <c r="C23" s="803"/>
      <c r="D23" s="803"/>
      <c r="E23" s="803"/>
      <c r="F23" s="803"/>
      <c r="G23" s="803"/>
      <c r="H23" s="803"/>
      <c r="I23" s="803"/>
      <c r="J23" s="803"/>
      <c r="K23" s="803"/>
      <c r="L23" s="803"/>
      <c r="M23" s="803"/>
      <c r="N23" s="803"/>
      <c r="O23" s="803"/>
      <c r="P23" s="804"/>
      <c r="Q23" s="805">
        <v>3892</v>
      </c>
      <c r="R23" s="806"/>
      <c r="S23" s="806"/>
      <c r="T23" s="806"/>
      <c r="U23" s="806"/>
      <c r="V23" s="806">
        <v>3729</v>
      </c>
      <c r="W23" s="806"/>
      <c r="X23" s="806"/>
      <c r="Y23" s="806"/>
      <c r="Z23" s="806"/>
      <c r="AA23" s="806">
        <v>163</v>
      </c>
      <c r="AB23" s="806"/>
      <c r="AC23" s="806"/>
      <c r="AD23" s="806"/>
      <c r="AE23" s="807"/>
      <c r="AF23" s="808">
        <v>139</v>
      </c>
      <c r="AG23" s="806"/>
      <c r="AH23" s="806"/>
      <c r="AI23" s="806"/>
      <c r="AJ23" s="809"/>
      <c r="AK23" s="810"/>
      <c r="AL23" s="811"/>
      <c r="AM23" s="811"/>
      <c r="AN23" s="811"/>
      <c r="AO23" s="811"/>
      <c r="AP23" s="806">
        <v>2384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387</v>
      </c>
      <c r="C28" s="763"/>
      <c r="D28" s="763"/>
      <c r="E28" s="763"/>
      <c r="F28" s="763"/>
      <c r="G28" s="763"/>
      <c r="H28" s="763"/>
      <c r="I28" s="763"/>
      <c r="J28" s="763"/>
      <c r="K28" s="763"/>
      <c r="L28" s="763"/>
      <c r="M28" s="763"/>
      <c r="N28" s="763"/>
      <c r="O28" s="763"/>
      <c r="P28" s="764"/>
      <c r="Q28" s="835">
        <v>559</v>
      </c>
      <c r="R28" s="836"/>
      <c r="S28" s="836"/>
      <c r="T28" s="836"/>
      <c r="U28" s="836"/>
      <c r="V28" s="836">
        <v>533</v>
      </c>
      <c r="W28" s="836"/>
      <c r="X28" s="836"/>
      <c r="Y28" s="836"/>
      <c r="Z28" s="836"/>
      <c r="AA28" s="836">
        <v>25</v>
      </c>
      <c r="AB28" s="836"/>
      <c r="AC28" s="836"/>
      <c r="AD28" s="836"/>
      <c r="AE28" s="837"/>
      <c r="AF28" s="838">
        <v>25</v>
      </c>
      <c r="AG28" s="836"/>
      <c r="AH28" s="836"/>
      <c r="AI28" s="836"/>
      <c r="AJ28" s="839"/>
      <c r="AK28" s="840">
        <v>51</v>
      </c>
      <c r="AL28" s="841"/>
      <c r="AM28" s="841"/>
      <c r="AN28" s="841"/>
      <c r="AO28" s="841"/>
      <c r="AP28" s="841" t="s">
        <v>544</v>
      </c>
      <c r="AQ28" s="841"/>
      <c r="AR28" s="841"/>
      <c r="AS28" s="841"/>
      <c r="AT28" s="841"/>
      <c r="AU28" s="841" t="s">
        <v>544</v>
      </c>
      <c r="AV28" s="841"/>
      <c r="AW28" s="841"/>
      <c r="AX28" s="841"/>
      <c r="AY28" s="841"/>
      <c r="AZ28" s="842" t="s">
        <v>544</v>
      </c>
      <c r="BA28" s="843"/>
      <c r="BB28" s="843"/>
      <c r="BC28" s="843"/>
      <c r="BD28" s="843"/>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388</v>
      </c>
      <c r="C29" s="794"/>
      <c r="D29" s="794"/>
      <c r="E29" s="794"/>
      <c r="F29" s="794"/>
      <c r="G29" s="794"/>
      <c r="H29" s="794"/>
      <c r="I29" s="794"/>
      <c r="J29" s="794"/>
      <c r="K29" s="794"/>
      <c r="L29" s="794"/>
      <c r="M29" s="794"/>
      <c r="N29" s="794"/>
      <c r="O29" s="794"/>
      <c r="P29" s="795"/>
      <c r="Q29" s="796">
        <v>681</v>
      </c>
      <c r="R29" s="797"/>
      <c r="S29" s="797"/>
      <c r="T29" s="797"/>
      <c r="U29" s="797"/>
      <c r="V29" s="797">
        <v>630</v>
      </c>
      <c r="W29" s="797"/>
      <c r="X29" s="797"/>
      <c r="Y29" s="797"/>
      <c r="Z29" s="797"/>
      <c r="AA29" s="797">
        <v>51</v>
      </c>
      <c r="AB29" s="797"/>
      <c r="AC29" s="797"/>
      <c r="AD29" s="797"/>
      <c r="AE29" s="798"/>
      <c r="AF29" s="799">
        <v>51</v>
      </c>
      <c r="AG29" s="800"/>
      <c r="AH29" s="800"/>
      <c r="AI29" s="800"/>
      <c r="AJ29" s="801"/>
      <c r="AK29" s="848">
        <v>102</v>
      </c>
      <c r="AL29" s="844"/>
      <c r="AM29" s="844"/>
      <c r="AN29" s="844"/>
      <c r="AO29" s="844"/>
      <c r="AP29" s="844" t="s">
        <v>544</v>
      </c>
      <c r="AQ29" s="844"/>
      <c r="AR29" s="844"/>
      <c r="AS29" s="844"/>
      <c r="AT29" s="844"/>
      <c r="AU29" s="844" t="s">
        <v>544</v>
      </c>
      <c r="AV29" s="844"/>
      <c r="AW29" s="844"/>
      <c r="AX29" s="844"/>
      <c r="AY29" s="844"/>
      <c r="AZ29" s="845" t="s">
        <v>544</v>
      </c>
      <c r="BA29" s="845"/>
      <c r="BB29" s="845"/>
      <c r="BC29" s="845"/>
      <c r="BD29" s="845"/>
      <c r="BE29" s="846"/>
      <c r="BF29" s="846"/>
      <c r="BG29" s="846"/>
      <c r="BH29" s="846"/>
      <c r="BI29" s="847"/>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389</v>
      </c>
      <c r="C30" s="794"/>
      <c r="D30" s="794"/>
      <c r="E30" s="794"/>
      <c r="F30" s="794"/>
      <c r="G30" s="794"/>
      <c r="H30" s="794"/>
      <c r="I30" s="794"/>
      <c r="J30" s="794"/>
      <c r="K30" s="794"/>
      <c r="L30" s="794"/>
      <c r="M30" s="794"/>
      <c r="N30" s="794"/>
      <c r="O30" s="794"/>
      <c r="P30" s="795"/>
      <c r="Q30" s="796">
        <v>75</v>
      </c>
      <c r="R30" s="797"/>
      <c r="S30" s="797"/>
      <c r="T30" s="797"/>
      <c r="U30" s="797"/>
      <c r="V30" s="797">
        <v>74</v>
      </c>
      <c r="W30" s="797"/>
      <c r="X30" s="797"/>
      <c r="Y30" s="797"/>
      <c r="Z30" s="797"/>
      <c r="AA30" s="797">
        <v>0</v>
      </c>
      <c r="AB30" s="797"/>
      <c r="AC30" s="797"/>
      <c r="AD30" s="797"/>
      <c r="AE30" s="798"/>
      <c r="AF30" s="799">
        <v>0</v>
      </c>
      <c r="AG30" s="800"/>
      <c r="AH30" s="800"/>
      <c r="AI30" s="800"/>
      <c r="AJ30" s="801"/>
      <c r="AK30" s="848">
        <v>21</v>
      </c>
      <c r="AL30" s="844"/>
      <c r="AM30" s="844"/>
      <c r="AN30" s="844"/>
      <c r="AO30" s="844"/>
      <c r="AP30" s="844" t="s">
        <v>544</v>
      </c>
      <c r="AQ30" s="844"/>
      <c r="AR30" s="844"/>
      <c r="AS30" s="844"/>
      <c r="AT30" s="844"/>
      <c r="AU30" s="844" t="s">
        <v>544</v>
      </c>
      <c r="AV30" s="844"/>
      <c r="AW30" s="844"/>
      <c r="AX30" s="844"/>
      <c r="AY30" s="844"/>
      <c r="AZ30" s="845" t="s">
        <v>544</v>
      </c>
      <c r="BA30" s="845"/>
      <c r="BB30" s="845"/>
      <c r="BC30" s="845"/>
      <c r="BD30" s="845"/>
      <c r="BE30" s="846"/>
      <c r="BF30" s="846"/>
      <c r="BG30" s="846"/>
      <c r="BH30" s="846"/>
      <c r="BI30" s="847"/>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390</v>
      </c>
      <c r="C31" s="794"/>
      <c r="D31" s="794"/>
      <c r="E31" s="794"/>
      <c r="F31" s="794"/>
      <c r="G31" s="794"/>
      <c r="H31" s="794"/>
      <c r="I31" s="794"/>
      <c r="J31" s="794"/>
      <c r="K31" s="794"/>
      <c r="L31" s="794"/>
      <c r="M31" s="794"/>
      <c r="N31" s="794"/>
      <c r="O31" s="794"/>
      <c r="P31" s="795"/>
      <c r="Q31" s="796">
        <v>191</v>
      </c>
      <c r="R31" s="797"/>
      <c r="S31" s="797"/>
      <c r="T31" s="797"/>
      <c r="U31" s="797"/>
      <c r="V31" s="797">
        <v>182</v>
      </c>
      <c r="W31" s="797"/>
      <c r="X31" s="797"/>
      <c r="Y31" s="797"/>
      <c r="Z31" s="797"/>
      <c r="AA31" s="797">
        <v>9</v>
      </c>
      <c r="AB31" s="797"/>
      <c r="AC31" s="797"/>
      <c r="AD31" s="797"/>
      <c r="AE31" s="798"/>
      <c r="AF31" s="799">
        <v>15</v>
      </c>
      <c r="AG31" s="800"/>
      <c r="AH31" s="800"/>
      <c r="AI31" s="800"/>
      <c r="AJ31" s="801"/>
      <c r="AK31" s="848">
        <v>26</v>
      </c>
      <c r="AL31" s="844"/>
      <c r="AM31" s="844"/>
      <c r="AN31" s="844"/>
      <c r="AO31" s="844"/>
      <c r="AP31" s="844">
        <v>528</v>
      </c>
      <c r="AQ31" s="844"/>
      <c r="AR31" s="844"/>
      <c r="AS31" s="844"/>
      <c r="AT31" s="844"/>
      <c r="AU31" s="844">
        <v>237</v>
      </c>
      <c r="AV31" s="844"/>
      <c r="AW31" s="844"/>
      <c r="AX31" s="844"/>
      <c r="AY31" s="844"/>
      <c r="AZ31" s="845" t="s">
        <v>544</v>
      </c>
      <c r="BA31" s="845"/>
      <c r="BB31" s="845"/>
      <c r="BC31" s="845"/>
      <c r="BD31" s="845"/>
      <c r="BE31" s="846" t="s">
        <v>391</v>
      </c>
      <c r="BF31" s="846"/>
      <c r="BG31" s="846"/>
      <c r="BH31" s="846"/>
      <c r="BI31" s="847"/>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392</v>
      </c>
      <c r="C32" s="794"/>
      <c r="D32" s="794"/>
      <c r="E32" s="794"/>
      <c r="F32" s="794"/>
      <c r="G32" s="794"/>
      <c r="H32" s="794"/>
      <c r="I32" s="794"/>
      <c r="J32" s="794"/>
      <c r="K32" s="794"/>
      <c r="L32" s="794"/>
      <c r="M32" s="794"/>
      <c r="N32" s="794"/>
      <c r="O32" s="794"/>
      <c r="P32" s="795"/>
      <c r="Q32" s="796">
        <v>330</v>
      </c>
      <c r="R32" s="797"/>
      <c r="S32" s="797"/>
      <c r="T32" s="797"/>
      <c r="U32" s="797"/>
      <c r="V32" s="797">
        <v>310</v>
      </c>
      <c r="W32" s="797"/>
      <c r="X32" s="797"/>
      <c r="Y32" s="797"/>
      <c r="Z32" s="797"/>
      <c r="AA32" s="797">
        <v>20</v>
      </c>
      <c r="AB32" s="797"/>
      <c r="AC32" s="797"/>
      <c r="AD32" s="797"/>
      <c r="AE32" s="798"/>
      <c r="AF32" s="799">
        <v>18</v>
      </c>
      <c r="AG32" s="800"/>
      <c r="AH32" s="800"/>
      <c r="AI32" s="800"/>
      <c r="AJ32" s="801"/>
      <c r="AK32" s="848">
        <v>144</v>
      </c>
      <c r="AL32" s="844"/>
      <c r="AM32" s="844"/>
      <c r="AN32" s="844"/>
      <c r="AO32" s="844"/>
      <c r="AP32" s="844">
        <v>630</v>
      </c>
      <c r="AQ32" s="844"/>
      <c r="AR32" s="844"/>
      <c r="AS32" s="844"/>
      <c r="AT32" s="844"/>
      <c r="AU32" s="844">
        <v>520</v>
      </c>
      <c r="AV32" s="844"/>
      <c r="AW32" s="844"/>
      <c r="AX32" s="844"/>
      <c r="AY32" s="844"/>
      <c r="AZ32" s="845" t="s">
        <v>544</v>
      </c>
      <c r="BA32" s="845"/>
      <c r="BB32" s="845"/>
      <c r="BC32" s="845"/>
      <c r="BD32" s="845"/>
      <c r="BE32" s="846" t="s">
        <v>391</v>
      </c>
      <c r="BF32" s="846"/>
      <c r="BG32" s="846"/>
      <c r="BH32" s="846"/>
      <c r="BI32" s="847"/>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393</v>
      </c>
      <c r="C33" s="794"/>
      <c r="D33" s="794"/>
      <c r="E33" s="794"/>
      <c r="F33" s="794"/>
      <c r="G33" s="794"/>
      <c r="H33" s="794"/>
      <c r="I33" s="794"/>
      <c r="J33" s="794"/>
      <c r="K33" s="794"/>
      <c r="L33" s="794"/>
      <c r="M33" s="794"/>
      <c r="N33" s="794"/>
      <c r="O33" s="794"/>
      <c r="P33" s="795"/>
      <c r="Q33" s="796">
        <v>10</v>
      </c>
      <c r="R33" s="797"/>
      <c r="S33" s="797"/>
      <c r="T33" s="797"/>
      <c r="U33" s="797"/>
      <c r="V33" s="797">
        <v>9</v>
      </c>
      <c r="W33" s="797"/>
      <c r="X33" s="797"/>
      <c r="Y33" s="797"/>
      <c r="Z33" s="797"/>
      <c r="AA33" s="797">
        <v>1</v>
      </c>
      <c r="AB33" s="797"/>
      <c r="AC33" s="797"/>
      <c r="AD33" s="797"/>
      <c r="AE33" s="798"/>
      <c r="AF33" s="799">
        <v>3</v>
      </c>
      <c r="AG33" s="800"/>
      <c r="AH33" s="800"/>
      <c r="AI33" s="800"/>
      <c r="AJ33" s="801"/>
      <c r="AK33" s="848" t="s">
        <v>544</v>
      </c>
      <c r="AL33" s="844"/>
      <c r="AM33" s="844"/>
      <c r="AN33" s="844"/>
      <c r="AO33" s="844"/>
      <c r="AP33" s="844" t="s">
        <v>544</v>
      </c>
      <c r="AQ33" s="844"/>
      <c r="AR33" s="844"/>
      <c r="AS33" s="844"/>
      <c r="AT33" s="844"/>
      <c r="AU33" s="844" t="s">
        <v>544</v>
      </c>
      <c r="AV33" s="844"/>
      <c r="AW33" s="844"/>
      <c r="AX33" s="844"/>
      <c r="AY33" s="844"/>
      <c r="AZ33" s="845" t="s">
        <v>544</v>
      </c>
      <c r="BA33" s="845"/>
      <c r="BB33" s="845"/>
      <c r="BC33" s="845"/>
      <c r="BD33" s="845"/>
      <c r="BE33" s="846" t="s">
        <v>394</v>
      </c>
      <c r="BF33" s="846"/>
      <c r="BG33" s="846"/>
      <c r="BH33" s="846"/>
      <c r="BI33" s="847"/>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8"/>
      <c r="AL34" s="844"/>
      <c r="AM34" s="844"/>
      <c r="AN34" s="844"/>
      <c r="AO34" s="844"/>
      <c r="AP34" s="844"/>
      <c r="AQ34" s="844"/>
      <c r="AR34" s="844"/>
      <c r="AS34" s="844"/>
      <c r="AT34" s="844"/>
      <c r="AU34" s="844"/>
      <c r="AV34" s="844"/>
      <c r="AW34" s="844"/>
      <c r="AX34" s="844"/>
      <c r="AY34" s="844"/>
      <c r="AZ34" s="845"/>
      <c r="BA34" s="845"/>
      <c r="BB34" s="845"/>
      <c r="BC34" s="845"/>
      <c r="BD34" s="845"/>
      <c r="BE34" s="846"/>
      <c r="BF34" s="846"/>
      <c r="BG34" s="846"/>
      <c r="BH34" s="846"/>
      <c r="BI34" s="847"/>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8"/>
      <c r="AL35" s="844"/>
      <c r="AM35" s="844"/>
      <c r="AN35" s="844"/>
      <c r="AO35" s="844"/>
      <c r="AP35" s="844"/>
      <c r="AQ35" s="844"/>
      <c r="AR35" s="844"/>
      <c r="AS35" s="844"/>
      <c r="AT35" s="844"/>
      <c r="AU35" s="844"/>
      <c r="AV35" s="844"/>
      <c r="AW35" s="844"/>
      <c r="AX35" s="844"/>
      <c r="AY35" s="844"/>
      <c r="AZ35" s="845"/>
      <c r="BA35" s="845"/>
      <c r="BB35" s="845"/>
      <c r="BC35" s="845"/>
      <c r="BD35" s="845"/>
      <c r="BE35" s="846"/>
      <c r="BF35" s="846"/>
      <c r="BG35" s="846"/>
      <c r="BH35" s="846"/>
      <c r="BI35" s="847"/>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8"/>
      <c r="AL36" s="844"/>
      <c r="AM36" s="844"/>
      <c r="AN36" s="844"/>
      <c r="AO36" s="844"/>
      <c r="AP36" s="844"/>
      <c r="AQ36" s="844"/>
      <c r="AR36" s="844"/>
      <c r="AS36" s="844"/>
      <c r="AT36" s="844"/>
      <c r="AU36" s="844"/>
      <c r="AV36" s="844"/>
      <c r="AW36" s="844"/>
      <c r="AX36" s="844"/>
      <c r="AY36" s="844"/>
      <c r="AZ36" s="845"/>
      <c r="BA36" s="845"/>
      <c r="BB36" s="845"/>
      <c r="BC36" s="845"/>
      <c r="BD36" s="845"/>
      <c r="BE36" s="846"/>
      <c r="BF36" s="846"/>
      <c r="BG36" s="846"/>
      <c r="BH36" s="846"/>
      <c r="BI36" s="847"/>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8"/>
      <c r="AL37" s="844"/>
      <c r="AM37" s="844"/>
      <c r="AN37" s="844"/>
      <c r="AO37" s="844"/>
      <c r="AP37" s="844"/>
      <c r="AQ37" s="844"/>
      <c r="AR37" s="844"/>
      <c r="AS37" s="844"/>
      <c r="AT37" s="844"/>
      <c r="AU37" s="844"/>
      <c r="AV37" s="844"/>
      <c r="AW37" s="844"/>
      <c r="AX37" s="844"/>
      <c r="AY37" s="844"/>
      <c r="AZ37" s="845"/>
      <c r="BA37" s="845"/>
      <c r="BB37" s="845"/>
      <c r="BC37" s="845"/>
      <c r="BD37" s="845"/>
      <c r="BE37" s="846"/>
      <c r="BF37" s="846"/>
      <c r="BG37" s="846"/>
      <c r="BH37" s="846"/>
      <c r="BI37" s="847"/>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8"/>
      <c r="AL38" s="844"/>
      <c r="AM38" s="844"/>
      <c r="AN38" s="844"/>
      <c r="AO38" s="844"/>
      <c r="AP38" s="844"/>
      <c r="AQ38" s="844"/>
      <c r="AR38" s="844"/>
      <c r="AS38" s="844"/>
      <c r="AT38" s="844"/>
      <c r="AU38" s="844"/>
      <c r="AV38" s="844"/>
      <c r="AW38" s="844"/>
      <c r="AX38" s="844"/>
      <c r="AY38" s="844"/>
      <c r="AZ38" s="845"/>
      <c r="BA38" s="845"/>
      <c r="BB38" s="845"/>
      <c r="BC38" s="845"/>
      <c r="BD38" s="845"/>
      <c r="BE38" s="846"/>
      <c r="BF38" s="846"/>
      <c r="BG38" s="846"/>
      <c r="BH38" s="846"/>
      <c r="BI38" s="847"/>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4"/>
      <c r="AM39" s="844"/>
      <c r="AN39" s="844"/>
      <c r="AO39" s="844"/>
      <c r="AP39" s="844"/>
      <c r="AQ39" s="844"/>
      <c r="AR39" s="844"/>
      <c r="AS39" s="844"/>
      <c r="AT39" s="844"/>
      <c r="AU39" s="844"/>
      <c r="AV39" s="844"/>
      <c r="AW39" s="844"/>
      <c r="AX39" s="844"/>
      <c r="AY39" s="844"/>
      <c r="AZ39" s="845"/>
      <c r="BA39" s="845"/>
      <c r="BB39" s="845"/>
      <c r="BC39" s="845"/>
      <c r="BD39" s="845"/>
      <c r="BE39" s="846"/>
      <c r="BF39" s="846"/>
      <c r="BG39" s="846"/>
      <c r="BH39" s="846"/>
      <c r="BI39" s="847"/>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4"/>
      <c r="AM40" s="844"/>
      <c r="AN40" s="844"/>
      <c r="AO40" s="844"/>
      <c r="AP40" s="844"/>
      <c r="AQ40" s="844"/>
      <c r="AR40" s="844"/>
      <c r="AS40" s="844"/>
      <c r="AT40" s="844"/>
      <c r="AU40" s="844"/>
      <c r="AV40" s="844"/>
      <c r="AW40" s="844"/>
      <c r="AX40" s="844"/>
      <c r="AY40" s="844"/>
      <c r="AZ40" s="845"/>
      <c r="BA40" s="845"/>
      <c r="BB40" s="845"/>
      <c r="BC40" s="845"/>
      <c r="BD40" s="845"/>
      <c r="BE40" s="846"/>
      <c r="BF40" s="846"/>
      <c r="BG40" s="846"/>
      <c r="BH40" s="846"/>
      <c r="BI40" s="847"/>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4"/>
      <c r="AM41" s="844"/>
      <c r="AN41" s="844"/>
      <c r="AO41" s="844"/>
      <c r="AP41" s="844"/>
      <c r="AQ41" s="844"/>
      <c r="AR41" s="844"/>
      <c r="AS41" s="844"/>
      <c r="AT41" s="844"/>
      <c r="AU41" s="844"/>
      <c r="AV41" s="844"/>
      <c r="AW41" s="844"/>
      <c r="AX41" s="844"/>
      <c r="AY41" s="844"/>
      <c r="AZ41" s="845"/>
      <c r="BA41" s="845"/>
      <c r="BB41" s="845"/>
      <c r="BC41" s="845"/>
      <c r="BD41" s="845"/>
      <c r="BE41" s="846"/>
      <c r="BF41" s="846"/>
      <c r="BG41" s="846"/>
      <c r="BH41" s="846"/>
      <c r="BI41" s="847"/>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4"/>
      <c r="AM42" s="844"/>
      <c r="AN42" s="844"/>
      <c r="AO42" s="844"/>
      <c r="AP42" s="844"/>
      <c r="AQ42" s="844"/>
      <c r="AR42" s="844"/>
      <c r="AS42" s="844"/>
      <c r="AT42" s="844"/>
      <c r="AU42" s="844"/>
      <c r="AV42" s="844"/>
      <c r="AW42" s="844"/>
      <c r="AX42" s="844"/>
      <c r="AY42" s="844"/>
      <c r="AZ42" s="845"/>
      <c r="BA42" s="845"/>
      <c r="BB42" s="845"/>
      <c r="BC42" s="845"/>
      <c r="BD42" s="845"/>
      <c r="BE42" s="846"/>
      <c r="BF42" s="846"/>
      <c r="BG42" s="846"/>
      <c r="BH42" s="846"/>
      <c r="BI42" s="847"/>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4"/>
      <c r="AM43" s="844"/>
      <c r="AN43" s="844"/>
      <c r="AO43" s="844"/>
      <c r="AP43" s="844"/>
      <c r="AQ43" s="844"/>
      <c r="AR43" s="844"/>
      <c r="AS43" s="844"/>
      <c r="AT43" s="844"/>
      <c r="AU43" s="844"/>
      <c r="AV43" s="844"/>
      <c r="AW43" s="844"/>
      <c r="AX43" s="844"/>
      <c r="AY43" s="844"/>
      <c r="AZ43" s="845"/>
      <c r="BA43" s="845"/>
      <c r="BB43" s="845"/>
      <c r="BC43" s="845"/>
      <c r="BD43" s="845"/>
      <c r="BE43" s="846"/>
      <c r="BF43" s="846"/>
      <c r="BG43" s="846"/>
      <c r="BH43" s="846"/>
      <c r="BI43" s="847"/>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4"/>
      <c r="AM44" s="844"/>
      <c r="AN44" s="844"/>
      <c r="AO44" s="844"/>
      <c r="AP44" s="844"/>
      <c r="AQ44" s="844"/>
      <c r="AR44" s="844"/>
      <c r="AS44" s="844"/>
      <c r="AT44" s="844"/>
      <c r="AU44" s="844"/>
      <c r="AV44" s="844"/>
      <c r="AW44" s="844"/>
      <c r="AX44" s="844"/>
      <c r="AY44" s="844"/>
      <c r="AZ44" s="845"/>
      <c r="BA44" s="845"/>
      <c r="BB44" s="845"/>
      <c r="BC44" s="845"/>
      <c r="BD44" s="845"/>
      <c r="BE44" s="846"/>
      <c r="BF44" s="846"/>
      <c r="BG44" s="846"/>
      <c r="BH44" s="846"/>
      <c r="BI44" s="847"/>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4"/>
      <c r="AM45" s="844"/>
      <c r="AN45" s="844"/>
      <c r="AO45" s="844"/>
      <c r="AP45" s="844"/>
      <c r="AQ45" s="844"/>
      <c r="AR45" s="844"/>
      <c r="AS45" s="844"/>
      <c r="AT45" s="844"/>
      <c r="AU45" s="844"/>
      <c r="AV45" s="844"/>
      <c r="AW45" s="844"/>
      <c r="AX45" s="844"/>
      <c r="AY45" s="844"/>
      <c r="AZ45" s="845"/>
      <c r="BA45" s="845"/>
      <c r="BB45" s="845"/>
      <c r="BC45" s="845"/>
      <c r="BD45" s="845"/>
      <c r="BE45" s="846"/>
      <c r="BF45" s="846"/>
      <c r="BG45" s="846"/>
      <c r="BH45" s="846"/>
      <c r="BI45" s="847"/>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4"/>
      <c r="AM46" s="844"/>
      <c r="AN46" s="844"/>
      <c r="AO46" s="844"/>
      <c r="AP46" s="844"/>
      <c r="AQ46" s="844"/>
      <c r="AR46" s="844"/>
      <c r="AS46" s="844"/>
      <c r="AT46" s="844"/>
      <c r="AU46" s="844"/>
      <c r="AV46" s="844"/>
      <c r="AW46" s="844"/>
      <c r="AX46" s="844"/>
      <c r="AY46" s="844"/>
      <c r="AZ46" s="845"/>
      <c r="BA46" s="845"/>
      <c r="BB46" s="845"/>
      <c r="BC46" s="845"/>
      <c r="BD46" s="845"/>
      <c r="BE46" s="846"/>
      <c r="BF46" s="846"/>
      <c r="BG46" s="846"/>
      <c r="BH46" s="846"/>
      <c r="BI46" s="847"/>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4"/>
      <c r="AM47" s="844"/>
      <c r="AN47" s="844"/>
      <c r="AO47" s="844"/>
      <c r="AP47" s="844"/>
      <c r="AQ47" s="844"/>
      <c r="AR47" s="844"/>
      <c r="AS47" s="844"/>
      <c r="AT47" s="844"/>
      <c r="AU47" s="844"/>
      <c r="AV47" s="844"/>
      <c r="AW47" s="844"/>
      <c r="AX47" s="844"/>
      <c r="AY47" s="844"/>
      <c r="AZ47" s="845"/>
      <c r="BA47" s="845"/>
      <c r="BB47" s="845"/>
      <c r="BC47" s="845"/>
      <c r="BD47" s="845"/>
      <c r="BE47" s="846"/>
      <c r="BF47" s="846"/>
      <c r="BG47" s="846"/>
      <c r="BH47" s="846"/>
      <c r="BI47" s="847"/>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4"/>
      <c r="AM48" s="844"/>
      <c r="AN48" s="844"/>
      <c r="AO48" s="844"/>
      <c r="AP48" s="844"/>
      <c r="AQ48" s="844"/>
      <c r="AR48" s="844"/>
      <c r="AS48" s="844"/>
      <c r="AT48" s="844"/>
      <c r="AU48" s="844"/>
      <c r="AV48" s="844"/>
      <c r="AW48" s="844"/>
      <c r="AX48" s="844"/>
      <c r="AY48" s="844"/>
      <c r="AZ48" s="845"/>
      <c r="BA48" s="845"/>
      <c r="BB48" s="845"/>
      <c r="BC48" s="845"/>
      <c r="BD48" s="845"/>
      <c r="BE48" s="846"/>
      <c r="BF48" s="846"/>
      <c r="BG48" s="846"/>
      <c r="BH48" s="846"/>
      <c r="BI48" s="847"/>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4"/>
      <c r="AM49" s="844"/>
      <c r="AN49" s="844"/>
      <c r="AO49" s="844"/>
      <c r="AP49" s="844"/>
      <c r="AQ49" s="844"/>
      <c r="AR49" s="844"/>
      <c r="AS49" s="844"/>
      <c r="AT49" s="844"/>
      <c r="AU49" s="844"/>
      <c r="AV49" s="844"/>
      <c r="AW49" s="844"/>
      <c r="AX49" s="844"/>
      <c r="AY49" s="844"/>
      <c r="AZ49" s="845"/>
      <c r="BA49" s="845"/>
      <c r="BB49" s="845"/>
      <c r="BC49" s="845"/>
      <c r="BD49" s="845"/>
      <c r="BE49" s="846"/>
      <c r="BF49" s="846"/>
      <c r="BG49" s="846"/>
      <c r="BH49" s="846"/>
      <c r="BI49" s="847"/>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6"/>
      <c r="BF50" s="846"/>
      <c r="BG50" s="846"/>
      <c r="BH50" s="846"/>
      <c r="BI50" s="847"/>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6"/>
      <c r="BF51" s="846"/>
      <c r="BG51" s="846"/>
      <c r="BH51" s="846"/>
      <c r="BI51" s="847"/>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6"/>
      <c r="BF52" s="846"/>
      <c r="BG52" s="846"/>
      <c r="BH52" s="846"/>
      <c r="BI52" s="847"/>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6"/>
      <c r="BF53" s="846"/>
      <c r="BG53" s="846"/>
      <c r="BH53" s="846"/>
      <c r="BI53" s="847"/>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6"/>
      <c r="BF54" s="846"/>
      <c r="BG54" s="846"/>
      <c r="BH54" s="846"/>
      <c r="BI54" s="847"/>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6"/>
      <c r="BF55" s="846"/>
      <c r="BG55" s="846"/>
      <c r="BH55" s="846"/>
      <c r="BI55" s="847"/>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6"/>
      <c r="BF56" s="846"/>
      <c r="BG56" s="846"/>
      <c r="BH56" s="846"/>
      <c r="BI56" s="847"/>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6"/>
      <c r="BF57" s="846"/>
      <c r="BG57" s="846"/>
      <c r="BH57" s="846"/>
      <c r="BI57" s="847"/>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6"/>
      <c r="BF58" s="846"/>
      <c r="BG58" s="846"/>
      <c r="BH58" s="846"/>
      <c r="BI58" s="847"/>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6"/>
      <c r="BF59" s="846"/>
      <c r="BG59" s="846"/>
      <c r="BH59" s="846"/>
      <c r="BI59" s="847"/>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6"/>
      <c r="BF60" s="846"/>
      <c r="BG60" s="846"/>
      <c r="BH60" s="846"/>
      <c r="BI60" s="847"/>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6"/>
      <c r="BF61" s="846"/>
      <c r="BG61" s="846"/>
      <c r="BH61" s="846"/>
      <c r="BI61" s="847"/>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6"/>
      <c r="BF62" s="846"/>
      <c r="BG62" s="846"/>
      <c r="BH62" s="846"/>
      <c r="BI62" s="847"/>
      <c r="BJ62" s="861" t="s">
        <v>395</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375</v>
      </c>
      <c r="B63" s="802" t="s">
        <v>396</v>
      </c>
      <c r="C63" s="803"/>
      <c r="D63" s="803"/>
      <c r="E63" s="803"/>
      <c r="F63" s="803"/>
      <c r="G63" s="803"/>
      <c r="H63" s="803"/>
      <c r="I63" s="803"/>
      <c r="J63" s="803"/>
      <c r="K63" s="803"/>
      <c r="L63" s="803"/>
      <c r="M63" s="803"/>
      <c r="N63" s="803"/>
      <c r="O63" s="803"/>
      <c r="P63" s="804"/>
      <c r="Q63" s="854"/>
      <c r="R63" s="855"/>
      <c r="S63" s="855"/>
      <c r="T63" s="855"/>
      <c r="U63" s="855"/>
      <c r="V63" s="855"/>
      <c r="W63" s="855"/>
      <c r="X63" s="855"/>
      <c r="Y63" s="855"/>
      <c r="Z63" s="855"/>
      <c r="AA63" s="855"/>
      <c r="AB63" s="855"/>
      <c r="AC63" s="855"/>
      <c r="AD63" s="855"/>
      <c r="AE63" s="856"/>
      <c r="AF63" s="857">
        <v>113</v>
      </c>
      <c r="AG63" s="858"/>
      <c r="AH63" s="858"/>
      <c r="AI63" s="858"/>
      <c r="AJ63" s="859"/>
      <c r="AK63" s="860"/>
      <c r="AL63" s="855"/>
      <c r="AM63" s="855"/>
      <c r="AN63" s="855"/>
      <c r="AO63" s="855"/>
      <c r="AP63" s="858">
        <v>1158</v>
      </c>
      <c r="AQ63" s="858"/>
      <c r="AR63" s="858"/>
      <c r="AS63" s="858"/>
      <c r="AT63" s="858"/>
      <c r="AU63" s="858">
        <v>757</v>
      </c>
      <c r="AV63" s="858"/>
      <c r="AW63" s="858"/>
      <c r="AX63" s="858"/>
      <c r="AY63" s="858"/>
      <c r="AZ63" s="862"/>
      <c r="BA63" s="862"/>
      <c r="BB63" s="862"/>
      <c r="BC63" s="862"/>
      <c r="BD63" s="862"/>
      <c r="BE63" s="863"/>
      <c r="BF63" s="863"/>
      <c r="BG63" s="863"/>
      <c r="BH63" s="863"/>
      <c r="BI63" s="864"/>
      <c r="BJ63" s="865" t="s">
        <v>122</v>
      </c>
      <c r="BK63" s="866"/>
      <c r="BL63" s="866"/>
      <c r="BM63" s="866"/>
      <c r="BN63" s="867"/>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398</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8" t="s">
        <v>382</v>
      </c>
      <c r="AG66" s="828"/>
      <c r="AH66" s="828"/>
      <c r="AI66" s="828"/>
      <c r="AJ66" s="869"/>
      <c r="AK66" s="746" t="s">
        <v>383</v>
      </c>
      <c r="AL66" s="741"/>
      <c r="AM66" s="741"/>
      <c r="AN66" s="741"/>
      <c r="AO66" s="742"/>
      <c r="AP66" s="746" t="s">
        <v>384</v>
      </c>
      <c r="AQ66" s="747"/>
      <c r="AR66" s="747"/>
      <c r="AS66" s="747"/>
      <c r="AT66" s="748"/>
      <c r="AU66" s="746" t="s">
        <v>399</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1"/>
      <c r="AH67" s="831"/>
      <c r="AI67" s="831"/>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2">
      <c r="A68" s="219">
        <v>1</v>
      </c>
      <c r="B68" s="883" t="s">
        <v>545</v>
      </c>
      <c r="C68" s="884"/>
      <c r="D68" s="884"/>
      <c r="E68" s="884"/>
      <c r="F68" s="884"/>
      <c r="G68" s="884"/>
      <c r="H68" s="884"/>
      <c r="I68" s="884"/>
      <c r="J68" s="884"/>
      <c r="K68" s="884"/>
      <c r="L68" s="884"/>
      <c r="M68" s="884"/>
      <c r="N68" s="884"/>
      <c r="O68" s="884"/>
      <c r="P68" s="885"/>
      <c r="Q68" s="886">
        <v>483</v>
      </c>
      <c r="R68" s="880"/>
      <c r="S68" s="880"/>
      <c r="T68" s="880"/>
      <c r="U68" s="880"/>
      <c r="V68" s="880">
        <v>397</v>
      </c>
      <c r="W68" s="880"/>
      <c r="X68" s="880"/>
      <c r="Y68" s="880"/>
      <c r="Z68" s="880"/>
      <c r="AA68" s="880">
        <v>87</v>
      </c>
      <c r="AB68" s="880"/>
      <c r="AC68" s="880"/>
      <c r="AD68" s="880"/>
      <c r="AE68" s="880"/>
      <c r="AF68" s="880">
        <v>87</v>
      </c>
      <c r="AG68" s="880"/>
      <c r="AH68" s="880"/>
      <c r="AI68" s="880"/>
      <c r="AJ68" s="880"/>
      <c r="AK68" s="880">
        <v>93</v>
      </c>
      <c r="AL68" s="880"/>
      <c r="AM68" s="880"/>
      <c r="AN68" s="880"/>
      <c r="AO68" s="880"/>
      <c r="AP68" s="880" t="s">
        <v>486</v>
      </c>
      <c r="AQ68" s="880"/>
      <c r="AR68" s="880"/>
      <c r="AS68" s="880"/>
      <c r="AT68" s="880"/>
      <c r="AU68" s="880"/>
      <c r="AV68" s="880"/>
      <c r="AW68" s="880"/>
      <c r="AX68" s="880"/>
      <c r="AY68" s="880"/>
      <c r="AZ68" s="881"/>
      <c r="BA68" s="881"/>
      <c r="BB68" s="881"/>
      <c r="BC68" s="881"/>
      <c r="BD68" s="882"/>
      <c r="BE68" s="224"/>
      <c r="BF68" s="224"/>
      <c r="BG68" s="224"/>
      <c r="BH68" s="224"/>
      <c r="BI68" s="224"/>
      <c r="BJ68" s="224"/>
      <c r="BK68" s="224"/>
      <c r="BL68" s="224"/>
      <c r="BM68" s="224"/>
      <c r="BN68" s="224"/>
      <c r="BO68" s="224"/>
      <c r="BP68" s="224"/>
      <c r="BQ68" s="221">
        <v>62</v>
      </c>
      <c r="BR68" s="226"/>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2">
      <c r="A69" s="221">
        <v>2</v>
      </c>
      <c r="B69" s="887" t="s">
        <v>546</v>
      </c>
      <c r="C69" s="888"/>
      <c r="D69" s="888"/>
      <c r="E69" s="888"/>
      <c r="F69" s="888"/>
      <c r="G69" s="888"/>
      <c r="H69" s="888"/>
      <c r="I69" s="888"/>
      <c r="J69" s="888"/>
      <c r="K69" s="888"/>
      <c r="L69" s="888"/>
      <c r="M69" s="888"/>
      <c r="N69" s="888"/>
      <c r="O69" s="888"/>
      <c r="P69" s="889"/>
      <c r="Q69" s="890">
        <v>5552</v>
      </c>
      <c r="R69" s="844"/>
      <c r="S69" s="844"/>
      <c r="T69" s="844"/>
      <c r="U69" s="844"/>
      <c r="V69" s="844">
        <v>4641</v>
      </c>
      <c r="W69" s="844"/>
      <c r="X69" s="844"/>
      <c r="Y69" s="844"/>
      <c r="Z69" s="844"/>
      <c r="AA69" s="844">
        <v>912</v>
      </c>
      <c r="AB69" s="844"/>
      <c r="AC69" s="844"/>
      <c r="AD69" s="844"/>
      <c r="AE69" s="844"/>
      <c r="AF69" s="844">
        <v>912</v>
      </c>
      <c r="AG69" s="844"/>
      <c r="AH69" s="844"/>
      <c r="AI69" s="844"/>
      <c r="AJ69" s="844"/>
      <c r="AK69" s="844">
        <v>0</v>
      </c>
      <c r="AL69" s="844"/>
      <c r="AM69" s="844"/>
      <c r="AN69" s="844"/>
      <c r="AO69" s="844"/>
      <c r="AP69" s="844" t="s">
        <v>486</v>
      </c>
      <c r="AQ69" s="844"/>
      <c r="AR69" s="844"/>
      <c r="AS69" s="844"/>
      <c r="AT69" s="844"/>
      <c r="AU69" s="844"/>
      <c r="AV69" s="844"/>
      <c r="AW69" s="844"/>
      <c r="AX69" s="844"/>
      <c r="AY69" s="844"/>
      <c r="AZ69" s="846"/>
      <c r="BA69" s="846"/>
      <c r="BB69" s="846"/>
      <c r="BC69" s="846"/>
      <c r="BD69" s="847"/>
      <c r="BE69" s="224"/>
      <c r="BF69" s="224"/>
      <c r="BG69" s="224"/>
      <c r="BH69" s="224"/>
      <c r="BI69" s="224"/>
      <c r="BJ69" s="224"/>
      <c r="BK69" s="224"/>
      <c r="BL69" s="224"/>
      <c r="BM69" s="224"/>
      <c r="BN69" s="224"/>
      <c r="BO69" s="224"/>
      <c r="BP69" s="224"/>
      <c r="BQ69" s="221">
        <v>63</v>
      </c>
      <c r="BR69" s="226"/>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2">
      <c r="A70" s="221">
        <v>3</v>
      </c>
      <c r="B70" s="887" t="s">
        <v>547</v>
      </c>
      <c r="C70" s="888"/>
      <c r="D70" s="888"/>
      <c r="E70" s="888"/>
      <c r="F70" s="888"/>
      <c r="G70" s="888"/>
      <c r="H70" s="888"/>
      <c r="I70" s="888"/>
      <c r="J70" s="888"/>
      <c r="K70" s="888"/>
      <c r="L70" s="888"/>
      <c r="M70" s="888"/>
      <c r="N70" s="888"/>
      <c r="O70" s="888"/>
      <c r="P70" s="889"/>
      <c r="Q70" s="890">
        <v>1491</v>
      </c>
      <c r="R70" s="844"/>
      <c r="S70" s="844"/>
      <c r="T70" s="844"/>
      <c r="U70" s="844"/>
      <c r="V70" s="844">
        <v>1487</v>
      </c>
      <c r="W70" s="844"/>
      <c r="X70" s="844"/>
      <c r="Y70" s="844"/>
      <c r="Z70" s="844"/>
      <c r="AA70" s="844">
        <v>3</v>
      </c>
      <c r="AB70" s="844"/>
      <c r="AC70" s="844"/>
      <c r="AD70" s="844"/>
      <c r="AE70" s="844"/>
      <c r="AF70" s="844">
        <v>3</v>
      </c>
      <c r="AG70" s="844"/>
      <c r="AH70" s="844"/>
      <c r="AI70" s="844"/>
      <c r="AJ70" s="844"/>
      <c r="AK70" s="844">
        <v>41</v>
      </c>
      <c r="AL70" s="844"/>
      <c r="AM70" s="844"/>
      <c r="AN70" s="844"/>
      <c r="AO70" s="844"/>
      <c r="AP70" s="844" t="s">
        <v>486</v>
      </c>
      <c r="AQ70" s="844"/>
      <c r="AR70" s="844"/>
      <c r="AS70" s="844"/>
      <c r="AT70" s="844"/>
      <c r="AU70" s="844"/>
      <c r="AV70" s="844"/>
      <c r="AW70" s="844"/>
      <c r="AX70" s="844"/>
      <c r="AY70" s="844"/>
      <c r="AZ70" s="846"/>
      <c r="BA70" s="846"/>
      <c r="BB70" s="846"/>
      <c r="BC70" s="846"/>
      <c r="BD70" s="847"/>
      <c r="BE70" s="224"/>
      <c r="BF70" s="224"/>
      <c r="BG70" s="224"/>
      <c r="BH70" s="224"/>
      <c r="BI70" s="224"/>
      <c r="BJ70" s="224"/>
      <c r="BK70" s="224"/>
      <c r="BL70" s="224"/>
      <c r="BM70" s="224"/>
      <c r="BN70" s="224"/>
      <c r="BO70" s="224"/>
      <c r="BP70" s="224"/>
      <c r="BQ70" s="221">
        <v>64</v>
      </c>
      <c r="BR70" s="226"/>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2">
      <c r="A71" s="221">
        <v>4</v>
      </c>
      <c r="B71" s="887" t="s">
        <v>548</v>
      </c>
      <c r="C71" s="888"/>
      <c r="D71" s="888"/>
      <c r="E71" s="888"/>
      <c r="F71" s="888"/>
      <c r="G71" s="888"/>
      <c r="H71" s="888"/>
      <c r="I71" s="888"/>
      <c r="J71" s="888"/>
      <c r="K71" s="888"/>
      <c r="L71" s="888"/>
      <c r="M71" s="888"/>
      <c r="N71" s="888"/>
      <c r="O71" s="888"/>
      <c r="P71" s="889"/>
      <c r="Q71" s="890">
        <v>8</v>
      </c>
      <c r="R71" s="844"/>
      <c r="S71" s="844"/>
      <c r="T71" s="844"/>
      <c r="U71" s="844"/>
      <c r="V71" s="844">
        <v>7</v>
      </c>
      <c r="W71" s="844"/>
      <c r="X71" s="844"/>
      <c r="Y71" s="844"/>
      <c r="Z71" s="844"/>
      <c r="AA71" s="844">
        <v>0</v>
      </c>
      <c r="AB71" s="844"/>
      <c r="AC71" s="844"/>
      <c r="AD71" s="844"/>
      <c r="AE71" s="844"/>
      <c r="AF71" s="844">
        <v>0</v>
      </c>
      <c r="AG71" s="844"/>
      <c r="AH71" s="844"/>
      <c r="AI71" s="844"/>
      <c r="AJ71" s="844"/>
      <c r="AK71" s="844">
        <v>5</v>
      </c>
      <c r="AL71" s="844"/>
      <c r="AM71" s="844"/>
      <c r="AN71" s="844"/>
      <c r="AO71" s="844"/>
      <c r="AP71" s="844" t="s">
        <v>486</v>
      </c>
      <c r="AQ71" s="844"/>
      <c r="AR71" s="844"/>
      <c r="AS71" s="844"/>
      <c r="AT71" s="844"/>
      <c r="AU71" s="844"/>
      <c r="AV71" s="844"/>
      <c r="AW71" s="844"/>
      <c r="AX71" s="844"/>
      <c r="AY71" s="844"/>
      <c r="AZ71" s="846"/>
      <c r="BA71" s="846"/>
      <c r="BB71" s="846"/>
      <c r="BC71" s="846"/>
      <c r="BD71" s="847"/>
      <c r="BE71" s="224"/>
      <c r="BF71" s="224"/>
      <c r="BG71" s="224"/>
      <c r="BH71" s="224"/>
      <c r="BI71" s="224"/>
      <c r="BJ71" s="224"/>
      <c r="BK71" s="224"/>
      <c r="BL71" s="224"/>
      <c r="BM71" s="224"/>
      <c r="BN71" s="224"/>
      <c r="BO71" s="224"/>
      <c r="BP71" s="224"/>
      <c r="BQ71" s="221">
        <v>65</v>
      </c>
      <c r="BR71" s="226"/>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2">
      <c r="A72" s="221">
        <v>5</v>
      </c>
      <c r="B72" s="887" t="s">
        <v>549</v>
      </c>
      <c r="C72" s="888"/>
      <c r="D72" s="888"/>
      <c r="E72" s="888"/>
      <c r="F72" s="888"/>
      <c r="G72" s="888"/>
      <c r="H72" s="888"/>
      <c r="I72" s="888"/>
      <c r="J72" s="888"/>
      <c r="K72" s="888"/>
      <c r="L72" s="888"/>
      <c r="M72" s="888"/>
      <c r="N72" s="888"/>
      <c r="O72" s="888"/>
      <c r="P72" s="889"/>
      <c r="Q72" s="890">
        <v>33</v>
      </c>
      <c r="R72" s="844"/>
      <c r="S72" s="844"/>
      <c r="T72" s="844"/>
      <c r="U72" s="844"/>
      <c r="V72" s="844">
        <v>17</v>
      </c>
      <c r="W72" s="844"/>
      <c r="X72" s="844"/>
      <c r="Y72" s="844"/>
      <c r="Z72" s="844"/>
      <c r="AA72" s="844">
        <v>17</v>
      </c>
      <c r="AB72" s="844"/>
      <c r="AC72" s="844"/>
      <c r="AD72" s="844"/>
      <c r="AE72" s="844"/>
      <c r="AF72" s="844">
        <v>17</v>
      </c>
      <c r="AG72" s="844"/>
      <c r="AH72" s="844"/>
      <c r="AI72" s="844"/>
      <c r="AJ72" s="844"/>
      <c r="AK72" s="844">
        <v>23</v>
      </c>
      <c r="AL72" s="844"/>
      <c r="AM72" s="844"/>
      <c r="AN72" s="844"/>
      <c r="AO72" s="844"/>
      <c r="AP72" s="844" t="s">
        <v>486</v>
      </c>
      <c r="AQ72" s="844"/>
      <c r="AR72" s="844"/>
      <c r="AS72" s="844"/>
      <c r="AT72" s="844"/>
      <c r="AU72" s="844"/>
      <c r="AV72" s="844"/>
      <c r="AW72" s="844"/>
      <c r="AX72" s="844"/>
      <c r="AY72" s="844"/>
      <c r="AZ72" s="846"/>
      <c r="BA72" s="846"/>
      <c r="BB72" s="846"/>
      <c r="BC72" s="846"/>
      <c r="BD72" s="847"/>
      <c r="BE72" s="224"/>
      <c r="BF72" s="224"/>
      <c r="BG72" s="224"/>
      <c r="BH72" s="224"/>
      <c r="BI72" s="224"/>
      <c r="BJ72" s="224"/>
      <c r="BK72" s="224"/>
      <c r="BL72" s="224"/>
      <c r="BM72" s="224"/>
      <c r="BN72" s="224"/>
      <c r="BO72" s="224"/>
      <c r="BP72" s="224"/>
      <c r="BQ72" s="221">
        <v>66</v>
      </c>
      <c r="BR72" s="226"/>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2">
      <c r="A73" s="221">
        <v>6</v>
      </c>
      <c r="B73" s="887" t="s">
        <v>550</v>
      </c>
      <c r="C73" s="888"/>
      <c r="D73" s="888"/>
      <c r="E73" s="888"/>
      <c r="F73" s="888"/>
      <c r="G73" s="888"/>
      <c r="H73" s="888"/>
      <c r="I73" s="888"/>
      <c r="J73" s="888"/>
      <c r="K73" s="888"/>
      <c r="L73" s="888"/>
      <c r="M73" s="888"/>
      <c r="N73" s="888"/>
      <c r="O73" s="888"/>
      <c r="P73" s="889"/>
      <c r="Q73" s="890">
        <v>772</v>
      </c>
      <c r="R73" s="844"/>
      <c r="S73" s="844"/>
      <c r="T73" s="844"/>
      <c r="U73" s="844"/>
      <c r="V73" s="844">
        <v>728</v>
      </c>
      <c r="W73" s="844"/>
      <c r="X73" s="844"/>
      <c r="Y73" s="844"/>
      <c r="Z73" s="844"/>
      <c r="AA73" s="844">
        <v>44</v>
      </c>
      <c r="AB73" s="844"/>
      <c r="AC73" s="844"/>
      <c r="AD73" s="844"/>
      <c r="AE73" s="844"/>
      <c r="AF73" s="844">
        <v>44</v>
      </c>
      <c r="AG73" s="844"/>
      <c r="AH73" s="844"/>
      <c r="AI73" s="844"/>
      <c r="AJ73" s="844"/>
      <c r="AK73" s="844">
        <v>315</v>
      </c>
      <c r="AL73" s="844"/>
      <c r="AM73" s="844"/>
      <c r="AN73" s="844"/>
      <c r="AO73" s="844"/>
      <c r="AP73" s="844" t="s">
        <v>486</v>
      </c>
      <c r="AQ73" s="844"/>
      <c r="AR73" s="844"/>
      <c r="AS73" s="844"/>
      <c r="AT73" s="844"/>
      <c r="AU73" s="844"/>
      <c r="AV73" s="844"/>
      <c r="AW73" s="844"/>
      <c r="AX73" s="844"/>
      <c r="AY73" s="844"/>
      <c r="AZ73" s="846"/>
      <c r="BA73" s="846"/>
      <c r="BB73" s="846"/>
      <c r="BC73" s="846"/>
      <c r="BD73" s="847"/>
      <c r="BE73" s="224"/>
      <c r="BF73" s="224"/>
      <c r="BG73" s="224"/>
      <c r="BH73" s="224"/>
      <c r="BI73" s="224"/>
      <c r="BJ73" s="224"/>
      <c r="BK73" s="224"/>
      <c r="BL73" s="224"/>
      <c r="BM73" s="224"/>
      <c r="BN73" s="224"/>
      <c r="BO73" s="224"/>
      <c r="BP73" s="224"/>
      <c r="BQ73" s="221">
        <v>67</v>
      </c>
      <c r="BR73" s="226"/>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2">
      <c r="A74" s="221">
        <v>7</v>
      </c>
      <c r="B74" s="887" t="s">
        <v>551</v>
      </c>
      <c r="C74" s="888"/>
      <c r="D74" s="888"/>
      <c r="E74" s="888"/>
      <c r="F74" s="888"/>
      <c r="G74" s="888"/>
      <c r="H74" s="888"/>
      <c r="I74" s="888"/>
      <c r="J74" s="888"/>
      <c r="K74" s="888"/>
      <c r="L74" s="888"/>
      <c r="M74" s="888"/>
      <c r="N74" s="888"/>
      <c r="O74" s="888"/>
      <c r="P74" s="889"/>
      <c r="Q74" s="890">
        <v>1876</v>
      </c>
      <c r="R74" s="844"/>
      <c r="S74" s="844"/>
      <c r="T74" s="844"/>
      <c r="U74" s="844"/>
      <c r="V74" s="844">
        <v>1810</v>
      </c>
      <c r="W74" s="844"/>
      <c r="X74" s="844"/>
      <c r="Y74" s="844"/>
      <c r="Z74" s="844"/>
      <c r="AA74" s="844">
        <v>66</v>
      </c>
      <c r="AB74" s="844"/>
      <c r="AC74" s="844"/>
      <c r="AD74" s="844"/>
      <c r="AE74" s="844"/>
      <c r="AF74" s="844">
        <v>66</v>
      </c>
      <c r="AG74" s="844"/>
      <c r="AH74" s="844"/>
      <c r="AI74" s="844"/>
      <c r="AJ74" s="844"/>
      <c r="AK74" s="844" t="s">
        <v>486</v>
      </c>
      <c r="AL74" s="844"/>
      <c r="AM74" s="844"/>
      <c r="AN74" s="844"/>
      <c r="AO74" s="844"/>
      <c r="AP74" s="844" t="s">
        <v>486</v>
      </c>
      <c r="AQ74" s="844"/>
      <c r="AR74" s="844"/>
      <c r="AS74" s="844"/>
      <c r="AT74" s="844"/>
      <c r="AU74" s="844"/>
      <c r="AV74" s="844"/>
      <c r="AW74" s="844"/>
      <c r="AX74" s="844"/>
      <c r="AY74" s="844"/>
      <c r="AZ74" s="846"/>
      <c r="BA74" s="846"/>
      <c r="BB74" s="846"/>
      <c r="BC74" s="846"/>
      <c r="BD74" s="847"/>
      <c r="BE74" s="224"/>
      <c r="BF74" s="224"/>
      <c r="BG74" s="224"/>
      <c r="BH74" s="224"/>
      <c r="BI74" s="224"/>
      <c r="BJ74" s="224"/>
      <c r="BK74" s="224"/>
      <c r="BL74" s="224"/>
      <c r="BM74" s="224"/>
      <c r="BN74" s="224"/>
      <c r="BO74" s="224"/>
      <c r="BP74" s="224"/>
      <c r="BQ74" s="221">
        <v>68</v>
      </c>
      <c r="BR74" s="226"/>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2">
      <c r="A75" s="221">
        <v>8</v>
      </c>
      <c r="B75" s="887" t="s">
        <v>552</v>
      </c>
      <c r="C75" s="888"/>
      <c r="D75" s="888"/>
      <c r="E75" s="888"/>
      <c r="F75" s="888"/>
      <c r="G75" s="888"/>
      <c r="H75" s="888"/>
      <c r="I75" s="888"/>
      <c r="J75" s="888"/>
      <c r="K75" s="888"/>
      <c r="L75" s="888"/>
      <c r="M75" s="888"/>
      <c r="N75" s="888"/>
      <c r="O75" s="888"/>
      <c r="P75" s="889"/>
      <c r="Q75" s="891">
        <v>297869</v>
      </c>
      <c r="R75" s="892"/>
      <c r="S75" s="892"/>
      <c r="T75" s="892"/>
      <c r="U75" s="848"/>
      <c r="V75" s="893">
        <v>293113</v>
      </c>
      <c r="W75" s="892"/>
      <c r="X75" s="892"/>
      <c r="Y75" s="892"/>
      <c r="Z75" s="848"/>
      <c r="AA75" s="893">
        <v>4756</v>
      </c>
      <c r="AB75" s="892"/>
      <c r="AC75" s="892"/>
      <c r="AD75" s="892"/>
      <c r="AE75" s="848"/>
      <c r="AF75" s="893">
        <v>4756</v>
      </c>
      <c r="AG75" s="892"/>
      <c r="AH75" s="892"/>
      <c r="AI75" s="892"/>
      <c r="AJ75" s="848"/>
      <c r="AK75" s="893">
        <v>1710</v>
      </c>
      <c r="AL75" s="892"/>
      <c r="AM75" s="892"/>
      <c r="AN75" s="892"/>
      <c r="AO75" s="848"/>
      <c r="AP75" s="893" t="s">
        <v>486</v>
      </c>
      <c r="AQ75" s="892"/>
      <c r="AR75" s="892"/>
      <c r="AS75" s="892"/>
      <c r="AT75" s="848"/>
      <c r="AU75" s="893"/>
      <c r="AV75" s="892"/>
      <c r="AW75" s="892"/>
      <c r="AX75" s="892"/>
      <c r="AY75" s="848"/>
      <c r="AZ75" s="846"/>
      <c r="BA75" s="846"/>
      <c r="BB75" s="846"/>
      <c r="BC75" s="846"/>
      <c r="BD75" s="847"/>
      <c r="BE75" s="224"/>
      <c r="BF75" s="224"/>
      <c r="BG75" s="224"/>
      <c r="BH75" s="224"/>
      <c r="BI75" s="224"/>
      <c r="BJ75" s="224"/>
      <c r="BK75" s="224"/>
      <c r="BL75" s="224"/>
      <c r="BM75" s="224"/>
      <c r="BN75" s="224"/>
      <c r="BO75" s="224"/>
      <c r="BP75" s="224"/>
      <c r="BQ75" s="221">
        <v>69</v>
      </c>
      <c r="BR75" s="226"/>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2">
      <c r="A76" s="221">
        <v>9</v>
      </c>
      <c r="B76" s="887"/>
      <c r="C76" s="888"/>
      <c r="D76" s="888"/>
      <c r="E76" s="888"/>
      <c r="F76" s="888"/>
      <c r="G76" s="888"/>
      <c r="H76" s="888"/>
      <c r="I76" s="888"/>
      <c r="J76" s="888"/>
      <c r="K76" s="888"/>
      <c r="L76" s="888"/>
      <c r="M76" s="888"/>
      <c r="N76" s="888"/>
      <c r="O76" s="888"/>
      <c r="P76" s="889"/>
      <c r="Q76" s="891"/>
      <c r="R76" s="892"/>
      <c r="S76" s="892"/>
      <c r="T76" s="892"/>
      <c r="U76" s="848"/>
      <c r="V76" s="893"/>
      <c r="W76" s="892"/>
      <c r="X76" s="892"/>
      <c r="Y76" s="892"/>
      <c r="Z76" s="848"/>
      <c r="AA76" s="893"/>
      <c r="AB76" s="892"/>
      <c r="AC76" s="892"/>
      <c r="AD76" s="892"/>
      <c r="AE76" s="848"/>
      <c r="AF76" s="893"/>
      <c r="AG76" s="892"/>
      <c r="AH76" s="892"/>
      <c r="AI76" s="892"/>
      <c r="AJ76" s="848"/>
      <c r="AK76" s="893"/>
      <c r="AL76" s="892"/>
      <c r="AM76" s="892"/>
      <c r="AN76" s="892"/>
      <c r="AO76" s="848"/>
      <c r="AP76" s="893"/>
      <c r="AQ76" s="892"/>
      <c r="AR76" s="892"/>
      <c r="AS76" s="892"/>
      <c r="AT76" s="848"/>
      <c r="AU76" s="893"/>
      <c r="AV76" s="892"/>
      <c r="AW76" s="892"/>
      <c r="AX76" s="892"/>
      <c r="AY76" s="848"/>
      <c r="AZ76" s="846"/>
      <c r="BA76" s="846"/>
      <c r="BB76" s="846"/>
      <c r="BC76" s="846"/>
      <c r="BD76" s="847"/>
      <c r="BE76" s="224"/>
      <c r="BF76" s="224"/>
      <c r="BG76" s="224"/>
      <c r="BH76" s="224"/>
      <c r="BI76" s="224"/>
      <c r="BJ76" s="224"/>
      <c r="BK76" s="224"/>
      <c r="BL76" s="224"/>
      <c r="BM76" s="224"/>
      <c r="BN76" s="224"/>
      <c r="BO76" s="224"/>
      <c r="BP76" s="224"/>
      <c r="BQ76" s="221">
        <v>70</v>
      </c>
      <c r="BR76" s="226"/>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2">
      <c r="A77" s="221">
        <v>10</v>
      </c>
      <c r="B77" s="887"/>
      <c r="C77" s="888"/>
      <c r="D77" s="888"/>
      <c r="E77" s="888"/>
      <c r="F77" s="888"/>
      <c r="G77" s="888"/>
      <c r="H77" s="888"/>
      <c r="I77" s="888"/>
      <c r="J77" s="888"/>
      <c r="K77" s="888"/>
      <c r="L77" s="888"/>
      <c r="M77" s="888"/>
      <c r="N77" s="888"/>
      <c r="O77" s="888"/>
      <c r="P77" s="889"/>
      <c r="Q77" s="891"/>
      <c r="R77" s="892"/>
      <c r="S77" s="892"/>
      <c r="T77" s="892"/>
      <c r="U77" s="848"/>
      <c r="V77" s="893"/>
      <c r="W77" s="892"/>
      <c r="X77" s="892"/>
      <c r="Y77" s="892"/>
      <c r="Z77" s="848"/>
      <c r="AA77" s="893"/>
      <c r="AB77" s="892"/>
      <c r="AC77" s="892"/>
      <c r="AD77" s="892"/>
      <c r="AE77" s="848"/>
      <c r="AF77" s="893"/>
      <c r="AG77" s="892"/>
      <c r="AH77" s="892"/>
      <c r="AI77" s="892"/>
      <c r="AJ77" s="848"/>
      <c r="AK77" s="893"/>
      <c r="AL77" s="892"/>
      <c r="AM77" s="892"/>
      <c r="AN77" s="892"/>
      <c r="AO77" s="848"/>
      <c r="AP77" s="893"/>
      <c r="AQ77" s="892"/>
      <c r="AR77" s="892"/>
      <c r="AS77" s="892"/>
      <c r="AT77" s="848"/>
      <c r="AU77" s="893"/>
      <c r="AV77" s="892"/>
      <c r="AW77" s="892"/>
      <c r="AX77" s="892"/>
      <c r="AY77" s="848"/>
      <c r="AZ77" s="846"/>
      <c r="BA77" s="846"/>
      <c r="BB77" s="846"/>
      <c r="BC77" s="846"/>
      <c r="BD77" s="847"/>
      <c r="BE77" s="224"/>
      <c r="BF77" s="224"/>
      <c r="BG77" s="224"/>
      <c r="BH77" s="224"/>
      <c r="BI77" s="224"/>
      <c r="BJ77" s="224"/>
      <c r="BK77" s="224"/>
      <c r="BL77" s="224"/>
      <c r="BM77" s="224"/>
      <c r="BN77" s="224"/>
      <c r="BO77" s="224"/>
      <c r="BP77" s="224"/>
      <c r="BQ77" s="221">
        <v>71</v>
      </c>
      <c r="BR77" s="226"/>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2">
      <c r="A78" s="221">
        <v>11</v>
      </c>
      <c r="B78" s="887"/>
      <c r="C78" s="888"/>
      <c r="D78" s="888"/>
      <c r="E78" s="888"/>
      <c r="F78" s="888"/>
      <c r="G78" s="888"/>
      <c r="H78" s="888"/>
      <c r="I78" s="888"/>
      <c r="J78" s="888"/>
      <c r="K78" s="888"/>
      <c r="L78" s="888"/>
      <c r="M78" s="888"/>
      <c r="N78" s="888"/>
      <c r="O78" s="888"/>
      <c r="P78" s="889"/>
      <c r="Q78" s="890"/>
      <c r="R78" s="844"/>
      <c r="S78" s="844"/>
      <c r="T78" s="844"/>
      <c r="U78" s="844"/>
      <c r="V78" s="844"/>
      <c r="W78" s="844"/>
      <c r="X78" s="844"/>
      <c r="Y78" s="844"/>
      <c r="Z78" s="844"/>
      <c r="AA78" s="844"/>
      <c r="AB78" s="844"/>
      <c r="AC78" s="844"/>
      <c r="AD78" s="844"/>
      <c r="AE78" s="844"/>
      <c r="AF78" s="844"/>
      <c r="AG78" s="844"/>
      <c r="AH78" s="844"/>
      <c r="AI78" s="844"/>
      <c r="AJ78" s="844"/>
      <c r="AK78" s="844"/>
      <c r="AL78" s="844"/>
      <c r="AM78" s="844"/>
      <c r="AN78" s="844"/>
      <c r="AO78" s="844"/>
      <c r="AP78" s="844"/>
      <c r="AQ78" s="844"/>
      <c r="AR78" s="844"/>
      <c r="AS78" s="844"/>
      <c r="AT78" s="844"/>
      <c r="AU78" s="844"/>
      <c r="AV78" s="844"/>
      <c r="AW78" s="844"/>
      <c r="AX78" s="844"/>
      <c r="AY78" s="844"/>
      <c r="AZ78" s="846"/>
      <c r="BA78" s="846"/>
      <c r="BB78" s="846"/>
      <c r="BC78" s="846"/>
      <c r="BD78" s="847"/>
      <c r="BE78" s="224"/>
      <c r="BF78" s="224"/>
      <c r="BG78" s="224"/>
      <c r="BH78" s="224"/>
      <c r="BI78" s="224"/>
      <c r="BJ78" s="212"/>
      <c r="BK78" s="212"/>
      <c r="BL78" s="212"/>
      <c r="BM78" s="212"/>
      <c r="BN78" s="212"/>
      <c r="BO78" s="224"/>
      <c r="BP78" s="224"/>
      <c r="BQ78" s="221">
        <v>72</v>
      </c>
      <c r="BR78" s="226"/>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2">
      <c r="A79" s="221">
        <v>12</v>
      </c>
      <c r="B79" s="887"/>
      <c r="C79" s="888"/>
      <c r="D79" s="888"/>
      <c r="E79" s="888"/>
      <c r="F79" s="888"/>
      <c r="G79" s="888"/>
      <c r="H79" s="888"/>
      <c r="I79" s="888"/>
      <c r="J79" s="888"/>
      <c r="K79" s="888"/>
      <c r="L79" s="888"/>
      <c r="M79" s="888"/>
      <c r="N79" s="888"/>
      <c r="O79" s="888"/>
      <c r="P79" s="889"/>
      <c r="Q79" s="890"/>
      <c r="R79" s="844"/>
      <c r="S79" s="844"/>
      <c r="T79" s="844"/>
      <c r="U79" s="844"/>
      <c r="V79" s="844"/>
      <c r="W79" s="844"/>
      <c r="X79" s="844"/>
      <c r="Y79" s="844"/>
      <c r="Z79" s="844"/>
      <c r="AA79" s="844"/>
      <c r="AB79" s="844"/>
      <c r="AC79" s="844"/>
      <c r="AD79" s="844"/>
      <c r="AE79" s="844"/>
      <c r="AF79" s="844"/>
      <c r="AG79" s="844"/>
      <c r="AH79" s="844"/>
      <c r="AI79" s="844"/>
      <c r="AJ79" s="844"/>
      <c r="AK79" s="844"/>
      <c r="AL79" s="844"/>
      <c r="AM79" s="844"/>
      <c r="AN79" s="844"/>
      <c r="AO79" s="844"/>
      <c r="AP79" s="844"/>
      <c r="AQ79" s="844"/>
      <c r="AR79" s="844"/>
      <c r="AS79" s="844"/>
      <c r="AT79" s="844"/>
      <c r="AU79" s="844"/>
      <c r="AV79" s="844"/>
      <c r="AW79" s="844"/>
      <c r="AX79" s="844"/>
      <c r="AY79" s="844"/>
      <c r="AZ79" s="846"/>
      <c r="BA79" s="846"/>
      <c r="BB79" s="846"/>
      <c r="BC79" s="846"/>
      <c r="BD79" s="847"/>
      <c r="BE79" s="224"/>
      <c r="BF79" s="224"/>
      <c r="BG79" s="224"/>
      <c r="BH79" s="224"/>
      <c r="BI79" s="224"/>
      <c r="BJ79" s="212"/>
      <c r="BK79" s="212"/>
      <c r="BL79" s="212"/>
      <c r="BM79" s="212"/>
      <c r="BN79" s="212"/>
      <c r="BO79" s="224"/>
      <c r="BP79" s="224"/>
      <c r="BQ79" s="221">
        <v>73</v>
      </c>
      <c r="BR79" s="226"/>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2">
      <c r="A80" s="221">
        <v>13</v>
      </c>
      <c r="B80" s="887"/>
      <c r="C80" s="888"/>
      <c r="D80" s="888"/>
      <c r="E80" s="888"/>
      <c r="F80" s="888"/>
      <c r="G80" s="888"/>
      <c r="H80" s="888"/>
      <c r="I80" s="888"/>
      <c r="J80" s="888"/>
      <c r="K80" s="888"/>
      <c r="L80" s="888"/>
      <c r="M80" s="888"/>
      <c r="N80" s="888"/>
      <c r="O80" s="888"/>
      <c r="P80" s="889"/>
      <c r="Q80" s="890"/>
      <c r="R80" s="844"/>
      <c r="S80" s="844"/>
      <c r="T80" s="844"/>
      <c r="U80" s="844"/>
      <c r="V80" s="844"/>
      <c r="W80" s="844"/>
      <c r="X80" s="844"/>
      <c r="Y80" s="844"/>
      <c r="Z80" s="844"/>
      <c r="AA80" s="844"/>
      <c r="AB80" s="844"/>
      <c r="AC80" s="844"/>
      <c r="AD80" s="844"/>
      <c r="AE80" s="844"/>
      <c r="AF80" s="844"/>
      <c r="AG80" s="844"/>
      <c r="AH80" s="844"/>
      <c r="AI80" s="844"/>
      <c r="AJ80" s="844"/>
      <c r="AK80" s="844"/>
      <c r="AL80" s="844"/>
      <c r="AM80" s="844"/>
      <c r="AN80" s="844"/>
      <c r="AO80" s="844"/>
      <c r="AP80" s="844"/>
      <c r="AQ80" s="844"/>
      <c r="AR80" s="844"/>
      <c r="AS80" s="844"/>
      <c r="AT80" s="844"/>
      <c r="AU80" s="844"/>
      <c r="AV80" s="844"/>
      <c r="AW80" s="844"/>
      <c r="AX80" s="844"/>
      <c r="AY80" s="844"/>
      <c r="AZ80" s="846"/>
      <c r="BA80" s="846"/>
      <c r="BB80" s="846"/>
      <c r="BC80" s="846"/>
      <c r="BD80" s="847"/>
      <c r="BE80" s="224"/>
      <c r="BF80" s="224"/>
      <c r="BG80" s="224"/>
      <c r="BH80" s="224"/>
      <c r="BI80" s="224"/>
      <c r="BJ80" s="224"/>
      <c r="BK80" s="224"/>
      <c r="BL80" s="224"/>
      <c r="BM80" s="224"/>
      <c r="BN80" s="224"/>
      <c r="BO80" s="224"/>
      <c r="BP80" s="224"/>
      <c r="BQ80" s="221">
        <v>74</v>
      </c>
      <c r="BR80" s="226"/>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2">
      <c r="A81" s="221">
        <v>14</v>
      </c>
      <c r="B81" s="887"/>
      <c r="C81" s="888"/>
      <c r="D81" s="888"/>
      <c r="E81" s="888"/>
      <c r="F81" s="888"/>
      <c r="G81" s="888"/>
      <c r="H81" s="888"/>
      <c r="I81" s="888"/>
      <c r="J81" s="888"/>
      <c r="K81" s="888"/>
      <c r="L81" s="888"/>
      <c r="M81" s="888"/>
      <c r="N81" s="888"/>
      <c r="O81" s="888"/>
      <c r="P81" s="889"/>
      <c r="Q81" s="890"/>
      <c r="R81" s="844"/>
      <c r="S81" s="844"/>
      <c r="T81" s="844"/>
      <c r="U81" s="844"/>
      <c r="V81" s="844"/>
      <c r="W81" s="844"/>
      <c r="X81" s="844"/>
      <c r="Y81" s="844"/>
      <c r="Z81" s="844"/>
      <c r="AA81" s="844"/>
      <c r="AB81" s="844"/>
      <c r="AC81" s="844"/>
      <c r="AD81" s="844"/>
      <c r="AE81" s="844"/>
      <c r="AF81" s="844"/>
      <c r="AG81" s="844"/>
      <c r="AH81" s="844"/>
      <c r="AI81" s="844"/>
      <c r="AJ81" s="844"/>
      <c r="AK81" s="844"/>
      <c r="AL81" s="844"/>
      <c r="AM81" s="844"/>
      <c r="AN81" s="844"/>
      <c r="AO81" s="844"/>
      <c r="AP81" s="844"/>
      <c r="AQ81" s="844"/>
      <c r="AR81" s="844"/>
      <c r="AS81" s="844"/>
      <c r="AT81" s="844"/>
      <c r="AU81" s="844"/>
      <c r="AV81" s="844"/>
      <c r="AW81" s="844"/>
      <c r="AX81" s="844"/>
      <c r="AY81" s="844"/>
      <c r="AZ81" s="846"/>
      <c r="BA81" s="846"/>
      <c r="BB81" s="846"/>
      <c r="BC81" s="846"/>
      <c r="BD81" s="847"/>
      <c r="BE81" s="224"/>
      <c r="BF81" s="224"/>
      <c r="BG81" s="224"/>
      <c r="BH81" s="224"/>
      <c r="BI81" s="224"/>
      <c r="BJ81" s="224"/>
      <c r="BK81" s="224"/>
      <c r="BL81" s="224"/>
      <c r="BM81" s="224"/>
      <c r="BN81" s="224"/>
      <c r="BO81" s="224"/>
      <c r="BP81" s="224"/>
      <c r="BQ81" s="221">
        <v>75</v>
      </c>
      <c r="BR81" s="226"/>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2">
      <c r="A82" s="221">
        <v>15</v>
      </c>
      <c r="B82" s="887"/>
      <c r="C82" s="888"/>
      <c r="D82" s="888"/>
      <c r="E82" s="888"/>
      <c r="F82" s="888"/>
      <c r="G82" s="888"/>
      <c r="H82" s="888"/>
      <c r="I82" s="888"/>
      <c r="J82" s="888"/>
      <c r="K82" s="888"/>
      <c r="L82" s="888"/>
      <c r="M82" s="888"/>
      <c r="N82" s="888"/>
      <c r="O82" s="888"/>
      <c r="P82" s="889"/>
      <c r="Q82" s="890"/>
      <c r="R82" s="844"/>
      <c r="S82" s="844"/>
      <c r="T82" s="844"/>
      <c r="U82" s="844"/>
      <c r="V82" s="844"/>
      <c r="W82" s="844"/>
      <c r="X82" s="844"/>
      <c r="Y82" s="844"/>
      <c r="Z82" s="844"/>
      <c r="AA82" s="844"/>
      <c r="AB82" s="844"/>
      <c r="AC82" s="844"/>
      <c r="AD82" s="844"/>
      <c r="AE82" s="844"/>
      <c r="AF82" s="844"/>
      <c r="AG82" s="844"/>
      <c r="AH82" s="844"/>
      <c r="AI82" s="844"/>
      <c r="AJ82" s="844"/>
      <c r="AK82" s="844"/>
      <c r="AL82" s="844"/>
      <c r="AM82" s="844"/>
      <c r="AN82" s="844"/>
      <c r="AO82" s="844"/>
      <c r="AP82" s="844"/>
      <c r="AQ82" s="844"/>
      <c r="AR82" s="844"/>
      <c r="AS82" s="844"/>
      <c r="AT82" s="844"/>
      <c r="AU82" s="844"/>
      <c r="AV82" s="844"/>
      <c r="AW82" s="844"/>
      <c r="AX82" s="844"/>
      <c r="AY82" s="844"/>
      <c r="AZ82" s="846"/>
      <c r="BA82" s="846"/>
      <c r="BB82" s="846"/>
      <c r="BC82" s="846"/>
      <c r="BD82" s="847"/>
      <c r="BE82" s="224"/>
      <c r="BF82" s="224"/>
      <c r="BG82" s="224"/>
      <c r="BH82" s="224"/>
      <c r="BI82" s="224"/>
      <c r="BJ82" s="224"/>
      <c r="BK82" s="224"/>
      <c r="BL82" s="224"/>
      <c r="BM82" s="224"/>
      <c r="BN82" s="224"/>
      <c r="BO82" s="224"/>
      <c r="BP82" s="224"/>
      <c r="BQ82" s="221">
        <v>76</v>
      </c>
      <c r="BR82" s="226"/>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2">
      <c r="A83" s="221">
        <v>16</v>
      </c>
      <c r="B83" s="887"/>
      <c r="C83" s="888"/>
      <c r="D83" s="888"/>
      <c r="E83" s="888"/>
      <c r="F83" s="888"/>
      <c r="G83" s="888"/>
      <c r="H83" s="888"/>
      <c r="I83" s="888"/>
      <c r="J83" s="888"/>
      <c r="K83" s="888"/>
      <c r="L83" s="888"/>
      <c r="M83" s="888"/>
      <c r="N83" s="888"/>
      <c r="O83" s="888"/>
      <c r="P83" s="889"/>
      <c r="Q83" s="890"/>
      <c r="R83" s="844"/>
      <c r="S83" s="844"/>
      <c r="T83" s="844"/>
      <c r="U83" s="844"/>
      <c r="V83" s="844"/>
      <c r="W83" s="844"/>
      <c r="X83" s="844"/>
      <c r="Y83" s="844"/>
      <c r="Z83" s="844"/>
      <c r="AA83" s="844"/>
      <c r="AB83" s="844"/>
      <c r="AC83" s="844"/>
      <c r="AD83" s="844"/>
      <c r="AE83" s="844"/>
      <c r="AF83" s="844"/>
      <c r="AG83" s="844"/>
      <c r="AH83" s="844"/>
      <c r="AI83" s="844"/>
      <c r="AJ83" s="844"/>
      <c r="AK83" s="844"/>
      <c r="AL83" s="844"/>
      <c r="AM83" s="844"/>
      <c r="AN83" s="844"/>
      <c r="AO83" s="844"/>
      <c r="AP83" s="844"/>
      <c r="AQ83" s="844"/>
      <c r="AR83" s="844"/>
      <c r="AS83" s="844"/>
      <c r="AT83" s="844"/>
      <c r="AU83" s="844"/>
      <c r="AV83" s="844"/>
      <c r="AW83" s="844"/>
      <c r="AX83" s="844"/>
      <c r="AY83" s="844"/>
      <c r="AZ83" s="846"/>
      <c r="BA83" s="846"/>
      <c r="BB83" s="846"/>
      <c r="BC83" s="846"/>
      <c r="BD83" s="847"/>
      <c r="BE83" s="224"/>
      <c r="BF83" s="224"/>
      <c r="BG83" s="224"/>
      <c r="BH83" s="224"/>
      <c r="BI83" s="224"/>
      <c r="BJ83" s="224"/>
      <c r="BK83" s="224"/>
      <c r="BL83" s="224"/>
      <c r="BM83" s="224"/>
      <c r="BN83" s="224"/>
      <c r="BO83" s="224"/>
      <c r="BP83" s="224"/>
      <c r="BQ83" s="221">
        <v>77</v>
      </c>
      <c r="BR83" s="226"/>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2">
      <c r="A84" s="221">
        <v>17</v>
      </c>
      <c r="B84" s="887"/>
      <c r="C84" s="888"/>
      <c r="D84" s="888"/>
      <c r="E84" s="888"/>
      <c r="F84" s="888"/>
      <c r="G84" s="888"/>
      <c r="H84" s="888"/>
      <c r="I84" s="888"/>
      <c r="J84" s="888"/>
      <c r="K84" s="888"/>
      <c r="L84" s="888"/>
      <c r="M84" s="888"/>
      <c r="N84" s="888"/>
      <c r="O84" s="888"/>
      <c r="P84" s="889"/>
      <c r="Q84" s="890"/>
      <c r="R84" s="844"/>
      <c r="S84" s="844"/>
      <c r="T84" s="844"/>
      <c r="U84" s="844"/>
      <c r="V84" s="844"/>
      <c r="W84" s="844"/>
      <c r="X84" s="844"/>
      <c r="Y84" s="844"/>
      <c r="Z84" s="844"/>
      <c r="AA84" s="844"/>
      <c r="AB84" s="844"/>
      <c r="AC84" s="844"/>
      <c r="AD84" s="844"/>
      <c r="AE84" s="844"/>
      <c r="AF84" s="844"/>
      <c r="AG84" s="844"/>
      <c r="AH84" s="844"/>
      <c r="AI84" s="844"/>
      <c r="AJ84" s="844"/>
      <c r="AK84" s="844"/>
      <c r="AL84" s="844"/>
      <c r="AM84" s="844"/>
      <c r="AN84" s="844"/>
      <c r="AO84" s="844"/>
      <c r="AP84" s="844"/>
      <c r="AQ84" s="844"/>
      <c r="AR84" s="844"/>
      <c r="AS84" s="844"/>
      <c r="AT84" s="844"/>
      <c r="AU84" s="844"/>
      <c r="AV84" s="844"/>
      <c r="AW84" s="844"/>
      <c r="AX84" s="844"/>
      <c r="AY84" s="844"/>
      <c r="AZ84" s="846"/>
      <c r="BA84" s="846"/>
      <c r="BB84" s="846"/>
      <c r="BC84" s="846"/>
      <c r="BD84" s="847"/>
      <c r="BE84" s="224"/>
      <c r="BF84" s="224"/>
      <c r="BG84" s="224"/>
      <c r="BH84" s="224"/>
      <c r="BI84" s="224"/>
      <c r="BJ84" s="224"/>
      <c r="BK84" s="224"/>
      <c r="BL84" s="224"/>
      <c r="BM84" s="224"/>
      <c r="BN84" s="224"/>
      <c r="BO84" s="224"/>
      <c r="BP84" s="224"/>
      <c r="BQ84" s="221">
        <v>78</v>
      </c>
      <c r="BR84" s="226"/>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2">
      <c r="A85" s="221">
        <v>18</v>
      </c>
      <c r="B85" s="887"/>
      <c r="C85" s="888"/>
      <c r="D85" s="888"/>
      <c r="E85" s="888"/>
      <c r="F85" s="888"/>
      <c r="G85" s="888"/>
      <c r="H85" s="888"/>
      <c r="I85" s="888"/>
      <c r="J85" s="888"/>
      <c r="K85" s="888"/>
      <c r="L85" s="888"/>
      <c r="M85" s="888"/>
      <c r="N85" s="888"/>
      <c r="O85" s="888"/>
      <c r="P85" s="889"/>
      <c r="Q85" s="890"/>
      <c r="R85" s="844"/>
      <c r="S85" s="844"/>
      <c r="T85" s="844"/>
      <c r="U85" s="844"/>
      <c r="V85" s="844"/>
      <c r="W85" s="844"/>
      <c r="X85" s="844"/>
      <c r="Y85" s="844"/>
      <c r="Z85" s="844"/>
      <c r="AA85" s="844"/>
      <c r="AB85" s="844"/>
      <c r="AC85" s="844"/>
      <c r="AD85" s="844"/>
      <c r="AE85" s="844"/>
      <c r="AF85" s="844"/>
      <c r="AG85" s="844"/>
      <c r="AH85" s="844"/>
      <c r="AI85" s="844"/>
      <c r="AJ85" s="844"/>
      <c r="AK85" s="844"/>
      <c r="AL85" s="844"/>
      <c r="AM85" s="844"/>
      <c r="AN85" s="844"/>
      <c r="AO85" s="844"/>
      <c r="AP85" s="844"/>
      <c r="AQ85" s="844"/>
      <c r="AR85" s="844"/>
      <c r="AS85" s="844"/>
      <c r="AT85" s="844"/>
      <c r="AU85" s="844"/>
      <c r="AV85" s="844"/>
      <c r="AW85" s="844"/>
      <c r="AX85" s="844"/>
      <c r="AY85" s="844"/>
      <c r="AZ85" s="846"/>
      <c r="BA85" s="846"/>
      <c r="BB85" s="846"/>
      <c r="BC85" s="846"/>
      <c r="BD85" s="847"/>
      <c r="BE85" s="224"/>
      <c r="BF85" s="224"/>
      <c r="BG85" s="224"/>
      <c r="BH85" s="224"/>
      <c r="BI85" s="224"/>
      <c r="BJ85" s="224"/>
      <c r="BK85" s="224"/>
      <c r="BL85" s="224"/>
      <c r="BM85" s="224"/>
      <c r="BN85" s="224"/>
      <c r="BO85" s="224"/>
      <c r="BP85" s="224"/>
      <c r="BQ85" s="221">
        <v>79</v>
      </c>
      <c r="BR85" s="226"/>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2">
      <c r="A86" s="221">
        <v>19</v>
      </c>
      <c r="B86" s="887"/>
      <c r="C86" s="888"/>
      <c r="D86" s="888"/>
      <c r="E86" s="888"/>
      <c r="F86" s="888"/>
      <c r="G86" s="888"/>
      <c r="H86" s="888"/>
      <c r="I86" s="888"/>
      <c r="J86" s="888"/>
      <c r="K86" s="888"/>
      <c r="L86" s="888"/>
      <c r="M86" s="888"/>
      <c r="N86" s="888"/>
      <c r="O86" s="888"/>
      <c r="P86" s="889"/>
      <c r="Q86" s="890"/>
      <c r="R86" s="844"/>
      <c r="S86" s="844"/>
      <c r="T86" s="844"/>
      <c r="U86" s="844"/>
      <c r="V86" s="844"/>
      <c r="W86" s="844"/>
      <c r="X86" s="844"/>
      <c r="Y86" s="844"/>
      <c r="Z86" s="844"/>
      <c r="AA86" s="844"/>
      <c r="AB86" s="844"/>
      <c r="AC86" s="844"/>
      <c r="AD86" s="844"/>
      <c r="AE86" s="844"/>
      <c r="AF86" s="844"/>
      <c r="AG86" s="844"/>
      <c r="AH86" s="844"/>
      <c r="AI86" s="844"/>
      <c r="AJ86" s="844"/>
      <c r="AK86" s="844"/>
      <c r="AL86" s="844"/>
      <c r="AM86" s="844"/>
      <c r="AN86" s="844"/>
      <c r="AO86" s="844"/>
      <c r="AP86" s="844"/>
      <c r="AQ86" s="844"/>
      <c r="AR86" s="844"/>
      <c r="AS86" s="844"/>
      <c r="AT86" s="844"/>
      <c r="AU86" s="844"/>
      <c r="AV86" s="844"/>
      <c r="AW86" s="844"/>
      <c r="AX86" s="844"/>
      <c r="AY86" s="844"/>
      <c r="AZ86" s="846"/>
      <c r="BA86" s="846"/>
      <c r="BB86" s="846"/>
      <c r="BC86" s="846"/>
      <c r="BD86" s="847"/>
      <c r="BE86" s="224"/>
      <c r="BF86" s="224"/>
      <c r="BG86" s="224"/>
      <c r="BH86" s="224"/>
      <c r="BI86" s="224"/>
      <c r="BJ86" s="224"/>
      <c r="BK86" s="224"/>
      <c r="BL86" s="224"/>
      <c r="BM86" s="224"/>
      <c r="BN86" s="224"/>
      <c r="BO86" s="224"/>
      <c r="BP86" s="224"/>
      <c r="BQ86" s="221">
        <v>80</v>
      </c>
      <c r="BR86" s="226"/>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2">
      <c r="A87" s="227">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4"/>
      <c r="BF87" s="224"/>
      <c r="BG87" s="224"/>
      <c r="BH87" s="224"/>
      <c r="BI87" s="224"/>
      <c r="BJ87" s="224"/>
      <c r="BK87" s="224"/>
      <c r="BL87" s="224"/>
      <c r="BM87" s="224"/>
      <c r="BN87" s="224"/>
      <c r="BO87" s="224"/>
      <c r="BP87" s="224"/>
      <c r="BQ87" s="221">
        <v>81</v>
      </c>
      <c r="BR87" s="226"/>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5">
      <c r="A88" s="223" t="s">
        <v>375</v>
      </c>
      <c r="B88" s="802" t="s">
        <v>400</v>
      </c>
      <c r="C88" s="803"/>
      <c r="D88" s="803"/>
      <c r="E88" s="803"/>
      <c r="F88" s="803"/>
      <c r="G88" s="803"/>
      <c r="H88" s="803"/>
      <c r="I88" s="803"/>
      <c r="J88" s="803"/>
      <c r="K88" s="803"/>
      <c r="L88" s="803"/>
      <c r="M88" s="803"/>
      <c r="N88" s="803"/>
      <c r="O88" s="803"/>
      <c r="P88" s="804"/>
      <c r="Q88" s="854"/>
      <c r="R88" s="855"/>
      <c r="S88" s="855"/>
      <c r="T88" s="855"/>
      <c r="U88" s="855"/>
      <c r="V88" s="855"/>
      <c r="W88" s="855"/>
      <c r="X88" s="855"/>
      <c r="Y88" s="855"/>
      <c r="Z88" s="855"/>
      <c r="AA88" s="855"/>
      <c r="AB88" s="855"/>
      <c r="AC88" s="855"/>
      <c r="AD88" s="855"/>
      <c r="AE88" s="855"/>
      <c r="AF88" s="858">
        <v>5885</v>
      </c>
      <c r="AG88" s="858"/>
      <c r="AH88" s="858"/>
      <c r="AI88" s="858"/>
      <c r="AJ88" s="858"/>
      <c r="AK88" s="855"/>
      <c r="AL88" s="855"/>
      <c r="AM88" s="855"/>
      <c r="AN88" s="855"/>
      <c r="AO88" s="855"/>
      <c r="AP88" s="858" t="s">
        <v>544</v>
      </c>
      <c r="AQ88" s="858"/>
      <c r="AR88" s="858"/>
      <c r="AS88" s="858"/>
      <c r="AT88" s="858"/>
      <c r="AU88" s="858"/>
      <c r="AV88" s="858"/>
      <c r="AW88" s="858"/>
      <c r="AX88" s="858"/>
      <c r="AY88" s="858"/>
      <c r="AZ88" s="863"/>
      <c r="BA88" s="863"/>
      <c r="BB88" s="863"/>
      <c r="BC88" s="863"/>
      <c r="BD88" s="864"/>
      <c r="BE88" s="224"/>
      <c r="BF88" s="224"/>
      <c r="BG88" s="224"/>
      <c r="BH88" s="224"/>
      <c r="BI88" s="224"/>
      <c r="BJ88" s="224"/>
      <c r="BK88" s="224"/>
      <c r="BL88" s="224"/>
      <c r="BM88" s="224"/>
      <c r="BN88" s="224"/>
      <c r="BO88" s="224"/>
      <c r="BP88" s="224"/>
      <c r="BQ88" s="221">
        <v>82</v>
      </c>
      <c r="BR88" s="226"/>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02" t="s">
        <v>401</v>
      </c>
      <c r="BS102" s="803"/>
      <c r="BT102" s="803"/>
      <c r="BU102" s="803"/>
      <c r="BV102" s="803"/>
      <c r="BW102" s="803"/>
      <c r="BX102" s="803"/>
      <c r="BY102" s="803"/>
      <c r="BZ102" s="803"/>
      <c r="CA102" s="803"/>
      <c r="CB102" s="803"/>
      <c r="CC102" s="803"/>
      <c r="CD102" s="803"/>
      <c r="CE102" s="803"/>
      <c r="CF102" s="803"/>
      <c r="CG102" s="804"/>
      <c r="CH102" s="901"/>
      <c r="CI102" s="902"/>
      <c r="CJ102" s="902"/>
      <c r="CK102" s="902"/>
      <c r="CL102" s="903"/>
      <c r="CM102" s="901"/>
      <c r="CN102" s="902"/>
      <c r="CO102" s="902"/>
      <c r="CP102" s="902"/>
      <c r="CQ102" s="903"/>
      <c r="CR102" s="904"/>
      <c r="CS102" s="866"/>
      <c r="CT102" s="866"/>
      <c r="CU102" s="866"/>
      <c r="CV102" s="905"/>
      <c r="CW102" s="904"/>
      <c r="CX102" s="866"/>
      <c r="CY102" s="866"/>
      <c r="CZ102" s="866"/>
      <c r="DA102" s="905"/>
      <c r="DB102" s="904"/>
      <c r="DC102" s="866"/>
      <c r="DD102" s="866"/>
      <c r="DE102" s="866"/>
      <c r="DF102" s="905"/>
      <c r="DG102" s="904"/>
      <c r="DH102" s="866"/>
      <c r="DI102" s="866"/>
      <c r="DJ102" s="866"/>
      <c r="DK102" s="905"/>
      <c r="DL102" s="904"/>
      <c r="DM102" s="866"/>
      <c r="DN102" s="866"/>
      <c r="DO102" s="866"/>
      <c r="DP102" s="905"/>
      <c r="DQ102" s="904"/>
      <c r="DR102" s="866"/>
      <c r="DS102" s="866"/>
      <c r="DT102" s="866"/>
      <c r="DU102" s="905"/>
      <c r="DV102" s="802"/>
      <c r="DW102" s="803"/>
      <c r="DX102" s="803"/>
      <c r="DY102" s="803"/>
      <c r="DZ102" s="928"/>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9" t="s">
        <v>402</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30" t="s">
        <v>403</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1" t="s">
        <v>406</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407</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2">
      <c r="A109" s="926" t="s">
        <v>408</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409</v>
      </c>
      <c r="AB109" s="907"/>
      <c r="AC109" s="907"/>
      <c r="AD109" s="907"/>
      <c r="AE109" s="908"/>
      <c r="AF109" s="906" t="s">
        <v>410</v>
      </c>
      <c r="AG109" s="907"/>
      <c r="AH109" s="907"/>
      <c r="AI109" s="907"/>
      <c r="AJ109" s="908"/>
      <c r="AK109" s="906" t="s">
        <v>293</v>
      </c>
      <c r="AL109" s="907"/>
      <c r="AM109" s="907"/>
      <c r="AN109" s="907"/>
      <c r="AO109" s="908"/>
      <c r="AP109" s="906" t="s">
        <v>411</v>
      </c>
      <c r="AQ109" s="907"/>
      <c r="AR109" s="907"/>
      <c r="AS109" s="907"/>
      <c r="AT109" s="909"/>
      <c r="AU109" s="926" t="s">
        <v>408</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409</v>
      </c>
      <c r="BR109" s="907"/>
      <c r="BS109" s="907"/>
      <c r="BT109" s="907"/>
      <c r="BU109" s="908"/>
      <c r="BV109" s="906" t="s">
        <v>410</v>
      </c>
      <c r="BW109" s="907"/>
      <c r="BX109" s="907"/>
      <c r="BY109" s="907"/>
      <c r="BZ109" s="908"/>
      <c r="CA109" s="906" t="s">
        <v>293</v>
      </c>
      <c r="CB109" s="907"/>
      <c r="CC109" s="907"/>
      <c r="CD109" s="907"/>
      <c r="CE109" s="908"/>
      <c r="CF109" s="927" t="s">
        <v>411</v>
      </c>
      <c r="CG109" s="927"/>
      <c r="CH109" s="927"/>
      <c r="CI109" s="927"/>
      <c r="CJ109" s="927"/>
      <c r="CK109" s="906" t="s">
        <v>412</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409</v>
      </c>
      <c r="DH109" s="907"/>
      <c r="DI109" s="907"/>
      <c r="DJ109" s="907"/>
      <c r="DK109" s="908"/>
      <c r="DL109" s="906" t="s">
        <v>410</v>
      </c>
      <c r="DM109" s="907"/>
      <c r="DN109" s="907"/>
      <c r="DO109" s="907"/>
      <c r="DP109" s="908"/>
      <c r="DQ109" s="906" t="s">
        <v>293</v>
      </c>
      <c r="DR109" s="907"/>
      <c r="DS109" s="907"/>
      <c r="DT109" s="907"/>
      <c r="DU109" s="908"/>
      <c r="DV109" s="906" t="s">
        <v>411</v>
      </c>
      <c r="DW109" s="907"/>
      <c r="DX109" s="907"/>
      <c r="DY109" s="907"/>
      <c r="DZ109" s="909"/>
    </row>
    <row r="110" spans="1:131" s="212" customFormat="1" ht="26.25" customHeight="1" x14ac:dyDescent="0.2">
      <c r="A110" s="910" t="s">
        <v>413</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392926</v>
      </c>
      <c r="AB110" s="914"/>
      <c r="AC110" s="914"/>
      <c r="AD110" s="914"/>
      <c r="AE110" s="915"/>
      <c r="AF110" s="916">
        <v>404760</v>
      </c>
      <c r="AG110" s="914"/>
      <c r="AH110" s="914"/>
      <c r="AI110" s="914"/>
      <c r="AJ110" s="915"/>
      <c r="AK110" s="916">
        <v>367056</v>
      </c>
      <c r="AL110" s="914"/>
      <c r="AM110" s="914"/>
      <c r="AN110" s="914"/>
      <c r="AO110" s="915"/>
      <c r="AP110" s="917">
        <v>18.399999999999999</v>
      </c>
      <c r="AQ110" s="918"/>
      <c r="AR110" s="918"/>
      <c r="AS110" s="918"/>
      <c r="AT110" s="919"/>
      <c r="AU110" s="920" t="s">
        <v>69</v>
      </c>
      <c r="AV110" s="921"/>
      <c r="AW110" s="921"/>
      <c r="AX110" s="921"/>
      <c r="AY110" s="921"/>
      <c r="AZ110" s="943" t="s">
        <v>414</v>
      </c>
      <c r="BA110" s="911"/>
      <c r="BB110" s="911"/>
      <c r="BC110" s="911"/>
      <c r="BD110" s="911"/>
      <c r="BE110" s="911"/>
      <c r="BF110" s="911"/>
      <c r="BG110" s="911"/>
      <c r="BH110" s="911"/>
      <c r="BI110" s="911"/>
      <c r="BJ110" s="911"/>
      <c r="BK110" s="911"/>
      <c r="BL110" s="911"/>
      <c r="BM110" s="911"/>
      <c r="BN110" s="911"/>
      <c r="BO110" s="911"/>
      <c r="BP110" s="912"/>
      <c r="BQ110" s="944">
        <v>2782843</v>
      </c>
      <c r="BR110" s="945"/>
      <c r="BS110" s="945"/>
      <c r="BT110" s="945"/>
      <c r="BU110" s="945"/>
      <c r="BV110" s="945">
        <v>2558578</v>
      </c>
      <c r="BW110" s="945"/>
      <c r="BX110" s="945"/>
      <c r="BY110" s="945"/>
      <c r="BZ110" s="945"/>
      <c r="CA110" s="945">
        <v>2384276</v>
      </c>
      <c r="CB110" s="945"/>
      <c r="CC110" s="945"/>
      <c r="CD110" s="945"/>
      <c r="CE110" s="945"/>
      <c r="CF110" s="958">
        <v>119.5</v>
      </c>
      <c r="CG110" s="959"/>
      <c r="CH110" s="959"/>
      <c r="CI110" s="959"/>
      <c r="CJ110" s="959"/>
      <c r="CK110" s="960" t="s">
        <v>415</v>
      </c>
      <c r="CL110" s="961"/>
      <c r="CM110" s="943" t="s">
        <v>416</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12" customFormat="1" ht="26.25" customHeight="1" x14ac:dyDescent="0.2">
      <c r="A111" s="948" t="s">
        <v>417</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418</v>
      </c>
      <c r="BA111" s="937"/>
      <c r="BB111" s="937"/>
      <c r="BC111" s="937"/>
      <c r="BD111" s="937"/>
      <c r="BE111" s="937"/>
      <c r="BF111" s="937"/>
      <c r="BG111" s="937"/>
      <c r="BH111" s="937"/>
      <c r="BI111" s="937"/>
      <c r="BJ111" s="937"/>
      <c r="BK111" s="937"/>
      <c r="BL111" s="937"/>
      <c r="BM111" s="937"/>
      <c r="BN111" s="937"/>
      <c r="BO111" s="937"/>
      <c r="BP111" s="938"/>
      <c r="BQ111" s="939">
        <v>716</v>
      </c>
      <c r="BR111" s="940"/>
      <c r="BS111" s="940"/>
      <c r="BT111" s="940"/>
      <c r="BU111" s="940"/>
      <c r="BV111" s="940" t="s">
        <v>122</v>
      </c>
      <c r="BW111" s="940"/>
      <c r="BX111" s="940"/>
      <c r="BY111" s="940"/>
      <c r="BZ111" s="940"/>
      <c r="CA111" s="940" t="s">
        <v>122</v>
      </c>
      <c r="CB111" s="940"/>
      <c r="CC111" s="940"/>
      <c r="CD111" s="940"/>
      <c r="CE111" s="940"/>
      <c r="CF111" s="934" t="s">
        <v>122</v>
      </c>
      <c r="CG111" s="935"/>
      <c r="CH111" s="935"/>
      <c r="CI111" s="935"/>
      <c r="CJ111" s="935"/>
      <c r="CK111" s="962"/>
      <c r="CL111" s="963"/>
      <c r="CM111" s="936" t="s">
        <v>419</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12" customFormat="1" ht="26.25" customHeight="1" x14ac:dyDescent="0.2">
      <c r="A112" s="966" t="s">
        <v>420</v>
      </c>
      <c r="B112" s="967"/>
      <c r="C112" s="937" t="s">
        <v>421</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t="s">
        <v>122</v>
      </c>
      <c r="AB112" s="973"/>
      <c r="AC112" s="973"/>
      <c r="AD112" s="973"/>
      <c r="AE112" s="974"/>
      <c r="AF112" s="975" t="s">
        <v>122</v>
      </c>
      <c r="AG112" s="973"/>
      <c r="AH112" s="973"/>
      <c r="AI112" s="973"/>
      <c r="AJ112" s="974"/>
      <c r="AK112" s="975" t="s">
        <v>122</v>
      </c>
      <c r="AL112" s="973"/>
      <c r="AM112" s="973"/>
      <c r="AN112" s="973"/>
      <c r="AO112" s="974"/>
      <c r="AP112" s="976" t="s">
        <v>122</v>
      </c>
      <c r="AQ112" s="977"/>
      <c r="AR112" s="977"/>
      <c r="AS112" s="977"/>
      <c r="AT112" s="978"/>
      <c r="AU112" s="922"/>
      <c r="AV112" s="923"/>
      <c r="AW112" s="923"/>
      <c r="AX112" s="923"/>
      <c r="AY112" s="923"/>
      <c r="AZ112" s="936" t="s">
        <v>422</v>
      </c>
      <c r="BA112" s="937"/>
      <c r="BB112" s="937"/>
      <c r="BC112" s="937"/>
      <c r="BD112" s="937"/>
      <c r="BE112" s="937"/>
      <c r="BF112" s="937"/>
      <c r="BG112" s="937"/>
      <c r="BH112" s="937"/>
      <c r="BI112" s="937"/>
      <c r="BJ112" s="937"/>
      <c r="BK112" s="937"/>
      <c r="BL112" s="937"/>
      <c r="BM112" s="937"/>
      <c r="BN112" s="937"/>
      <c r="BO112" s="937"/>
      <c r="BP112" s="938"/>
      <c r="BQ112" s="939">
        <v>827313</v>
      </c>
      <c r="BR112" s="940"/>
      <c r="BS112" s="940"/>
      <c r="BT112" s="940"/>
      <c r="BU112" s="940"/>
      <c r="BV112" s="940">
        <v>868884</v>
      </c>
      <c r="BW112" s="940"/>
      <c r="BX112" s="940"/>
      <c r="BY112" s="940"/>
      <c r="BZ112" s="940"/>
      <c r="CA112" s="940">
        <v>757211</v>
      </c>
      <c r="CB112" s="940"/>
      <c r="CC112" s="940"/>
      <c r="CD112" s="940"/>
      <c r="CE112" s="940"/>
      <c r="CF112" s="934">
        <v>38</v>
      </c>
      <c r="CG112" s="935"/>
      <c r="CH112" s="935"/>
      <c r="CI112" s="935"/>
      <c r="CJ112" s="935"/>
      <c r="CK112" s="962"/>
      <c r="CL112" s="963"/>
      <c r="CM112" s="936" t="s">
        <v>423</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2" customFormat="1" ht="26.25" customHeight="1" x14ac:dyDescent="0.2">
      <c r="A113" s="968"/>
      <c r="B113" s="969"/>
      <c r="C113" s="937" t="s">
        <v>424</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148190</v>
      </c>
      <c r="AB113" s="952"/>
      <c r="AC113" s="952"/>
      <c r="AD113" s="952"/>
      <c r="AE113" s="953"/>
      <c r="AF113" s="954">
        <v>147318</v>
      </c>
      <c r="AG113" s="952"/>
      <c r="AH113" s="952"/>
      <c r="AI113" s="952"/>
      <c r="AJ113" s="953"/>
      <c r="AK113" s="954">
        <v>118063</v>
      </c>
      <c r="AL113" s="952"/>
      <c r="AM113" s="952"/>
      <c r="AN113" s="952"/>
      <c r="AO113" s="953"/>
      <c r="AP113" s="955">
        <v>5.9</v>
      </c>
      <c r="AQ113" s="956"/>
      <c r="AR113" s="956"/>
      <c r="AS113" s="956"/>
      <c r="AT113" s="957"/>
      <c r="AU113" s="922"/>
      <c r="AV113" s="923"/>
      <c r="AW113" s="923"/>
      <c r="AX113" s="923"/>
      <c r="AY113" s="923"/>
      <c r="AZ113" s="936" t="s">
        <v>425</v>
      </c>
      <c r="BA113" s="937"/>
      <c r="BB113" s="937"/>
      <c r="BC113" s="937"/>
      <c r="BD113" s="937"/>
      <c r="BE113" s="937"/>
      <c r="BF113" s="937"/>
      <c r="BG113" s="937"/>
      <c r="BH113" s="937"/>
      <c r="BI113" s="937"/>
      <c r="BJ113" s="937"/>
      <c r="BK113" s="937"/>
      <c r="BL113" s="937"/>
      <c r="BM113" s="937"/>
      <c r="BN113" s="937"/>
      <c r="BO113" s="937"/>
      <c r="BP113" s="938"/>
      <c r="BQ113" s="939" t="s">
        <v>122</v>
      </c>
      <c r="BR113" s="940"/>
      <c r="BS113" s="940"/>
      <c r="BT113" s="940"/>
      <c r="BU113" s="940"/>
      <c r="BV113" s="940" t="s">
        <v>122</v>
      </c>
      <c r="BW113" s="940"/>
      <c r="BX113" s="940"/>
      <c r="BY113" s="940"/>
      <c r="BZ113" s="940"/>
      <c r="CA113" s="940" t="s">
        <v>122</v>
      </c>
      <c r="CB113" s="940"/>
      <c r="CC113" s="940"/>
      <c r="CD113" s="940"/>
      <c r="CE113" s="940"/>
      <c r="CF113" s="934" t="s">
        <v>122</v>
      </c>
      <c r="CG113" s="935"/>
      <c r="CH113" s="935"/>
      <c r="CI113" s="935"/>
      <c r="CJ113" s="935"/>
      <c r="CK113" s="962"/>
      <c r="CL113" s="963"/>
      <c r="CM113" s="936" t="s">
        <v>426</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12" customFormat="1" ht="26.25" customHeight="1" x14ac:dyDescent="0.2">
      <c r="A114" s="968"/>
      <c r="B114" s="969"/>
      <c r="C114" s="937" t="s">
        <v>427</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t="s">
        <v>122</v>
      </c>
      <c r="AB114" s="973"/>
      <c r="AC114" s="973"/>
      <c r="AD114" s="973"/>
      <c r="AE114" s="974"/>
      <c r="AF114" s="975" t="s">
        <v>122</v>
      </c>
      <c r="AG114" s="973"/>
      <c r="AH114" s="973"/>
      <c r="AI114" s="973"/>
      <c r="AJ114" s="974"/>
      <c r="AK114" s="975" t="s">
        <v>122</v>
      </c>
      <c r="AL114" s="973"/>
      <c r="AM114" s="973"/>
      <c r="AN114" s="973"/>
      <c r="AO114" s="974"/>
      <c r="AP114" s="976" t="s">
        <v>122</v>
      </c>
      <c r="AQ114" s="977"/>
      <c r="AR114" s="977"/>
      <c r="AS114" s="977"/>
      <c r="AT114" s="978"/>
      <c r="AU114" s="922"/>
      <c r="AV114" s="923"/>
      <c r="AW114" s="923"/>
      <c r="AX114" s="923"/>
      <c r="AY114" s="923"/>
      <c r="AZ114" s="936" t="s">
        <v>428</v>
      </c>
      <c r="BA114" s="937"/>
      <c r="BB114" s="937"/>
      <c r="BC114" s="937"/>
      <c r="BD114" s="937"/>
      <c r="BE114" s="937"/>
      <c r="BF114" s="937"/>
      <c r="BG114" s="937"/>
      <c r="BH114" s="937"/>
      <c r="BI114" s="937"/>
      <c r="BJ114" s="937"/>
      <c r="BK114" s="937"/>
      <c r="BL114" s="937"/>
      <c r="BM114" s="937"/>
      <c r="BN114" s="937"/>
      <c r="BO114" s="937"/>
      <c r="BP114" s="938"/>
      <c r="BQ114" s="939">
        <v>308142</v>
      </c>
      <c r="BR114" s="940"/>
      <c r="BS114" s="940"/>
      <c r="BT114" s="940"/>
      <c r="BU114" s="940"/>
      <c r="BV114" s="940">
        <v>406325</v>
      </c>
      <c r="BW114" s="940"/>
      <c r="BX114" s="940"/>
      <c r="BY114" s="940"/>
      <c r="BZ114" s="940"/>
      <c r="CA114" s="940">
        <v>443634</v>
      </c>
      <c r="CB114" s="940"/>
      <c r="CC114" s="940"/>
      <c r="CD114" s="940"/>
      <c r="CE114" s="940"/>
      <c r="CF114" s="934">
        <v>22.2</v>
      </c>
      <c r="CG114" s="935"/>
      <c r="CH114" s="935"/>
      <c r="CI114" s="935"/>
      <c r="CJ114" s="935"/>
      <c r="CK114" s="962"/>
      <c r="CL114" s="963"/>
      <c r="CM114" s="936" t="s">
        <v>429</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2" customFormat="1" ht="26.25" customHeight="1" x14ac:dyDescent="0.2">
      <c r="A115" s="968"/>
      <c r="B115" s="969"/>
      <c r="C115" s="937" t="s">
        <v>430</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t="s">
        <v>122</v>
      </c>
      <c r="AB115" s="952"/>
      <c r="AC115" s="952"/>
      <c r="AD115" s="952"/>
      <c r="AE115" s="953"/>
      <c r="AF115" s="954" t="s">
        <v>122</v>
      </c>
      <c r="AG115" s="952"/>
      <c r="AH115" s="952"/>
      <c r="AI115" s="952"/>
      <c r="AJ115" s="953"/>
      <c r="AK115" s="954" t="s">
        <v>122</v>
      </c>
      <c r="AL115" s="952"/>
      <c r="AM115" s="952"/>
      <c r="AN115" s="952"/>
      <c r="AO115" s="953"/>
      <c r="AP115" s="955" t="s">
        <v>122</v>
      </c>
      <c r="AQ115" s="956"/>
      <c r="AR115" s="956"/>
      <c r="AS115" s="956"/>
      <c r="AT115" s="957"/>
      <c r="AU115" s="922"/>
      <c r="AV115" s="923"/>
      <c r="AW115" s="923"/>
      <c r="AX115" s="923"/>
      <c r="AY115" s="923"/>
      <c r="AZ115" s="936" t="s">
        <v>431</v>
      </c>
      <c r="BA115" s="937"/>
      <c r="BB115" s="937"/>
      <c r="BC115" s="937"/>
      <c r="BD115" s="937"/>
      <c r="BE115" s="937"/>
      <c r="BF115" s="937"/>
      <c r="BG115" s="937"/>
      <c r="BH115" s="937"/>
      <c r="BI115" s="937"/>
      <c r="BJ115" s="937"/>
      <c r="BK115" s="937"/>
      <c r="BL115" s="937"/>
      <c r="BM115" s="937"/>
      <c r="BN115" s="937"/>
      <c r="BO115" s="937"/>
      <c r="BP115" s="938"/>
      <c r="BQ115" s="939" t="s">
        <v>122</v>
      </c>
      <c r="BR115" s="940"/>
      <c r="BS115" s="940"/>
      <c r="BT115" s="940"/>
      <c r="BU115" s="940"/>
      <c r="BV115" s="940" t="s">
        <v>122</v>
      </c>
      <c r="BW115" s="940"/>
      <c r="BX115" s="940"/>
      <c r="BY115" s="940"/>
      <c r="BZ115" s="940"/>
      <c r="CA115" s="940" t="s">
        <v>122</v>
      </c>
      <c r="CB115" s="940"/>
      <c r="CC115" s="940"/>
      <c r="CD115" s="940"/>
      <c r="CE115" s="940"/>
      <c r="CF115" s="934" t="s">
        <v>122</v>
      </c>
      <c r="CG115" s="935"/>
      <c r="CH115" s="935"/>
      <c r="CI115" s="935"/>
      <c r="CJ115" s="935"/>
      <c r="CK115" s="962"/>
      <c r="CL115" s="963"/>
      <c r="CM115" s="936" t="s">
        <v>432</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t="s">
        <v>122</v>
      </c>
      <c r="DM115" s="973"/>
      <c r="DN115" s="973"/>
      <c r="DO115" s="973"/>
      <c r="DP115" s="974"/>
      <c r="DQ115" s="975" t="s">
        <v>122</v>
      </c>
      <c r="DR115" s="973"/>
      <c r="DS115" s="973"/>
      <c r="DT115" s="973"/>
      <c r="DU115" s="974"/>
      <c r="DV115" s="976" t="s">
        <v>122</v>
      </c>
      <c r="DW115" s="977"/>
      <c r="DX115" s="977"/>
      <c r="DY115" s="977"/>
      <c r="DZ115" s="978"/>
    </row>
    <row r="116" spans="1:130" s="212" customFormat="1" ht="26.25" customHeight="1" x14ac:dyDescent="0.2">
      <c r="A116" s="970"/>
      <c r="B116" s="971"/>
      <c r="C116" s="979" t="s">
        <v>433</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434</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435</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12" customFormat="1" ht="26.25" customHeight="1" x14ac:dyDescent="0.2">
      <c r="A117" s="926" t="s">
        <v>176</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436</v>
      </c>
      <c r="Z117" s="908"/>
      <c r="AA117" s="992">
        <v>541116</v>
      </c>
      <c r="AB117" s="993"/>
      <c r="AC117" s="993"/>
      <c r="AD117" s="993"/>
      <c r="AE117" s="994"/>
      <c r="AF117" s="995">
        <v>552078</v>
      </c>
      <c r="AG117" s="993"/>
      <c r="AH117" s="993"/>
      <c r="AI117" s="993"/>
      <c r="AJ117" s="994"/>
      <c r="AK117" s="995">
        <v>485119</v>
      </c>
      <c r="AL117" s="993"/>
      <c r="AM117" s="993"/>
      <c r="AN117" s="993"/>
      <c r="AO117" s="994"/>
      <c r="AP117" s="996"/>
      <c r="AQ117" s="997"/>
      <c r="AR117" s="997"/>
      <c r="AS117" s="997"/>
      <c r="AT117" s="998"/>
      <c r="AU117" s="922"/>
      <c r="AV117" s="923"/>
      <c r="AW117" s="923"/>
      <c r="AX117" s="923"/>
      <c r="AY117" s="923"/>
      <c r="AZ117" s="988" t="s">
        <v>437</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438</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2" customFormat="1" ht="26.25" customHeight="1" x14ac:dyDescent="0.2">
      <c r="A118" s="926" t="s">
        <v>412</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409</v>
      </c>
      <c r="AB118" s="907"/>
      <c r="AC118" s="907"/>
      <c r="AD118" s="907"/>
      <c r="AE118" s="908"/>
      <c r="AF118" s="906" t="s">
        <v>410</v>
      </c>
      <c r="AG118" s="907"/>
      <c r="AH118" s="907"/>
      <c r="AI118" s="907"/>
      <c r="AJ118" s="908"/>
      <c r="AK118" s="906" t="s">
        <v>293</v>
      </c>
      <c r="AL118" s="907"/>
      <c r="AM118" s="907"/>
      <c r="AN118" s="907"/>
      <c r="AO118" s="908"/>
      <c r="AP118" s="984" t="s">
        <v>411</v>
      </c>
      <c r="AQ118" s="985"/>
      <c r="AR118" s="985"/>
      <c r="AS118" s="985"/>
      <c r="AT118" s="986"/>
      <c r="AU118" s="922"/>
      <c r="AV118" s="923"/>
      <c r="AW118" s="923"/>
      <c r="AX118" s="923"/>
      <c r="AY118" s="923"/>
      <c r="AZ118" s="987" t="s">
        <v>439</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440</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v>716</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2" customFormat="1" ht="26.25" customHeight="1" x14ac:dyDescent="0.2">
      <c r="A119" s="1070" t="s">
        <v>415</v>
      </c>
      <c r="B119" s="961"/>
      <c r="C119" s="943" t="s">
        <v>416</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35" t="s">
        <v>176</v>
      </c>
      <c r="BA119" s="235"/>
      <c r="BB119" s="235"/>
      <c r="BC119" s="235"/>
      <c r="BD119" s="235"/>
      <c r="BE119" s="235"/>
      <c r="BF119" s="235"/>
      <c r="BG119" s="235"/>
      <c r="BH119" s="235"/>
      <c r="BI119" s="235"/>
      <c r="BJ119" s="235"/>
      <c r="BK119" s="235"/>
      <c r="BL119" s="235"/>
      <c r="BM119" s="235"/>
      <c r="BN119" s="235"/>
      <c r="BO119" s="991" t="s">
        <v>441</v>
      </c>
      <c r="BP119" s="1019"/>
      <c r="BQ119" s="1013">
        <v>3919014</v>
      </c>
      <c r="BR119" s="1014"/>
      <c r="BS119" s="1014"/>
      <c r="BT119" s="1014"/>
      <c r="BU119" s="1014"/>
      <c r="BV119" s="1014">
        <v>3833787</v>
      </c>
      <c r="BW119" s="1014"/>
      <c r="BX119" s="1014"/>
      <c r="BY119" s="1014"/>
      <c r="BZ119" s="1014"/>
      <c r="CA119" s="1014">
        <v>3585121</v>
      </c>
      <c r="CB119" s="1014"/>
      <c r="CC119" s="1014"/>
      <c r="CD119" s="1014"/>
      <c r="CE119" s="1014"/>
      <c r="CF119" s="1015"/>
      <c r="CG119" s="1016"/>
      <c r="CH119" s="1016"/>
      <c r="CI119" s="1016"/>
      <c r="CJ119" s="1017"/>
      <c r="CK119" s="964"/>
      <c r="CL119" s="965"/>
      <c r="CM119" s="987" t="s">
        <v>442</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12" customFormat="1" ht="26.25" customHeight="1" x14ac:dyDescent="0.2">
      <c r="A120" s="1071"/>
      <c r="B120" s="963"/>
      <c r="C120" s="936" t="s">
        <v>419</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443</v>
      </c>
      <c r="AV120" s="1006"/>
      <c r="AW120" s="1006"/>
      <c r="AX120" s="1006"/>
      <c r="AY120" s="1007"/>
      <c r="AZ120" s="943" t="s">
        <v>444</v>
      </c>
      <c r="BA120" s="911"/>
      <c r="BB120" s="911"/>
      <c r="BC120" s="911"/>
      <c r="BD120" s="911"/>
      <c r="BE120" s="911"/>
      <c r="BF120" s="911"/>
      <c r="BG120" s="911"/>
      <c r="BH120" s="911"/>
      <c r="BI120" s="911"/>
      <c r="BJ120" s="911"/>
      <c r="BK120" s="911"/>
      <c r="BL120" s="911"/>
      <c r="BM120" s="911"/>
      <c r="BN120" s="911"/>
      <c r="BO120" s="911"/>
      <c r="BP120" s="912"/>
      <c r="BQ120" s="944">
        <v>2866033</v>
      </c>
      <c r="BR120" s="945"/>
      <c r="BS120" s="945"/>
      <c r="BT120" s="945"/>
      <c r="BU120" s="945"/>
      <c r="BV120" s="945">
        <v>3002226</v>
      </c>
      <c r="BW120" s="945"/>
      <c r="BX120" s="945"/>
      <c r="BY120" s="945"/>
      <c r="BZ120" s="945"/>
      <c r="CA120" s="945">
        <v>3109535</v>
      </c>
      <c r="CB120" s="945"/>
      <c r="CC120" s="945"/>
      <c r="CD120" s="945"/>
      <c r="CE120" s="945"/>
      <c r="CF120" s="958">
        <v>155.9</v>
      </c>
      <c r="CG120" s="959"/>
      <c r="CH120" s="959"/>
      <c r="CI120" s="959"/>
      <c r="CJ120" s="959"/>
      <c r="CK120" s="1020" t="s">
        <v>445</v>
      </c>
      <c r="CL120" s="1021"/>
      <c r="CM120" s="1021"/>
      <c r="CN120" s="1021"/>
      <c r="CO120" s="1022"/>
      <c r="CP120" s="1028" t="s">
        <v>392</v>
      </c>
      <c r="CQ120" s="1029"/>
      <c r="CR120" s="1029"/>
      <c r="CS120" s="1029"/>
      <c r="CT120" s="1029"/>
      <c r="CU120" s="1029"/>
      <c r="CV120" s="1029"/>
      <c r="CW120" s="1029"/>
      <c r="CX120" s="1029"/>
      <c r="CY120" s="1029"/>
      <c r="CZ120" s="1029"/>
      <c r="DA120" s="1029"/>
      <c r="DB120" s="1029"/>
      <c r="DC120" s="1029"/>
      <c r="DD120" s="1029"/>
      <c r="DE120" s="1029"/>
      <c r="DF120" s="1030"/>
      <c r="DG120" s="944" t="s">
        <v>122</v>
      </c>
      <c r="DH120" s="945"/>
      <c r="DI120" s="945"/>
      <c r="DJ120" s="945"/>
      <c r="DK120" s="945"/>
      <c r="DL120" s="945" t="s">
        <v>122</v>
      </c>
      <c r="DM120" s="945"/>
      <c r="DN120" s="945"/>
      <c r="DO120" s="945"/>
      <c r="DP120" s="945"/>
      <c r="DQ120" s="945">
        <v>519801</v>
      </c>
      <c r="DR120" s="945"/>
      <c r="DS120" s="945"/>
      <c r="DT120" s="945"/>
      <c r="DU120" s="945"/>
      <c r="DV120" s="946">
        <v>26.1</v>
      </c>
      <c r="DW120" s="946"/>
      <c r="DX120" s="946"/>
      <c r="DY120" s="946"/>
      <c r="DZ120" s="947"/>
    </row>
    <row r="121" spans="1:130" s="212" customFormat="1" ht="26.25" customHeight="1" x14ac:dyDescent="0.2">
      <c r="A121" s="1071"/>
      <c r="B121" s="963"/>
      <c r="C121" s="988" t="s">
        <v>446</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447</v>
      </c>
      <c r="BA121" s="937"/>
      <c r="BB121" s="937"/>
      <c r="BC121" s="937"/>
      <c r="BD121" s="937"/>
      <c r="BE121" s="937"/>
      <c r="BF121" s="937"/>
      <c r="BG121" s="937"/>
      <c r="BH121" s="937"/>
      <c r="BI121" s="937"/>
      <c r="BJ121" s="937"/>
      <c r="BK121" s="937"/>
      <c r="BL121" s="937"/>
      <c r="BM121" s="937"/>
      <c r="BN121" s="937"/>
      <c r="BO121" s="937"/>
      <c r="BP121" s="938"/>
      <c r="BQ121" s="939" t="s">
        <v>122</v>
      </c>
      <c r="BR121" s="940"/>
      <c r="BS121" s="940"/>
      <c r="BT121" s="940"/>
      <c r="BU121" s="940"/>
      <c r="BV121" s="940" t="s">
        <v>122</v>
      </c>
      <c r="BW121" s="940"/>
      <c r="BX121" s="940"/>
      <c r="BY121" s="940"/>
      <c r="BZ121" s="940"/>
      <c r="CA121" s="940" t="s">
        <v>122</v>
      </c>
      <c r="CB121" s="940"/>
      <c r="CC121" s="940"/>
      <c r="CD121" s="940"/>
      <c r="CE121" s="940"/>
      <c r="CF121" s="934" t="s">
        <v>122</v>
      </c>
      <c r="CG121" s="935"/>
      <c r="CH121" s="935"/>
      <c r="CI121" s="935"/>
      <c r="CJ121" s="935"/>
      <c r="CK121" s="1023"/>
      <c r="CL121" s="1024"/>
      <c r="CM121" s="1024"/>
      <c r="CN121" s="1024"/>
      <c r="CO121" s="1025"/>
      <c r="CP121" s="1033" t="s">
        <v>390</v>
      </c>
      <c r="CQ121" s="1034"/>
      <c r="CR121" s="1034"/>
      <c r="CS121" s="1034"/>
      <c r="CT121" s="1034"/>
      <c r="CU121" s="1034"/>
      <c r="CV121" s="1034"/>
      <c r="CW121" s="1034"/>
      <c r="CX121" s="1034"/>
      <c r="CY121" s="1034"/>
      <c r="CZ121" s="1034"/>
      <c r="DA121" s="1034"/>
      <c r="DB121" s="1034"/>
      <c r="DC121" s="1034"/>
      <c r="DD121" s="1034"/>
      <c r="DE121" s="1034"/>
      <c r="DF121" s="1035"/>
      <c r="DG121" s="939" t="s">
        <v>122</v>
      </c>
      <c r="DH121" s="940"/>
      <c r="DI121" s="940"/>
      <c r="DJ121" s="940"/>
      <c r="DK121" s="940"/>
      <c r="DL121" s="940" t="s">
        <v>122</v>
      </c>
      <c r="DM121" s="940"/>
      <c r="DN121" s="940"/>
      <c r="DO121" s="940"/>
      <c r="DP121" s="940"/>
      <c r="DQ121" s="940">
        <v>237410</v>
      </c>
      <c r="DR121" s="940"/>
      <c r="DS121" s="940"/>
      <c r="DT121" s="940"/>
      <c r="DU121" s="940"/>
      <c r="DV121" s="941">
        <v>11.9</v>
      </c>
      <c r="DW121" s="941"/>
      <c r="DX121" s="941"/>
      <c r="DY121" s="941"/>
      <c r="DZ121" s="942"/>
    </row>
    <row r="122" spans="1:130" s="212" customFormat="1" ht="26.25" customHeight="1" x14ac:dyDescent="0.2">
      <c r="A122" s="1071"/>
      <c r="B122" s="963"/>
      <c r="C122" s="936" t="s">
        <v>429</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448</v>
      </c>
      <c r="BA122" s="979"/>
      <c r="BB122" s="979"/>
      <c r="BC122" s="979"/>
      <c r="BD122" s="979"/>
      <c r="BE122" s="979"/>
      <c r="BF122" s="979"/>
      <c r="BG122" s="979"/>
      <c r="BH122" s="979"/>
      <c r="BI122" s="979"/>
      <c r="BJ122" s="979"/>
      <c r="BK122" s="979"/>
      <c r="BL122" s="979"/>
      <c r="BM122" s="979"/>
      <c r="BN122" s="979"/>
      <c r="BO122" s="979"/>
      <c r="BP122" s="980"/>
      <c r="BQ122" s="1013">
        <v>2849382</v>
      </c>
      <c r="BR122" s="1014"/>
      <c r="BS122" s="1014"/>
      <c r="BT122" s="1014"/>
      <c r="BU122" s="1014"/>
      <c r="BV122" s="1014">
        <v>2647718</v>
      </c>
      <c r="BW122" s="1014"/>
      <c r="BX122" s="1014"/>
      <c r="BY122" s="1014"/>
      <c r="BZ122" s="1014"/>
      <c r="CA122" s="1014">
        <v>2443118</v>
      </c>
      <c r="CB122" s="1014"/>
      <c r="CC122" s="1014"/>
      <c r="CD122" s="1014"/>
      <c r="CE122" s="1014"/>
      <c r="CF122" s="1031">
        <v>122.5</v>
      </c>
      <c r="CG122" s="1032"/>
      <c r="CH122" s="1032"/>
      <c r="CI122" s="1032"/>
      <c r="CJ122" s="1032"/>
      <c r="CK122" s="1023"/>
      <c r="CL122" s="1024"/>
      <c r="CM122" s="1024"/>
      <c r="CN122" s="1024"/>
      <c r="CO122" s="1025"/>
      <c r="CP122" s="1033" t="s">
        <v>388</v>
      </c>
      <c r="CQ122" s="1034"/>
      <c r="CR122" s="1034"/>
      <c r="CS122" s="1034"/>
      <c r="CT122" s="1034"/>
      <c r="CU122" s="1034"/>
      <c r="CV122" s="1034"/>
      <c r="CW122" s="1034"/>
      <c r="CX122" s="1034"/>
      <c r="CY122" s="1034"/>
      <c r="CZ122" s="1034"/>
      <c r="DA122" s="1034"/>
      <c r="DB122" s="1034"/>
      <c r="DC122" s="1034"/>
      <c r="DD122" s="1034"/>
      <c r="DE122" s="1034"/>
      <c r="DF122" s="1035"/>
      <c r="DG122" s="939" t="s">
        <v>122</v>
      </c>
      <c r="DH122" s="940"/>
      <c r="DI122" s="940"/>
      <c r="DJ122" s="940"/>
      <c r="DK122" s="940"/>
      <c r="DL122" s="940" t="s">
        <v>122</v>
      </c>
      <c r="DM122" s="940"/>
      <c r="DN122" s="940"/>
      <c r="DO122" s="940"/>
      <c r="DP122" s="940"/>
      <c r="DQ122" s="940" t="s">
        <v>122</v>
      </c>
      <c r="DR122" s="940"/>
      <c r="DS122" s="940"/>
      <c r="DT122" s="940"/>
      <c r="DU122" s="940"/>
      <c r="DV122" s="941" t="s">
        <v>122</v>
      </c>
      <c r="DW122" s="941"/>
      <c r="DX122" s="941"/>
      <c r="DY122" s="941"/>
      <c r="DZ122" s="942"/>
    </row>
    <row r="123" spans="1:130" s="212" customFormat="1" ht="26.25" customHeight="1" x14ac:dyDescent="0.2">
      <c r="A123" s="1071"/>
      <c r="B123" s="963"/>
      <c r="C123" s="936" t="s">
        <v>435</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5" t="s">
        <v>176</v>
      </c>
      <c r="BA123" s="235"/>
      <c r="BB123" s="235"/>
      <c r="BC123" s="235"/>
      <c r="BD123" s="235"/>
      <c r="BE123" s="235"/>
      <c r="BF123" s="235"/>
      <c r="BG123" s="235"/>
      <c r="BH123" s="235"/>
      <c r="BI123" s="235"/>
      <c r="BJ123" s="235"/>
      <c r="BK123" s="235"/>
      <c r="BL123" s="235"/>
      <c r="BM123" s="235"/>
      <c r="BN123" s="235"/>
      <c r="BO123" s="991" t="s">
        <v>449</v>
      </c>
      <c r="BP123" s="1019"/>
      <c r="BQ123" s="1077">
        <v>5715415</v>
      </c>
      <c r="BR123" s="1078"/>
      <c r="BS123" s="1078"/>
      <c r="BT123" s="1078"/>
      <c r="BU123" s="1078"/>
      <c r="BV123" s="1078">
        <v>5649944</v>
      </c>
      <c r="BW123" s="1078"/>
      <c r="BX123" s="1078"/>
      <c r="BY123" s="1078"/>
      <c r="BZ123" s="1078"/>
      <c r="CA123" s="1078">
        <v>5552653</v>
      </c>
      <c r="CB123" s="1078"/>
      <c r="CC123" s="1078"/>
      <c r="CD123" s="1078"/>
      <c r="CE123" s="1078"/>
      <c r="CF123" s="1015"/>
      <c r="CG123" s="1016"/>
      <c r="CH123" s="1016"/>
      <c r="CI123" s="1016"/>
      <c r="CJ123" s="1017"/>
      <c r="CK123" s="1023"/>
      <c r="CL123" s="1024"/>
      <c r="CM123" s="1024"/>
      <c r="CN123" s="1024"/>
      <c r="CO123" s="1025"/>
      <c r="CP123" s="1033" t="s">
        <v>389</v>
      </c>
      <c r="CQ123" s="1034"/>
      <c r="CR123" s="1034"/>
      <c r="CS123" s="1034"/>
      <c r="CT123" s="1034"/>
      <c r="CU123" s="1034"/>
      <c r="CV123" s="1034"/>
      <c r="CW123" s="1034"/>
      <c r="CX123" s="1034"/>
      <c r="CY123" s="1034"/>
      <c r="CZ123" s="1034"/>
      <c r="DA123" s="1034"/>
      <c r="DB123" s="1034"/>
      <c r="DC123" s="1034"/>
      <c r="DD123" s="1034"/>
      <c r="DE123" s="1034"/>
      <c r="DF123" s="1035"/>
      <c r="DG123" s="972" t="s">
        <v>122</v>
      </c>
      <c r="DH123" s="973"/>
      <c r="DI123" s="973"/>
      <c r="DJ123" s="973"/>
      <c r="DK123" s="974"/>
      <c r="DL123" s="975" t="s">
        <v>122</v>
      </c>
      <c r="DM123" s="973"/>
      <c r="DN123" s="973"/>
      <c r="DO123" s="973"/>
      <c r="DP123" s="974"/>
      <c r="DQ123" s="975" t="s">
        <v>122</v>
      </c>
      <c r="DR123" s="973"/>
      <c r="DS123" s="973"/>
      <c r="DT123" s="973"/>
      <c r="DU123" s="974"/>
      <c r="DV123" s="976" t="s">
        <v>122</v>
      </c>
      <c r="DW123" s="977"/>
      <c r="DX123" s="977"/>
      <c r="DY123" s="977"/>
      <c r="DZ123" s="978"/>
    </row>
    <row r="124" spans="1:130" s="212" customFormat="1" ht="26.25" customHeight="1" thickBot="1" x14ac:dyDescent="0.25">
      <c r="A124" s="1071"/>
      <c r="B124" s="963"/>
      <c r="C124" s="936" t="s">
        <v>438</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450</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t="s">
        <v>122</v>
      </c>
      <c r="BR124" s="1041"/>
      <c r="BS124" s="1041"/>
      <c r="BT124" s="1041"/>
      <c r="BU124" s="1041"/>
      <c r="BV124" s="1041" t="s">
        <v>122</v>
      </c>
      <c r="BW124" s="1041"/>
      <c r="BX124" s="1041"/>
      <c r="BY124" s="1041"/>
      <c r="BZ124" s="1041"/>
      <c r="CA124" s="1041" t="s">
        <v>122</v>
      </c>
      <c r="CB124" s="1041"/>
      <c r="CC124" s="1041"/>
      <c r="CD124" s="1041"/>
      <c r="CE124" s="1041"/>
      <c r="CF124" s="1042"/>
      <c r="CG124" s="1043"/>
      <c r="CH124" s="1043"/>
      <c r="CI124" s="1043"/>
      <c r="CJ124" s="1044"/>
      <c r="CK124" s="1026"/>
      <c r="CL124" s="1026"/>
      <c r="CM124" s="1026"/>
      <c r="CN124" s="1026"/>
      <c r="CO124" s="1027"/>
      <c r="CP124" s="1033" t="s">
        <v>451</v>
      </c>
      <c r="CQ124" s="1034"/>
      <c r="CR124" s="1034"/>
      <c r="CS124" s="1034"/>
      <c r="CT124" s="1034"/>
      <c r="CU124" s="1034"/>
      <c r="CV124" s="1034"/>
      <c r="CW124" s="1034"/>
      <c r="CX124" s="1034"/>
      <c r="CY124" s="1034"/>
      <c r="CZ124" s="1034"/>
      <c r="DA124" s="1034"/>
      <c r="DB124" s="1034"/>
      <c r="DC124" s="1034"/>
      <c r="DD124" s="1034"/>
      <c r="DE124" s="1034"/>
      <c r="DF124" s="1035"/>
      <c r="DG124" s="1018">
        <v>827313</v>
      </c>
      <c r="DH124" s="1000"/>
      <c r="DI124" s="1000"/>
      <c r="DJ124" s="1000"/>
      <c r="DK124" s="1001"/>
      <c r="DL124" s="999">
        <v>868884</v>
      </c>
      <c r="DM124" s="1000"/>
      <c r="DN124" s="1000"/>
      <c r="DO124" s="1000"/>
      <c r="DP124" s="1001"/>
      <c r="DQ124" s="999" t="s">
        <v>122</v>
      </c>
      <c r="DR124" s="1000"/>
      <c r="DS124" s="1000"/>
      <c r="DT124" s="1000"/>
      <c r="DU124" s="1001"/>
      <c r="DV124" s="1002" t="s">
        <v>122</v>
      </c>
      <c r="DW124" s="1003"/>
      <c r="DX124" s="1003"/>
      <c r="DY124" s="1003"/>
      <c r="DZ124" s="1004"/>
    </row>
    <row r="125" spans="1:130" s="212" customFormat="1" ht="26.25" customHeight="1" x14ac:dyDescent="0.2">
      <c r="A125" s="1071"/>
      <c r="B125" s="963"/>
      <c r="C125" s="936" t="s">
        <v>440</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452</v>
      </c>
      <c r="CL125" s="1021"/>
      <c r="CM125" s="1021"/>
      <c r="CN125" s="1021"/>
      <c r="CO125" s="1022"/>
      <c r="CP125" s="943" t="s">
        <v>453</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2" customFormat="1" ht="26.25" customHeight="1" thickBot="1" x14ac:dyDescent="0.25">
      <c r="A126" s="1071"/>
      <c r="B126" s="963"/>
      <c r="C126" s="936" t="s">
        <v>442</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454</v>
      </c>
      <c r="CQ126" s="937"/>
      <c r="CR126" s="937"/>
      <c r="CS126" s="937"/>
      <c r="CT126" s="937"/>
      <c r="CU126" s="937"/>
      <c r="CV126" s="937"/>
      <c r="CW126" s="937"/>
      <c r="CX126" s="937"/>
      <c r="CY126" s="937"/>
      <c r="CZ126" s="937"/>
      <c r="DA126" s="937"/>
      <c r="DB126" s="937"/>
      <c r="DC126" s="937"/>
      <c r="DD126" s="937"/>
      <c r="DE126" s="937"/>
      <c r="DF126" s="938"/>
      <c r="DG126" s="939" t="s">
        <v>122</v>
      </c>
      <c r="DH126" s="940"/>
      <c r="DI126" s="940"/>
      <c r="DJ126" s="940"/>
      <c r="DK126" s="940"/>
      <c r="DL126" s="940" t="s">
        <v>122</v>
      </c>
      <c r="DM126" s="940"/>
      <c r="DN126" s="940"/>
      <c r="DO126" s="940"/>
      <c r="DP126" s="940"/>
      <c r="DQ126" s="940" t="s">
        <v>122</v>
      </c>
      <c r="DR126" s="940"/>
      <c r="DS126" s="940"/>
      <c r="DT126" s="940"/>
      <c r="DU126" s="940"/>
      <c r="DV126" s="941" t="s">
        <v>122</v>
      </c>
      <c r="DW126" s="941"/>
      <c r="DX126" s="941"/>
      <c r="DY126" s="941"/>
      <c r="DZ126" s="942"/>
    </row>
    <row r="127" spans="1:130" s="212" customFormat="1" ht="26.25" customHeight="1" x14ac:dyDescent="0.2">
      <c r="A127" s="1072"/>
      <c r="B127" s="965"/>
      <c r="C127" s="987" t="s">
        <v>455</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t="s">
        <v>122</v>
      </c>
      <c r="AB127" s="973"/>
      <c r="AC127" s="973"/>
      <c r="AD127" s="973"/>
      <c r="AE127" s="974"/>
      <c r="AF127" s="975" t="s">
        <v>122</v>
      </c>
      <c r="AG127" s="973"/>
      <c r="AH127" s="973"/>
      <c r="AI127" s="973"/>
      <c r="AJ127" s="974"/>
      <c r="AK127" s="975" t="s">
        <v>122</v>
      </c>
      <c r="AL127" s="973"/>
      <c r="AM127" s="973"/>
      <c r="AN127" s="973"/>
      <c r="AO127" s="974"/>
      <c r="AP127" s="976" t="s">
        <v>122</v>
      </c>
      <c r="AQ127" s="977"/>
      <c r="AR127" s="977"/>
      <c r="AS127" s="977"/>
      <c r="AT127" s="978"/>
      <c r="AU127" s="214"/>
      <c r="AV127" s="214"/>
      <c r="AW127" s="214"/>
      <c r="AX127" s="1045" t="s">
        <v>456</v>
      </c>
      <c r="AY127" s="1046"/>
      <c r="AZ127" s="1046"/>
      <c r="BA127" s="1046"/>
      <c r="BB127" s="1046"/>
      <c r="BC127" s="1046"/>
      <c r="BD127" s="1046"/>
      <c r="BE127" s="1047"/>
      <c r="BF127" s="1048" t="s">
        <v>457</v>
      </c>
      <c r="BG127" s="1046"/>
      <c r="BH127" s="1046"/>
      <c r="BI127" s="1046"/>
      <c r="BJ127" s="1046"/>
      <c r="BK127" s="1046"/>
      <c r="BL127" s="1047"/>
      <c r="BM127" s="1048" t="s">
        <v>458</v>
      </c>
      <c r="BN127" s="1046"/>
      <c r="BO127" s="1046"/>
      <c r="BP127" s="1046"/>
      <c r="BQ127" s="1046"/>
      <c r="BR127" s="1046"/>
      <c r="BS127" s="1047"/>
      <c r="BT127" s="1048" t="s">
        <v>459</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460</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12" customFormat="1" ht="26.25" customHeight="1" thickBot="1" x14ac:dyDescent="0.25">
      <c r="A128" s="1055" t="s">
        <v>461</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462</v>
      </c>
      <c r="X128" s="1057"/>
      <c r="Y128" s="1057"/>
      <c r="Z128" s="1058"/>
      <c r="AA128" s="1059">
        <v>2557</v>
      </c>
      <c r="AB128" s="1060"/>
      <c r="AC128" s="1060"/>
      <c r="AD128" s="1060"/>
      <c r="AE128" s="1061"/>
      <c r="AF128" s="1062">
        <v>2557</v>
      </c>
      <c r="AG128" s="1060"/>
      <c r="AH128" s="1060"/>
      <c r="AI128" s="1060"/>
      <c r="AJ128" s="1061"/>
      <c r="AK128" s="1062">
        <v>6880</v>
      </c>
      <c r="AL128" s="1060"/>
      <c r="AM128" s="1060"/>
      <c r="AN128" s="1060"/>
      <c r="AO128" s="1061"/>
      <c r="AP128" s="1063"/>
      <c r="AQ128" s="1064"/>
      <c r="AR128" s="1064"/>
      <c r="AS128" s="1064"/>
      <c r="AT128" s="1065"/>
      <c r="AU128" s="214"/>
      <c r="AV128" s="214"/>
      <c r="AW128" s="214"/>
      <c r="AX128" s="910" t="s">
        <v>463</v>
      </c>
      <c r="AY128" s="911"/>
      <c r="AZ128" s="911"/>
      <c r="BA128" s="911"/>
      <c r="BB128" s="911"/>
      <c r="BC128" s="911"/>
      <c r="BD128" s="911"/>
      <c r="BE128" s="912"/>
      <c r="BF128" s="1066" t="s">
        <v>122</v>
      </c>
      <c r="BG128" s="1067"/>
      <c r="BH128" s="1067"/>
      <c r="BI128" s="1067"/>
      <c r="BJ128" s="1067"/>
      <c r="BK128" s="1067"/>
      <c r="BL128" s="1068"/>
      <c r="BM128" s="1066">
        <v>15</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464</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2">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465</v>
      </c>
      <c r="X129" s="1085"/>
      <c r="Y129" s="1085"/>
      <c r="Z129" s="1086"/>
      <c r="AA129" s="972">
        <v>2301196</v>
      </c>
      <c r="AB129" s="973"/>
      <c r="AC129" s="973"/>
      <c r="AD129" s="973"/>
      <c r="AE129" s="974"/>
      <c r="AF129" s="975">
        <v>2336643</v>
      </c>
      <c r="AG129" s="973"/>
      <c r="AH129" s="973"/>
      <c r="AI129" s="973"/>
      <c r="AJ129" s="974"/>
      <c r="AK129" s="975">
        <v>2314608</v>
      </c>
      <c r="AL129" s="973"/>
      <c r="AM129" s="973"/>
      <c r="AN129" s="973"/>
      <c r="AO129" s="974"/>
      <c r="AP129" s="1087"/>
      <c r="AQ129" s="1088"/>
      <c r="AR129" s="1088"/>
      <c r="AS129" s="1088"/>
      <c r="AT129" s="1089"/>
      <c r="AU129" s="215"/>
      <c r="AV129" s="215"/>
      <c r="AW129" s="215"/>
      <c r="AX129" s="1079" t="s">
        <v>466</v>
      </c>
      <c r="AY129" s="937"/>
      <c r="AZ129" s="937"/>
      <c r="BA129" s="937"/>
      <c r="BB129" s="937"/>
      <c r="BC129" s="937"/>
      <c r="BD129" s="937"/>
      <c r="BE129" s="938"/>
      <c r="BF129" s="1080" t="s">
        <v>122</v>
      </c>
      <c r="BG129" s="1081"/>
      <c r="BH129" s="1081"/>
      <c r="BI129" s="1081"/>
      <c r="BJ129" s="1081"/>
      <c r="BK129" s="1081"/>
      <c r="BL129" s="1082"/>
      <c r="BM129" s="1080">
        <v>20</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8" t="s">
        <v>467</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468</v>
      </c>
      <c r="X130" s="1085"/>
      <c r="Y130" s="1085"/>
      <c r="Z130" s="1086"/>
      <c r="AA130" s="972">
        <v>368132</v>
      </c>
      <c r="AB130" s="973"/>
      <c r="AC130" s="973"/>
      <c r="AD130" s="973"/>
      <c r="AE130" s="974"/>
      <c r="AF130" s="975">
        <v>365565</v>
      </c>
      <c r="AG130" s="973"/>
      <c r="AH130" s="973"/>
      <c r="AI130" s="973"/>
      <c r="AJ130" s="974"/>
      <c r="AK130" s="975">
        <v>319594</v>
      </c>
      <c r="AL130" s="973"/>
      <c r="AM130" s="973"/>
      <c r="AN130" s="973"/>
      <c r="AO130" s="974"/>
      <c r="AP130" s="1087"/>
      <c r="AQ130" s="1088"/>
      <c r="AR130" s="1088"/>
      <c r="AS130" s="1088"/>
      <c r="AT130" s="1089"/>
      <c r="AU130" s="215"/>
      <c r="AV130" s="215"/>
      <c r="AW130" s="215"/>
      <c r="AX130" s="1079" t="s">
        <v>469</v>
      </c>
      <c r="AY130" s="937"/>
      <c r="AZ130" s="937"/>
      <c r="BA130" s="937"/>
      <c r="BB130" s="937"/>
      <c r="BC130" s="937"/>
      <c r="BD130" s="937"/>
      <c r="BE130" s="938"/>
      <c r="BF130" s="1115">
        <v>8.6999999999999993</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470</v>
      </c>
      <c r="X131" s="1122"/>
      <c r="Y131" s="1122"/>
      <c r="Z131" s="1123"/>
      <c r="AA131" s="1018">
        <v>1933064</v>
      </c>
      <c r="AB131" s="1000"/>
      <c r="AC131" s="1000"/>
      <c r="AD131" s="1000"/>
      <c r="AE131" s="1001"/>
      <c r="AF131" s="999">
        <v>1971078</v>
      </c>
      <c r="AG131" s="1000"/>
      <c r="AH131" s="1000"/>
      <c r="AI131" s="1000"/>
      <c r="AJ131" s="1001"/>
      <c r="AK131" s="999">
        <v>1995014</v>
      </c>
      <c r="AL131" s="1000"/>
      <c r="AM131" s="1000"/>
      <c r="AN131" s="1000"/>
      <c r="AO131" s="1001"/>
      <c r="AP131" s="1124"/>
      <c r="AQ131" s="1125"/>
      <c r="AR131" s="1125"/>
      <c r="AS131" s="1125"/>
      <c r="AT131" s="1126"/>
      <c r="AU131" s="215"/>
      <c r="AV131" s="215"/>
      <c r="AW131" s="215"/>
      <c r="AX131" s="1097" t="s">
        <v>471</v>
      </c>
      <c r="AY131" s="739"/>
      <c r="AZ131" s="739"/>
      <c r="BA131" s="739"/>
      <c r="BB131" s="739"/>
      <c r="BC131" s="739"/>
      <c r="BD131" s="739"/>
      <c r="BE131" s="1050"/>
      <c r="BF131" s="1098" t="s">
        <v>122</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4" t="s">
        <v>472</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473</v>
      </c>
      <c r="W132" s="1108"/>
      <c r="X132" s="1108"/>
      <c r="Y132" s="1108"/>
      <c r="Z132" s="1109"/>
      <c r="AA132" s="1110">
        <v>8.8164178730000007</v>
      </c>
      <c r="AB132" s="1111"/>
      <c r="AC132" s="1111"/>
      <c r="AD132" s="1111"/>
      <c r="AE132" s="1112"/>
      <c r="AF132" s="1113">
        <v>9.3327610580000009</v>
      </c>
      <c r="AG132" s="1111"/>
      <c r="AH132" s="1111"/>
      <c r="AI132" s="1111"/>
      <c r="AJ132" s="1112"/>
      <c r="AK132" s="1113">
        <v>7.9520745220000002</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474</v>
      </c>
      <c r="W133" s="1091"/>
      <c r="X133" s="1091"/>
      <c r="Y133" s="1091"/>
      <c r="Z133" s="1092"/>
      <c r="AA133" s="1093">
        <v>8.9</v>
      </c>
      <c r="AB133" s="1094"/>
      <c r="AC133" s="1094"/>
      <c r="AD133" s="1094"/>
      <c r="AE133" s="1095"/>
      <c r="AF133" s="1093">
        <v>8.8000000000000007</v>
      </c>
      <c r="AG133" s="1094"/>
      <c r="AH133" s="1094"/>
      <c r="AI133" s="1094"/>
      <c r="AJ133" s="1095"/>
      <c r="AK133" s="1093">
        <v>8.6999999999999993</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Sjlzg1C61CSGYRii0kaGITP1nzBSu8dCqHRjgpVNnGtTkEVJbkZpVFplhwft5AojuzJk/DIBuvRn737f8vv4A==" saltValue="YeY6zyDeDqeYnY87zFgHp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9" scale="25"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31wn9lewzOGcEZPhvOslvwubYx0G/ra/OcIawzIBGSSweCx2bADcqTtV81G5BKm8GVE9euYJ1qPlNJck9bZlw==" saltValue="53W/yq2qE3dwNtsFaKk1M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GpFFREBXI6nEUT7XZqHgB/WrZ4YTbjxe8+AqStrC8337jg8n8Mr3LP1D7rVOVfbP/obM4VYkxKGKc2WTI6M0A==" saltValue="T/ohG8Fp3RBZo4B1qgZ1Eg==" spinCount="100000" sheet="1" objects="1" scenarios="1"/>
  <dataConsolidate/>
  <phoneticPr fontId="2"/>
  <printOptions horizontalCentered="1" verticalCentered="1"/>
  <pageMargins left="0" right="0" top="0" bottom="0" header="0" footer="0"/>
  <pageSetup paperSize="9" scale="48"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28" t="s">
        <v>478</v>
      </c>
      <c r="AP7" s="253"/>
      <c r="AQ7" s="254" t="s">
        <v>479</v>
      </c>
      <c r="AR7" s="255"/>
    </row>
    <row r="8" spans="1:46" ht="13.2" x14ac:dyDescent="0.2">
      <c r="A8" s="247"/>
      <c r="AK8" s="256"/>
      <c r="AL8" s="257"/>
      <c r="AM8" s="257"/>
      <c r="AN8" s="258"/>
      <c r="AO8" s="1129"/>
      <c r="AP8" s="259" t="s">
        <v>480</v>
      </c>
      <c r="AQ8" s="260" t="s">
        <v>481</v>
      </c>
      <c r="AR8" s="261" t="s">
        <v>482</v>
      </c>
    </row>
    <row r="9" spans="1:46" ht="13.2" x14ac:dyDescent="0.2">
      <c r="A9" s="247"/>
      <c r="AK9" s="1130" t="s">
        <v>483</v>
      </c>
      <c r="AL9" s="1131"/>
      <c r="AM9" s="1131"/>
      <c r="AN9" s="1132"/>
      <c r="AO9" s="262">
        <v>671321</v>
      </c>
      <c r="AP9" s="262">
        <v>172754</v>
      </c>
      <c r="AQ9" s="263">
        <v>239935</v>
      </c>
      <c r="AR9" s="264">
        <v>-28</v>
      </c>
    </row>
    <row r="10" spans="1:46" ht="13.5" customHeight="1" x14ac:dyDescent="0.2">
      <c r="A10" s="247"/>
      <c r="AK10" s="1130" t="s">
        <v>484</v>
      </c>
      <c r="AL10" s="1131"/>
      <c r="AM10" s="1131"/>
      <c r="AN10" s="1132"/>
      <c r="AO10" s="265">
        <v>3451</v>
      </c>
      <c r="AP10" s="265">
        <v>888</v>
      </c>
      <c r="AQ10" s="266">
        <v>33021</v>
      </c>
      <c r="AR10" s="267">
        <v>-97.3</v>
      </c>
    </row>
    <row r="11" spans="1:46" ht="13.5" customHeight="1" x14ac:dyDescent="0.2">
      <c r="A11" s="247"/>
      <c r="AK11" s="1130" t="s">
        <v>485</v>
      </c>
      <c r="AL11" s="1131"/>
      <c r="AM11" s="1131"/>
      <c r="AN11" s="1132"/>
      <c r="AO11" s="265" t="s">
        <v>486</v>
      </c>
      <c r="AP11" s="265" t="s">
        <v>486</v>
      </c>
      <c r="AQ11" s="266">
        <v>2306</v>
      </c>
      <c r="AR11" s="267" t="s">
        <v>486</v>
      </c>
    </row>
    <row r="12" spans="1:46" ht="13.5" customHeight="1" x14ac:dyDescent="0.2">
      <c r="A12" s="247"/>
      <c r="AK12" s="1130" t="s">
        <v>487</v>
      </c>
      <c r="AL12" s="1131"/>
      <c r="AM12" s="1131"/>
      <c r="AN12" s="1132"/>
      <c r="AO12" s="265" t="s">
        <v>486</v>
      </c>
      <c r="AP12" s="265" t="s">
        <v>486</v>
      </c>
      <c r="AQ12" s="266" t="s">
        <v>486</v>
      </c>
      <c r="AR12" s="267" t="s">
        <v>486</v>
      </c>
    </row>
    <row r="13" spans="1:46" ht="13.5" customHeight="1" x14ac:dyDescent="0.2">
      <c r="A13" s="247"/>
      <c r="AK13" s="1130" t="s">
        <v>488</v>
      </c>
      <c r="AL13" s="1131"/>
      <c r="AM13" s="1131"/>
      <c r="AN13" s="1132"/>
      <c r="AO13" s="265">
        <v>17662</v>
      </c>
      <c r="AP13" s="265">
        <v>4545</v>
      </c>
      <c r="AQ13" s="266">
        <v>7428</v>
      </c>
      <c r="AR13" s="267">
        <v>-38.799999999999997</v>
      </c>
    </row>
    <row r="14" spans="1:46" ht="13.5" customHeight="1" x14ac:dyDescent="0.2">
      <c r="A14" s="247"/>
      <c r="AK14" s="1130" t="s">
        <v>489</v>
      </c>
      <c r="AL14" s="1131"/>
      <c r="AM14" s="1131"/>
      <c r="AN14" s="1132"/>
      <c r="AO14" s="265" t="s">
        <v>486</v>
      </c>
      <c r="AP14" s="265" t="s">
        <v>486</v>
      </c>
      <c r="AQ14" s="266">
        <v>4299</v>
      </c>
      <c r="AR14" s="267" t="s">
        <v>486</v>
      </c>
    </row>
    <row r="15" spans="1:46" ht="13.5" customHeight="1" x14ac:dyDescent="0.2">
      <c r="A15" s="247"/>
      <c r="AK15" s="1133" t="s">
        <v>490</v>
      </c>
      <c r="AL15" s="1134"/>
      <c r="AM15" s="1134"/>
      <c r="AN15" s="1135"/>
      <c r="AO15" s="265">
        <v>-47962</v>
      </c>
      <c r="AP15" s="265">
        <v>-12342</v>
      </c>
      <c r="AQ15" s="266">
        <v>-13612</v>
      </c>
      <c r="AR15" s="267">
        <v>-9.3000000000000007</v>
      </c>
    </row>
    <row r="16" spans="1:46" ht="13.2" x14ac:dyDescent="0.2">
      <c r="A16" s="247"/>
      <c r="AK16" s="1133" t="s">
        <v>176</v>
      </c>
      <c r="AL16" s="1134"/>
      <c r="AM16" s="1134"/>
      <c r="AN16" s="1135"/>
      <c r="AO16" s="265">
        <v>644472</v>
      </c>
      <c r="AP16" s="265">
        <v>165845</v>
      </c>
      <c r="AQ16" s="266">
        <v>273378</v>
      </c>
      <c r="AR16" s="267">
        <v>-39.299999999999997</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36" t="s">
        <v>495</v>
      </c>
      <c r="AL21" s="1137"/>
      <c r="AM21" s="1137"/>
      <c r="AN21" s="1138"/>
      <c r="AO21" s="277">
        <v>15.18</v>
      </c>
      <c r="AP21" s="278">
        <v>21.68</v>
      </c>
      <c r="AQ21" s="279">
        <v>-6.5</v>
      </c>
      <c r="AS21" s="280"/>
      <c r="AT21" s="276"/>
    </row>
    <row r="22" spans="1:46" s="248" customFormat="1" ht="13.2" x14ac:dyDescent="0.2">
      <c r="A22" s="276"/>
      <c r="AK22" s="1136" t="s">
        <v>496</v>
      </c>
      <c r="AL22" s="1137"/>
      <c r="AM22" s="1137"/>
      <c r="AN22" s="1138"/>
      <c r="AO22" s="281">
        <v>94.4</v>
      </c>
      <c r="AP22" s="282">
        <v>95.1</v>
      </c>
      <c r="AQ22" s="283">
        <v>-0.7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7" t="s">
        <v>497</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28" t="s">
        <v>478</v>
      </c>
      <c r="AP30" s="253"/>
      <c r="AQ30" s="254" t="s">
        <v>479</v>
      </c>
      <c r="AR30" s="255"/>
    </row>
    <row r="31" spans="1:46" ht="13.2" x14ac:dyDescent="0.2">
      <c r="A31" s="247"/>
      <c r="AK31" s="256"/>
      <c r="AL31" s="257"/>
      <c r="AM31" s="257"/>
      <c r="AN31" s="258"/>
      <c r="AO31" s="1129"/>
      <c r="AP31" s="259" t="s">
        <v>480</v>
      </c>
      <c r="AQ31" s="260" t="s">
        <v>481</v>
      </c>
      <c r="AR31" s="261" t="s">
        <v>482</v>
      </c>
    </row>
    <row r="32" spans="1:46" ht="27" customHeight="1" x14ac:dyDescent="0.2">
      <c r="A32" s="247"/>
      <c r="AK32" s="1144" t="s">
        <v>500</v>
      </c>
      <c r="AL32" s="1145"/>
      <c r="AM32" s="1145"/>
      <c r="AN32" s="1146"/>
      <c r="AO32" s="291">
        <v>367056</v>
      </c>
      <c r="AP32" s="291">
        <v>94456</v>
      </c>
      <c r="AQ32" s="292">
        <v>143519</v>
      </c>
      <c r="AR32" s="293">
        <v>-34.200000000000003</v>
      </c>
    </row>
    <row r="33" spans="1:46" ht="13.5" customHeight="1" x14ac:dyDescent="0.2">
      <c r="A33" s="247"/>
      <c r="AK33" s="1144" t="s">
        <v>501</v>
      </c>
      <c r="AL33" s="1145"/>
      <c r="AM33" s="1145"/>
      <c r="AN33" s="1146"/>
      <c r="AO33" s="291" t="s">
        <v>486</v>
      </c>
      <c r="AP33" s="291" t="s">
        <v>486</v>
      </c>
      <c r="AQ33" s="292" t="s">
        <v>486</v>
      </c>
      <c r="AR33" s="293" t="s">
        <v>486</v>
      </c>
    </row>
    <row r="34" spans="1:46" ht="27" customHeight="1" x14ac:dyDescent="0.2">
      <c r="A34" s="247"/>
      <c r="AK34" s="1144" t="s">
        <v>502</v>
      </c>
      <c r="AL34" s="1145"/>
      <c r="AM34" s="1145"/>
      <c r="AN34" s="1146"/>
      <c r="AO34" s="291" t="s">
        <v>486</v>
      </c>
      <c r="AP34" s="291" t="s">
        <v>486</v>
      </c>
      <c r="AQ34" s="292" t="s">
        <v>486</v>
      </c>
      <c r="AR34" s="293" t="s">
        <v>486</v>
      </c>
    </row>
    <row r="35" spans="1:46" ht="27" customHeight="1" x14ac:dyDescent="0.2">
      <c r="A35" s="247"/>
      <c r="AK35" s="1144" t="s">
        <v>503</v>
      </c>
      <c r="AL35" s="1145"/>
      <c r="AM35" s="1145"/>
      <c r="AN35" s="1146"/>
      <c r="AO35" s="291">
        <v>118063</v>
      </c>
      <c r="AP35" s="291">
        <v>30382</v>
      </c>
      <c r="AQ35" s="292">
        <v>32537</v>
      </c>
      <c r="AR35" s="293">
        <v>-6.6</v>
      </c>
    </row>
    <row r="36" spans="1:46" ht="27" customHeight="1" x14ac:dyDescent="0.2">
      <c r="A36" s="247"/>
      <c r="AK36" s="1144" t="s">
        <v>504</v>
      </c>
      <c r="AL36" s="1145"/>
      <c r="AM36" s="1145"/>
      <c r="AN36" s="1146"/>
      <c r="AO36" s="291" t="s">
        <v>486</v>
      </c>
      <c r="AP36" s="291" t="s">
        <v>486</v>
      </c>
      <c r="AQ36" s="292">
        <v>3256</v>
      </c>
      <c r="AR36" s="293" t="s">
        <v>486</v>
      </c>
    </row>
    <row r="37" spans="1:46" ht="13.5" customHeight="1" x14ac:dyDescent="0.2">
      <c r="A37" s="247"/>
      <c r="AK37" s="1144" t="s">
        <v>505</v>
      </c>
      <c r="AL37" s="1145"/>
      <c r="AM37" s="1145"/>
      <c r="AN37" s="1146"/>
      <c r="AO37" s="291" t="s">
        <v>486</v>
      </c>
      <c r="AP37" s="291" t="s">
        <v>486</v>
      </c>
      <c r="AQ37" s="292">
        <v>244</v>
      </c>
      <c r="AR37" s="293" t="s">
        <v>486</v>
      </c>
    </row>
    <row r="38" spans="1:46" ht="27" customHeight="1" x14ac:dyDescent="0.2">
      <c r="A38" s="247"/>
      <c r="AK38" s="1147" t="s">
        <v>506</v>
      </c>
      <c r="AL38" s="1148"/>
      <c r="AM38" s="1148"/>
      <c r="AN38" s="1149"/>
      <c r="AO38" s="294" t="s">
        <v>486</v>
      </c>
      <c r="AP38" s="294" t="s">
        <v>486</v>
      </c>
      <c r="AQ38" s="295">
        <v>45</v>
      </c>
      <c r="AR38" s="283" t="s">
        <v>486</v>
      </c>
      <c r="AS38" s="290"/>
    </row>
    <row r="39" spans="1:46" ht="13.2" x14ac:dyDescent="0.2">
      <c r="A39" s="247"/>
      <c r="AK39" s="1147" t="s">
        <v>507</v>
      </c>
      <c r="AL39" s="1148"/>
      <c r="AM39" s="1148"/>
      <c r="AN39" s="1149"/>
      <c r="AO39" s="291">
        <v>-6880</v>
      </c>
      <c r="AP39" s="291">
        <v>-1770</v>
      </c>
      <c r="AQ39" s="292">
        <v>-3310</v>
      </c>
      <c r="AR39" s="293">
        <v>-46.5</v>
      </c>
      <c r="AS39" s="290"/>
    </row>
    <row r="40" spans="1:46" ht="27" customHeight="1" x14ac:dyDescent="0.2">
      <c r="A40" s="247"/>
      <c r="AK40" s="1144" t="s">
        <v>508</v>
      </c>
      <c r="AL40" s="1145"/>
      <c r="AM40" s="1145"/>
      <c r="AN40" s="1146"/>
      <c r="AO40" s="291">
        <v>-319594</v>
      </c>
      <c r="AP40" s="291">
        <v>-82242</v>
      </c>
      <c r="AQ40" s="292">
        <v>-131495</v>
      </c>
      <c r="AR40" s="293">
        <v>-37.5</v>
      </c>
      <c r="AS40" s="290"/>
    </row>
    <row r="41" spans="1:46" ht="13.2" x14ac:dyDescent="0.2">
      <c r="A41" s="247"/>
      <c r="AK41" s="1150" t="s">
        <v>286</v>
      </c>
      <c r="AL41" s="1151"/>
      <c r="AM41" s="1151"/>
      <c r="AN41" s="1152"/>
      <c r="AO41" s="291">
        <v>158645</v>
      </c>
      <c r="AP41" s="291">
        <v>40825</v>
      </c>
      <c r="AQ41" s="292">
        <v>44796</v>
      </c>
      <c r="AR41" s="293">
        <v>-8.9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39" t="s">
        <v>478</v>
      </c>
      <c r="AN49" s="1141" t="s">
        <v>511</v>
      </c>
      <c r="AO49" s="1142"/>
      <c r="AP49" s="1142"/>
      <c r="AQ49" s="1142"/>
      <c r="AR49" s="1143"/>
    </row>
    <row r="50" spans="1:44" ht="13.2" x14ac:dyDescent="0.2">
      <c r="A50" s="247"/>
      <c r="AK50" s="305"/>
      <c r="AL50" s="306"/>
      <c r="AM50" s="1140"/>
      <c r="AN50" s="307" t="s">
        <v>512</v>
      </c>
      <c r="AO50" s="308" t="s">
        <v>513</v>
      </c>
      <c r="AP50" s="309" t="s">
        <v>514</v>
      </c>
      <c r="AQ50" s="310" t="s">
        <v>515</v>
      </c>
      <c r="AR50" s="311" t="s">
        <v>516</v>
      </c>
    </row>
    <row r="51" spans="1:44" ht="13.2" x14ac:dyDescent="0.2">
      <c r="A51" s="247"/>
      <c r="AK51" s="303" t="s">
        <v>517</v>
      </c>
      <c r="AL51" s="304"/>
      <c r="AM51" s="312">
        <v>352508</v>
      </c>
      <c r="AN51" s="313">
        <v>82613</v>
      </c>
      <c r="AO51" s="314">
        <v>-20.7</v>
      </c>
      <c r="AP51" s="315">
        <v>263613</v>
      </c>
      <c r="AQ51" s="316">
        <v>-0.2</v>
      </c>
      <c r="AR51" s="317">
        <v>-20.5</v>
      </c>
    </row>
    <row r="52" spans="1:44" ht="13.2" x14ac:dyDescent="0.2">
      <c r="A52" s="247"/>
      <c r="AK52" s="318"/>
      <c r="AL52" s="319" t="s">
        <v>518</v>
      </c>
      <c r="AM52" s="320">
        <v>186844</v>
      </c>
      <c r="AN52" s="321">
        <v>43788</v>
      </c>
      <c r="AO52" s="322">
        <v>1.6</v>
      </c>
      <c r="AP52" s="323">
        <v>128823</v>
      </c>
      <c r="AQ52" s="324">
        <v>-3.8</v>
      </c>
      <c r="AR52" s="325">
        <v>5.4</v>
      </c>
    </row>
    <row r="53" spans="1:44" ht="13.2" x14ac:dyDescent="0.2">
      <c r="A53" s="247"/>
      <c r="AK53" s="303" t="s">
        <v>519</v>
      </c>
      <c r="AL53" s="304"/>
      <c r="AM53" s="312">
        <v>324535</v>
      </c>
      <c r="AN53" s="313">
        <v>77399</v>
      </c>
      <c r="AO53" s="314">
        <v>-6.3</v>
      </c>
      <c r="AP53" s="315">
        <v>330026</v>
      </c>
      <c r="AQ53" s="316">
        <v>25.2</v>
      </c>
      <c r="AR53" s="317">
        <v>-31.5</v>
      </c>
    </row>
    <row r="54" spans="1:44" ht="13.2" x14ac:dyDescent="0.2">
      <c r="A54" s="247"/>
      <c r="AK54" s="318"/>
      <c r="AL54" s="319" t="s">
        <v>518</v>
      </c>
      <c r="AM54" s="320">
        <v>155221</v>
      </c>
      <c r="AN54" s="321">
        <v>37019</v>
      </c>
      <c r="AO54" s="322">
        <v>-15.5</v>
      </c>
      <c r="AP54" s="323">
        <v>141075</v>
      </c>
      <c r="AQ54" s="324">
        <v>9.5</v>
      </c>
      <c r="AR54" s="325">
        <v>-25</v>
      </c>
    </row>
    <row r="55" spans="1:44" ht="13.2" x14ac:dyDescent="0.2">
      <c r="A55" s="247"/>
      <c r="AK55" s="303" t="s">
        <v>520</v>
      </c>
      <c r="AL55" s="304"/>
      <c r="AM55" s="312">
        <v>276743</v>
      </c>
      <c r="AN55" s="313">
        <v>67187</v>
      </c>
      <c r="AO55" s="314">
        <v>-13.2</v>
      </c>
      <c r="AP55" s="315">
        <v>278179</v>
      </c>
      <c r="AQ55" s="316">
        <v>-15.7</v>
      </c>
      <c r="AR55" s="317">
        <v>2.5</v>
      </c>
    </row>
    <row r="56" spans="1:44" ht="13.2" x14ac:dyDescent="0.2">
      <c r="A56" s="247"/>
      <c r="AK56" s="318"/>
      <c r="AL56" s="319" t="s">
        <v>518</v>
      </c>
      <c r="AM56" s="320">
        <v>147868</v>
      </c>
      <c r="AN56" s="321">
        <v>35899</v>
      </c>
      <c r="AO56" s="322">
        <v>-3</v>
      </c>
      <c r="AP56" s="323">
        <v>122182</v>
      </c>
      <c r="AQ56" s="324">
        <v>-13.4</v>
      </c>
      <c r="AR56" s="325">
        <v>10.4</v>
      </c>
    </row>
    <row r="57" spans="1:44" ht="13.2" x14ac:dyDescent="0.2">
      <c r="A57" s="247"/>
      <c r="AK57" s="303" t="s">
        <v>521</v>
      </c>
      <c r="AL57" s="304"/>
      <c r="AM57" s="312">
        <v>325984</v>
      </c>
      <c r="AN57" s="313">
        <v>81578</v>
      </c>
      <c r="AO57" s="314">
        <v>21.4</v>
      </c>
      <c r="AP57" s="315">
        <v>283153</v>
      </c>
      <c r="AQ57" s="316">
        <v>1.8</v>
      </c>
      <c r="AR57" s="317">
        <v>19.600000000000001</v>
      </c>
    </row>
    <row r="58" spans="1:44" ht="13.2" x14ac:dyDescent="0.2">
      <c r="A58" s="247"/>
      <c r="AK58" s="318"/>
      <c r="AL58" s="319" t="s">
        <v>518</v>
      </c>
      <c r="AM58" s="320">
        <v>214051</v>
      </c>
      <c r="AN58" s="321">
        <v>53566</v>
      </c>
      <c r="AO58" s="322">
        <v>49.2</v>
      </c>
      <c r="AP58" s="323">
        <v>127593</v>
      </c>
      <c r="AQ58" s="324">
        <v>4.4000000000000004</v>
      </c>
      <c r="AR58" s="325">
        <v>44.8</v>
      </c>
    </row>
    <row r="59" spans="1:44" ht="13.2" x14ac:dyDescent="0.2">
      <c r="A59" s="247"/>
      <c r="AK59" s="303" t="s">
        <v>522</v>
      </c>
      <c r="AL59" s="304"/>
      <c r="AM59" s="312">
        <v>414107</v>
      </c>
      <c r="AN59" s="313">
        <v>106564</v>
      </c>
      <c r="AO59" s="314">
        <v>30.6</v>
      </c>
      <c r="AP59" s="315">
        <v>262169</v>
      </c>
      <c r="AQ59" s="316">
        <v>-7.4</v>
      </c>
      <c r="AR59" s="317">
        <v>38</v>
      </c>
    </row>
    <row r="60" spans="1:44" ht="13.2" x14ac:dyDescent="0.2">
      <c r="A60" s="247"/>
      <c r="AK60" s="318"/>
      <c r="AL60" s="319" t="s">
        <v>518</v>
      </c>
      <c r="AM60" s="320">
        <v>241447</v>
      </c>
      <c r="AN60" s="321">
        <v>62133</v>
      </c>
      <c r="AO60" s="322">
        <v>16</v>
      </c>
      <c r="AP60" s="323">
        <v>152658</v>
      </c>
      <c r="AQ60" s="324">
        <v>19.600000000000001</v>
      </c>
      <c r="AR60" s="325">
        <v>-3.6</v>
      </c>
    </row>
    <row r="61" spans="1:44" ht="13.2" x14ac:dyDescent="0.2">
      <c r="A61" s="247"/>
      <c r="AK61" s="303" t="s">
        <v>523</v>
      </c>
      <c r="AL61" s="326"/>
      <c r="AM61" s="312">
        <v>338775</v>
      </c>
      <c r="AN61" s="313">
        <v>83068</v>
      </c>
      <c r="AO61" s="314">
        <v>2.4</v>
      </c>
      <c r="AP61" s="315">
        <v>283428</v>
      </c>
      <c r="AQ61" s="327">
        <v>0.7</v>
      </c>
      <c r="AR61" s="317">
        <v>1.7</v>
      </c>
    </row>
    <row r="62" spans="1:44" ht="13.2" x14ac:dyDescent="0.2">
      <c r="A62" s="247"/>
      <c r="AK62" s="318"/>
      <c r="AL62" s="319" t="s">
        <v>518</v>
      </c>
      <c r="AM62" s="320">
        <v>189086</v>
      </c>
      <c r="AN62" s="321">
        <v>46481</v>
      </c>
      <c r="AO62" s="322">
        <v>9.6999999999999993</v>
      </c>
      <c r="AP62" s="323">
        <v>134466</v>
      </c>
      <c r="AQ62" s="324">
        <v>3.3</v>
      </c>
      <c r="AR62" s="325">
        <v>6.4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yer9FXGu1vAnURqABs8iiFaC+qix8ACJbmQBqmLz9RF4Z+YLr9Sc/ZvTWc1EGkQLm+Koasa2MUIglrTalNaAKw==" saltValue="ujIMZIkU5KBT03pqdtMIH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ZYVjc8/MAO3Q6GC7m4RJ1+kmIWU7VOz25tcSH4EyGc9zTb7toRHbAZEnkHxT3sqzUGAHwhiLQ9sPNLnh+JW9tw==" saltValue="8Q8Tma/R2h33/W6jd+EZuQ=="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YiketL9VlfCmGiIqyRltZjdoig5SCbOJ1Zd+mUOPh2uHnllda+nCga61jhK/DeAjySgEdNsWoFv88hTwotO30Q==" saltValue="O8kYWMKsH49SSRojS75ysA==" spinCount="100000" sheet="1" objects="1" scenarios="1"/>
  <dataConsolidate/>
  <phoneticPr fontId="2"/>
  <printOptions horizontalCentered="1" verticalCentered="1"/>
  <pageMargins left="0" right="0" top="0.19685039370078741" bottom="0" header="0.39370078740157483" footer="0"/>
  <pageSetup paperSize="9" scale="39" orientation="landscape"/>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3" t="s">
        <v>3</v>
      </c>
      <c r="D47" s="1153"/>
      <c r="E47" s="1154"/>
      <c r="F47" s="11">
        <v>84.79</v>
      </c>
      <c r="G47" s="12">
        <v>87.92</v>
      </c>
      <c r="H47" s="12">
        <v>96.09</v>
      </c>
      <c r="I47" s="12">
        <v>99.22</v>
      </c>
      <c r="J47" s="13">
        <v>102.85</v>
      </c>
    </row>
    <row r="48" spans="2:10" ht="57.75" customHeight="1" x14ac:dyDescent="0.2">
      <c r="B48" s="14"/>
      <c r="C48" s="1155" t="s">
        <v>4</v>
      </c>
      <c r="D48" s="1155"/>
      <c r="E48" s="1156"/>
      <c r="F48" s="15">
        <v>5.96</v>
      </c>
      <c r="G48" s="16">
        <v>5.35</v>
      </c>
      <c r="H48" s="16">
        <v>6.02</v>
      </c>
      <c r="I48" s="16">
        <v>5.97</v>
      </c>
      <c r="J48" s="17">
        <v>6.01</v>
      </c>
    </row>
    <row r="49" spans="2:10" ht="57.75" customHeight="1" thickBot="1" x14ac:dyDescent="0.25">
      <c r="B49" s="18"/>
      <c r="C49" s="1157" t="s">
        <v>5</v>
      </c>
      <c r="D49" s="1157"/>
      <c r="E49" s="1158"/>
      <c r="F49" s="19">
        <v>3.08</v>
      </c>
      <c r="G49" s="20">
        <v>10.33</v>
      </c>
      <c r="H49" s="20">
        <v>5.04</v>
      </c>
      <c r="I49" s="20">
        <v>4.62</v>
      </c>
      <c r="J49" s="21">
        <v>2.67</v>
      </c>
    </row>
    <row r="50" spans="2:10" ht="13.2" x14ac:dyDescent="0.2"/>
  </sheetData>
  <sheetProtection algorithmName="SHA-512" hashValue="i5ypdwVGyxJvM6y03KQkjjCcJ2rAgcVheSJmF1jnA3RlRt+V6enmxnR5dbZhVmNrcLwf6/fWBfDRiTBGR3WoIA==" saltValue="BVhJR7k80Ct+g4n8vQJJZ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0" orientation="landscape"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3" t="s">
        <v>530</v>
      </c>
      <c r="D34" s="1163"/>
      <c r="E34" s="1164"/>
      <c r="F34" s="32">
        <v>5.96</v>
      </c>
      <c r="G34" s="33">
        <v>5.35</v>
      </c>
      <c r="H34" s="33">
        <v>6.02</v>
      </c>
      <c r="I34" s="33">
        <v>5.97</v>
      </c>
      <c r="J34" s="34">
        <v>6</v>
      </c>
      <c r="K34" s="22"/>
      <c r="L34" s="22"/>
      <c r="M34" s="22"/>
      <c r="N34" s="22"/>
      <c r="O34" s="22"/>
      <c r="P34" s="22"/>
    </row>
    <row r="35" spans="1:16" ht="39" customHeight="1" x14ac:dyDescent="0.2">
      <c r="A35" s="22"/>
      <c r="B35" s="35"/>
      <c r="C35" s="1159" t="s">
        <v>531</v>
      </c>
      <c r="D35" s="1159"/>
      <c r="E35" s="1160"/>
      <c r="F35" s="36">
        <v>1.0900000000000001</v>
      </c>
      <c r="G35" s="37">
        <v>1.42</v>
      </c>
      <c r="H35" s="37">
        <v>2.0499999999999998</v>
      </c>
      <c r="I35" s="37">
        <v>1.45</v>
      </c>
      <c r="J35" s="38">
        <v>2.2200000000000002</v>
      </c>
      <c r="K35" s="22"/>
      <c r="L35" s="22"/>
      <c r="M35" s="22"/>
      <c r="N35" s="22"/>
      <c r="O35" s="22"/>
      <c r="P35" s="22"/>
    </row>
    <row r="36" spans="1:16" ht="39" customHeight="1" x14ac:dyDescent="0.2">
      <c r="A36" s="22"/>
      <c r="B36" s="35"/>
      <c r="C36" s="1159" t="s">
        <v>532</v>
      </c>
      <c r="D36" s="1159"/>
      <c r="E36" s="1160"/>
      <c r="F36" s="36">
        <v>2.13</v>
      </c>
      <c r="G36" s="37">
        <v>1.87</v>
      </c>
      <c r="H36" s="37">
        <v>1.63</v>
      </c>
      <c r="I36" s="37">
        <v>1.35</v>
      </c>
      <c r="J36" s="38">
        <v>1.08</v>
      </c>
      <c r="K36" s="22"/>
      <c r="L36" s="22"/>
      <c r="M36" s="22"/>
      <c r="N36" s="22"/>
      <c r="O36" s="22"/>
      <c r="P36" s="22"/>
    </row>
    <row r="37" spans="1:16" ht="39" customHeight="1" x14ac:dyDescent="0.2">
      <c r="A37" s="22"/>
      <c r="B37" s="35"/>
      <c r="C37" s="1159" t="s">
        <v>533</v>
      </c>
      <c r="D37" s="1159"/>
      <c r="E37" s="1160"/>
      <c r="F37" s="36" t="s">
        <v>486</v>
      </c>
      <c r="G37" s="37" t="s">
        <v>486</v>
      </c>
      <c r="H37" s="37" t="s">
        <v>486</v>
      </c>
      <c r="I37" s="37" t="s">
        <v>486</v>
      </c>
      <c r="J37" s="38">
        <v>0.77</v>
      </c>
      <c r="K37" s="22"/>
      <c r="L37" s="22"/>
      <c r="M37" s="22"/>
      <c r="N37" s="22"/>
      <c r="O37" s="22"/>
      <c r="P37" s="22"/>
    </row>
    <row r="38" spans="1:16" ht="39" customHeight="1" x14ac:dyDescent="0.2">
      <c r="A38" s="22"/>
      <c r="B38" s="35"/>
      <c r="C38" s="1159" t="s">
        <v>534</v>
      </c>
      <c r="D38" s="1159"/>
      <c r="E38" s="1160"/>
      <c r="F38" s="36" t="s">
        <v>486</v>
      </c>
      <c r="G38" s="37" t="s">
        <v>486</v>
      </c>
      <c r="H38" s="37" t="s">
        <v>486</v>
      </c>
      <c r="I38" s="37" t="s">
        <v>486</v>
      </c>
      <c r="J38" s="38">
        <v>0.64</v>
      </c>
      <c r="K38" s="22"/>
      <c r="L38" s="22"/>
      <c r="M38" s="22"/>
      <c r="N38" s="22"/>
      <c r="O38" s="22"/>
      <c r="P38" s="22"/>
    </row>
    <row r="39" spans="1:16" ht="39" customHeight="1" x14ac:dyDescent="0.2">
      <c r="A39" s="22"/>
      <c r="B39" s="35"/>
      <c r="C39" s="1159" t="s">
        <v>535</v>
      </c>
      <c r="D39" s="1159"/>
      <c r="E39" s="1160"/>
      <c r="F39" s="36">
        <v>0.52</v>
      </c>
      <c r="G39" s="37">
        <v>0.03</v>
      </c>
      <c r="H39" s="37">
        <v>0.02</v>
      </c>
      <c r="I39" s="37">
        <v>0.42</v>
      </c>
      <c r="J39" s="38">
        <v>0.14000000000000001</v>
      </c>
      <c r="K39" s="22"/>
      <c r="L39" s="22"/>
      <c r="M39" s="22"/>
      <c r="N39" s="22"/>
      <c r="O39" s="22"/>
      <c r="P39" s="22"/>
    </row>
    <row r="40" spans="1:16" ht="39" customHeight="1" x14ac:dyDescent="0.2">
      <c r="A40" s="22"/>
      <c r="B40" s="35"/>
      <c r="C40" s="1159" t="s">
        <v>536</v>
      </c>
      <c r="D40" s="1159"/>
      <c r="E40" s="1160"/>
      <c r="F40" s="36">
        <v>0.02</v>
      </c>
      <c r="G40" s="37">
        <v>0.02</v>
      </c>
      <c r="H40" s="37">
        <v>0.04</v>
      </c>
      <c r="I40" s="37">
        <v>0.06</v>
      </c>
      <c r="J40" s="38">
        <v>0.01</v>
      </c>
      <c r="K40" s="22"/>
      <c r="L40" s="22"/>
      <c r="M40" s="22"/>
      <c r="N40" s="22"/>
      <c r="O40" s="22"/>
      <c r="P40" s="22"/>
    </row>
    <row r="41" spans="1:16" ht="39" customHeight="1" x14ac:dyDescent="0.2">
      <c r="A41" s="22"/>
      <c r="B41" s="35"/>
      <c r="C41" s="1159"/>
      <c r="D41" s="1159"/>
      <c r="E41" s="1160"/>
      <c r="F41" s="36"/>
      <c r="G41" s="37"/>
      <c r="H41" s="37"/>
      <c r="I41" s="37"/>
      <c r="J41" s="38"/>
      <c r="K41" s="22"/>
      <c r="L41" s="22"/>
      <c r="M41" s="22"/>
      <c r="N41" s="22"/>
      <c r="O41" s="22"/>
      <c r="P41" s="22"/>
    </row>
    <row r="42" spans="1:16" ht="39" customHeight="1" x14ac:dyDescent="0.2">
      <c r="A42" s="22"/>
      <c r="B42" s="39"/>
      <c r="C42" s="1159" t="s">
        <v>537</v>
      </c>
      <c r="D42" s="1159"/>
      <c r="E42" s="1160"/>
      <c r="F42" s="36" t="s">
        <v>486</v>
      </c>
      <c r="G42" s="37" t="s">
        <v>486</v>
      </c>
      <c r="H42" s="37" t="s">
        <v>486</v>
      </c>
      <c r="I42" s="37" t="s">
        <v>486</v>
      </c>
      <c r="J42" s="38" t="s">
        <v>486</v>
      </c>
      <c r="K42" s="22"/>
      <c r="L42" s="22"/>
      <c r="M42" s="22"/>
      <c r="N42" s="22"/>
      <c r="O42" s="22"/>
      <c r="P42" s="22"/>
    </row>
    <row r="43" spans="1:16" ht="39" customHeight="1" thickBot="1" x14ac:dyDescent="0.25">
      <c r="A43" s="22"/>
      <c r="B43" s="40"/>
      <c r="C43" s="1161" t="s">
        <v>538</v>
      </c>
      <c r="D43" s="1161"/>
      <c r="E43" s="1162"/>
      <c r="F43" s="41">
        <v>0.78</v>
      </c>
      <c r="G43" s="42">
        <v>0.62</v>
      </c>
      <c r="H43" s="42">
        <v>0.88</v>
      </c>
      <c r="I43" s="42">
        <v>1.1100000000000001</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4ZdSe+yiwkF+3xpfuD8nBZgLwSHfu933gSxhCqM7U2pzBJACsPV2c/0syYjMI6dhbg8zgyCXaF0PH28JJFd1Lw==" saltValue="TYieJdB7vEtu7K12gfOxy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65" t="s">
        <v>9</v>
      </c>
      <c r="C45" s="1166"/>
      <c r="D45" s="56"/>
      <c r="E45" s="1171" t="s">
        <v>10</v>
      </c>
      <c r="F45" s="1171"/>
      <c r="G45" s="1171"/>
      <c r="H45" s="1171"/>
      <c r="I45" s="1171"/>
      <c r="J45" s="1172"/>
      <c r="K45" s="57">
        <v>418</v>
      </c>
      <c r="L45" s="58">
        <v>395</v>
      </c>
      <c r="M45" s="58">
        <v>393</v>
      </c>
      <c r="N45" s="58">
        <v>405</v>
      </c>
      <c r="O45" s="59">
        <v>367</v>
      </c>
      <c r="P45" s="46"/>
      <c r="Q45" s="46"/>
      <c r="R45" s="46"/>
      <c r="S45" s="46"/>
      <c r="T45" s="46"/>
      <c r="U45" s="46"/>
    </row>
    <row r="46" spans="1:21" ht="30.75" customHeight="1" x14ac:dyDescent="0.2">
      <c r="A46" s="46"/>
      <c r="B46" s="1167"/>
      <c r="C46" s="1168"/>
      <c r="D46" s="60"/>
      <c r="E46" s="1173" t="s">
        <v>11</v>
      </c>
      <c r="F46" s="1173"/>
      <c r="G46" s="1173"/>
      <c r="H46" s="1173"/>
      <c r="I46" s="1173"/>
      <c r="J46" s="1174"/>
      <c r="K46" s="61" t="s">
        <v>486</v>
      </c>
      <c r="L46" s="62" t="s">
        <v>486</v>
      </c>
      <c r="M46" s="62" t="s">
        <v>486</v>
      </c>
      <c r="N46" s="62" t="s">
        <v>486</v>
      </c>
      <c r="O46" s="63" t="s">
        <v>486</v>
      </c>
      <c r="P46" s="46"/>
      <c r="Q46" s="46"/>
      <c r="R46" s="46"/>
      <c r="S46" s="46"/>
      <c r="T46" s="46"/>
      <c r="U46" s="46"/>
    </row>
    <row r="47" spans="1:21" ht="30.75" customHeight="1" x14ac:dyDescent="0.2">
      <c r="A47" s="46"/>
      <c r="B47" s="1167"/>
      <c r="C47" s="1168"/>
      <c r="D47" s="60"/>
      <c r="E47" s="1173" t="s">
        <v>12</v>
      </c>
      <c r="F47" s="1173"/>
      <c r="G47" s="1173"/>
      <c r="H47" s="1173"/>
      <c r="I47" s="1173"/>
      <c r="J47" s="1174"/>
      <c r="K47" s="61" t="s">
        <v>486</v>
      </c>
      <c r="L47" s="62" t="s">
        <v>486</v>
      </c>
      <c r="M47" s="62" t="s">
        <v>486</v>
      </c>
      <c r="N47" s="62" t="s">
        <v>486</v>
      </c>
      <c r="O47" s="63" t="s">
        <v>486</v>
      </c>
      <c r="P47" s="46"/>
      <c r="Q47" s="46"/>
      <c r="R47" s="46"/>
      <c r="S47" s="46"/>
      <c r="T47" s="46"/>
      <c r="U47" s="46"/>
    </row>
    <row r="48" spans="1:21" ht="30.75" customHeight="1" x14ac:dyDescent="0.2">
      <c r="A48" s="46"/>
      <c r="B48" s="1167"/>
      <c r="C48" s="1168"/>
      <c r="D48" s="60"/>
      <c r="E48" s="1173" t="s">
        <v>13</v>
      </c>
      <c r="F48" s="1173"/>
      <c r="G48" s="1173"/>
      <c r="H48" s="1173"/>
      <c r="I48" s="1173"/>
      <c r="J48" s="1174"/>
      <c r="K48" s="61">
        <v>156</v>
      </c>
      <c r="L48" s="62">
        <v>156</v>
      </c>
      <c r="M48" s="62">
        <v>148</v>
      </c>
      <c r="N48" s="62">
        <v>147</v>
      </c>
      <c r="O48" s="63">
        <v>118</v>
      </c>
      <c r="P48" s="46"/>
      <c r="Q48" s="46"/>
      <c r="R48" s="46"/>
      <c r="S48" s="46"/>
      <c r="T48" s="46"/>
      <c r="U48" s="46"/>
    </row>
    <row r="49" spans="1:21" ht="30.75" customHeight="1" x14ac:dyDescent="0.2">
      <c r="A49" s="46"/>
      <c r="B49" s="1167"/>
      <c r="C49" s="1168"/>
      <c r="D49" s="60"/>
      <c r="E49" s="1173" t="s">
        <v>14</v>
      </c>
      <c r="F49" s="1173"/>
      <c r="G49" s="1173"/>
      <c r="H49" s="1173"/>
      <c r="I49" s="1173"/>
      <c r="J49" s="1174"/>
      <c r="K49" s="61" t="s">
        <v>486</v>
      </c>
      <c r="L49" s="62" t="s">
        <v>486</v>
      </c>
      <c r="M49" s="62" t="s">
        <v>486</v>
      </c>
      <c r="N49" s="62" t="s">
        <v>486</v>
      </c>
      <c r="O49" s="63" t="s">
        <v>486</v>
      </c>
      <c r="P49" s="46"/>
      <c r="Q49" s="46"/>
      <c r="R49" s="46"/>
      <c r="S49" s="46"/>
      <c r="T49" s="46"/>
      <c r="U49" s="46"/>
    </row>
    <row r="50" spans="1:21" ht="30.75" customHeight="1" x14ac:dyDescent="0.2">
      <c r="A50" s="46"/>
      <c r="B50" s="1167"/>
      <c r="C50" s="1168"/>
      <c r="D50" s="60"/>
      <c r="E50" s="1173" t="s">
        <v>15</v>
      </c>
      <c r="F50" s="1173"/>
      <c r="G50" s="1173"/>
      <c r="H50" s="1173"/>
      <c r="I50" s="1173"/>
      <c r="J50" s="1174"/>
      <c r="K50" s="61" t="s">
        <v>486</v>
      </c>
      <c r="L50" s="62" t="s">
        <v>486</v>
      </c>
      <c r="M50" s="62" t="s">
        <v>486</v>
      </c>
      <c r="N50" s="62" t="s">
        <v>486</v>
      </c>
      <c r="O50" s="63" t="s">
        <v>486</v>
      </c>
      <c r="P50" s="46"/>
      <c r="Q50" s="46"/>
      <c r="R50" s="46"/>
      <c r="S50" s="46"/>
      <c r="T50" s="46"/>
      <c r="U50" s="46"/>
    </row>
    <row r="51" spans="1:21" ht="30.75" customHeight="1" x14ac:dyDescent="0.2">
      <c r="A51" s="46"/>
      <c r="B51" s="1169"/>
      <c r="C51" s="1170"/>
      <c r="D51" s="64"/>
      <c r="E51" s="1173" t="s">
        <v>16</v>
      </c>
      <c r="F51" s="1173"/>
      <c r="G51" s="1173"/>
      <c r="H51" s="1173"/>
      <c r="I51" s="1173"/>
      <c r="J51" s="1174"/>
      <c r="K51" s="61" t="s">
        <v>486</v>
      </c>
      <c r="L51" s="62" t="s">
        <v>486</v>
      </c>
      <c r="M51" s="62" t="s">
        <v>486</v>
      </c>
      <c r="N51" s="62" t="s">
        <v>486</v>
      </c>
      <c r="O51" s="63" t="s">
        <v>486</v>
      </c>
      <c r="P51" s="46"/>
      <c r="Q51" s="46"/>
      <c r="R51" s="46"/>
      <c r="S51" s="46"/>
      <c r="T51" s="46"/>
      <c r="U51" s="46"/>
    </row>
    <row r="52" spans="1:21" ht="30.75" customHeight="1" x14ac:dyDescent="0.2">
      <c r="A52" s="46"/>
      <c r="B52" s="1175" t="s">
        <v>17</v>
      </c>
      <c r="C52" s="1176"/>
      <c r="D52" s="64"/>
      <c r="E52" s="1173" t="s">
        <v>18</v>
      </c>
      <c r="F52" s="1173"/>
      <c r="G52" s="1173"/>
      <c r="H52" s="1173"/>
      <c r="I52" s="1173"/>
      <c r="J52" s="1174"/>
      <c r="K52" s="61">
        <v>402</v>
      </c>
      <c r="L52" s="62">
        <v>383</v>
      </c>
      <c r="M52" s="62">
        <v>371</v>
      </c>
      <c r="N52" s="62">
        <v>368</v>
      </c>
      <c r="O52" s="63">
        <v>326</v>
      </c>
      <c r="P52" s="46"/>
      <c r="Q52" s="46"/>
      <c r="R52" s="46"/>
      <c r="S52" s="46"/>
      <c r="T52" s="46"/>
      <c r="U52" s="46"/>
    </row>
    <row r="53" spans="1:21" ht="30.75" customHeight="1" thickBot="1" x14ac:dyDescent="0.25">
      <c r="A53" s="46"/>
      <c r="B53" s="1177" t="s">
        <v>19</v>
      </c>
      <c r="C53" s="1178"/>
      <c r="D53" s="65"/>
      <c r="E53" s="1179" t="s">
        <v>20</v>
      </c>
      <c r="F53" s="1179"/>
      <c r="G53" s="1179"/>
      <c r="H53" s="1179"/>
      <c r="I53" s="1179"/>
      <c r="J53" s="1180"/>
      <c r="K53" s="66">
        <v>172</v>
      </c>
      <c r="L53" s="67">
        <v>168</v>
      </c>
      <c r="M53" s="67">
        <v>170</v>
      </c>
      <c r="N53" s="67">
        <v>184</v>
      </c>
      <c r="O53" s="68">
        <v>159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81" t="s">
        <v>24</v>
      </c>
      <c r="C58" s="1182"/>
      <c r="D58" s="1187" t="s">
        <v>25</v>
      </c>
      <c r="E58" s="1188"/>
      <c r="F58" s="1188"/>
      <c r="G58" s="1188"/>
      <c r="H58" s="1188"/>
      <c r="I58" s="1188"/>
      <c r="J58" s="1189"/>
      <c r="K58" s="81"/>
      <c r="L58" s="82"/>
      <c r="M58" s="82"/>
      <c r="N58" s="82"/>
      <c r="O58" s="83"/>
    </row>
    <row r="59" spans="1:21" ht="31.5" customHeight="1" x14ac:dyDescent="0.2">
      <c r="B59" s="1183"/>
      <c r="C59" s="1184"/>
      <c r="D59" s="1190" t="s">
        <v>26</v>
      </c>
      <c r="E59" s="1191"/>
      <c r="F59" s="1191"/>
      <c r="G59" s="1191"/>
      <c r="H59" s="1191"/>
      <c r="I59" s="1191"/>
      <c r="J59" s="1192"/>
      <c r="K59" s="84"/>
      <c r="L59" s="85"/>
      <c r="M59" s="85"/>
      <c r="N59" s="85"/>
      <c r="O59" s="86"/>
    </row>
    <row r="60" spans="1:21" ht="31.5" customHeight="1" thickBot="1" x14ac:dyDescent="0.25">
      <c r="B60" s="1185"/>
      <c r="C60" s="1186"/>
      <c r="D60" s="1193" t="s">
        <v>27</v>
      </c>
      <c r="E60" s="1194"/>
      <c r="F60" s="1194"/>
      <c r="G60" s="1194"/>
      <c r="H60" s="1194"/>
      <c r="I60" s="1194"/>
      <c r="J60" s="1195"/>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FcKJx0C9kHlLo0t2JboK84R/XSjcMRNI/QaDOM66bT4ajSCXgKtyq/GBbRBcSPA3BAYRHPLLhpliCsOQ59ooA==" saltValue="Ckz4RTfg8DoR6//rooc4+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196" t="s">
        <v>30</v>
      </c>
      <c r="C41" s="1197"/>
      <c r="D41" s="103"/>
      <c r="E41" s="1202" t="s">
        <v>31</v>
      </c>
      <c r="F41" s="1202"/>
      <c r="G41" s="1202"/>
      <c r="H41" s="1203"/>
      <c r="I41" s="330">
        <v>3198</v>
      </c>
      <c r="J41" s="331">
        <v>3027</v>
      </c>
      <c r="K41" s="331">
        <v>2783</v>
      </c>
      <c r="L41" s="331">
        <v>2559</v>
      </c>
      <c r="M41" s="332">
        <v>2384</v>
      </c>
    </row>
    <row r="42" spans="2:13" ht="27.75" customHeight="1" x14ac:dyDescent="0.2">
      <c r="B42" s="1198"/>
      <c r="C42" s="1199"/>
      <c r="D42" s="104"/>
      <c r="E42" s="1204" t="s">
        <v>32</v>
      </c>
      <c r="F42" s="1204"/>
      <c r="G42" s="1204"/>
      <c r="H42" s="1205"/>
      <c r="I42" s="333">
        <v>2</v>
      </c>
      <c r="J42" s="334">
        <v>1</v>
      </c>
      <c r="K42" s="334">
        <v>1</v>
      </c>
      <c r="L42" s="334" t="s">
        <v>486</v>
      </c>
      <c r="M42" s="335" t="s">
        <v>486</v>
      </c>
    </row>
    <row r="43" spans="2:13" ht="27.75" customHeight="1" x14ac:dyDescent="0.2">
      <c r="B43" s="1198"/>
      <c r="C43" s="1199"/>
      <c r="D43" s="104"/>
      <c r="E43" s="1204" t="s">
        <v>33</v>
      </c>
      <c r="F43" s="1204"/>
      <c r="G43" s="1204"/>
      <c r="H43" s="1205"/>
      <c r="I43" s="333">
        <v>982</v>
      </c>
      <c r="J43" s="334">
        <v>902</v>
      </c>
      <c r="K43" s="334">
        <v>827</v>
      </c>
      <c r="L43" s="334">
        <v>869</v>
      </c>
      <c r="M43" s="335">
        <v>757</v>
      </c>
    </row>
    <row r="44" spans="2:13" ht="27.75" customHeight="1" x14ac:dyDescent="0.2">
      <c r="B44" s="1198"/>
      <c r="C44" s="1199"/>
      <c r="D44" s="104"/>
      <c r="E44" s="1204" t="s">
        <v>34</v>
      </c>
      <c r="F44" s="1204"/>
      <c r="G44" s="1204"/>
      <c r="H44" s="1205"/>
      <c r="I44" s="333" t="s">
        <v>486</v>
      </c>
      <c r="J44" s="334" t="s">
        <v>486</v>
      </c>
      <c r="K44" s="334" t="s">
        <v>486</v>
      </c>
      <c r="L44" s="334" t="s">
        <v>486</v>
      </c>
      <c r="M44" s="335" t="s">
        <v>486</v>
      </c>
    </row>
    <row r="45" spans="2:13" ht="27.75" customHeight="1" x14ac:dyDescent="0.2">
      <c r="B45" s="1198"/>
      <c r="C45" s="1199"/>
      <c r="D45" s="104"/>
      <c r="E45" s="1204" t="s">
        <v>35</v>
      </c>
      <c r="F45" s="1204"/>
      <c r="G45" s="1204"/>
      <c r="H45" s="1205"/>
      <c r="I45" s="333">
        <v>474</v>
      </c>
      <c r="J45" s="334">
        <v>405</v>
      </c>
      <c r="K45" s="334">
        <v>308</v>
      </c>
      <c r="L45" s="334">
        <v>406</v>
      </c>
      <c r="M45" s="335">
        <v>444</v>
      </c>
    </row>
    <row r="46" spans="2:13" ht="27.75" customHeight="1" x14ac:dyDescent="0.2">
      <c r="B46" s="1198"/>
      <c r="C46" s="1199"/>
      <c r="D46" s="105"/>
      <c r="E46" s="1204" t="s">
        <v>36</v>
      </c>
      <c r="F46" s="1204"/>
      <c r="G46" s="1204"/>
      <c r="H46" s="1205"/>
      <c r="I46" s="333" t="s">
        <v>486</v>
      </c>
      <c r="J46" s="334" t="s">
        <v>486</v>
      </c>
      <c r="K46" s="334" t="s">
        <v>486</v>
      </c>
      <c r="L46" s="334" t="s">
        <v>486</v>
      </c>
      <c r="M46" s="335" t="s">
        <v>486</v>
      </c>
    </row>
    <row r="47" spans="2:13" ht="27.75" customHeight="1" x14ac:dyDescent="0.2">
      <c r="B47" s="1198"/>
      <c r="C47" s="1199"/>
      <c r="D47" s="106"/>
      <c r="E47" s="1206" t="s">
        <v>37</v>
      </c>
      <c r="F47" s="1207"/>
      <c r="G47" s="1207"/>
      <c r="H47" s="1208"/>
      <c r="I47" s="333" t="s">
        <v>486</v>
      </c>
      <c r="J47" s="334" t="s">
        <v>486</v>
      </c>
      <c r="K47" s="334" t="s">
        <v>486</v>
      </c>
      <c r="L47" s="334" t="s">
        <v>486</v>
      </c>
      <c r="M47" s="335" t="s">
        <v>486</v>
      </c>
    </row>
    <row r="48" spans="2:13" ht="27.75" customHeight="1" x14ac:dyDescent="0.2">
      <c r="B48" s="1198"/>
      <c r="C48" s="1199"/>
      <c r="D48" s="104"/>
      <c r="E48" s="1204" t="s">
        <v>38</v>
      </c>
      <c r="F48" s="1204"/>
      <c r="G48" s="1204"/>
      <c r="H48" s="1205"/>
      <c r="I48" s="333" t="s">
        <v>486</v>
      </c>
      <c r="J48" s="334" t="s">
        <v>486</v>
      </c>
      <c r="K48" s="334" t="s">
        <v>486</v>
      </c>
      <c r="L48" s="334" t="s">
        <v>486</v>
      </c>
      <c r="M48" s="335" t="s">
        <v>486</v>
      </c>
    </row>
    <row r="49" spans="2:13" ht="27.75" customHeight="1" x14ac:dyDescent="0.2">
      <c r="B49" s="1200"/>
      <c r="C49" s="1201"/>
      <c r="D49" s="104"/>
      <c r="E49" s="1204" t="s">
        <v>39</v>
      </c>
      <c r="F49" s="1204"/>
      <c r="G49" s="1204"/>
      <c r="H49" s="1205"/>
      <c r="I49" s="333" t="s">
        <v>486</v>
      </c>
      <c r="J49" s="334" t="s">
        <v>486</v>
      </c>
      <c r="K49" s="334" t="s">
        <v>486</v>
      </c>
      <c r="L49" s="334" t="s">
        <v>486</v>
      </c>
      <c r="M49" s="335" t="s">
        <v>486</v>
      </c>
    </row>
    <row r="50" spans="2:13" ht="27.75" customHeight="1" x14ac:dyDescent="0.2">
      <c r="B50" s="1209" t="s">
        <v>40</v>
      </c>
      <c r="C50" s="1210"/>
      <c r="D50" s="107"/>
      <c r="E50" s="1204" t="s">
        <v>41</v>
      </c>
      <c r="F50" s="1204"/>
      <c r="G50" s="1204"/>
      <c r="H50" s="1205"/>
      <c r="I50" s="333">
        <v>2432</v>
      </c>
      <c r="J50" s="334">
        <v>2765</v>
      </c>
      <c r="K50" s="334">
        <v>2866</v>
      </c>
      <c r="L50" s="334">
        <v>3002</v>
      </c>
      <c r="M50" s="335">
        <v>3110</v>
      </c>
    </row>
    <row r="51" spans="2:13" ht="27.75" customHeight="1" x14ac:dyDescent="0.2">
      <c r="B51" s="1198"/>
      <c r="C51" s="1199"/>
      <c r="D51" s="104"/>
      <c r="E51" s="1204" t="s">
        <v>42</v>
      </c>
      <c r="F51" s="1204"/>
      <c r="G51" s="1204"/>
      <c r="H51" s="1205"/>
      <c r="I51" s="333" t="s">
        <v>486</v>
      </c>
      <c r="J51" s="334" t="s">
        <v>486</v>
      </c>
      <c r="K51" s="334" t="s">
        <v>486</v>
      </c>
      <c r="L51" s="334" t="s">
        <v>486</v>
      </c>
      <c r="M51" s="335" t="s">
        <v>486</v>
      </c>
    </row>
    <row r="52" spans="2:13" ht="27.75" customHeight="1" x14ac:dyDescent="0.2">
      <c r="B52" s="1200"/>
      <c r="C52" s="1201"/>
      <c r="D52" s="104"/>
      <c r="E52" s="1204" t="s">
        <v>43</v>
      </c>
      <c r="F52" s="1204"/>
      <c r="G52" s="1204"/>
      <c r="H52" s="1205"/>
      <c r="I52" s="333">
        <v>3242</v>
      </c>
      <c r="J52" s="334">
        <v>3061</v>
      </c>
      <c r="K52" s="334">
        <v>2849</v>
      </c>
      <c r="L52" s="334">
        <v>2648</v>
      </c>
      <c r="M52" s="335">
        <v>2443</v>
      </c>
    </row>
    <row r="53" spans="2:13" ht="27.75" customHeight="1" thickBot="1" x14ac:dyDescent="0.25">
      <c r="B53" s="1211" t="s">
        <v>19</v>
      </c>
      <c r="C53" s="1212"/>
      <c r="D53" s="108"/>
      <c r="E53" s="1213" t="s">
        <v>44</v>
      </c>
      <c r="F53" s="1213"/>
      <c r="G53" s="1213"/>
      <c r="H53" s="1214"/>
      <c r="I53" s="336">
        <v>-1018</v>
      </c>
      <c r="J53" s="337">
        <v>-1490</v>
      </c>
      <c r="K53" s="337">
        <v>-1796</v>
      </c>
      <c r="L53" s="337">
        <v>-1816</v>
      </c>
      <c r="M53" s="338">
        <v>-1968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ZOBv3+4u9FlXpJYOZSKZrUaoVlhmAMkTdE7Nb/7uzIP4H37pJ0Ev+88OEaxTW4TwzEuzzJSyq6TTGByDqJHvbQ==" saltValue="kl5EXe5dYtUvBDPlRsclg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3" t="s">
        <v>46</v>
      </c>
      <c r="D55" s="1223"/>
      <c r="E55" s="1224"/>
      <c r="F55" s="339">
        <v>2211</v>
      </c>
      <c r="G55" s="339">
        <v>2318</v>
      </c>
      <c r="H55" s="340">
        <v>2381</v>
      </c>
    </row>
    <row r="56" spans="2:8" ht="52.5" customHeight="1" x14ac:dyDescent="0.2">
      <c r="B56" s="120"/>
      <c r="C56" s="1225" t="s">
        <v>47</v>
      </c>
      <c r="D56" s="1225"/>
      <c r="E56" s="1226"/>
      <c r="F56" s="341">
        <v>131</v>
      </c>
      <c r="G56" s="341">
        <v>120</v>
      </c>
      <c r="H56" s="342">
        <v>127</v>
      </c>
    </row>
    <row r="57" spans="2:8" ht="53.25" customHeight="1" x14ac:dyDescent="0.2">
      <c r="B57" s="120"/>
      <c r="C57" s="1227" t="s">
        <v>48</v>
      </c>
      <c r="D57" s="1227"/>
      <c r="E57" s="1228"/>
      <c r="F57" s="343">
        <v>523</v>
      </c>
      <c r="G57" s="343">
        <v>564</v>
      </c>
      <c r="H57" s="344">
        <v>602</v>
      </c>
    </row>
    <row r="58" spans="2:8" ht="45.75" customHeight="1" x14ac:dyDescent="0.2">
      <c r="B58" s="121"/>
      <c r="C58" s="1215" t="s">
        <v>553</v>
      </c>
      <c r="D58" s="1216"/>
      <c r="E58" s="1217"/>
      <c r="F58" s="345">
        <v>221</v>
      </c>
      <c r="G58" s="345">
        <v>231</v>
      </c>
      <c r="H58" s="346">
        <v>232</v>
      </c>
    </row>
    <row r="59" spans="2:8" ht="45.75" customHeight="1" x14ac:dyDescent="0.2">
      <c r="B59" s="121"/>
      <c r="C59" s="1215" t="s">
        <v>554</v>
      </c>
      <c r="D59" s="1216"/>
      <c r="E59" s="1217"/>
      <c r="F59" s="345">
        <v>164</v>
      </c>
      <c r="G59" s="345">
        <v>164</v>
      </c>
      <c r="H59" s="346">
        <v>164</v>
      </c>
    </row>
    <row r="60" spans="2:8" ht="45.75" customHeight="1" x14ac:dyDescent="0.2">
      <c r="B60" s="121"/>
      <c r="C60" s="1215" t="s">
        <v>555</v>
      </c>
      <c r="D60" s="1216"/>
      <c r="E60" s="1217"/>
      <c r="F60" s="345">
        <v>92</v>
      </c>
      <c r="G60" s="345">
        <v>103</v>
      </c>
      <c r="H60" s="346">
        <v>95</v>
      </c>
    </row>
    <row r="61" spans="2:8" ht="45.75" customHeight="1" x14ac:dyDescent="0.2">
      <c r="B61" s="121"/>
      <c r="C61" s="1215" t="s">
        <v>556</v>
      </c>
      <c r="D61" s="1216"/>
      <c r="E61" s="1217"/>
      <c r="F61" s="345">
        <v>17</v>
      </c>
      <c r="G61" s="345">
        <v>16</v>
      </c>
      <c r="H61" s="346">
        <v>61</v>
      </c>
    </row>
    <row r="62" spans="2:8" ht="45.75" customHeight="1" thickBot="1" x14ac:dyDescent="0.25">
      <c r="B62" s="122"/>
      <c r="C62" s="1218" t="s">
        <v>557</v>
      </c>
      <c r="D62" s="1219"/>
      <c r="E62" s="1220"/>
      <c r="F62" s="347">
        <v>15</v>
      </c>
      <c r="G62" s="347">
        <v>25</v>
      </c>
      <c r="H62" s="348">
        <v>24</v>
      </c>
    </row>
    <row r="63" spans="2:8" ht="52.5" customHeight="1" thickBot="1" x14ac:dyDescent="0.25">
      <c r="B63" s="123"/>
      <c r="C63" s="1221" t="s">
        <v>49</v>
      </c>
      <c r="D63" s="1221"/>
      <c r="E63" s="1222"/>
      <c r="F63" s="349">
        <v>2866</v>
      </c>
      <c r="G63" s="349">
        <v>3002</v>
      </c>
      <c r="H63" s="350">
        <v>3110</v>
      </c>
    </row>
    <row r="64" spans="2:8" ht="13.2" x14ac:dyDescent="0.2"/>
  </sheetData>
  <sheetProtection algorithmName="SHA-512" hashValue="GuT0fTNhSLtiPOQsYnkhfukxHj6pZoaTb83vu3PBCtUONOMT7sy/2wzsFVcf81NlZ+TfLqU85Sx8WP4jsexVhQ==" saltValue="WvBINKsdIaEI1iHM2CTF2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9741D-ECA7-4293-8D27-95C6222CF34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559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560</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2"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2"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2"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2"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561</v>
      </c>
    </row>
    <row r="50" spans="1:109" ht="13.2" x14ac:dyDescent="0.2">
      <c r="B50" s="247"/>
      <c r="G50" s="1235"/>
      <c r="H50" s="1235"/>
      <c r="I50" s="1235"/>
      <c r="J50" s="1235"/>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34" t="s">
        <v>525</v>
      </c>
      <c r="BQ50" s="1234"/>
      <c r="BR50" s="1234"/>
      <c r="BS50" s="1234"/>
      <c r="BT50" s="1234"/>
      <c r="BU50" s="1234"/>
      <c r="BV50" s="1234"/>
      <c r="BW50" s="1234"/>
      <c r="BX50" s="1234" t="s">
        <v>526</v>
      </c>
      <c r="BY50" s="1234"/>
      <c r="BZ50" s="1234"/>
      <c r="CA50" s="1234"/>
      <c r="CB50" s="1234"/>
      <c r="CC50" s="1234"/>
      <c r="CD50" s="1234"/>
      <c r="CE50" s="1234"/>
      <c r="CF50" s="1234" t="s">
        <v>527</v>
      </c>
      <c r="CG50" s="1234"/>
      <c r="CH50" s="1234"/>
      <c r="CI50" s="1234"/>
      <c r="CJ50" s="1234"/>
      <c r="CK50" s="1234"/>
      <c r="CL50" s="1234"/>
      <c r="CM50" s="1234"/>
      <c r="CN50" s="1234" t="s">
        <v>528</v>
      </c>
      <c r="CO50" s="1234"/>
      <c r="CP50" s="1234"/>
      <c r="CQ50" s="1234"/>
      <c r="CR50" s="1234"/>
      <c r="CS50" s="1234"/>
      <c r="CT50" s="1234"/>
      <c r="CU50" s="1234"/>
      <c r="CV50" s="1234" t="s">
        <v>529</v>
      </c>
      <c r="CW50" s="1234"/>
      <c r="CX50" s="1234"/>
      <c r="CY50" s="1234"/>
      <c r="CZ50" s="1234"/>
      <c r="DA50" s="1234"/>
      <c r="DB50" s="1234"/>
      <c r="DC50" s="1234"/>
    </row>
    <row r="51" spans="1:109" ht="13.5" customHeight="1" x14ac:dyDescent="0.2">
      <c r="B51" s="247"/>
      <c r="G51" s="1237"/>
      <c r="H51" s="1237"/>
      <c r="I51" s="1250"/>
      <c r="J51" s="1250"/>
      <c r="K51" s="1236"/>
      <c r="L51" s="1236"/>
      <c r="M51" s="1236"/>
      <c r="N51" s="1236"/>
      <c r="AM51" s="359"/>
      <c r="AN51" s="1232" t="s">
        <v>562</v>
      </c>
      <c r="AO51" s="1232"/>
      <c r="AP51" s="1232"/>
      <c r="AQ51" s="1232"/>
      <c r="AR51" s="1232"/>
      <c r="AS51" s="1232"/>
      <c r="AT51" s="1232"/>
      <c r="AU51" s="1232"/>
      <c r="AV51" s="1232"/>
      <c r="AW51" s="1232"/>
      <c r="AX51" s="1232"/>
      <c r="AY51" s="1232"/>
      <c r="AZ51" s="1232"/>
      <c r="BA51" s="1232"/>
      <c r="BB51" s="1232" t="s">
        <v>563</v>
      </c>
      <c r="BC51" s="1232"/>
      <c r="BD51" s="1232"/>
      <c r="BE51" s="1232"/>
      <c r="BF51" s="1232"/>
      <c r="BG51" s="1232"/>
      <c r="BH51" s="1232"/>
      <c r="BI51" s="1232"/>
      <c r="BJ51" s="1232"/>
      <c r="BK51" s="1232"/>
      <c r="BL51" s="1232"/>
      <c r="BM51" s="1232"/>
      <c r="BN51" s="1232"/>
      <c r="BO51" s="1232"/>
      <c r="BP51" s="1229"/>
      <c r="BQ51" s="1229"/>
      <c r="BR51" s="1229"/>
      <c r="BS51" s="1229"/>
      <c r="BT51" s="1229"/>
      <c r="BU51" s="1229"/>
      <c r="BV51" s="1229"/>
      <c r="BW51" s="1229"/>
      <c r="BX51" s="1229"/>
      <c r="BY51" s="1229"/>
      <c r="BZ51" s="1229"/>
      <c r="CA51" s="1229"/>
      <c r="CB51" s="1229"/>
      <c r="CC51" s="1229"/>
      <c r="CD51" s="1229"/>
      <c r="CE51" s="1229"/>
      <c r="CF51" s="1229"/>
      <c r="CG51" s="1229"/>
      <c r="CH51" s="1229"/>
      <c r="CI51" s="1229"/>
      <c r="CJ51" s="1229"/>
      <c r="CK51" s="1229"/>
      <c r="CL51" s="1229"/>
      <c r="CM51" s="1229"/>
      <c r="CN51" s="1229"/>
      <c r="CO51" s="1229"/>
      <c r="CP51" s="1229"/>
      <c r="CQ51" s="1229"/>
      <c r="CR51" s="1229"/>
      <c r="CS51" s="1229"/>
      <c r="CT51" s="1229"/>
      <c r="CU51" s="1229"/>
      <c r="CV51" s="1229"/>
      <c r="CW51" s="1229"/>
      <c r="CX51" s="1229"/>
      <c r="CY51" s="1229"/>
      <c r="CZ51" s="1229"/>
      <c r="DA51" s="1229"/>
      <c r="DB51" s="1229"/>
      <c r="DC51" s="1229"/>
    </row>
    <row r="52" spans="1:109" ht="13.2" x14ac:dyDescent="0.2">
      <c r="B52" s="247"/>
      <c r="G52" s="1237"/>
      <c r="H52" s="1237"/>
      <c r="I52" s="1250"/>
      <c r="J52" s="1250"/>
      <c r="K52" s="1236"/>
      <c r="L52" s="1236"/>
      <c r="M52" s="1236"/>
      <c r="N52" s="1236"/>
      <c r="AM52" s="359"/>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58"/>
      <c r="B53" s="247"/>
      <c r="G53" s="1237"/>
      <c r="H53" s="1237"/>
      <c r="I53" s="1235"/>
      <c r="J53" s="1235"/>
      <c r="K53" s="1236"/>
      <c r="L53" s="1236"/>
      <c r="M53" s="1236"/>
      <c r="N53" s="1236"/>
      <c r="AM53" s="359"/>
      <c r="AN53" s="1232"/>
      <c r="AO53" s="1232"/>
      <c r="AP53" s="1232"/>
      <c r="AQ53" s="1232"/>
      <c r="AR53" s="1232"/>
      <c r="AS53" s="1232"/>
      <c r="AT53" s="1232"/>
      <c r="AU53" s="1232"/>
      <c r="AV53" s="1232"/>
      <c r="AW53" s="1232"/>
      <c r="AX53" s="1232"/>
      <c r="AY53" s="1232"/>
      <c r="AZ53" s="1232"/>
      <c r="BA53" s="1232"/>
      <c r="BB53" s="1232" t="s">
        <v>564</v>
      </c>
      <c r="BC53" s="1232"/>
      <c r="BD53" s="1232"/>
      <c r="BE53" s="1232"/>
      <c r="BF53" s="1232"/>
      <c r="BG53" s="1232"/>
      <c r="BH53" s="1232"/>
      <c r="BI53" s="1232"/>
      <c r="BJ53" s="1232"/>
      <c r="BK53" s="1232"/>
      <c r="BL53" s="1232"/>
      <c r="BM53" s="1232"/>
      <c r="BN53" s="1232"/>
      <c r="BO53" s="1232"/>
      <c r="BP53" s="1229">
        <v>68.2</v>
      </c>
      <c r="BQ53" s="1229"/>
      <c r="BR53" s="1229"/>
      <c r="BS53" s="1229"/>
      <c r="BT53" s="1229"/>
      <c r="BU53" s="1229"/>
      <c r="BV53" s="1229"/>
      <c r="BW53" s="1229"/>
      <c r="BX53" s="1229">
        <v>69.8</v>
      </c>
      <c r="BY53" s="1229"/>
      <c r="BZ53" s="1229"/>
      <c r="CA53" s="1229"/>
      <c r="CB53" s="1229"/>
      <c r="CC53" s="1229"/>
      <c r="CD53" s="1229"/>
      <c r="CE53" s="1229"/>
      <c r="CF53" s="1229">
        <v>71.400000000000006</v>
      </c>
      <c r="CG53" s="1229"/>
      <c r="CH53" s="1229"/>
      <c r="CI53" s="1229"/>
      <c r="CJ53" s="1229"/>
      <c r="CK53" s="1229"/>
      <c r="CL53" s="1229"/>
      <c r="CM53" s="1229"/>
      <c r="CN53" s="1229">
        <v>73</v>
      </c>
      <c r="CO53" s="1229"/>
      <c r="CP53" s="1229"/>
      <c r="CQ53" s="1229"/>
      <c r="CR53" s="1229"/>
      <c r="CS53" s="1229"/>
      <c r="CT53" s="1229"/>
      <c r="CU53" s="1229"/>
      <c r="CV53" s="1229">
        <v>71.8</v>
      </c>
      <c r="CW53" s="1229"/>
      <c r="CX53" s="1229"/>
      <c r="CY53" s="1229"/>
      <c r="CZ53" s="1229"/>
      <c r="DA53" s="1229"/>
      <c r="DB53" s="1229"/>
      <c r="DC53" s="1229"/>
    </row>
    <row r="54" spans="1:109" ht="13.2" x14ac:dyDescent="0.2">
      <c r="A54" s="358"/>
      <c r="B54" s="247"/>
      <c r="G54" s="1237"/>
      <c r="H54" s="1237"/>
      <c r="I54" s="1235"/>
      <c r="J54" s="1235"/>
      <c r="K54" s="1236"/>
      <c r="L54" s="1236"/>
      <c r="M54" s="1236"/>
      <c r="N54" s="1236"/>
      <c r="AM54" s="359"/>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58"/>
      <c r="B55" s="247"/>
      <c r="G55" s="1235"/>
      <c r="H55" s="1235"/>
      <c r="I55" s="1235"/>
      <c r="J55" s="1235"/>
      <c r="K55" s="1236"/>
      <c r="L55" s="1236"/>
      <c r="M55" s="1236"/>
      <c r="N55" s="1236"/>
      <c r="AN55" s="1234" t="s">
        <v>565</v>
      </c>
      <c r="AO55" s="1234"/>
      <c r="AP55" s="1234"/>
      <c r="AQ55" s="1234"/>
      <c r="AR55" s="1234"/>
      <c r="AS55" s="1234"/>
      <c r="AT55" s="1234"/>
      <c r="AU55" s="1234"/>
      <c r="AV55" s="1234"/>
      <c r="AW55" s="1234"/>
      <c r="AX55" s="1234"/>
      <c r="AY55" s="1234"/>
      <c r="AZ55" s="1234"/>
      <c r="BA55" s="1234"/>
      <c r="BB55" s="1232" t="s">
        <v>563</v>
      </c>
      <c r="BC55" s="1232"/>
      <c r="BD55" s="1232"/>
      <c r="BE55" s="1232"/>
      <c r="BF55" s="1232"/>
      <c r="BG55" s="1232"/>
      <c r="BH55" s="1232"/>
      <c r="BI55" s="1232"/>
      <c r="BJ55" s="1232"/>
      <c r="BK55" s="1232"/>
      <c r="BL55" s="1232"/>
      <c r="BM55" s="1232"/>
      <c r="BN55" s="1232"/>
      <c r="BO55" s="1232"/>
      <c r="BP55" s="1229">
        <v>0</v>
      </c>
      <c r="BQ55" s="1229"/>
      <c r="BR55" s="1229"/>
      <c r="BS55" s="1229"/>
      <c r="BT55" s="1229"/>
      <c r="BU55" s="1229"/>
      <c r="BV55" s="1229"/>
      <c r="BW55" s="1229"/>
      <c r="BX55" s="1229">
        <v>0</v>
      </c>
      <c r="BY55" s="1229"/>
      <c r="BZ55" s="1229"/>
      <c r="CA55" s="1229"/>
      <c r="CB55" s="1229"/>
      <c r="CC55" s="1229"/>
      <c r="CD55" s="1229"/>
      <c r="CE55" s="1229"/>
      <c r="CF55" s="1229">
        <v>0</v>
      </c>
      <c r="CG55" s="1229"/>
      <c r="CH55" s="1229"/>
      <c r="CI55" s="1229"/>
      <c r="CJ55" s="1229"/>
      <c r="CK55" s="1229"/>
      <c r="CL55" s="1229"/>
      <c r="CM55" s="1229"/>
      <c r="CN55" s="1229">
        <v>0</v>
      </c>
      <c r="CO55" s="1229"/>
      <c r="CP55" s="1229"/>
      <c r="CQ55" s="1229"/>
      <c r="CR55" s="1229"/>
      <c r="CS55" s="1229"/>
      <c r="CT55" s="1229"/>
      <c r="CU55" s="1229"/>
      <c r="CV55" s="1229">
        <v>0</v>
      </c>
      <c r="CW55" s="1229"/>
      <c r="CX55" s="1229"/>
      <c r="CY55" s="1229"/>
      <c r="CZ55" s="1229"/>
      <c r="DA55" s="1229"/>
      <c r="DB55" s="1229"/>
      <c r="DC55" s="1229"/>
    </row>
    <row r="56" spans="1:109" ht="13.2" x14ac:dyDescent="0.2">
      <c r="A56" s="358"/>
      <c r="B56" s="247"/>
      <c r="G56" s="1235"/>
      <c r="H56" s="1235"/>
      <c r="I56" s="1235"/>
      <c r="J56" s="1235"/>
      <c r="K56" s="1236"/>
      <c r="L56" s="1236"/>
      <c r="M56" s="1236"/>
      <c r="N56" s="1236"/>
      <c r="AN56" s="1234"/>
      <c r="AO56" s="1234"/>
      <c r="AP56" s="1234"/>
      <c r="AQ56" s="1234"/>
      <c r="AR56" s="1234"/>
      <c r="AS56" s="1234"/>
      <c r="AT56" s="1234"/>
      <c r="AU56" s="1234"/>
      <c r="AV56" s="1234"/>
      <c r="AW56" s="1234"/>
      <c r="AX56" s="1234"/>
      <c r="AY56" s="1234"/>
      <c r="AZ56" s="1234"/>
      <c r="BA56" s="1234"/>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8" customFormat="1" ht="13.2" x14ac:dyDescent="0.2">
      <c r="B57" s="362"/>
      <c r="G57" s="1235"/>
      <c r="H57" s="1235"/>
      <c r="I57" s="1230"/>
      <c r="J57" s="1230"/>
      <c r="K57" s="1236"/>
      <c r="L57" s="1236"/>
      <c r="M57" s="1236"/>
      <c r="N57" s="1236"/>
      <c r="AM57" s="243"/>
      <c r="AN57" s="1234"/>
      <c r="AO57" s="1234"/>
      <c r="AP57" s="1234"/>
      <c r="AQ57" s="1234"/>
      <c r="AR57" s="1234"/>
      <c r="AS57" s="1234"/>
      <c r="AT57" s="1234"/>
      <c r="AU57" s="1234"/>
      <c r="AV57" s="1234"/>
      <c r="AW57" s="1234"/>
      <c r="AX57" s="1234"/>
      <c r="AY57" s="1234"/>
      <c r="AZ57" s="1234"/>
      <c r="BA57" s="1234"/>
      <c r="BB57" s="1232" t="s">
        <v>564</v>
      </c>
      <c r="BC57" s="1232"/>
      <c r="BD57" s="1232"/>
      <c r="BE57" s="1232"/>
      <c r="BF57" s="1232"/>
      <c r="BG57" s="1232"/>
      <c r="BH57" s="1232"/>
      <c r="BI57" s="1232"/>
      <c r="BJ57" s="1232"/>
      <c r="BK57" s="1232"/>
      <c r="BL57" s="1232"/>
      <c r="BM57" s="1232"/>
      <c r="BN57" s="1232"/>
      <c r="BO57" s="1232"/>
      <c r="BP57" s="1229">
        <v>62.2</v>
      </c>
      <c r="BQ57" s="1229"/>
      <c r="BR57" s="1229"/>
      <c r="BS57" s="1229"/>
      <c r="BT57" s="1229"/>
      <c r="BU57" s="1229"/>
      <c r="BV57" s="1229"/>
      <c r="BW57" s="1229"/>
      <c r="BX57" s="1229">
        <v>62.9</v>
      </c>
      <c r="BY57" s="1229"/>
      <c r="BZ57" s="1229"/>
      <c r="CA57" s="1229"/>
      <c r="CB57" s="1229"/>
      <c r="CC57" s="1229"/>
      <c r="CD57" s="1229"/>
      <c r="CE57" s="1229"/>
      <c r="CF57" s="1229">
        <v>62.9</v>
      </c>
      <c r="CG57" s="1229"/>
      <c r="CH57" s="1229"/>
      <c r="CI57" s="1229"/>
      <c r="CJ57" s="1229"/>
      <c r="CK57" s="1229"/>
      <c r="CL57" s="1229"/>
      <c r="CM57" s="1229"/>
      <c r="CN57" s="1229">
        <v>64.3</v>
      </c>
      <c r="CO57" s="1229"/>
      <c r="CP57" s="1229"/>
      <c r="CQ57" s="1229"/>
      <c r="CR57" s="1229"/>
      <c r="CS57" s="1229"/>
      <c r="CT57" s="1229"/>
      <c r="CU57" s="1229"/>
      <c r="CV57" s="1229">
        <v>65.8</v>
      </c>
      <c r="CW57" s="1229"/>
      <c r="CX57" s="1229"/>
      <c r="CY57" s="1229"/>
      <c r="CZ57" s="1229"/>
      <c r="DA57" s="1229"/>
      <c r="DB57" s="1229"/>
      <c r="DC57" s="1229"/>
      <c r="DD57" s="363"/>
      <c r="DE57" s="362"/>
    </row>
    <row r="58" spans="1:109" s="358" customFormat="1" ht="13.2" x14ac:dyDescent="0.2">
      <c r="A58" s="243"/>
      <c r="B58" s="362"/>
      <c r="G58" s="1235"/>
      <c r="H58" s="1235"/>
      <c r="I58" s="1230"/>
      <c r="J58" s="1230"/>
      <c r="K58" s="1236"/>
      <c r="L58" s="1236"/>
      <c r="M58" s="1236"/>
      <c r="N58" s="1236"/>
      <c r="AM58" s="243"/>
      <c r="AN58" s="1234"/>
      <c r="AO58" s="1234"/>
      <c r="AP58" s="1234"/>
      <c r="AQ58" s="1234"/>
      <c r="AR58" s="1234"/>
      <c r="AS58" s="1234"/>
      <c r="AT58" s="1234"/>
      <c r="AU58" s="1234"/>
      <c r="AV58" s="1234"/>
      <c r="AW58" s="1234"/>
      <c r="AX58" s="1234"/>
      <c r="AY58" s="1234"/>
      <c r="AZ58" s="1234"/>
      <c r="BA58" s="1234"/>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566</v>
      </c>
    </row>
    <row r="64" spans="1:109" ht="13.2" x14ac:dyDescent="0.2">
      <c r="B64" s="247"/>
      <c r="G64" s="357"/>
      <c r="I64" s="369"/>
      <c r="J64" s="369"/>
      <c r="K64" s="369"/>
      <c r="L64" s="369"/>
      <c r="M64" s="369"/>
      <c r="N64" s="370"/>
      <c r="AM64" s="357"/>
      <c r="AN64" s="357" t="s">
        <v>559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1" t="s">
        <v>567</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2"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2"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2"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2"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561</v>
      </c>
    </row>
    <row r="72" spans="2:107" ht="13.2" x14ac:dyDescent="0.2">
      <c r="B72" s="247"/>
      <c r="G72" s="1235"/>
      <c r="H72" s="1235"/>
      <c r="I72" s="1235"/>
      <c r="J72" s="1235"/>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34" t="s">
        <v>525</v>
      </c>
      <c r="BQ72" s="1234"/>
      <c r="BR72" s="1234"/>
      <c r="BS72" s="1234"/>
      <c r="BT72" s="1234"/>
      <c r="BU72" s="1234"/>
      <c r="BV72" s="1234"/>
      <c r="BW72" s="1234"/>
      <c r="BX72" s="1234" t="s">
        <v>526</v>
      </c>
      <c r="BY72" s="1234"/>
      <c r="BZ72" s="1234"/>
      <c r="CA72" s="1234"/>
      <c r="CB72" s="1234"/>
      <c r="CC72" s="1234"/>
      <c r="CD72" s="1234"/>
      <c r="CE72" s="1234"/>
      <c r="CF72" s="1234" t="s">
        <v>527</v>
      </c>
      <c r="CG72" s="1234"/>
      <c r="CH72" s="1234"/>
      <c r="CI72" s="1234"/>
      <c r="CJ72" s="1234"/>
      <c r="CK72" s="1234"/>
      <c r="CL72" s="1234"/>
      <c r="CM72" s="1234"/>
      <c r="CN72" s="1234" t="s">
        <v>528</v>
      </c>
      <c r="CO72" s="1234"/>
      <c r="CP72" s="1234"/>
      <c r="CQ72" s="1234"/>
      <c r="CR72" s="1234"/>
      <c r="CS72" s="1234"/>
      <c r="CT72" s="1234"/>
      <c r="CU72" s="1234"/>
      <c r="CV72" s="1234" t="s">
        <v>529</v>
      </c>
      <c r="CW72" s="1234"/>
      <c r="CX72" s="1234"/>
      <c r="CY72" s="1234"/>
      <c r="CZ72" s="1234"/>
      <c r="DA72" s="1234"/>
      <c r="DB72" s="1234"/>
      <c r="DC72" s="1234"/>
    </row>
    <row r="73" spans="2:107" ht="13.2" x14ac:dyDescent="0.2">
      <c r="B73" s="247"/>
      <c r="G73" s="1237"/>
      <c r="H73" s="1237"/>
      <c r="I73" s="1237"/>
      <c r="J73" s="1237"/>
      <c r="K73" s="1233"/>
      <c r="L73" s="1233"/>
      <c r="M73" s="1233"/>
      <c r="N73" s="1233"/>
      <c r="AM73" s="359"/>
      <c r="AN73" s="1232" t="s">
        <v>562</v>
      </c>
      <c r="AO73" s="1232"/>
      <c r="AP73" s="1232"/>
      <c r="AQ73" s="1232"/>
      <c r="AR73" s="1232"/>
      <c r="AS73" s="1232"/>
      <c r="AT73" s="1232"/>
      <c r="AU73" s="1232"/>
      <c r="AV73" s="1232"/>
      <c r="AW73" s="1232"/>
      <c r="AX73" s="1232"/>
      <c r="AY73" s="1232"/>
      <c r="AZ73" s="1232"/>
      <c r="BA73" s="1232"/>
      <c r="BB73" s="1232" t="s">
        <v>563</v>
      </c>
      <c r="BC73" s="1232"/>
      <c r="BD73" s="1232"/>
      <c r="BE73" s="1232"/>
      <c r="BF73" s="1232"/>
      <c r="BG73" s="1232"/>
      <c r="BH73" s="1232"/>
      <c r="BI73" s="1232"/>
      <c r="BJ73" s="1232"/>
      <c r="BK73" s="1232"/>
      <c r="BL73" s="1232"/>
      <c r="BM73" s="1232"/>
      <c r="BN73" s="1232"/>
      <c r="BO73" s="1232"/>
      <c r="BP73" s="1229"/>
      <c r="BQ73" s="1229"/>
      <c r="BR73" s="1229"/>
      <c r="BS73" s="1229"/>
      <c r="BT73" s="1229"/>
      <c r="BU73" s="1229"/>
      <c r="BV73" s="1229"/>
      <c r="BW73" s="1229"/>
      <c r="BX73" s="1229"/>
      <c r="BY73" s="1229"/>
      <c r="BZ73" s="1229"/>
      <c r="CA73" s="1229"/>
      <c r="CB73" s="1229"/>
      <c r="CC73" s="1229"/>
      <c r="CD73" s="1229"/>
      <c r="CE73" s="1229"/>
      <c r="CF73" s="1229"/>
      <c r="CG73" s="1229"/>
      <c r="CH73" s="1229"/>
      <c r="CI73" s="1229"/>
      <c r="CJ73" s="1229"/>
      <c r="CK73" s="1229"/>
      <c r="CL73" s="1229"/>
      <c r="CM73" s="1229"/>
      <c r="CN73" s="1229"/>
      <c r="CO73" s="1229"/>
      <c r="CP73" s="1229"/>
      <c r="CQ73" s="1229"/>
      <c r="CR73" s="1229"/>
      <c r="CS73" s="1229"/>
      <c r="CT73" s="1229"/>
      <c r="CU73" s="1229"/>
      <c r="CV73" s="1229"/>
      <c r="CW73" s="1229"/>
      <c r="CX73" s="1229"/>
      <c r="CY73" s="1229"/>
      <c r="CZ73" s="1229"/>
      <c r="DA73" s="1229"/>
      <c r="DB73" s="1229"/>
      <c r="DC73" s="1229"/>
    </row>
    <row r="74" spans="2:107" ht="13.2" x14ac:dyDescent="0.2">
      <c r="B74" s="247"/>
      <c r="G74" s="1237"/>
      <c r="H74" s="1237"/>
      <c r="I74" s="1237"/>
      <c r="J74" s="1237"/>
      <c r="K74" s="1233"/>
      <c r="L74" s="1233"/>
      <c r="M74" s="1233"/>
      <c r="N74" s="1233"/>
      <c r="AM74" s="359"/>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37"/>
      <c r="H75" s="1237"/>
      <c r="I75" s="1235"/>
      <c r="J75" s="1235"/>
      <c r="K75" s="1236"/>
      <c r="L75" s="1236"/>
      <c r="M75" s="1236"/>
      <c r="N75" s="1236"/>
      <c r="AM75" s="359"/>
      <c r="AN75" s="1232"/>
      <c r="AO75" s="1232"/>
      <c r="AP75" s="1232"/>
      <c r="AQ75" s="1232"/>
      <c r="AR75" s="1232"/>
      <c r="AS75" s="1232"/>
      <c r="AT75" s="1232"/>
      <c r="AU75" s="1232"/>
      <c r="AV75" s="1232"/>
      <c r="AW75" s="1232"/>
      <c r="AX75" s="1232"/>
      <c r="AY75" s="1232"/>
      <c r="AZ75" s="1232"/>
      <c r="BA75" s="1232"/>
      <c r="BB75" s="1232" t="s">
        <v>568</v>
      </c>
      <c r="BC75" s="1232"/>
      <c r="BD75" s="1232"/>
      <c r="BE75" s="1232"/>
      <c r="BF75" s="1232"/>
      <c r="BG75" s="1232"/>
      <c r="BH75" s="1232"/>
      <c r="BI75" s="1232"/>
      <c r="BJ75" s="1232"/>
      <c r="BK75" s="1232"/>
      <c r="BL75" s="1232"/>
      <c r="BM75" s="1232"/>
      <c r="BN75" s="1232"/>
      <c r="BO75" s="1232"/>
      <c r="BP75" s="1229">
        <v>9.3000000000000007</v>
      </c>
      <c r="BQ75" s="1229"/>
      <c r="BR75" s="1229"/>
      <c r="BS75" s="1229"/>
      <c r="BT75" s="1229"/>
      <c r="BU75" s="1229"/>
      <c r="BV75" s="1229"/>
      <c r="BW75" s="1229"/>
      <c r="BX75" s="1229">
        <v>9.1999999999999993</v>
      </c>
      <c r="BY75" s="1229"/>
      <c r="BZ75" s="1229"/>
      <c r="CA75" s="1229"/>
      <c r="CB75" s="1229"/>
      <c r="CC75" s="1229"/>
      <c r="CD75" s="1229"/>
      <c r="CE75" s="1229"/>
      <c r="CF75" s="1229">
        <v>8.9</v>
      </c>
      <c r="CG75" s="1229"/>
      <c r="CH75" s="1229"/>
      <c r="CI75" s="1229"/>
      <c r="CJ75" s="1229"/>
      <c r="CK75" s="1229"/>
      <c r="CL75" s="1229"/>
      <c r="CM75" s="1229"/>
      <c r="CN75" s="1229">
        <v>8.8000000000000007</v>
      </c>
      <c r="CO75" s="1229"/>
      <c r="CP75" s="1229"/>
      <c r="CQ75" s="1229"/>
      <c r="CR75" s="1229"/>
      <c r="CS75" s="1229"/>
      <c r="CT75" s="1229"/>
      <c r="CU75" s="1229"/>
      <c r="CV75" s="1229">
        <v>8.6999999999999993</v>
      </c>
      <c r="CW75" s="1229"/>
      <c r="CX75" s="1229"/>
      <c r="CY75" s="1229"/>
      <c r="CZ75" s="1229"/>
      <c r="DA75" s="1229"/>
      <c r="DB75" s="1229"/>
      <c r="DC75" s="1229"/>
    </row>
    <row r="76" spans="2:107" ht="13.2" x14ac:dyDescent="0.2">
      <c r="B76" s="247"/>
      <c r="G76" s="1237"/>
      <c r="H76" s="1237"/>
      <c r="I76" s="1235"/>
      <c r="J76" s="1235"/>
      <c r="K76" s="1236"/>
      <c r="L76" s="1236"/>
      <c r="M76" s="1236"/>
      <c r="N76" s="1236"/>
      <c r="AM76" s="359"/>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35"/>
      <c r="H77" s="1235"/>
      <c r="I77" s="1235"/>
      <c r="J77" s="1235"/>
      <c r="K77" s="1233"/>
      <c r="L77" s="1233"/>
      <c r="M77" s="1233"/>
      <c r="N77" s="1233"/>
      <c r="AN77" s="1234" t="s">
        <v>565</v>
      </c>
      <c r="AO77" s="1234"/>
      <c r="AP77" s="1234"/>
      <c r="AQ77" s="1234"/>
      <c r="AR77" s="1234"/>
      <c r="AS77" s="1234"/>
      <c r="AT77" s="1234"/>
      <c r="AU77" s="1234"/>
      <c r="AV77" s="1234"/>
      <c r="AW77" s="1234"/>
      <c r="AX77" s="1234"/>
      <c r="AY77" s="1234"/>
      <c r="AZ77" s="1234"/>
      <c r="BA77" s="1234"/>
      <c r="BB77" s="1232" t="s">
        <v>563</v>
      </c>
      <c r="BC77" s="1232"/>
      <c r="BD77" s="1232"/>
      <c r="BE77" s="1232"/>
      <c r="BF77" s="1232"/>
      <c r="BG77" s="1232"/>
      <c r="BH77" s="1232"/>
      <c r="BI77" s="1232"/>
      <c r="BJ77" s="1232"/>
      <c r="BK77" s="1232"/>
      <c r="BL77" s="1232"/>
      <c r="BM77" s="1232"/>
      <c r="BN77" s="1232"/>
      <c r="BO77" s="1232"/>
      <c r="BP77" s="1229">
        <v>0</v>
      </c>
      <c r="BQ77" s="1229"/>
      <c r="BR77" s="1229"/>
      <c r="BS77" s="1229"/>
      <c r="BT77" s="1229"/>
      <c r="BU77" s="1229"/>
      <c r="BV77" s="1229"/>
      <c r="BW77" s="1229"/>
      <c r="BX77" s="1229">
        <v>0</v>
      </c>
      <c r="BY77" s="1229"/>
      <c r="BZ77" s="1229"/>
      <c r="CA77" s="1229"/>
      <c r="CB77" s="1229"/>
      <c r="CC77" s="1229"/>
      <c r="CD77" s="1229"/>
      <c r="CE77" s="1229"/>
      <c r="CF77" s="1229">
        <v>0</v>
      </c>
      <c r="CG77" s="1229"/>
      <c r="CH77" s="1229"/>
      <c r="CI77" s="1229"/>
      <c r="CJ77" s="1229"/>
      <c r="CK77" s="1229"/>
      <c r="CL77" s="1229"/>
      <c r="CM77" s="1229"/>
      <c r="CN77" s="1229">
        <v>0</v>
      </c>
      <c r="CO77" s="1229"/>
      <c r="CP77" s="1229"/>
      <c r="CQ77" s="1229"/>
      <c r="CR77" s="1229"/>
      <c r="CS77" s="1229"/>
      <c r="CT77" s="1229"/>
      <c r="CU77" s="1229"/>
      <c r="CV77" s="1229">
        <v>0</v>
      </c>
      <c r="CW77" s="1229"/>
      <c r="CX77" s="1229"/>
      <c r="CY77" s="1229"/>
      <c r="CZ77" s="1229"/>
      <c r="DA77" s="1229"/>
      <c r="DB77" s="1229"/>
      <c r="DC77" s="1229"/>
    </row>
    <row r="78" spans="2:107" ht="13.2" x14ac:dyDescent="0.2">
      <c r="B78" s="247"/>
      <c r="G78" s="1235"/>
      <c r="H78" s="1235"/>
      <c r="I78" s="1235"/>
      <c r="J78" s="1235"/>
      <c r="K78" s="1233"/>
      <c r="L78" s="1233"/>
      <c r="M78" s="1233"/>
      <c r="N78" s="1233"/>
      <c r="AN78" s="1234"/>
      <c r="AO78" s="1234"/>
      <c r="AP78" s="1234"/>
      <c r="AQ78" s="1234"/>
      <c r="AR78" s="1234"/>
      <c r="AS78" s="1234"/>
      <c r="AT78" s="1234"/>
      <c r="AU78" s="1234"/>
      <c r="AV78" s="1234"/>
      <c r="AW78" s="1234"/>
      <c r="AX78" s="1234"/>
      <c r="AY78" s="1234"/>
      <c r="AZ78" s="1234"/>
      <c r="BA78" s="1234"/>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35"/>
      <c r="H79" s="1235"/>
      <c r="I79" s="1230"/>
      <c r="J79" s="1230"/>
      <c r="K79" s="1231"/>
      <c r="L79" s="1231"/>
      <c r="M79" s="1231"/>
      <c r="N79" s="1231"/>
      <c r="AN79" s="1234"/>
      <c r="AO79" s="1234"/>
      <c r="AP79" s="1234"/>
      <c r="AQ79" s="1234"/>
      <c r="AR79" s="1234"/>
      <c r="AS79" s="1234"/>
      <c r="AT79" s="1234"/>
      <c r="AU79" s="1234"/>
      <c r="AV79" s="1234"/>
      <c r="AW79" s="1234"/>
      <c r="AX79" s="1234"/>
      <c r="AY79" s="1234"/>
      <c r="AZ79" s="1234"/>
      <c r="BA79" s="1234"/>
      <c r="BB79" s="1232" t="s">
        <v>568</v>
      </c>
      <c r="BC79" s="1232"/>
      <c r="BD79" s="1232"/>
      <c r="BE79" s="1232"/>
      <c r="BF79" s="1232"/>
      <c r="BG79" s="1232"/>
      <c r="BH79" s="1232"/>
      <c r="BI79" s="1232"/>
      <c r="BJ79" s="1232"/>
      <c r="BK79" s="1232"/>
      <c r="BL79" s="1232"/>
      <c r="BM79" s="1232"/>
      <c r="BN79" s="1232"/>
      <c r="BO79" s="1232"/>
      <c r="BP79" s="1229">
        <v>5.8</v>
      </c>
      <c r="BQ79" s="1229"/>
      <c r="BR79" s="1229"/>
      <c r="BS79" s="1229"/>
      <c r="BT79" s="1229"/>
      <c r="BU79" s="1229"/>
      <c r="BV79" s="1229"/>
      <c r="BW79" s="1229"/>
      <c r="BX79" s="1229">
        <v>6.1</v>
      </c>
      <c r="BY79" s="1229"/>
      <c r="BZ79" s="1229"/>
      <c r="CA79" s="1229"/>
      <c r="CB79" s="1229"/>
      <c r="CC79" s="1229"/>
      <c r="CD79" s="1229"/>
      <c r="CE79" s="1229"/>
      <c r="CF79" s="1229">
        <v>6.3</v>
      </c>
      <c r="CG79" s="1229"/>
      <c r="CH79" s="1229"/>
      <c r="CI79" s="1229"/>
      <c r="CJ79" s="1229"/>
      <c r="CK79" s="1229"/>
      <c r="CL79" s="1229"/>
      <c r="CM79" s="1229"/>
      <c r="CN79" s="1229">
        <v>6.7</v>
      </c>
      <c r="CO79" s="1229"/>
      <c r="CP79" s="1229"/>
      <c r="CQ79" s="1229"/>
      <c r="CR79" s="1229"/>
      <c r="CS79" s="1229"/>
      <c r="CT79" s="1229"/>
      <c r="CU79" s="1229"/>
      <c r="CV79" s="1229">
        <v>6.6</v>
      </c>
      <c r="CW79" s="1229"/>
      <c r="CX79" s="1229"/>
      <c r="CY79" s="1229"/>
      <c r="CZ79" s="1229"/>
      <c r="DA79" s="1229"/>
      <c r="DB79" s="1229"/>
      <c r="DC79" s="1229"/>
    </row>
    <row r="80" spans="2:107" ht="13.2" x14ac:dyDescent="0.2">
      <c r="B80" s="247"/>
      <c r="G80" s="1235"/>
      <c r="H80" s="1235"/>
      <c r="I80" s="1230"/>
      <c r="J80" s="1230"/>
      <c r="K80" s="1231"/>
      <c r="L80" s="1231"/>
      <c r="M80" s="1231"/>
      <c r="N80" s="1231"/>
      <c r="AN80" s="1234"/>
      <c r="AO80" s="1234"/>
      <c r="AP80" s="1234"/>
      <c r="AQ80" s="1234"/>
      <c r="AR80" s="1234"/>
      <c r="AS80" s="1234"/>
      <c r="AT80" s="1234"/>
      <c r="AU80" s="1234"/>
      <c r="AV80" s="1234"/>
      <c r="AW80" s="1234"/>
      <c r="AX80" s="1234"/>
      <c r="AY80" s="1234"/>
      <c r="AZ80" s="1234"/>
      <c r="BA80" s="1234"/>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inTTpff14NIO8fARUpRQfdsd6vN304IVho8lMnsCsvOqJHk9+BOP5eqDVibm1xyyD/oz2ihTxyhTJ9f04/66Q==" saltValue="xJbFdy6xUeklXaKqOIeZI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verticalDpi="300"/>
  <headerFooter alignWithMargins="0">
    <oddFooter>&amp;C&amp;P/&amp;N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E3DD-8836-4757-A820-6B6C63B24DCE}">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oacGncUzI3zc/8pPKnnViXY1hCVj2QBNoeec1A+gnfuzTiEcjSjXcdry4utD3jBGwrd8mwxMAJbz2QdARe0LOA==" saltValue="edYZ0pAJ9DQb6CEPWEyxrA=="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headerFooter alignWithMargins="0">
    <oddFooter>&amp;C&amp;P/&amp;N</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A7B8E-6ECC-4748-A817-7A81C816CBC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gE0SdYfIMeNVQv6YCMmC1NL/ftXnhAETS3D0SEVGYI+ArAeqHkkomo+aZBnYyThsU6kgR1TXz1j62brszs790Q==" saltValue="Wr81JdPWiX12u+LV+6SmCQ=="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headerFooter alignWithMargins="0">
    <oddFooter>&amp;C&amp;P/&amp;N</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82613</v>
      </c>
      <c r="E3" s="142"/>
      <c r="F3" s="143">
        <v>263613</v>
      </c>
      <c r="G3" s="144"/>
      <c r="H3" s="145"/>
    </row>
    <row r="4" spans="1:8" x14ac:dyDescent="0.2">
      <c r="A4" s="146"/>
      <c r="B4" s="147"/>
      <c r="C4" s="148"/>
      <c r="D4" s="149">
        <v>43788</v>
      </c>
      <c r="E4" s="150"/>
      <c r="F4" s="151">
        <v>128823</v>
      </c>
      <c r="G4" s="152"/>
      <c r="H4" s="153"/>
    </row>
    <row r="5" spans="1:8" x14ac:dyDescent="0.2">
      <c r="A5" s="134" t="s">
        <v>519</v>
      </c>
      <c r="B5" s="139"/>
      <c r="C5" s="140"/>
      <c r="D5" s="141">
        <v>77399</v>
      </c>
      <c r="E5" s="142"/>
      <c r="F5" s="143">
        <v>330026</v>
      </c>
      <c r="G5" s="144"/>
      <c r="H5" s="145"/>
    </row>
    <row r="6" spans="1:8" x14ac:dyDescent="0.2">
      <c r="A6" s="146"/>
      <c r="B6" s="147"/>
      <c r="C6" s="148"/>
      <c r="D6" s="149">
        <v>37019</v>
      </c>
      <c r="E6" s="150"/>
      <c r="F6" s="151">
        <v>141075</v>
      </c>
      <c r="G6" s="152"/>
      <c r="H6" s="153"/>
    </row>
    <row r="7" spans="1:8" x14ac:dyDescent="0.2">
      <c r="A7" s="134" t="s">
        <v>520</v>
      </c>
      <c r="B7" s="139"/>
      <c r="C7" s="140"/>
      <c r="D7" s="141">
        <v>67187</v>
      </c>
      <c r="E7" s="142"/>
      <c r="F7" s="143">
        <v>278179</v>
      </c>
      <c r="G7" s="144"/>
      <c r="H7" s="145"/>
    </row>
    <row r="8" spans="1:8" x14ac:dyDescent="0.2">
      <c r="A8" s="146"/>
      <c r="B8" s="147"/>
      <c r="C8" s="148"/>
      <c r="D8" s="149">
        <v>35899</v>
      </c>
      <c r="E8" s="150"/>
      <c r="F8" s="151">
        <v>122182</v>
      </c>
      <c r="G8" s="152"/>
      <c r="H8" s="153"/>
    </row>
    <row r="9" spans="1:8" x14ac:dyDescent="0.2">
      <c r="A9" s="134" t="s">
        <v>521</v>
      </c>
      <c r="B9" s="139"/>
      <c r="C9" s="140"/>
      <c r="D9" s="141">
        <v>81578</v>
      </c>
      <c r="E9" s="142"/>
      <c r="F9" s="143">
        <v>283153</v>
      </c>
      <c r="G9" s="144"/>
      <c r="H9" s="145"/>
    </row>
    <row r="10" spans="1:8" x14ac:dyDescent="0.2">
      <c r="A10" s="146"/>
      <c r="B10" s="147"/>
      <c r="C10" s="148"/>
      <c r="D10" s="149">
        <v>53566</v>
      </c>
      <c r="E10" s="150"/>
      <c r="F10" s="151">
        <v>127593</v>
      </c>
      <c r="G10" s="152"/>
      <c r="H10" s="153"/>
    </row>
    <row r="11" spans="1:8" x14ac:dyDescent="0.2">
      <c r="A11" s="134" t="s">
        <v>522</v>
      </c>
      <c r="B11" s="139"/>
      <c r="C11" s="140"/>
      <c r="D11" s="141">
        <v>106564</v>
      </c>
      <c r="E11" s="142"/>
      <c r="F11" s="143">
        <v>262169</v>
      </c>
      <c r="G11" s="144"/>
      <c r="H11" s="145"/>
    </row>
    <row r="12" spans="1:8" x14ac:dyDescent="0.2">
      <c r="A12" s="146"/>
      <c r="B12" s="147"/>
      <c r="C12" s="154"/>
      <c r="D12" s="149">
        <v>62133</v>
      </c>
      <c r="E12" s="150"/>
      <c r="F12" s="151">
        <v>152658</v>
      </c>
      <c r="G12" s="152"/>
      <c r="H12" s="153"/>
    </row>
    <row r="13" spans="1:8" x14ac:dyDescent="0.2">
      <c r="A13" s="134"/>
      <c r="B13" s="139"/>
      <c r="C13" s="140"/>
      <c r="D13" s="141">
        <v>83068</v>
      </c>
      <c r="E13" s="142"/>
      <c r="F13" s="143">
        <v>283428</v>
      </c>
      <c r="G13" s="155"/>
      <c r="H13" s="145"/>
    </row>
    <row r="14" spans="1:8" x14ac:dyDescent="0.2">
      <c r="A14" s="146"/>
      <c r="B14" s="147"/>
      <c r="C14" s="148"/>
      <c r="D14" s="149">
        <v>46481</v>
      </c>
      <c r="E14" s="150"/>
      <c r="F14" s="151">
        <v>134466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5.96</v>
      </c>
      <c r="C19" s="156">
        <f>ROUND(VALUE(SUBSTITUTE(実質収支比率等に係る経年分析!G$48,"▲","-")),2)</f>
        <v>5.35</v>
      </c>
      <c r="D19" s="156">
        <f>ROUND(VALUE(SUBSTITUTE(実質収支比率等に係る経年分析!H$48,"▲","-")),2)</f>
        <v>6.02</v>
      </c>
      <c r="E19" s="156">
        <f>ROUND(VALUE(SUBSTITUTE(実質収支比率等に係る経年分析!I$48,"▲","-")),2)</f>
        <v>5.97</v>
      </c>
      <c r="F19" s="156">
        <f>ROUND(VALUE(SUBSTITUTE(実質収支比率等に係る経年分析!J$48,"▲","-")),2)</f>
        <v>6.01</v>
      </c>
    </row>
    <row r="20" spans="1:11" x14ac:dyDescent="0.2">
      <c r="A20" s="156" t="s">
        <v>53</v>
      </c>
      <c r="B20" s="156">
        <f>ROUND(VALUE(SUBSTITUTE(実質収支比率等に係る経年分析!F$47,"▲","-")),2)</f>
        <v>84.79</v>
      </c>
      <c r="C20" s="156">
        <f>ROUND(VALUE(SUBSTITUTE(実質収支比率等に係る経年分析!G$47,"▲","-")),2)</f>
        <v>87.92</v>
      </c>
      <c r="D20" s="156">
        <f>ROUND(VALUE(SUBSTITUTE(実質収支比率等に係る経年分析!H$47,"▲","-")),2)</f>
        <v>96.09</v>
      </c>
      <c r="E20" s="156">
        <f>ROUND(VALUE(SUBSTITUTE(実質収支比率等に係る経年分析!I$47,"▲","-")),2)</f>
        <v>99.22</v>
      </c>
      <c r="F20" s="156">
        <f>ROUND(VALUE(SUBSTITUTE(実質収支比率等に係る経年分析!J$47,"▲","-")),2)</f>
        <v>102.85</v>
      </c>
    </row>
    <row r="21" spans="1:11" x14ac:dyDescent="0.2">
      <c r="A21" s="156" t="s">
        <v>54</v>
      </c>
      <c r="B21" s="156">
        <f>IF(ISNUMBER(VALUE(SUBSTITUTE(実質収支比率等に係る経年分析!F$49,"▲","-"))),ROUND(VALUE(SUBSTITUTE(実質収支比率等に係る経年分析!F$49,"▲","-")),2),NA())</f>
        <v>3.08</v>
      </c>
      <c r="C21" s="156">
        <f>IF(ISNUMBER(VALUE(SUBSTITUTE(実質収支比率等に係る経年分析!G$49,"▲","-"))),ROUND(VALUE(SUBSTITUTE(実質収支比率等に係る経年分析!G$49,"▲","-")),2),NA())</f>
        <v>10.33</v>
      </c>
      <c r="D21" s="156">
        <f>IF(ISNUMBER(VALUE(SUBSTITUTE(実質収支比率等に係る経年分析!H$49,"▲","-"))),ROUND(VALUE(SUBSTITUTE(実質収支比率等に係る経年分析!H$49,"▲","-")),2),NA())</f>
        <v>5.04</v>
      </c>
      <c r="E21" s="156">
        <f>IF(ISNUMBER(VALUE(SUBSTITUTE(実質収支比率等に係る経年分析!I$49,"▲","-"))),ROUND(VALUE(SUBSTITUTE(実質収支比率等に係る経年分析!I$49,"▲","-")),2),NA())</f>
        <v>4.62</v>
      </c>
      <c r="F21" s="156">
        <f>IF(ISNUMBER(VALUE(SUBSTITUTE(実質収支比率等に係る経年分析!J$49,"▲","-"))),ROUND(VALUE(SUBSTITUTE(実質収支比率等に係る経年分析!J$49,"▲","-")),2),NA())</f>
        <v>2.67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0.78</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0.88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1.1100000000000001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住宅用地造成事業特別会計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0.52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0.14000000000000001</v>
      </c>
    </row>
    <row r="32" spans="1:11" x14ac:dyDescent="0.2">
      <c r="A32" s="157" t="str">
        <f>IF(連結実質赤字比率に係る赤字・黒字の構成分析!C$38="",NA(),連結実質赤字比率に係る赤字・黒字の構成分析!C$38)</f>
        <v>簡易水道事業会計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0.64</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0.77</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1.63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1.08</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1.0900000000000001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2.0499999999999998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1.45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2.2200000000000002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5.96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5.35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5.97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402</v>
      </c>
      <c r="E42" s="158"/>
      <c r="F42" s="158"/>
      <c r="G42" s="158">
        <f>'実質公債費比率（分子）の構造'!L$52</f>
        <v>383</v>
      </c>
      <c r="H42" s="158"/>
      <c r="I42" s="158"/>
      <c r="J42" s="158">
        <f>'実質公債費比率（分子）の構造'!M$52</f>
        <v>371</v>
      </c>
      <c r="K42" s="158"/>
      <c r="L42" s="158"/>
      <c r="M42" s="158">
        <f>'実質公債費比率（分子）の構造'!N$52</f>
        <v>368</v>
      </c>
      <c r="N42" s="158"/>
      <c r="O42" s="158"/>
      <c r="P42" s="158">
        <f>'実質公債費比率（分子）の構造'!O$52</f>
        <v>326</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156</v>
      </c>
      <c r="C46" s="158"/>
      <c r="D46" s="158"/>
      <c r="E46" s="158">
        <f>'実質公債費比率（分子）の構造'!L$48</f>
        <v>156</v>
      </c>
      <c r="F46" s="158"/>
      <c r="G46" s="158"/>
      <c r="H46" s="158">
        <f>'実質公債費比率（分子）の構造'!M$48</f>
        <v>148</v>
      </c>
      <c r="I46" s="158"/>
      <c r="J46" s="158"/>
      <c r="K46" s="158">
        <f>'実質公債費比率（分子）の構造'!N$48</f>
        <v>147</v>
      </c>
      <c r="L46" s="158"/>
      <c r="M46" s="158"/>
      <c r="N46" s="158">
        <f>'実質公債費比率（分子）の構造'!O$48</f>
        <v>118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418</v>
      </c>
      <c r="C49" s="158"/>
      <c r="D49" s="158"/>
      <c r="E49" s="158">
        <f>'実質公債費比率（分子）の構造'!L$45</f>
        <v>395</v>
      </c>
      <c r="F49" s="158"/>
      <c r="G49" s="158"/>
      <c r="H49" s="158">
        <f>'実質公債費比率（分子）の構造'!M$45</f>
        <v>393</v>
      </c>
      <c r="I49" s="158"/>
      <c r="J49" s="158"/>
      <c r="K49" s="158">
        <f>'実質公債費比率（分子）の構造'!N$45</f>
        <v>405</v>
      </c>
      <c r="L49" s="158"/>
      <c r="M49" s="158"/>
      <c r="N49" s="158">
        <f>'実質公債費比率（分子）の構造'!O$45</f>
        <v>367</v>
      </c>
      <c r="O49" s="158"/>
      <c r="P49" s="158"/>
    </row>
    <row r="50" spans="1:16" x14ac:dyDescent="0.2">
      <c r="A50" s="158" t="s">
        <v>67</v>
      </c>
      <c r="B50" s="158" t="e">
        <f>NA()</f>
        <v>#N/A</v>
      </c>
      <c r="C50" s="158">
        <f>IF(ISNUMBER('実質公債費比率（分子）の構造'!K$53),'実質公債費比率（分子）の構造'!K$53,NA())</f>
        <v>172</v>
      </c>
      <c r="D50" s="158" t="e">
        <f>NA()</f>
        <v>#N/A</v>
      </c>
      <c r="E50" s="158" t="e">
        <f>NA()</f>
        <v>#N/A</v>
      </c>
      <c r="F50" s="158">
        <f>IF(ISNUMBER('実質公債費比率（分子）の構造'!L$53),'実質公債費比率（分子）の構造'!L$53,NA())</f>
        <v>168</v>
      </c>
      <c r="G50" s="158" t="e">
        <f>NA()</f>
        <v>#N/A</v>
      </c>
      <c r="H50" s="158" t="e">
        <f>NA()</f>
        <v>#N/A</v>
      </c>
      <c r="I50" s="158">
        <f>IF(ISNUMBER('実質公債費比率（分子）の構造'!M$53),'実質公債費比率（分子）の構造'!M$53,NA())</f>
        <v>170</v>
      </c>
      <c r="J50" s="158" t="e">
        <f>NA()</f>
        <v>#N/A</v>
      </c>
      <c r="K50" s="158" t="e">
        <f>NA()</f>
        <v>#N/A</v>
      </c>
      <c r="L50" s="158">
        <f>IF(ISNUMBER('実質公債費比率（分子）の構造'!N$53),'実質公債費比率（分子）の構造'!N$53,NA())</f>
        <v>184</v>
      </c>
      <c r="M50" s="158" t="e">
        <f>NA()</f>
        <v>#N/A</v>
      </c>
      <c r="N50" s="158" t="e">
        <f>NA()</f>
        <v>#N/A</v>
      </c>
      <c r="O50" s="158">
        <f>IF(ISNUMBER('実質公債費比率（分子）の構造'!O$53),'実質公債費比率（分子）の構造'!O$53,NA())</f>
        <v>159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3242</v>
      </c>
      <c r="E56" s="157"/>
      <c r="F56" s="157"/>
      <c r="G56" s="157">
        <f>'将来負担比率（分子）の構造'!J$52</f>
        <v>3061</v>
      </c>
      <c r="H56" s="157"/>
      <c r="I56" s="157"/>
      <c r="J56" s="157">
        <f>'将来負担比率（分子）の構造'!K$52</f>
        <v>2849</v>
      </c>
      <c r="K56" s="157"/>
      <c r="L56" s="157"/>
      <c r="M56" s="157">
        <f>'将来負担比率（分子）の構造'!L$52</f>
        <v>2648</v>
      </c>
      <c r="N56" s="157"/>
      <c r="O56" s="157"/>
      <c r="P56" s="157">
        <f>'将来負担比率（分子）の構造'!M$52</f>
        <v>2443</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2432</v>
      </c>
      <c r="E58" s="157"/>
      <c r="F58" s="157"/>
      <c r="G58" s="157">
        <f>'将来負担比率（分子）の構造'!J$50</f>
        <v>2765</v>
      </c>
      <c r="H58" s="157"/>
      <c r="I58" s="157"/>
      <c r="J58" s="157">
        <f>'将来負担比率（分子）の構造'!K$50</f>
        <v>2866</v>
      </c>
      <c r="K58" s="157"/>
      <c r="L58" s="157"/>
      <c r="M58" s="157">
        <f>'将来負担比率（分子）の構造'!L$50</f>
        <v>3002</v>
      </c>
      <c r="N58" s="157"/>
      <c r="O58" s="157"/>
      <c r="P58" s="157">
        <f>'将来負担比率（分子）の構造'!M$50</f>
        <v>3110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474</v>
      </c>
      <c r="C62" s="157"/>
      <c r="D62" s="157"/>
      <c r="E62" s="157">
        <f>'将来負担比率（分子）の構造'!J$45</f>
        <v>405</v>
      </c>
      <c r="F62" s="157"/>
      <c r="G62" s="157"/>
      <c r="H62" s="157">
        <f>'将来負担比率（分子）の構造'!K$45</f>
        <v>308</v>
      </c>
      <c r="I62" s="157"/>
      <c r="J62" s="157"/>
      <c r="K62" s="157">
        <f>'将来負担比率（分子）の構造'!L$45</f>
        <v>406</v>
      </c>
      <c r="L62" s="157"/>
      <c r="M62" s="157"/>
      <c r="N62" s="157">
        <f>'将来負担比率（分子）の構造'!M$45</f>
        <v>444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982</v>
      </c>
      <c r="C64" s="157"/>
      <c r="D64" s="157"/>
      <c r="E64" s="157">
        <f>'将来負担比率（分子）の構造'!J$43</f>
        <v>902</v>
      </c>
      <c r="F64" s="157"/>
      <c r="G64" s="157"/>
      <c r="H64" s="157">
        <f>'将来負担比率（分子）の構造'!K$43</f>
        <v>827</v>
      </c>
      <c r="I64" s="157"/>
      <c r="J64" s="157"/>
      <c r="K64" s="157">
        <f>'将来負担比率（分子）の構造'!L$43</f>
        <v>869</v>
      </c>
      <c r="L64" s="157"/>
      <c r="M64" s="157"/>
      <c r="N64" s="157">
        <f>'将来負担比率（分子）の構造'!M$43</f>
        <v>757</v>
      </c>
      <c r="O64" s="157"/>
      <c r="P64" s="157"/>
    </row>
    <row r="65" spans="1:16" x14ac:dyDescent="0.2">
      <c r="A65" s="157" t="s">
        <v>32</v>
      </c>
      <c r="B65" s="157">
        <f>'将来負担比率（分子）の構造'!I$42</f>
        <v>2</v>
      </c>
      <c r="C65" s="157"/>
      <c r="D65" s="157"/>
      <c r="E65" s="157">
        <f>'将来負担比率（分子）の構造'!J$42</f>
        <v>1</v>
      </c>
      <c r="F65" s="157"/>
      <c r="G65" s="157"/>
      <c r="H65" s="157">
        <f>'将来負担比率（分子）の構造'!K$42</f>
        <v>1</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3198</v>
      </c>
      <c r="C66" s="157"/>
      <c r="D66" s="157"/>
      <c r="E66" s="157">
        <f>'将来負担比率（分子）の構造'!J$41</f>
        <v>3027</v>
      </c>
      <c r="F66" s="157"/>
      <c r="G66" s="157"/>
      <c r="H66" s="157">
        <f>'将来負担比率（分子）の構造'!K$41</f>
        <v>2783</v>
      </c>
      <c r="I66" s="157"/>
      <c r="J66" s="157"/>
      <c r="K66" s="157">
        <f>'将来負担比率（分子）の構造'!L$41</f>
        <v>2559</v>
      </c>
      <c r="L66" s="157"/>
      <c r="M66" s="157"/>
      <c r="N66" s="157">
        <f>'将来負担比率（分子）の構造'!M$41</f>
        <v>2384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2211</v>
      </c>
      <c r="C72" s="161">
        <f>基金残高に係る経年分析!G55</f>
        <v>2318</v>
      </c>
      <c r="D72" s="161">
        <f>基金残高に係る経年分析!H55</f>
        <v>2381</v>
      </c>
    </row>
    <row r="73" spans="1:16" x14ac:dyDescent="0.2">
      <c r="A73" s="160" t="s">
        <v>74</v>
      </c>
      <c r="B73" s="161">
        <f>基金残高に係る経年分析!F56</f>
        <v>131</v>
      </c>
      <c r="C73" s="161">
        <f>基金残高に係る経年分析!G56</f>
        <v>120</v>
      </c>
      <c r="D73" s="161">
        <f>基金残高に係る経年分析!H56</f>
        <v>127</v>
      </c>
    </row>
    <row r="74" spans="1:16" x14ac:dyDescent="0.2">
      <c r="A74" s="160" t="s">
        <v>75</v>
      </c>
      <c r="B74" s="161">
        <f>基金残高に係る経年分析!F57</f>
        <v>523</v>
      </c>
      <c r="C74" s="161">
        <f>基金残高に係る経年分析!G57</f>
        <v>564</v>
      </c>
      <c r="D74" s="161">
        <f>基金残高に係る経年分析!H57</f>
        <v>602</v>
      </c>
    </row>
  </sheetData>
  <sheetProtection algorithmName="SHA-512" hashValue="sx/v5ClhJqk/CfEMamCIti12vE5R2gSw++XTllAKQupl3fWVlAOtDXP0dcfkDq6Wxx2wCVu8Z1J3bYrty3jNvw==" saltValue="K/OCy9cqGGcJj5XhT3KmN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新潟県</cp:lastModifiedBy>
  <dcterms:modified xsi:type="dcterms:W3CDTF">2026-09-28T04:57:21Z</dcterms:modified>
</cp:coreProperties>
</file>